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xVal>
          <yVal>
            <numRef>
              <f>gráficos!$B$7:$B$119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3.8817</v>
      </c>
      <c r="E2" t="n">
        <v>25.76</v>
      </c>
      <c r="F2" t="n">
        <v>16.75</v>
      </c>
      <c r="G2" t="n">
        <v>6.02</v>
      </c>
      <c r="H2" t="n">
        <v>0.09</v>
      </c>
      <c r="I2" t="n">
        <v>167</v>
      </c>
      <c r="J2" t="n">
        <v>194.77</v>
      </c>
      <c r="K2" t="n">
        <v>54.38</v>
      </c>
      <c r="L2" t="n">
        <v>1</v>
      </c>
      <c r="M2" t="n">
        <v>165</v>
      </c>
      <c r="N2" t="n">
        <v>39.4</v>
      </c>
      <c r="O2" t="n">
        <v>24256.19</v>
      </c>
      <c r="P2" t="n">
        <v>230.97</v>
      </c>
      <c r="Q2" t="n">
        <v>934.11</v>
      </c>
      <c r="R2" t="n">
        <v>131.8</v>
      </c>
      <c r="S2" t="n">
        <v>24.41</v>
      </c>
      <c r="T2" t="n">
        <v>52122.29</v>
      </c>
      <c r="U2" t="n">
        <v>0.19</v>
      </c>
      <c r="V2" t="n">
        <v>0.73</v>
      </c>
      <c r="W2" t="n">
        <v>1.35</v>
      </c>
      <c r="X2" t="n">
        <v>3.38</v>
      </c>
      <c r="Y2" t="n">
        <v>0.5</v>
      </c>
      <c r="Z2" t="n">
        <v>10</v>
      </c>
      <c r="AA2" t="n">
        <v>1493.766294000814</v>
      </c>
      <c r="AB2" t="n">
        <v>2043.836943769795</v>
      </c>
      <c r="AC2" t="n">
        <v>1848.776014399571</v>
      </c>
      <c r="AD2" t="n">
        <v>1493766.294000814</v>
      </c>
      <c r="AE2" t="n">
        <v>2043836.943769794</v>
      </c>
      <c r="AF2" t="n">
        <v>2.339482255519126e-06</v>
      </c>
      <c r="AG2" t="n">
        <v>67.08333333333333</v>
      </c>
      <c r="AH2" t="n">
        <v>1848776.014399571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4.9607</v>
      </c>
      <c r="E3" t="n">
        <v>20.16</v>
      </c>
      <c r="F3" t="n">
        <v>14.8</v>
      </c>
      <c r="G3" t="n">
        <v>12.17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200.43</v>
      </c>
      <c r="Q3" t="n">
        <v>934.0700000000001</v>
      </c>
      <c r="R3" t="n">
        <v>71.13</v>
      </c>
      <c r="S3" t="n">
        <v>24.41</v>
      </c>
      <c r="T3" t="n">
        <v>22257.85</v>
      </c>
      <c r="U3" t="n">
        <v>0.34</v>
      </c>
      <c r="V3" t="n">
        <v>0.83</v>
      </c>
      <c r="W3" t="n">
        <v>1.19</v>
      </c>
      <c r="X3" t="n">
        <v>1.44</v>
      </c>
      <c r="Y3" t="n">
        <v>0.5</v>
      </c>
      <c r="Z3" t="n">
        <v>10</v>
      </c>
      <c r="AA3" t="n">
        <v>1122.354224402317</v>
      </c>
      <c r="AB3" t="n">
        <v>1535.654564601055</v>
      </c>
      <c r="AC3" t="n">
        <v>1389.093848260247</v>
      </c>
      <c r="AD3" t="n">
        <v>1122354.224402317</v>
      </c>
      <c r="AE3" t="n">
        <v>1535654.564601054</v>
      </c>
      <c r="AF3" t="n">
        <v>2.989790459065289e-06</v>
      </c>
      <c r="AG3" t="n">
        <v>52.5</v>
      </c>
      <c r="AH3" t="n">
        <v>1389093.848260247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5.3711</v>
      </c>
      <c r="E4" t="n">
        <v>18.62</v>
      </c>
      <c r="F4" t="n">
        <v>14.27</v>
      </c>
      <c r="G4" t="n">
        <v>18.22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189.63</v>
      </c>
      <c r="Q4" t="n">
        <v>933.98</v>
      </c>
      <c r="R4" t="n">
        <v>54.49</v>
      </c>
      <c r="S4" t="n">
        <v>24.41</v>
      </c>
      <c r="T4" t="n">
        <v>14067.5</v>
      </c>
      <c r="U4" t="n">
        <v>0.45</v>
      </c>
      <c r="V4" t="n">
        <v>0.86</v>
      </c>
      <c r="W4" t="n">
        <v>1.15</v>
      </c>
      <c r="X4" t="n">
        <v>0.91</v>
      </c>
      <c r="Y4" t="n">
        <v>0.5</v>
      </c>
      <c r="Z4" t="n">
        <v>10</v>
      </c>
      <c r="AA4" t="n">
        <v>1023.069636254982</v>
      </c>
      <c r="AB4" t="n">
        <v>1399.809010970975</v>
      </c>
      <c r="AC4" t="n">
        <v>1266.21320360819</v>
      </c>
      <c r="AD4" t="n">
        <v>1023069.636254982</v>
      </c>
      <c r="AE4" t="n">
        <v>1399809.010970975</v>
      </c>
      <c r="AF4" t="n">
        <v>3.237136600617972e-06</v>
      </c>
      <c r="AG4" t="n">
        <v>48.48958333333334</v>
      </c>
      <c r="AH4" t="n">
        <v>1266213.20360819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5.6035</v>
      </c>
      <c r="E5" t="n">
        <v>17.85</v>
      </c>
      <c r="F5" t="n">
        <v>14.01</v>
      </c>
      <c r="G5" t="n">
        <v>24.72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181.76</v>
      </c>
      <c r="Q5" t="n">
        <v>933.96</v>
      </c>
      <c r="R5" t="n">
        <v>46.23</v>
      </c>
      <c r="S5" t="n">
        <v>24.41</v>
      </c>
      <c r="T5" t="n">
        <v>10001.1</v>
      </c>
      <c r="U5" t="n">
        <v>0.53</v>
      </c>
      <c r="V5" t="n">
        <v>0.87</v>
      </c>
      <c r="W5" t="n">
        <v>1.13</v>
      </c>
      <c r="X5" t="n">
        <v>0.64</v>
      </c>
      <c r="Y5" t="n">
        <v>0.5</v>
      </c>
      <c r="Z5" t="n">
        <v>10</v>
      </c>
      <c r="AA5" t="n">
        <v>971.9428672712928</v>
      </c>
      <c r="AB5" t="n">
        <v>1329.855110093633</v>
      </c>
      <c r="AC5" t="n">
        <v>1202.935604849665</v>
      </c>
      <c r="AD5" t="n">
        <v>971942.8672712928</v>
      </c>
      <c r="AE5" t="n">
        <v>1329855.110093633</v>
      </c>
      <c r="AF5" t="n">
        <v>3.377202982920222e-06</v>
      </c>
      <c r="AG5" t="n">
        <v>46.484375</v>
      </c>
      <c r="AH5" t="n">
        <v>1202935.604849665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5.7348</v>
      </c>
      <c r="E6" t="n">
        <v>17.44</v>
      </c>
      <c r="F6" t="n">
        <v>13.87</v>
      </c>
      <c r="G6" t="n">
        <v>30.82</v>
      </c>
      <c r="H6" t="n">
        <v>0.44</v>
      </c>
      <c r="I6" t="n">
        <v>27</v>
      </c>
      <c r="J6" t="n">
        <v>201.01</v>
      </c>
      <c r="K6" t="n">
        <v>54.38</v>
      </c>
      <c r="L6" t="n">
        <v>5</v>
      </c>
      <c r="M6" t="n">
        <v>25</v>
      </c>
      <c r="N6" t="n">
        <v>41.63</v>
      </c>
      <c r="O6" t="n">
        <v>25024.84</v>
      </c>
      <c r="P6" t="n">
        <v>176.26</v>
      </c>
      <c r="Q6" t="n">
        <v>933.95</v>
      </c>
      <c r="R6" t="n">
        <v>41.78</v>
      </c>
      <c r="S6" t="n">
        <v>24.41</v>
      </c>
      <c r="T6" t="n">
        <v>7812.71</v>
      </c>
      <c r="U6" t="n">
        <v>0.58</v>
      </c>
      <c r="V6" t="n">
        <v>0.88</v>
      </c>
      <c r="W6" t="n">
        <v>1.12</v>
      </c>
      <c r="X6" t="n">
        <v>0.5</v>
      </c>
      <c r="Y6" t="n">
        <v>0.5</v>
      </c>
      <c r="Z6" t="n">
        <v>10</v>
      </c>
      <c r="AA6" t="n">
        <v>939.9368574159113</v>
      </c>
      <c r="AB6" t="n">
        <v>1286.063075404</v>
      </c>
      <c r="AC6" t="n">
        <v>1163.323020488304</v>
      </c>
      <c r="AD6" t="n">
        <v>939936.8574159113</v>
      </c>
      <c r="AE6" t="n">
        <v>1286063.075404</v>
      </c>
      <c r="AF6" t="n">
        <v>3.456336872749333e-06</v>
      </c>
      <c r="AG6" t="n">
        <v>45.41666666666666</v>
      </c>
      <c r="AH6" t="n">
        <v>1163323.020488304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5.8273</v>
      </c>
      <c r="E7" t="n">
        <v>17.16</v>
      </c>
      <c r="F7" t="n">
        <v>13.79</v>
      </c>
      <c r="G7" t="n">
        <v>37.6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170.8</v>
      </c>
      <c r="Q7" t="n">
        <v>934.01</v>
      </c>
      <c r="R7" t="n">
        <v>39.11</v>
      </c>
      <c r="S7" t="n">
        <v>24.41</v>
      </c>
      <c r="T7" t="n">
        <v>6503.26</v>
      </c>
      <c r="U7" t="n">
        <v>0.62</v>
      </c>
      <c r="V7" t="n">
        <v>0.89</v>
      </c>
      <c r="W7" t="n">
        <v>1.12</v>
      </c>
      <c r="X7" t="n">
        <v>0.42</v>
      </c>
      <c r="Y7" t="n">
        <v>0.5</v>
      </c>
      <c r="Z7" t="n">
        <v>10</v>
      </c>
      <c r="AA7" t="n">
        <v>920.3812481776652</v>
      </c>
      <c r="AB7" t="n">
        <v>1259.30622811164</v>
      </c>
      <c r="AC7" t="n">
        <v>1139.119809148056</v>
      </c>
      <c r="AD7" t="n">
        <v>920381.2481776652</v>
      </c>
      <c r="AE7" t="n">
        <v>1259306.22811164</v>
      </c>
      <c r="AF7" t="n">
        <v>3.512086185842957e-06</v>
      </c>
      <c r="AG7" t="n">
        <v>44.6875</v>
      </c>
      <c r="AH7" t="n">
        <v>1139119.809148056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5.9125</v>
      </c>
      <c r="E8" t="n">
        <v>16.91</v>
      </c>
      <c r="F8" t="n">
        <v>13.7</v>
      </c>
      <c r="G8" t="n">
        <v>45.66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165.67</v>
      </c>
      <c r="Q8" t="n">
        <v>933.9299999999999</v>
      </c>
      <c r="R8" t="n">
        <v>36.7</v>
      </c>
      <c r="S8" t="n">
        <v>24.41</v>
      </c>
      <c r="T8" t="n">
        <v>5317.12</v>
      </c>
      <c r="U8" t="n">
        <v>0.67</v>
      </c>
      <c r="V8" t="n">
        <v>0.89</v>
      </c>
      <c r="W8" t="n">
        <v>1.1</v>
      </c>
      <c r="X8" t="n">
        <v>0.33</v>
      </c>
      <c r="Y8" t="n">
        <v>0.5</v>
      </c>
      <c r="Z8" t="n">
        <v>10</v>
      </c>
      <c r="AA8" t="n">
        <v>901.6656101784934</v>
      </c>
      <c r="AB8" t="n">
        <v>1233.698666525498</v>
      </c>
      <c r="AC8" t="n">
        <v>1115.956197299257</v>
      </c>
      <c r="AD8" t="n">
        <v>901665.6101784933</v>
      </c>
      <c r="AE8" t="n">
        <v>1233698.666525498</v>
      </c>
      <c r="AF8" t="n">
        <v>3.563435823416759e-06</v>
      </c>
      <c r="AG8" t="n">
        <v>44.03645833333334</v>
      </c>
      <c r="AH8" t="n">
        <v>1115956.197299257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5.9471</v>
      </c>
      <c r="E9" t="n">
        <v>16.82</v>
      </c>
      <c r="F9" t="n">
        <v>13.68</v>
      </c>
      <c r="G9" t="n">
        <v>51.29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161.21</v>
      </c>
      <c r="Q9" t="n">
        <v>933.95</v>
      </c>
      <c r="R9" t="n">
        <v>35.95</v>
      </c>
      <c r="S9" t="n">
        <v>24.41</v>
      </c>
      <c r="T9" t="n">
        <v>4952.51</v>
      </c>
      <c r="U9" t="n">
        <v>0.68</v>
      </c>
      <c r="V9" t="n">
        <v>0.89</v>
      </c>
      <c r="W9" t="n">
        <v>1.1</v>
      </c>
      <c r="X9" t="n">
        <v>0.31</v>
      </c>
      <c r="Y9" t="n">
        <v>0.5</v>
      </c>
      <c r="Z9" t="n">
        <v>10</v>
      </c>
      <c r="AA9" t="n">
        <v>895.9559140923431</v>
      </c>
      <c r="AB9" t="n">
        <v>1225.886408446413</v>
      </c>
      <c r="AC9" t="n">
        <v>1108.889530166667</v>
      </c>
      <c r="AD9" t="n">
        <v>895955.9140923431</v>
      </c>
      <c r="AE9" t="n">
        <v>1225886.408446413</v>
      </c>
      <c r="AF9" t="n">
        <v>3.584289079990158e-06</v>
      </c>
      <c r="AG9" t="n">
        <v>43.80208333333334</v>
      </c>
      <c r="AH9" t="n">
        <v>1108889.530166667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5.9993</v>
      </c>
      <c r="E10" t="n">
        <v>16.67</v>
      </c>
      <c r="F10" t="n">
        <v>13.61</v>
      </c>
      <c r="G10" t="n">
        <v>58.32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155.67</v>
      </c>
      <c r="Q10" t="n">
        <v>933.96</v>
      </c>
      <c r="R10" t="n">
        <v>33.8</v>
      </c>
      <c r="S10" t="n">
        <v>24.41</v>
      </c>
      <c r="T10" t="n">
        <v>3886.73</v>
      </c>
      <c r="U10" t="n">
        <v>0.72</v>
      </c>
      <c r="V10" t="n">
        <v>0.9</v>
      </c>
      <c r="W10" t="n">
        <v>1.1</v>
      </c>
      <c r="X10" t="n">
        <v>0.24</v>
      </c>
      <c r="Y10" t="n">
        <v>0.5</v>
      </c>
      <c r="Z10" t="n">
        <v>10</v>
      </c>
      <c r="AA10" t="n">
        <v>878.6217615070555</v>
      </c>
      <c r="AB10" t="n">
        <v>1202.169056150383</v>
      </c>
      <c r="AC10" t="n">
        <v>1087.435728686257</v>
      </c>
      <c r="AD10" t="n">
        <v>878621.7615070555</v>
      </c>
      <c r="AE10" t="n">
        <v>1202169.056150383</v>
      </c>
      <c r="AF10" t="n">
        <v>3.615749773433262e-06</v>
      </c>
      <c r="AG10" t="n">
        <v>43.41145833333334</v>
      </c>
      <c r="AH10" t="n">
        <v>1087435.728686257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6.0355</v>
      </c>
      <c r="E11" t="n">
        <v>16.57</v>
      </c>
      <c r="F11" t="n">
        <v>13.59</v>
      </c>
      <c r="G11" t="n">
        <v>67.93000000000001</v>
      </c>
      <c r="H11" t="n">
        <v>0.85</v>
      </c>
      <c r="I11" t="n">
        <v>12</v>
      </c>
      <c r="J11" t="n">
        <v>208.94</v>
      </c>
      <c r="K11" t="n">
        <v>54.38</v>
      </c>
      <c r="L11" t="n">
        <v>10</v>
      </c>
      <c r="M11" t="n">
        <v>10</v>
      </c>
      <c r="N11" t="n">
        <v>44.56</v>
      </c>
      <c r="O11" t="n">
        <v>26003.41</v>
      </c>
      <c r="P11" t="n">
        <v>150.31</v>
      </c>
      <c r="Q11" t="n">
        <v>933.95</v>
      </c>
      <c r="R11" t="n">
        <v>32.88</v>
      </c>
      <c r="S11" t="n">
        <v>24.41</v>
      </c>
      <c r="T11" t="n">
        <v>3437.03</v>
      </c>
      <c r="U11" t="n">
        <v>0.74</v>
      </c>
      <c r="V11" t="n">
        <v>0.9</v>
      </c>
      <c r="W11" t="n">
        <v>1.1</v>
      </c>
      <c r="X11" t="n">
        <v>0.22</v>
      </c>
      <c r="Y11" t="n">
        <v>0.5</v>
      </c>
      <c r="Z11" t="n">
        <v>10</v>
      </c>
      <c r="AA11" t="n">
        <v>872.2991367229973</v>
      </c>
      <c r="AB11" t="n">
        <v>1193.518161986315</v>
      </c>
      <c r="AC11" t="n">
        <v>1079.610463719602</v>
      </c>
      <c r="AD11" t="n">
        <v>872299.1367229973</v>
      </c>
      <c r="AE11" t="n">
        <v>1193518.161986315</v>
      </c>
      <c r="AF11" t="n">
        <v>3.637567342449362e-06</v>
      </c>
      <c r="AG11" t="n">
        <v>43.15104166666666</v>
      </c>
      <c r="AH11" t="n">
        <v>1079610.463719602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6.0538</v>
      </c>
      <c r="E12" t="n">
        <v>16.52</v>
      </c>
      <c r="F12" t="n">
        <v>13.57</v>
      </c>
      <c r="G12" t="n">
        <v>74.04000000000001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145.45</v>
      </c>
      <c r="Q12" t="n">
        <v>933.9299999999999</v>
      </c>
      <c r="R12" t="n">
        <v>32.44</v>
      </c>
      <c r="S12" t="n">
        <v>24.41</v>
      </c>
      <c r="T12" t="n">
        <v>3221.03</v>
      </c>
      <c r="U12" t="n">
        <v>0.75</v>
      </c>
      <c r="V12" t="n">
        <v>0.9</v>
      </c>
      <c r="W12" t="n">
        <v>1.11</v>
      </c>
      <c r="X12" t="n">
        <v>0.21</v>
      </c>
      <c r="Y12" t="n">
        <v>0.5</v>
      </c>
      <c r="Z12" t="n">
        <v>10</v>
      </c>
      <c r="AA12" t="n">
        <v>867.1365552551588</v>
      </c>
      <c r="AB12" t="n">
        <v>1186.454490264999</v>
      </c>
      <c r="AC12" t="n">
        <v>1073.220938913442</v>
      </c>
      <c r="AD12" t="n">
        <v>867136.5552551588</v>
      </c>
      <c r="AE12" t="n">
        <v>1186454.490264999</v>
      </c>
      <c r="AF12" t="n">
        <v>3.648596666012749e-06</v>
      </c>
      <c r="AG12" t="n">
        <v>43.02083333333334</v>
      </c>
      <c r="AH12" t="n">
        <v>1073220.938913442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6.0511</v>
      </c>
      <c r="E13" t="n">
        <v>16.53</v>
      </c>
      <c r="F13" t="n">
        <v>13.58</v>
      </c>
      <c r="G13" t="n">
        <v>74.08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146.04</v>
      </c>
      <c r="Q13" t="n">
        <v>933.9299999999999</v>
      </c>
      <c r="R13" t="n">
        <v>32.6</v>
      </c>
      <c r="S13" t="n">
        <v>24.41</v>
      </c>
      <c r="T13" t="n">
        <v>3302.21</v>
      </c>
      <c r="U13" t="n">
        <v>0.75</v>
      </c>
      <c r="V13" t="n">
        <v>0.9</v>
      </c>
      <c r="W13" t="n">
        <v>1.11</v>
      </c>
      <c r="X13" t="n">
        <v>0.21</v>
      </c>
      <c r="Y13" t="n">
        <v>0.5</v>
      </c>
      <c r="Z13" t="n">
        <v>10</v>
      </c>
      <c r="AA13" t="n">
        <v>867.826279415276</v>
      </c>
      <c r="AB13" t="n">
        <v>1187.398201289353</v>
      </c>
      <c r="AC13" t="n">
        <v>1074.074583482139</v>
      </c>
      <c r="AD13" t="n">
        <v>867826.279415276</v>
      </c>
      <c r="AE13" t="n">
        <v>1187398.201289353</v>
      </c>
      <c r="AF13" t="n">
        <v>3.646969388765692e-06</v>
      </c>
      <c r="AG13" t="n">
        <v>43.046875</v>
      </c>
      <c r="AH13" t="n">
        <v>1074074.583482139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4.3308</v>
      </c>
      <c r="E2" t="n">
        <v>23.09</v>
      </c>
      <c r="F2" t="n">
        <v>16.22</v>
      </c>
      <c r="G2" t="n">
        <v>6.9</v>
      </c>
      <c r="H2" t="n">
        <v>0.11</v>
      </c>
      <c r="I2" t="n">
        <v>141</v>
      </c>
      <c r="J2" t="n">
        <v>159.12</v>
      </c>
      <c r="K2" t="n">
        <v>50.28</v>
      </c>
      <c r="L2" t="n">
        <v>1</v>
      </c>
      <c r="M2" t="n">
        <v>139</v>
      </c>
      <c r="N2" t="n">
        <v>27.84</v>
      </c>
      <c r="O2" t="n">
        <v>19859.16</v>
      </c>
      <c r="P2" t="n">
        <v>195.33</v>
      </c>
      <c r="Q2" t="n">
        <v>934.3099999999999</v>
      </c>
      <c r="R2" t="n">
        <v>115.13</v>
      </c>
      <c r="S2" t="n">
        <v>24.41</v>
      </c>
      <c r="T2" t="n">
        <v>43916.5</v>
      </c>
      <c r="U2" t="n">
        <v>0.21</v>
      </c>
      <c r="V2" t="n">
        <v>0.75</v>
      </c>
      <c r="W2" t="n">
        <v>1.31</v>
      </c>
      <c r="X2" t="n">
        <v>2.85</v>
      </c>
      <c r="Y2" t="n">
        <v>0.5</v>
      </c>
      <c r="Z2" t="n">
        <v>10</v>
      </c>
      <c r="AA2" t="n">
        <v>1272.952077449496</v>
      </c>
      <c r="AB2" t="n">
        <v>1741.709191048577</v>
      </c>
      <c r="AC2" t="n">
        <v>1575.482910359103</v>
      </c>
      <c r="AD2" t="n">
        <v>1272952.077449496</v>
      </c>
      <c r="AE2" t="n">
        <v>1741709.191048577</v>
      </c>
      <c r="AF2" t="n">
        <v>2.855987584658326e-06</v>
      </c>
      <c r="AG2" t="n">
        <v>60.13020833333334</v>
      </c>
      <c r="AH2" t="n">
        <v>1575482.910359103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5.2724</v>
      </c>
      <c r="E3" t="n">
        <v>18.97</v>
      </c>
      <c r="F3" t="n">
        <v>14.61</v>
      </c>
      <c r="G3" t="n">
        <v>13.92</v>
      </c>
      <c r="H3" t="n">
        <v>0.22</v>
      </c>
      <c r="I3" t="n">
        <v>63</v>
      </c>
      <c r="J3" t="n">
        <v>160.54</v>
      </c>
      <c r="K3" t="n">
        <v>50.28</v>
      </c>
      <c r="L3" t="n">
        <v>2</v>
      </c>
      <c r="M3" t="n">
        <v>61</v>
      </c>
      <c r="N3" t="n">
        <v>28.26</v>
      </c>
      <c r="O3" t="n">
        <v>20034.4</v>
      </c>
      <c r="P3" t="n">
        <v>171.11</v>
      </c>
      <c r="Q3" t="n">
        <v>934.02</v>
      </c>
      <c r="R3" t="n">
        <v>64.53</v>
      </c>
      <c r="S3" t="n">
        <v>24.41</v>
      </c>
      <c r="T3" t="n">
        <v>19005.69</v>
      </c>
      <c r="U3" t="n">
        <v>0.38</v>
      </c>
      <c r="V3" t="n">
        <v>0.84</v>
      </c>
      <c r="W3" t="n">
        <v>1.19</v>
      </c>
      <c r="X3" t="n">
        <v>1.24</v>
      </c>
      <c r="Y3" t="n">
        <v>0.5</v>
      </c>
      <c r="Z3" t="n">
        <v>10</v>
      </c>
      <c r="AA3" t="n">
        <v>1004.653985593379</v>
      </c>
      <c r="AB3" t="n">
        <v>1374.611905294601</v>
      </c>
      <c r="AC3" t="n">
        <v>1243.42087433321</v>
      </c>
      <c r="AD3" t="n">
        <v>1004653.985593379</v>
      </c>
      <c r="AE3" t="n">
        <v>1374611.905294601</v>
      </c>
      <c r="AF3" t="n">
        <v>3.476934732925223e-06</v>
      </c>
      <c r="AG3" t="n">
        <v>49.40104166666666</v>
      </c>
      <c r="AH3" t="n">
        <v>1243420.87433321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5.634</v>
      </c>
      <c r="E4" t="n">
        <v>17.75</v>
      </c>
      <c r="F4" t="n">
        <v>14.14</v>
      </c>
      <c r="G4" t="n">
        <v>21.2</v>
      </c>
      <c r="H4" t="n">
        <v>0.33</v>
      </c>
      <c r="I4" t="n">
        <v>40</v>
      </c>
      <c r="J4" t="n">
        <v>161.97</v>
      </c>
      <c r="K4" t="n">
        <v>50.28</v>
      </c>
      <c r="L4" t="n">
        <v>3</v>
      </c>
      <c r="M4" t="n">
        <v>38</v>
      </c>
      <c r="N4" t="n">
        <v>28.69</v>
      </c>
      <c r="O4" t="n">
        <v>20210.21</v>
      </c>
      <c r="P4" t="n">
        <v>160.71</v>
      </c>
      <c r="Q4" t="n">
        <v>933.97</v>
      </c>
      <c r="R4" t="n">
        <v>50.1</v>
      </c>
      <c r="S4" t="n">
        <v>24.41</v>
      </c>
      <c r="T4" t="n">
        <v>11907.33</v>
      </c>
      <c r="U4" t="n">
        <v>0.49</v>
      </c>
      <c r="V4" t="n">
        <v>0.86</v>
      </c>
      <c r="W4" t="n">
        <v>1.14</v>
      </c>
      <c r="X4" t="n">
        <v>0.77</v>
      </c>
      <c r="Y4" t="n">
        <v>0.5</v>
      </c>
      <c r="Z4" t="n">
        <v>10</v>
      </c>
      <c r="AA4" t="n">
        <v>935.1442448502116</v>
      </c>
      <c r="AB4" t="n">
        <v>1279.505611456465</v>
      </c>
      <c r="AC4" t="n">
        <v>1157.391391696464</v>
      </c>
      <c r="AD4" t="n">
        <v>935144.2448502117</v>
      </c>
      <c r="AE4" t="n">
        <v>1279505.611456465</v>
      </c>
      <c r="AF4" t="n">
        <v>3.71539532002517e-06</v>
      </c>
      <c r="AG4" t="n">
        <v>46.22395833333334</v>
      </c>
      <c r="AH4" t="n">
        <v>1157391.391696464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5.8151</v>
      </c>
      <c r="E5" t="n">
        <v>17.2</v>
      </c>
      <c r="F5" t="n">
        <v>13.94</v>
      </c>
      <c r="G5" t="n">
        <v>28.84</v>
      </c>
      <c r="H5" t="n">
        <v>0.43</v>
      </c>
      <c r="I5" t="n">
        <v>29</v>
      </c>
      <c r="J5" t="n">
        <v>163.4</v>
      </c>
      <c r="K5" t="n">
        <v>50.28</v>
      </c>
      <c r="L5" t="n">
        <v>4</v>
      </c>
      <c r="M5" t="n">
        <v>27</v>
      </c>
      <c r="N5" t="n">
        <v>29.12</v>
      </c>
      <c r="O5" t="n">
        <v>20386.62</v>
      </c>
      <c r="P5" t="n">
        <v>153.24</v>
      </c>
      <c r="Q5" t="n">
        <v>933.9299999999999</v>
      </c>
      <c r="R5" t="n">
        <v>44.03</v>
      </c>
      <c r="S5" t="n">
        <v>24.41</v>
      </c>
      <c r="T5" t="n">
        <v>8928.280000000001</v>
      </c>
      <c r="U5" t="n">
        <v>0.55</v>
      </c>
      <c r="V5" t="n">
        <v>0.88</v>
      </c>
      <c r="W5" t="n">
        <v>1.13</v>
      </c>
      <c r="X5" t="n">
        <v>0.57</v>
      </c>
      <c r="Y5" t="n">
        <v>0.5</v>
      </c>
      <c r="Z5" t="n">
        <v>10</v>
      </c>
      <c r="AA5" t="n">
        <v>890.2702604820654</v>
      </c>
      <c r="AB5" t="n">
        <v>1218.107046343497</v>
      </c>
      <c r="AC5" t="n">
        <v>1101.85261946445</v>
      </c>
      <c r="AD5" t="n">
        <v>890270.2604820654</v>
      </c>
      <c r="AE5" t="n">
        <v>1218107.046343497</v>
      </c>
      <c r="AF5" t="n">
        <v>3.834823451451609e-06</v>
      </c>
      <c r="AG5" t="n">
        <v>44.79166666666666</v>
      </c>
      <c r="AH5" t="n">
        <v>1101852.61946445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5.9482</v>
      </c>
      <c r="E6" t="n">
        <v>16.81</v>
      </c>
      <c r="F6" t="n">
        <v>13.78</v>
      </c>
      <c r="G6" t="n">
        <v>37.58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20</v>
      </c>
      <c r="N6" t="n">
        <v>29.55</v>
      </c>
      <c r="O6" t="n">
        <v>20563.61</v>
      </c>
      <c r="P6" t="n">
        <v>145.68</v>
      </c>
      <c r="Q6" t="n">
        <v>933.9400000000001</v>
      </c>
      <c r="R6" t="n">
        <v>39.13</v>
      </c>
      <c r="S6" t="n">
        <v>24.41</v>
      </c>
      <c r="T6" t="n">
        <v>6509.66</v>
      </c>
      <c r="U6" t="n">
        <v>0.62</v>
      </c>
      <c r="V6" t="n">
        <v>0.89</v>
      </c>
      <c r="W6" t="n">
        <v>1.11</v>
      </c>
      <c r="X6" t="n">
        <v>0.41</v>
      </c>
      <c r="Y6" t="n">
        <v>0.5</v>
      </c>
      <c r="Z6" t="n">
        <v>10</v>
      </c>
      <c r="AA6" t="n">
        <v>867.5332633753995</v>
      </c>
      <c r="AB6" t="n">
        <v>1186.997283816639</v>
      </c>
      <c r="AC6" t="n">
        <v>1073.711929010329</v>
      </c>
      <c r="AD6" t="n">
        <v>867533.2633753995</v>
      </c>
      <c r="AE6" t="n">
        <v>1186997.283816639</v>
      </c>
      <c r="AF6" t="n">
        <v>3.922597522643542e-06</v>
      </c>
      <c r="AG6" t="n">
        <v>43.77604166666666</v>
      </c>
      <c r="AH6" t="n">
        <v>1073711.929010329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6.0258</v>
      </c>
      <c r="E7" t="n">
        <v>16.6</v>
      </c>
      <c r="F7" t="n">
        <v>13.69</v>
      </c>
      <c r="G7" t="n">
        <v>45.64</v>
      </c>
      <c r="H7" t="n">
        <v>0.64</v>
      </c>
      <c r="I7" t="n">
        <v>18</v>
      </c>
      <c r="J7" t="n">
        <v>166.27</v>
      </c>
      <c r="K7" t="n">
        <v>50.28</v>
      </c>
      <c r="L7" t="n">
        <v>6</v>
      </c>
      <c r="M7" t="n">
        <v>16</v>
      </c>
      <c r="N7" t="n">
        <v>29.99</v>
      </c>
      <c r="O7" t="n">
        <v>20741.2</v>
      </c>
      <c r="P7" t="n">
        <v>139.03</v>
      </c>
      <c r="Q7" t="n">
        <v>933.95</v>
      </c>
      <c r="R7" t="n">
        <v>36.37</v>
      </c>
      <c r="S7" t="n">
        <v>24.41</v>
      </c>
      <c r="T7" t="n">
        <v>5148.88</v>
      </c>
      <c r="U7" t="n">
        <v>0.67</v>
      </c>
      <c r="V7" t="n">
        <v>0.89</v>
      </c>
      <c r="W7" t="n">
        <v>1.11</v>
      </c>
      <c r="X7" t="n">
        <v>0.32</v>
      </c>
      <c r="Y7" t="n">
        <v>0.5</v>
      </c>
      <c r="Z7" t="n">
        <v>10</v>
      </c>
      <c r="AA7" t="n">
        <v>848.543122430245</v>
      </c>
      <c r="AB7" t="n">
        <v>1161.014135189588</v>
      </c>
      <c r="AC7" t="n">
        <v>1050.208575620666</v>
      </c>
      <c r="AD7" t="n">
        <v>848543.122430245</v>
      </c>
      <c r="AE7" t="n">
        <v>1161014.135189588</v>
      </c>
      <c r="AF7" t="n">
        <v>3.973771586689327e-06</v>
      </c>
      <c r="AG7" t="n">
        <v>43.22916666666666</v>
      </c>
      <c r="AH7" t="n">
        <v>1050208.575620666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6.0783</v>
      </c>
      <c r="E8" t="n">
        <v>16.45</v>
      </c>
      <c r="F8" t="n">
        <v>13.64</v>
      </c>
      <c r="G8" t="n">
        <v>54.58</v>
      </c>
      <c r="H8" t="n">
        <v>0.74</v>
      </c>
      <c r="I8" t="n">
        <v>15</v>
      </c>
      <c r="J8" t="n">
        <v>167.72</v>
      </c>
      <c r="K8" t="n">
        <v>50.28</v>
      </c>
      <c r="L8" t="n">
        <v>7</v>
      </c>
      <c r="M8" t="n">
        <v>13</v>
      </c>
      <c r="N8" t="n">
        <v>30.44</v>
      </c>
      <c r="O8" t="n">
        <v>20919.39</v>
      </c>
      <c r="P8" t="n">
        <v>132.88</v>
      </c>
      <c r="Q8" t="n">
        <v>933.96</v>
      </c>
      <c r="R8" t="n">
        <v>34.9</v>
      </c>
      <c r="S8" t="n">
        <v>24.41</v>
      </c>
      <c r="T8" t="n">
        <v>4429.21</v>
      </c>
      <c r="U8" t="n">
        <v>0.7</v>
      </c>
      <c r="V8" t="n">
        <v>0.9</v>
      </c>
      <c r="W8" t="n">
        <v>1.1</v>
      </c>
      <c r="X8" t="n">
        <v>0.28</v>
      </c>
      <c r="Y8" t="n">
        <v>0.5</v>
      </c>
      <c r="Z8" t="n">
        <v>10</v>
      </c>
      <c r="AA8" t="n">
        <v>831.2718819958588</v>
      </c>
      <c r="AB8" t="n">
        <v>1137.382862073909</v>
      </c>
      <c r="AC8" t="n">
        <v>1028.832638044447</v>
      </c>
      <c r="AD8" t="n">
        <v>831271.8819958589</v>
      </c>
      <c r="AE8" t="n">
        <v>1137382.862073909</v>
      </c>
      <c r="AF8" t="n">
        <v>4.008393215070818e-06</v>
      </c>
      <c r="AG8" t="n">
        <v>42.83854166666666</v>
      </c>
      <c r="AH8" t="n">
        <v>1028832.638044447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6.096</v>
      </c>
      <c r="E9" t="n">
        <v>16.4</v>
      </c>
      <c r="F9" t="n">
        <v>13.63</v>
      </c>
      <c r="G9" t="n">
        <v>58.41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128.79</v>
      </c>
      <c r="Q9" t="n">
        <v>933.98</v>
      </c>
      <c r="R9" t="n">
        <v>33.93</v>
      </c>
      <c r="S9" t="n">
        <v>24.41</v>
      </c>
      <c r="T9" t="n">
        <v>3949.21</v>
      </c>
      <c r="U9" t="n">
        <v>0.72</v>
      </c>
      <c r="V9" t="n">
        <v>0.9</v>
      </c>
      <c r="W9" t="n">
        <v>1.12</v>
      </c>
      <c r="X9" t="n">
        <v>0.26</v>
      </c>
      <c r="Y9" t="n">
        <v>0.5</v>
      </c>
      <c r="Z9" t="n">
        <v>10</v>
      </c>
      <c r="AA9" t="n">
        <v>826.9920953643132</v>
      </c>
      <c r="AB9" t="n">
        <v>1131.527069193767</v>
      </c>
      <c r="AC9" t="n">
        <v>1023.53571381813</v>
      </c>
      <c r="AD9" t="n">
        <v>826992.0953643132</v>
      </c>
      <c r="AE9" t="n">
        <v>1131527.069193767</v>
      </c>
      <c r="AF9" t="n">
        <v>4.020065649782293e-06</v>
      </c>
      <c r="AG9" t="n">
        <v>42.70833333333334</v>
      </c>
      <c r="AH9" t="n">
        <v>1023535.71381813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6.1132</v>
      </c>
      <c r="E10" t="n">
        <v>16.36</v>
      </c>
      <c r="F10" t="n">
        <v>13.61</v>
      </c>
      <c r="G10" t="n">
        <v>62.84</v>
      </c>
      <c r="H10" t="n">
        <v>0.9399999999999999</v>
      </c>
      <c r="I10" t="n">
        <v>13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128.18</v>
      </c>
      <c r="Q10" t="n">
        <v>934.03</v>
      </c>
      <c r="R10" t="n">
        <v>33.51</v>
      </c>
      <c r="S10" t="n">
        <v>24.41</v>
      </c>
      <c r="T10" t="n">
        <v>3747.21</v>
      </c>
      <c r="U10" t="n">
        <v>0.73</v>
      </c>
      <c r="V10" t="n">
        <v>0.9</v>
      </c>
      <c r="W10" t="n">
        <v>1.11</v>
      </c>
      <c r="X10" t="n">
        <v>0.25</v>
      </c>
      <c r="Y10" t="n">
        <v>0.5</v>
      </c>
      <c r="Z10" t="n">
        <v>10</v>
      </c>
      <c r="AA10" t="n">
        <v>825.7935901112362</v>
      </c>
      <c r="AB10" t="n">
        <v>1129.887221432187</v>
      </c>
      <c r="AC10" t="n">
        <v>1022.052370825374</v>
      </c>
      <c r="AD10" t="n">
        <v>825793.5901112362</v>
      </c>
      <c r="AE10" t="n">
        <v>1129887.221432187</v>
      </c>
      <c r="AF10" t="n">
        <v>4.031408354699657e-06</v>
      </c>
      <c r="AG10" t="n">
        <v>42.60416666666666</v>
      </c>
      <c r="AH10" t="n">
        <v>1022052.370825374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5.492</v>
      </c>
      <c r="E2" t="n">
        <v>18.21</v>
      </c>
      <c r="F2" t="n">
        <v>14.96</v>
      </c>
      <c r="G2" t="n">
        <v>11.36</v>
      </c>
      <c r="H2" t="n">
        <v>0.22</v>
      </c>
      <c r="I2" t="n">
        <v>79</v>
      </c>
      <c r="J2" t="n">
        <v>80.84</v>
      </c>
      <c r="K2" t="n">
        <v>35.1</v>
      </c>
      <c r="L2" t="n">
        <v>1</v>
      </c>
      <c r="M2" t="n">
        <v>77</v>
      </c>
      <c r="N2" t="n">
        <v>9.74</v>
      </c>
      <c r="O2" t="n">
        <v>10204.21</v>
      </c>
      <c r="P2" t="n">
        <v>108.81</v>
      </c>
      <c r="Q2" t="n">
        <v>933.98</v>
      </c>
      <c r="R2" t="n">
        <v>75.58</v>
      </c>
      <c r="S2" t="n">
        <v>24.41</v>
      </c>
      <c r="T2" t="n">
        <v>24450.61</v>
      </c>
      <c r="U2" t="n">
        <v>0.32</v>
      </c>
      <c r="V2" t="n">
        <v>0.82</v>
      </c>
      <c r="W2" t="n">
        <v>1.21</v>
      </c>
      <c r="X2" t="n">
        <v>1.59</v>
      </c>
      <c r="Y2" t="n">
        <v>0.5</v>
      </c>
      <c r="Z2" t="n">
        <v>10</v>
      </c>
      <c r="AA2" t="n">
        <v>854.7610217082409</v>
      </c>
      <c r="AB2" t="n">
        <v>1169.521739296098</v>
      </c>
      <c r="AC2" t="n">
        <v>1057.904225931748</v>
      </c>
      <c r="AD2" t="n">
        <v>854761.021708241</v>
      </c>
      <c r="AE2" t="n">
        <v>1169521.739296098</v>
      </c>
      <c r="AF2" t="n">
        <v>5.055180677656512e-06</v>
      </c>
      <c r="AG2" t="n">
        <v>47.421875</v>
      </c>
      <c r="AH2" t="n">
        <v>1057904.225931748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6.0631</v>
      </c>
      <c r="E3" t="n">
        <v>16.49</v>
      </c>
      <c r="F3" t="n">
        <v>14.02</v>
      </c>
      <c r="G3" t="n">
        <v>24.73</v>
      </c>
      <c r="H3" t="n">
        <v>0.43</v>
      </c>
      <c r="I3" t="n">
        <v>34</v>
      </c>
      <c r="J3" t="n">
        <v>82.04000000000001</v>
      </c>
      <c r="K3" t="n">
        <v>35.1</v>
      </c>
      <c r="L3" t="n">
        <v>2</v>
      </c>
      <c r="M3" t="n">
        <v>26</v>
      </c>
      <c r="N3" t="n">
        <v>9.94</v>
      </c>
      <c r="O3" t="n">
        <v>10352.53</v>
      </c>
      <c r="P3" t="n">
        <v>89.73999999999999</v>
      </c>
      <c r="Q3" t="n">
        <v>933.97</v>
      </c>
      <c r="R3" t="n">
        <v>46.35</v>
      </c>
      <c r="S3" t="n">
        <v>24.41</v>
      </c>
      <c r="T3" t="n">
        <v>10060.73</v>
      </c>
      <c r="U3" t="n">
        <v>0.53</v>
      </c>
      <c r="V3" t="n">
        <v>0.87</v>
      </c>
      <c r="W3" t="n">
        <v>1.14</v>
      </c>
      <c r="X3" t="n">
        <v>0.65</v>
      </c>
      <c r="Y3" t="n">
        <v>0.5</v>
      </c>
      <c r="Z3" t="n">
        <v>10</v>
      </c>
      <c r="AA3" t="n">
        <v>760.6140741953044</v>
      </c>
      <c r="AB3" t="n">
        <v>1040.705732238711</v>
      </c>
      <c r="AC3" t="n">
        <v>941.3822377935169</v>
      </c>
      <c r="AD3" t="n">
        <v>760614.0741953044</v>
      </c>
      <c r="AE3" t="n">
        <v>1040705.732238711</v>
      </c>
      <c r="AF3" t="n">
        <v>5.580856876675018e-06</v>
      </c>
      <c r="AG3" t="n">
        <v>42.94270833333334</v>
      </c>
      <c r="AH3" t="n">
        <v>941382.2377935168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6.1311</v>
      </c>
      <c r="E4" t="n">
        <v>16.31</v>
      </c>
      <c r="F4" t="n">
        <v>13.94</v>
      </c>
      <c r="G4" t="n">
        <v>29.86</v>
      </c>
      <c r="H4" t="n">
        <v>0.63</v>
      </c>
      <c r="I4" t="n">
        <v>28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86.48999999999999</v>
      </c>
      <c r="Q4" t="n">
        <v>934.01</v>
      </c>
      <c r="R4" t="n">
        <v>42.92</v>
      </c>
      <c r="S4" t="n">
        <v>24.41</v>
      </c>
      <c r="T4" t="n">
        <v>8378.48</v>
      </c>
      <c r="U4" t="n">
        <v>0.57</v>
      </c>
      <c r="V4" t="n">
        <v>0.88</v>
      </c>
      <c r="W4" t="n">
        <v>1.16</v>
      </c>
      <c r="X4" t="n">
        <v>0.57</v>
      </c>
      <c r="Y4" t="n">
        <v>0.5</v>
      </c>
      <c r="Z4" t="n">
        <v>10</v>
      </c>
      <c r="AA4" t="n">
        <v>746.4849028382411</v>
      </c>
      <c r="AB4" t="n">
        <v>1021.37357665293</v>
      </c>
      <c r="AC4" t="n">
        <v>923.8951160039918</v>
      </c>
      <c r="AD4" t="n">
        <v>746484.9028382411</v>
      </c>
      <c r="AE4" t="n">
        <v>1021373.57665293</v>
      </c>
      <c r="AF4" t="n">
        <v>5.643448334446438e-06</v>
      </c>
      <c r="AG4" t="n">
        <v>42.47395833333333</v>
      </c>
      <c r="AH4" t="n">
        <v>923895.1160039918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5.0743</v>
      </c>
      <c r="E2" t="n">
        <v>19.71</v>
      </c>
      <c r="F2" t="n">
        <v>15.4</v>
      </c>
      <c r="G2" t="n">
        <v>9.06</v>
      </c>
      <c r="H2" t="n">
        <v>0.16</v>
      </c>
      <c r="I2" t="n">
        <v>102</v>
      </c>
      <c r="J2" t="n">
        <v>107.41</v>
      </c>
      <c r="K2" t="n">
        <v>41.65</v>
      </c>
      <c r="L2" t="n">
        <v>1</v>
      </c>
      <c r="M2" t="n">
        <v>100</v>
      </c>
      <c r="N2" t="n">
        <v>14.77</v>
      </c>
      <c r="O2" t="n">
        <v>13481.73</v>
      </c>
      <c r="P2" t="n">
        <v>140.23</v>
      </c>
      <c r="Q2" t="n">
        <v>934.0700000000001</v>
      </c>
      <c r="R2" t="n">
        <v>89.54000000000001</v>
      </c>
      <c r="S2" t="n">
        <v>24.41</v>
      </c>
      <c r="T2" t="n">
        <v>31313.82</v>
      </c>
      <c r="U2" t="n">
        <v>0.27</v>
      </c>
      <c r="V2" t="n">
        <v>0.79</v>
      </c>
      <c r="W2" t="n">
        <v>1.25</v>
      </c>
      <c r="X2" t="n">
        <v>2.04</v>
      </c>
      <c r="Y2" t="n">
        <v>0.5</v>
      </c>
      <c r="Z2" t="n">
        <v>10</v>
      </c>
      <c r="AA2" t="n">
        <v>983.196046423091</v>
      </c>
      <c r="AB2" t="n">
        <v>1345.252206264349</v>
      </c>
      <c r="AC2" t="n">
        <v>1216.863223771809</v>
      </c>
      <c r="AD2" t="n">
        <v>983196.0464230911</v>
      </c>
      <c r="AE2" t="n">
        <v>1345252.206264349</v>
      </c>
      <c r="AF2" t="n">
        <v>4.044825573778417e-06</v>
      </c>
      <c r="AG2" t="n">
        <v>51.328125</v>
      </c>
      <c r="AH2" t="n">
        <v>1216863.223771809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5.7866</v>
      </c>
      <c r="E3" t="n">
        <v>17.28</v>
      </c>
      <c r="F3" t="n">
        <v>14.25</v>
      </c>
      <c r="G3" t="n">
        <v>18.99</v>
      </c>
      <c r="H3" t="n">
        <v>0.32</v>
      </c>
      <c r="I3" t="n">
        <v>45</v>
      </c>
      <c r="J3" t="n">
        <v>108.68</v>
      </c>
      <c r="K3" t="n">
        <v>41.65</v>
      </c>
      <c r="L3" t="n">
        <v>2</v>
      </c>
      <c r="M3" t="n">
        <v>43</v>
      </c>
      <c r="N3" t="n">
        <v>15.03</v>
      </c>
      <c r="O3" t="n">
        <v>13638.32</v>
      </c>
      <c r="P3" t="n">
        <v>122.2</v>
      </c>
      <c r="Q3" t="n">
        <v>933.95</v>
      </c>
      <c r="R3" t="n">
        <v>53.61</v>
      </c>
      <c r="S3" t="n">
        <v>24.41</v>
      </c>
      <c r="T3" t="n">
        <v>13637.09</v>
      </c>
      <c r="U3" t="n">
        <v>0.46</v>
      </c>
      <c r="V3" t="n">
        <v>0.86</v>
      </c>
      <c r="W3" t="n">
        <v>1.15</v>
      </c>
      <c r="X3" t="n">
        <v>0.88</v>
      </c>
      <c r="Y3" t="n">
        <v>0.5</v>
      </c>
      <c r="Z3" t="n">
        <v>10</v>
      </c>
      <c r="AA3" t="n">
        <v>845.2414175787043</v>
      </c>
      <c r="AB3" t="n">
        <v>1156.496596950772</v>
      </c>
      <c r="AC3" t="n">
        <v>1046.122184890958</v>
      </c>
      <c r="AD3" t="n">
        <v>845241.4175787043</v>
      </c>
      <c r="AE3" t="n">
        <v>1156496.596950772</v>
      </c>
      <c r="AF3" t="n">
        <v>4.612614087701985e-06</v>
      </c>
      <c r="AG3" t="n">
        <v>45</v>
      </c>
      <c r="AH3" t="n">
        <v>1046122.184890958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6.0417</v>
      </c>
      <c r="E4" t="n">
        <v>16.55</v>
      </c>
      <c r="F4" t="n">
        <v>13.89</v>
      </c>
      <c r="G4" t="n">
        <v>29.77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26</v>
      </c>
      <c r="N4" t="n">
        <v>15.31</v>
      </c>
      <c r="O4" t="n">
        <v>13795.21</v>
      </c>
      <c r="P4" t="n">
        <v>109.69</v>
      </c>
      <c r="Q4" t="n">
        <v>933.9299999999999</v>
      </c>
      <c r="R4" t="n">
        <v>42.74</v>
      </c>
      <c r="S4" t="n">
        <v>24.41</v>
      </c>
      <c r="T4" t="n">
        <v>8284.5</v>
      </c>
      <c r="U4" t="n">
        <v>0.57</v>
      </c>
      <c r="V4" t="n">
        <v>0.88</v>
      </c>
      <c r="W4" t="n">
        <v>1.12</v>
      </c>
      <c r="X4" t="n">
        <v>0.53</v>
      </c>
      <c r="Y4" t="n">
        <v>0.5</v>
      </c>
      <c r="Z4" t="n">
        <v>10</v>
      </c>
      <c r="AA4" t="n">
        <v>795.875609131936</v>
      </c>
      <c r="AB4" t="n">
        <v>1088.952119968141</v>
      </c>
      <c r="AC4" t="n">
        <v>985.0240579922807</v>
      </c>
      <c r="AD4" t="n">
        <v>795875.609131936</v>
      </c>
      <c r="AE4" t="n">
        <v>1088952.119968141</v>
      </c>
      <c r="AF4" t="n">
        <v>4.815959377470205e-06</v>
      </c>
      <c r="AG4" t="n">
        <v>43.09895833333334</v>
      </c>
      <c r="AH4" t="n">
        <v>985024.0579922807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6.1428</v>
      </c>
      <c r="E5" t="n">
        <v>16.28</v>
      </c>
      <c r="F5" t="n">
        <v>13.78</v>
      </c>
      <c r="G5" t="n">
        <v>39.36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5</v>
      </c>
      <c r="N5" t="n">
        <v>15.58</v>
      </c>
      <c r="O5" t="n">
        <v>13952.52</v>
      </c>
      <c r="P5" t="n">
        <v>101.05</v>
      </c>
      <c r="Q5" t="n">
        <v>933.9299999999999</v>
      </c>
      <c r="R5" t="n">
        <v>38.42</v>
      </c>
      <c r="S5" t="n">
        <v>24.41</v>
      </c>
      <c r="T5" t="n">
        <v>6162.08</v>
      </c>
      <c r="U5" t="n">
        <v>0.64</v>
      </c>
      <c r="V5" t="n">
        <v>0.89</v>
      </c>
      <c r="W5" t="n">
        <v>1.13</v>
      </c>
      <c r="X5" t="n">
        <v>0.41</v>
      </c>
      <c r="Y5" t="n">
        <v>0.5</v>
      </c>
      <c r="Z5" t="n">
        <v>10</v>
      </c>
      <c r="AA5" t="n">
        <v>775.3768681354427</v>
      </c>
      <c r="AB5" t="n">
        <v>1060.904838196112</v>
      </c>
      <c r="AC5" t="n">
        <v>959.6535694279661</v>
      </c>
      <c r="AD5" t="n">
        <v>775376.8681354427</v>
      </c>
      <c r="AE5" t="n">
        <v>1060904.838196112</v>
      </c>
      <c r="AF5" t="n">
        <v>4.896548200659413e-06</v>
      </c>
      <c r="AG5" t="n">
        <v>42.39583333333334</v>
      </c>
      <c r="AH5" t="n">
        <v>959653.5694279661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6.155</v>
      </c>
      <c r="E6" t="n">
        <v>16.25</v>
      </c>
      <c r="F6" t="n">
        <v>13.77</v>
      </c>
      <c r="G6" t="n">
        <v>41.3</v>
      </c>
      <c r="H6" t="n">
        <v>0.78</v>
      </c>
      <c r="I6" t="n">
        <v>20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102.57</v>
      </c>
      <c r="Q6" t="n">
        <v>933.9299999999999</v>
      </c>
      <c r="R6" t="n">
        <v>37.98</v>
      </c>
      <c r="S6" t="n">
        <v>24.41</v>
      </c>
      <c r="T6" t="n">
        <v>5945.35</v>
      </c>
      <c r="U6" t="n">
        <v>0.64</v>
      </c>
      <c r="V6" t="n">
        <v>0.89</v>
      </c>
      <c r="W6" t="n">
        <v>1.14</v>
      </c>
      <c r="X6" t="n">
        <v>0.4</v>
      </c>
      <c r="Y6" t="n">
        <v>0.5</v>
      </c>
      <c r="Z6" t="n">
        <v>10</v>
      </c>
      <c r="AA6" t="n">
        <v>776.3689544640978</v>
      </c>
      <c r="AB6" t="n">
        <v>1062.262254478737</v>
      </c>
      <c r="AC6" t="n">
        <v>960.8814358057238</v>
      </c>
      <c r="AD6" t="n">
        <v>776368.9544640977</v>
      </c>
      <c r="AE6" t="n">
        <v>1062262.254478737</v>
      </c>
      <c r="AF6" t="n">
        <v>4.906273063596191e-06</v>
      </c>
      <c r="AG6" t="n">
        <v>42.31770833333334</v>
      </c>
      <c r="AH6" t="n">
        <v>960881.4358057238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5.8038</v>
      </c>
      <c r="E2" t="n">
        <v>17.23</v>
      </c>
      <c r="F2" t="n">
        <v>14.59</v>
      </c>
      <c r="G2" t="n">
        <v>14.35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59</v>
      </c>
      <c r="N2" t="n">
        <v>6.84</v>
      </c>
      <c r="O2" t="n">
        <v>7851.41</v>
      </c>
      <c r="P2" t="n">
        <v>83.03</v>
      </c>
      <c r="Q2" t="n">
        <v>934</v>
      </c>
      <c r="R2" t="n">
        <v>63.8</v>
      </c>
      <c r="S2" t="n">
        <v>24.41</v>
      </c>
      <c r="T2" t="n">
        <v>18651.63</v>
      </c>
      <c r="U2" t="n">
        <v>0.38</v>
      </c>
      <c r="V2" t="n">
        <v>0.84</v>
      </c>
      <c r="W2" t="n">
        <v>1.19</v>
      </c>
      <c r="X2" t="n">
        <v>1.22</v>
      </c>
      <c r="Y2" t="n">
        <v>0.5</v>
      </c>
      <c r="Z2" t="n">
        <v>10</v>
      </c>
      <c r="AA2" t="n">
        <v>766.8896941694608</v>
      </c>
      <c r="AB2" t="n">
        <v>1049.292312348165</v>
      </c>
      <c r="AC2" t="n">
        <v>949.1493267486655</v>
      </c>
      <c r="AD2" t="n">
        <v>766889.6941694608</v>
      </c>
      <c r="AE2" t="n">
        <v>1049292.312348165</v>
      </c>
      <c r="AF2" t="n">
        <v>6.118739543709922e-06</v>
      </c>
      <c r="AG2" t="n">
        <v>44.86979166666666</v>
      </c>
      <c r="AH2" t="n">
        <v>949149.3267486655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6.0537</v>
      </c>
      <c r="E3" t="n">
        <v>16.52</v>
      </c>
      <c r="F3" t="n">
        <v>14.18</v>
      </c>
      <c r="G3" t="n">
        <v>21.82</v>
      </c>
      <c r="H3" t="n">
        <v>0.55</v>
      </c>
      <c r="I3" t="n">
        <v>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74.59999999999999</v>
      </c>
      <c r="Q3" t="n">
        <v>933.9299999999999</v>
      </c>
      <c r="R3" t="n">
        <v>50.01</v>
      </c>
      <c r="S3" t="n">
        <v>24.41</v>
      </c>
      <c r="T3" t="n">
        <v>11866.37</v>
      </c>
      <c r="U3" t="n">
        <v>0.49</v>
      </c>
      <c r="V3" t="n">
        <v>0.86</v>
      </c>
      <c r="W3" t="n">
        <v>1.2</v>
      </c>
      <c r="X3" t="n">
        <v>0.82</v>
      </c>
      <c r="Y3" t="n">
        <v>0.5</v>
      </c>
      <c r="Z3" t="n">
        <v>10</v>
      </c>
      <c r="AA3" t="n">
        <v>733.7029002676686</v>
      </c>
      <c r="AB3" t="n">
        <v>1003.884676833717</v>
      </c>
      <c r="AC3" t="n">
        <v>908.0753322376996</v>
      </c>
      <c r="AD3" t="n">
        <v>733702.9002676687</v>
      </c>
      <c r="AE3" t="n">
        <v>1003884.676833717</v>
      </c>
      <c r="AF3" t="n">
        <v>6.382200209475991e-06</v>
      </c>
      <c r="AG3" t="n">
        <v>43.02083333333334</v>
      </c>
      <c r="AH3" t="n">
        <v>908075.3322376997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4.2106</v>
      </c>
      <c r="E2" t="n">
        <v>23.75</v>
      </c>
      <c r="F2" t="n">
        <v>16.36</v>
      </c>
      <c r="G2" t="n">
        <v>6.63</v>
      </c>
      <c r="H2" t="n">
        <v>0.11</v>
      </c>
      <c r="I2" t="n">
        <v>148</v>
      </c>
      <c r="J2" t="n">
        <v>167.88</v>
      </c>
      <c r="K2" t="n">
        <v>51.39</v>
      </c>
      <c r="L2" t="n">
        <v>1</v>
      </c>
      <c r="M2" t="n">
        <v>146</v>
      </c>
      <c r="N2" t="n">
        <v>30.49</v>
      </c>
      <c r="O2" t="n">
        <v>20939.59</v>
      </c>
      <c r="P2" t="n">
        <v>204.26</v>
      </c>
      <c r="Q2" t="n">
        <v>934.0700000000001</v>
      </c>
      <c r="R2" t="n">
        <v>119.35</v>
      </c>
      <c r="S2" t="n">
        <v>24.41</v>
      </c>
      <c r="T2" t="n">
        <v>45990.82</v>
      </c>
      <c r="U2" t="n">
        <v>0.2</v>
      </c>
      <c r="V2" t="n">
        <v>0.75</v>
      </c>
      <c r="W2" t="n">
        <v>1.33</v>
      </c>
      <c r="X2" t="n">
        <v>2.99</v>
      </c>
      <c r="Y2" t="n">
        <v>0.5</v>
      </c>
      <c r="Z2" t="n">
        <v>10</v>
      </c>
      <c r="AA2" t="n">
        <v>1321.902816695289</v>
      </c>
      <c r="AB2" t="n">
        <v>1808.685752038872</v>
      </c>
      <c r="AC2" t="n">
        <v>1636.067322370678</v>
      </c>
      <c r="AD2" t="n">
        <v>1321902.816695289</v>
      </c>
      <c r="AE2" t="n">
        <v>1808685.752038872</v>
      </c>
      <c r="AF2" t="n">
        <v>2.709642038817241e-06</v>
      </c>
      <c r="AG2" t="n">
        <v>61.84895833333334</v>
      </c>
      <c r="AH2" t="n">
        <v>1636067.322370678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5.1992</v>
      </c>
      <c r="E3" t="n">
        <v>19.23</v>
      </c>
      <c r="F3" t="n">
        <v>14.66</v>
      </c>
      <c r="G3" t="n">
        <v>13.53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63</v>
      </c>
      <c r="N3" t="n">
        <v>30.94</v>
      </c>
      <c r="O3" t="n">
        <v>21118.46</v>
      </c>
      <c r="P3" t="n">
        <v>178.64</v>
      </c>
      <c r="Q3" t="n">
        <v>933.96</v>
      </c>
      <c r="R3" t="n">
        <v>66.19</v>
      </c>
      <c r="S3" t="n">
        <v>24.41</v>
      </c>
      <c r="T3" t="n">
        <v>19825.79</v>
      </c>
      <c r="U3" t="n">
        <v>0.37</v>
      </c>
      <c r="V3" t="n">
        <v>0.83</v>
      </c>
      <c r="W3" t="n">
        <v>1.19</v>
      </c>
      <c r="X3" t="n">
        <v>1.29</v>
      </c>
      <c r="Y3" t="n">
        <v>0.5</v>
      </c>
      <c r="Z3" t="n">
        <v>10</v>
      </c>
      <c r="AA3" t="n">
        <v>1031.106032927951</v>
      </c>
      <c r="AB3" t="n">
        <v>1410.804763439729</v>
      </c>
      <c r="AC3" t="n">
        <v>1276.159536893963</v>
      </c>
      <c r="AD3" t="n">
        <v>1031106.032927951</v>
      </c>
      <c r="AE3" t="n">
        <v>1410804.763439729</v>
      </c>
      <c r="AF3" t="n">
        <v>3.345834533847575e-06</v>
      </c>
      <c r="AG3" t="n">
        <v>50.078125</v>
      </c>
      <c r="AH3" t="n">
        <v>1276159.536893963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5.5594</v>
      </c>
      <c r="E4" t="n">
        <v>17.99</v>
      </c>
      <c r="F4" t="n">
        <v>14.19</v>
      </c>
      <c r="G4" t="n">
        <v>20.27</v>
      </c>
      <c r="H4" t="n">
        <v>0.31</v>
      </c>
      <c r="I4" t="n">
        <v>42</v>
      </c>
      <c r="J4" t="n">
        <v>170.79</v>
      </c>
      <c r="K4" t="n">
        <v>51.39</v>
      </c>
      <c r="L4" t="n">
        <v>3</v>
      </c>
      <c r="M4" t="n">
        <v>40</v>
      </c>
      <c r="N4" t="n">
        <v>31.4</v>
      </c>
      <c r="O4" t="n">
        <v>21297.94</v>
      </c>
      <c r="P4" t="n">
        <v>168.31</v>
      </c>
      <c r="Q4" t="n">
        <v>933.9299999999999</v>
      </c>
      <c r="R4" t="n">
        <v>52.03</v>
      </c>
      <c r="S4" t="n">
        <v>24.41</v>
      </c>
      <c r="T4" t="n">
        <v>12863.37</v>
      </c>
      <c r="U4" t="n">
        <v>0.47</v>
      </c>
      <c r="V4" t="n">
        <v>0.86</v>
      </c>
      <c r="W4" t="n">
        <v>1.14</v>
      </c>
      <c r="X4" t="n">
        <v>0.83</v>
      </c>
      <c r="Y4" t="n">
        <v>0.5</v>
      </c>
      <c r="Z4" t="n">
        <v>10</v>
      </c>
      <c r="AA4" t="n">
        <v>950.4584499868005</v>
      </c>
      <c r="AB4" t="n">
        <v>1300.459182539394</v>
      </c>
      <c r="AC4" t="n">
        <v>1176.345183363759</v>
      </c>
      <c r="AD4" t="n">
        <v>950458.4499868004</v>
      </c>
      <c r="AE4" t="n">
        <v>1300459.182539394</v>
      </c>
      <c r="AF4" t="n">
        <v>3.577633579679991e-06</v>
      </c>
      <c r="AG4" t="n">
        <v>46.84895833333334</v>
      </c>
      <c r="AH4" t="n">
        <v>1176345.183363759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5.7675</v>
      </c>
      <c r="E5" t="n">
        <v>17.34</v>
      </c>
      <c r="F5" t="n">
        <v>13.95</v>
      </c>
      <c r="G5" t="n">
        <v>27.9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160.38</v>
      </c>
      <c r="Q5" t="n">
        <v>933.97</v>
      </c>
      <c r="R5" t="n">
        <v>44.27</v>
      </c>
      <c r="S5" t="n">
        <v>24.41</v>
      </c>
      <c r="T5" t="n">
        <v>9041.93</v>
      </c>
      <c r="U5" t="n">
        <v>0.55</v>
      </c>
      <c r="V5" t="n">
        <v>0.88</v>
      </c>
      <c r="W5" t="n">
        <v>1.13</v>
      </c>
      <c r="X5" t="n">
        <v>0.58</v>
      </c>
      <c r="Y5" t="n">
        <v>0.5</v>
      </c>
      <c r="Z5" t="n">
        <v>10</v>
      </c>
      <c r="AA5" t="n">
        <v>912.6886651459082</v>
      </c>
      <c r="AB5" t="n">
        <v>1248.780896634778</v>
      </c>
      <c r="AC5" t="n">
        <v>1129.599000534951</v>
      </c>
      <c r="AD5" t="n">
        <v>912688.6651459082</v>
      </c>
      <c r="AE5" t="n">
        <v>1248780.896634778</v>
      </c>
      <c r="AF5" t="n">
        <v>3.711551906825259e-06</v>
      </c>
      <c r="AG5" t="n">
        <v>45.15625</v>
      </c>
      <c r="AH5" t="n">
        <v>1129599.000534951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5.873</v>
      </c>
      <c r="E6" t="n">
        <v>17.03</v>
      </c>
      <c r="F6" t="n">
        <v>13.84</v>
      </c>
      <c r="G6" t="n">
        <v>34.6</v>
      </c>
      <c r="H6" t="n">
        <v>0.51</v>
      </c>
      <c r="I6" t="n">
        <v>24</v>
      </c>
      <c r="J6" t="n">
        <v>173.71</v>
      </c>
      <c r="K6" t="n">
        <v>51.39</v>
      </c>
      <c r="L6" t="n">
        <v>5</v>
      </c>
      <c r="M6" t="n">
        <v>22</v>
      </c>
      <c r="N6" t="n">
        <v>32.32</v>
      </c>
      <c r="O6" t="n">
        <v>21658.78</v>
      </c>
      <c r="P6" t="n">
        <v>154.13</v>
      </c>
      <c r="Q6" t="n">
        <v>933.9299999999999</v>
      </c>
      <c r="R6" t="n">
        <v>40.9</v>
      </c>
      <c r="S6" t="n">
        <v>24.41</v>
      </c>
      <c r="T6" t="n">
        <v>7386.76</v>
      </c>
      <c r="U6" t="n">
        <v>0.6</v>
      </c>
      <c r="V6" t="n">
        <v>0.88</v>
      </c>
      <c r="W6" t="n">
        <v>1.12</v>
      </c>
      <c r="X6" t="n">
        <v>0.47</v>
      </c>
      <c r="Y6" t="n">
        <v>0.5</v>
      </c>
      <c r="Z6" t="n">
        <v>10</v>
      </c>
      <c r="AA6" t="n">
        <v>892.1231950062222</v>
      </c>
      <c r="AB6" t="n">
        <v>1220.64231310515</v>
      </c>
      <c r="AC6" t="n">
        <v>1104.14592392464</v>
      </c>
      <c r="AD6" t="n">
        <v>892123.1950062222</v>
      </c>
      <c r="AE6" t="n">
        <v>1220642.31310515</v>
      </c>
      <c r="AF6" t="n">
        <v>3.77944418704547e-06</v>
      </c>
      <c r="AG6" t="n">
        <v>44.34895833333334</v>
      </c>
      <c r="AH6" t="n">
        <v>1104145.92392464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5.976</v>
      </c>
      <c r="E7" t="n">
        <v>16.73</v>
      </c>
      <c r="F7" t="n">
        <v>13.72</v>
      </c>
      <c r="G7" t="n">
        <v>43.32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147.04</v>
      </c>
      <c r="Q7" t="n">
        <v>933.9299999999999</v>
      </c>
      <c r="R7" t="n">
        <v>36.98</v>
      </c>
      <c r="S7" t="n">
        <v>24.41</v>
      </c>
      <c r="T7" t="n">
        <v>5453.03</v>
      </c>
      <c r="U7" t="n">
        <v>0.66</v>
      </c>
      <c r="V7" t="n">
        <v>0.89</v>
      </c>
      <c r="W7" t="n">
        <v>1.12</v>
      </c>
      <c r="X7" t="n">
        <v>0.35</v>
      </c>
      <c r="Y7" t="n">
        <v>0.5</v>
      </c>
      <c r="Z7" t="n">
        <v>10</v>
      </c>
      <c r="AA7" t="n">
        <v>871.3036439045953</v>
      </c>
      <c r="AB7" t="n">
        <v>1192.156084794134</v>
      </c>
      <c r="AC7" t="n">
        <v>1078.378381262955</v>
      </c>
      <c r="AD7" t="n">
        <v>871303.6439045953</v>
      </c>
      <c r="AE7" t="n">
        <v>1192156.084794134</v>
      </c>
      <c r="AF7" t="n">
        <v>3.845727645459514e-06</v>
      </c>
      <c r="AG7" t="n">
        <v>43.56770833333334</v>
      </c>
      <c r="AH7" t="n">
        <v>1078378.381262955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6.0262</v>
      </c>
      <c r="E8" t="n">
        <v>16.59</v>
      </c>
      <c r="F8" t="n">
        <v>13.68</v>
      </c>
      <c r="G8" t="n">
        <v>51.3</v>
      </c>
      <c r="H8" t="n">
        <v>0.7</v>
      </c>
      <c r="I8" t="n">
        <v>16</v>
      </c>
      <c r="J8" t="n">
        <v>176.66</v>
      </c>
      <c r="K8" t="n">
        <v>51.39</v>
      </c>
      <c r="L8" t="n">
        <v>7</v>
      </c>
      <c r="M8" t="n">
        <v>14</v>
      </c>
      <c r="N8" t="n">
        <v>33.27</v>
      </c>
      <c r="O8" t="n">
        <v>22022.17</v>
      </c>
      <c r="P8" t="n">
        <v>141.72</v>
      </c>
      <c r="Q8" t="n">
        <v>933.98</v>
      </c>
      <c r="R8" t="n">
        <v>35.9</v>
      </c>
      <c r="S8" t="n">
        <v>24.41</v>
      </c>
      <c r="T8" t="n">
        <v>4925.47</v>
      </c>
      <c r="U8" t="n">
        <v>0.68</v>
      </c>
      <c r="V8" t="n">
        <v>0.89</v>
      </c>
      <c r="W8" t="n">
        <v>1.11</v>
      </c>
      <c r="X8" t="n">
        <v>0.31</v>
      </c>
      <c r="Y8" t="n">
        <v>0.5</v>
      </c>
      <c r="Z8" t="n">
        <v>10</v>
      </c>
      <c r="AA8" t="n">
        <v>854.7253072576076</v>
      </c>
      <c r="AB8" t="n">
        <v>1169.472873209131</v>
      </c>
      <c r="AC8" t="n">
        <v>1057.860023555537</v>
      </c>
      <c r="AD8" t="n">
        <v>854725.3072576076</v>
      </c>
      <c r="AE8" t="n">
        <v>1169472.873209131</v>
      </c>
      <c r="AF8" t="n">
        <v>3.87803278732733e-06</v>
      </c>
      <c r="AG8" t="n">
        <v>43.203125</v>
      </c>
      <c r="AH8" t="n">
        <v>1057860.023555537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6.0704</v>
      </c>
      <c r="E9" t="n">
        <v>16.47</v>
      </c>
      <c r="F9" t="n">
        <v>13.63</v>
      </c>
      <c r="G9" t="n">
        <v>58.4</v>
      </c>
      <c r="H9" t="n">
        <v>0.8</v>
      </c>
      <c r="I9" t="n">
        <v>14</v>
      </c>
      <c r="J9" t="n">
        <v>178.14</v>
      </c>
      <c r="K9" t="n">
        <v>51.39</v>
      </c>
      <c r="L9" t="n">
        <v>8</v>
      </c>
      <c r="M9" t="n">
        <v>8</v>
      </c>
      <c r="N9" t="n">
        <v>33.75</v>
      </c>
      <c r="O9" t="n">
        <v>22204.83</v>
      </c>
      <c r="P9" t="n">
        <v>135.8</v>
      </c>
      <c r="Q9" t="n">
        <v>933.96</v>
      </c>
      <c r="R9" t="n">
        <v>34.04</v>
      </c>
      <c r="S9" t="n">
        <v>24.41</v>
      </c>
      <c r="T9" t="n">
        <v>4007.08</v>
      </c>
      <c r="U9" t="n">
        <v>0.72</v>
      </c>
      <c r="V9" t="n">
        <v>0.9</v>
      </c>
      <c r="W9" t="n">
        <v>1.11</v>
      </c>
      <c r="X9" t="n">
        <v>0.26</v>
      </c>
      <c r="Y9" t="n">
        <v>0.5</v>
      </c>
      <c r="Z9" t="n">
        <v>10</v>
      </c>
      <c r="AA9" t="n">
        <v>837.8631115035893</v>
      </c>
      <c r="AB9" t="n">
        <v>1146.401273070909</v>
      </c>
      <c r="AC9" t="n">
        <v>1036.990344553313</v>
      </c>
      <c r="AD9" t="n">
        <v>837863.1115035893</v>
      </c>
      <c r="AE9" t="n">
        <v>1146401.273070909</v>
      </c>
      <c r="AF9" t="n">
        <v>3.906476756860347e-06</v>
      </c>
      <c r="AG9" t="n">
        <v>42.890625</v>
      </c>
      <c r="AH9" t="n">
        <v>1036990.344553313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6.0852</v>
      </c>
      <c r="E10" t="n">
        <v>16.43</v>
      </c>
      <c r="F10" t="n">
        <v>13.62</v>
      </c>
      <c r="G10" t="n">
        <v>62.86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2</v>
      </c>
      <c r="N10" t="n">
        <v>34.24</v>
      </c>
      <c r="O10" t="n">
        <v>22388.15</v>
      </c>
      <c r="P10" t="n">
        <v>133.54</v>
      </c>
      <c r="Q10" t="n">
        <v>933.96</v>
      </c>
      <c r="R10" t="n">
        <v>33.84</v>
      </c>
      <c r="S10" t="n">
        <v>24.41</v>
      </c>
      <c r="T10" t="n">
        <v>3909.44</v>
      </c>
      <c r="U10" t="n">
        <v>0.72</v>
      </c>
      <c r="V10" t="n">
        <v>0.9</v>
      </c>
      <c r="W10" t="n">
        <v>1.11</v>
      </c>
      <c r="X10" t="n">
        <v>0.25</v>
      </c>
      <c r="Y10" t="n">
        <v>0.5</v>
      </c>
      <c r="Z10" t="n">
        <v>10</v>
      </c>
      <c r="AA10" t="n">
        <v>835.2931570521208</v>
      </c>
      <c r="AB10" t="n">
        <v>1142.884948012021</v>
      </c>
      <c r="AC10" t="n">
        <v>1033.809612622852</v>
      </c>
      <c r="AD10" t="n">
        <v>835293.1570521208</v>
      </c>
      <c r="AE10" t="n">
        <v>1142884.948012021</v>
      </c>
      <c r="AF10" t="n">
        <v>3.916000981952851e-06</v>
      </c>
      <c r="AG10" t="n">
        <v>42.78645833333334</v>
      </c>
      <c r="AH10" t="n">
        <v>1033809.612622852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6.1066</v>
      </c>
      <c r="E11" t="n">
        <v>16.38</v>
      </c>
      <c r="F11" t="n">
        <v>13.6</v>
      </c>
      <c r="G11" t="n">
        <v>67.98</v>
      </c>
      <c r="H11" t="n">
        <v>0.98</v>
      </c>
      <c r="I11" t="n">
        <v>12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132.35</v>
      </c>
      <c r="Q11" t="n">
        <v>933.99</v>
      </c>
      <c r="R11" t="n">
        <v>33.09</v>
      </c>
      <c r="S11" t="n">
        <v>24.41</v>
      </c>
      <c r="T11" t="n">
        <v>3538.64</v>
      </c>
      <c r="U11" t="n">
        <v>0.74</v>
      </c>
      <c r="V11" t="n">
        <v>0.9</v>
      </c>
      <c r="W11" t="n">
        <v>1.11</v>
      </c>
      <c r="X11" t="n">
        <v>0.23</v>
      </c>
      <c r="Y11" t="n">
        <v>0.5</v>
      </c>
      <c r="Z11" t="n">
        <v>10</v>
      </c>
      <c r="AA11" t="n">
        <v>833.4185760918492</v>
      </c>
      <c r="AB11" t="n">
        <v>1140.320063641502</v>
      </c>
      <c r="AC11" t="n">
        <v>1031.489517216818</v>
      </c>
      <c r="AD11" t="n">
        <v>833418.5760918492</v>
      </c>
      <c r="AE11" t="n">
        <v>1140320.063641503</v>
      </c>
      <c r="AF11" t="n">
        <v>3.929772496613633e-06</v>
      </c>
      <c r="AG11" t="n">
        <v>42.65624999999999</v>
      </c>
      <c r="AH11" t="n">
        <v>1031489.517216818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5.938</v>
      </c>
      <c r="E2" t="n">
        <v>16.84</v>
      </c>
      <c r="F2" t="n">
        <v>14.45</v>
      </c>
      <c r="G2" t="n">
        <v>16.35</v>
      </c>
      <c r="H2" t="n">
        <v>0.34</v>
      </c>
      <c r="I2" t="n">
        <v>53</v>
      </c>
      <c r="J2" t="n">
        <v>51.33</v>
      </c>
      <c r="K2" t="n">
        <v>24.83</v>
      </c>
      <c r="L2" t="n">
        <v>1</v>
      </c>
      <c r="M2" t="n">
        <v>24</v>
      </c>
      <c r="N2" t="n">
        <v>5.51</v>
      </c>
      <c r="O2" t="n">
        <v>6564.78</v>
      </c>
      <c r="P2" t="n">
        <v>68.23</v>
      </c>
      <c r="Q2" t="n">
        <v>934.0700000000001</v>
      </c>
      <c r="R2" t="n">
        <v>58.29</v>
      </c>
      <c r="S2" t="n">
        <v>24.41</v>
      </c>
      <c r="T2" t="n">
        <v>15936.57</v>
      </c>
      <c r="U2" t="n">
        <v>0.42</v>
      </c>
      <c r="V2" t="n">
        <v>0.85</v>
      </c>
      <c r="W2" t="n">
        <v>1.21</v>
      </c>
      <c r="X2" t="n">
        <v>1.08</v>
      </c>
      <c r="Y2" t="n">
        <v>0.5</v>
      </c>
      <c r="Z2" t="n">
        <v>10</v>
      </c>
      <c r="AA2" t="n">
        <v>731.7501428648868</v>
      </c>
      <c r="AB2" t="n">
        <v>1001.212828005655</v>
      </c>
      <c r="AC2" t="n">
        <v>905.658480911824</v>
      </c>
      <c r="AD2" t="n">
        <v>731750.1428648868</v>
      </c>
      <c r="AE2" t="n">
        <v>1001212.828005655</v>
      </c>
      <c r="AF2" t="n">
        <v>6.849835173067509e-06</v>
      </c>
      <c r="AG2" t="n">
        <v>43.85416666666666</v>
      </c>
      <c r="AH2" t="n">
        <v>905658.4809118239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5.9917</v>
      </c>
      <c r="E3" t="n">
        <v>16.69</v>
      </c>
      <c r="F3" t="n">
        <v>14.36</v>
      </c>
      <c r="G3" t="n">
        <v>17.94</v>
      </c>
      <c r="H3" t="n">
        <v>0.66</v>
      </c>
      <c r="I3" t="n">
        <v>48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67.73</v>
      </c>
      <c r="Q3" t="n">
        <v>933.97</v>
      </c>
      <c r="R3" t="n">
        <v>55.04</v>
      </c>
      <c r="S3" t="n">
        <v>24.41</v>
      </c>
      <c r="T3" t="n">
        <v>14335.21</v>
      </c>
      <c r="U3" t="n">
        <v>0.44</v>
      </c>
      <c r="V3" t="n">
        <v>0.85</v>
      </c>
      <c r="W3" t="n">
        <v>1.22</v>
      </c>
      <c r="X3" t="n">
        <v>0.99</v>
      </c>
      <c r="Y3" t="n">
        <v>0.5</v>
      </c>
      <c r="Z3" t="n">
        <v>10</v>
      </c>
      <c r="AA3" t="n">
        <v>720.7819101824227</v>
      </c>
      <c r="AB3" t="n">
        <v>986.2056081652323</v>
      </c>
      <c r="AC3" t="n">
        <v>892.0835290702059</v>
      </c>
      <c r="AD3" t="n">
        <v>720781.9101824227</v>
      </c>
      <c r="AE3" t="n">
        <v>986205.6081652323</v>
      </c>
      <c r="AF3" t="n">
        <v>6.911781307926675e-06</v>
      </c>
      <c r="AG3" t="n">
        <v>43.46354166666666</v>
      </c>
      <c r="AH3" t="n">
        <v>892083.529070206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4.6881</v>
      </c>
      <c r="E2" t="n">
        <v>21.33</v>
      </c>
      <c r="F2" t="n">
        <v>15.83</v>
      </c>
      <c r="G2" t="n">
        <v>7.78</v>
      </c>
      <c r="H2" t="n">
        <v>0.13</v>
      </c>
      <c r="I2" t="n">
        <v>122</v>
      </c>
      <c r="J2" t="n">
        <v>133.21</v>
      </c>
      <c r="K2" t="n">
        <v>46.47</v>
      </c>
      <c r="L2" t="n">
        <v>1</v>
      </c>
      <c r="M2" t="n">
        <v>120</v>
      </c>
      <c r="N2" t="n">
        <v>20.75</v>
      </c>
      <c r="O2" t="n">
        <v>16663.42</v>
      </c>
      <c r="P2" t="n">
        <v>168.56</v>
      </c>
      <c r="Q2" t="n">
        <v>934.08</v>
      </c>
      <c r="R2" t="n">
        <v>102.53</v>
      </c>
      <c r="S2" t="n">
        <v>24.41</v>
      </c>
      <c r="T2" t="n">
        <v>37709.28</v>
      </c>
      <c r="U2" t="n">
        <v>0.24</v>
      </c>
      <c r="V2" t="n">
        <v>0.77</v>
      </c>
      <c r="W2" t="n">
        <v>1.29</v>
      </c>
      <c r="X2" t="n">
        <v>2.46</v>
      </c>
      <c r="Y2" t="n">
        <v>0.5</v>
      </c>
      <c r="Z2" t="n">
        <v>10</v>
      </c>
      <c r="AA2" t="n">
        <v>1124.925501903713</v>
      </c>
      <c r="AB2" t="n">
        <v>1539.172699915221</v>
      </c>
      <c r="AC2" t="n">
        <v>1392.276217677763</v>
      </c>
      <c r="AD2" t="n">
        <v>1124925.501903713</v>
      </c>
      <c r="AE2" t="n">
        <v>1539172.699915221</v>
      </c>
      <c r="AF2" t="n">
        <v>3.361703620811199e-06</v>
      </c>
      <c r="AG2" t="n">
        <v>55.546875</v>
      </c>
      <c r="AH2" t="n">
        <v>1392276.217677763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5.5362</v>
      </c>
      <c r="E3" t="n">
        <v>18.06</v>
      </c>
      <c r="F3" t="n">
        <v>14.41</v>
      </c>
      <c r="G3" t="n">
        <v>16.01</v>
      </c>
      <c r="H3" t="n">
        <v>0.26</v>
      </c>
      <c r="I3" t="n">
        <v>54</v>
      </c>
      <c r="J3" t="n">
        <v>134.55</v>
      </c>
      <c r="K3" t="n">
        <v>46.47</v>
      </c>
      <c r="L3" t="n">
        <v>2</v>
      </c>
      <c r="M3" t="n">
        <v>52</v>
      </c>
      <c r="N3" t="n">
        <v>21.09</v>
      </c>
      <c r="O3" t="n">
        <v>16828.84</v>
      </c>
      <c r="P3" t="n">
        <v>147.38</v>
      </c>
      <c r="Q3" t="n">
        <v>933.9400000000001</v>
      </c>
      <c r="R3" t="n">
        <v>58.98</v>
      </c>
      <c r="S3" t="n">
        <v>24.41</v>
      </c>
      <c r="T3" t="n">
        <v>16275.44</v>
      </c>
      <c r="U3" t="n">
        <v>0.41</v>
      </c>
      <c r="V3" t="n">
        <v>0.85</v>
      </c>
      <c r="W3" t="n">
        <v>1.16</v>
      </c>
      <c r="X3" t="n">
        <v>1.05</v>
      </c>
      <c r="Y3" t="n">
        <v>0.5</v>
      </c>
      <c r="Z3" t="n">
        <v>10</v>
      </c>
      <c r="AA3" t="n">
        <v>923.9389973923336</v>
      </c>
      <c r="AB3" t="n">
        <v>1264.174097543967</v>
      </c>
      <c r="AC3" t="n">
        <v>1143.52309595386</v>
      </c>
      <c r="AD3" t="n">
        <v>923938.9973923336</v>
      </c>
      <c r="AE3" t="n">
        <v>1264174.097543967</v>
      </c>
      <c r="AF3" t="n">
        <v>3.969852090513205e-06</v>
      </c>
      <c r="AG3" t="n">
        <v>47.03125</v>
      </c>
      <c r="AH3" t="n">
        <v>1143523.09595386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5.8444</v>
      </c>
      <c r="E4" t="n">
        <v>17.11</v>
      </c>
      <c r="F4" t="n">
        <v>14</v>
      </c>
      <c r="G4" t="n">
        <v>24.71</v>
      </c>
      <c r="H4" t="n">
        <v>0.39</v>
      </c>
      <c r="I4" t="n">
        <v>34</v>
      </c>
      <c r="J4" t="n">
        <v>135.9</v>
      </c>
      <c r="K4" t="n">
        <v>46.47</v>
      </c>
      <c r="L4" t="n">
        <v>3</v>
      </c>
      <c r="M4" t="n">
        <v>32</v>
      </c>
      <c r="N4" t="n">
        <v>21.43</v>
      </c>
      <c r="O4" t="n">
        <v>16994.64</v>
      </c>
      <c r="P4" t="n">
        <v>136.81</v>
      </c>
      <c r="Q4" t="n">
        <v>933.99</v>
      </c>
      <c r="R4" t="n">
        <v>46.16</v>
      </c>
      <c r="S4" t="n">
        <v>24.41</v>
      </c>
      <c r="T4" t="n">
        <v>9966.93</v>
      </c>
      <c r="U4" t="n">
        <v>0.53</v>
      </c>
      <c r="V4" t="n">
        <v>0.87</v>
      </c>
      <c r="W4" t="n">
        <v>1.13</v>
      </c>
      <c r="X4" t="n">
        <v>0.64</v>
      </c>
      <c r="Y4" t="n">
        <v>0.5</v>
      </c>
      <c r="Z4" t="n">
        <v>10</v>
      </c>
      <c r="AA4" t="n">
        <v>861.2466660457113</v>
      </c>
      <c r="AB4" t="n">
        <v>1178.395684005059</v>
      </c>
      <c r="AC4" t="n">
        <v>1065.931253812346</v>
      </c>
      <c r="AD4" t="n">
        <v>861246.6660457114</v>
      </c>
      <c r="AE4" t="n">
        <v>1178395.684005059</v>
      </c>
      <c r="AF4" t="n">
        <v>4.190853574255875e-06</v>
      </c>
      <c r="AG4" t="n">
        <v>44.55729166666666</v>
      </c>
      <c r="AH4" t="n">
        <v>1065931.253812346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5.9928</v>
      </c>
      <c r="E5" t="n">
        <v>16.69</v>
      </c>
      <c r="F5" t="n">
        <v>13.83</v>
      </c>
      <c r="G5" t="n">
        <v>33.18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128.87</v>
      </c>
      <c r="Q5" t="n">
        <v>933.95</v>
      </c>
      <c r="R5" t="n">
        <v>40.72</v>
      </c>
      <c r="S5" t="n">
        <v>24.41</v>
      </c>
      <c r="T5" t="n">
        <v>7288.79</v>
      </c>
      <c r="U5" t="n">
        <v>0.6</v>
      </c>
      <c r="V5" t="n">
        <v>0.88</v>
      </c>
      <c r="W5" t="n">
        <v>1.11</v>
      </c>
      <c r="X5" t="n">
        <v>0.46</v>
      </c>
      <c r="Y5" t="n">
        <v>0.5</v>
      </c>
      <c r="Z5" t="n">
        <v>10</v>
      </c>
      <c r="AA5" t="n">
        <v>828.7374688367236</v>
      </c>
      <c r="AB5" t="n">
        <v>1133.915166179162</v>
      </c>
      <c r="AC5" t="n">
        <v>1025.695894178953</v>
      </c>
      <c r="AD5" t="n">
        <v>828737.4688367236</v>
      </c>
      <c r="AE5" t="n">
        <v>1133915.166179162</v>
      </c>
      <c r="AF5" t="n">
        <v>4.297267007699783e-06</v>
      </c>
      <c r="AG5" t="n">
        <v>43.46354166666666</v>
      </c>
      <c r="AH5" t="n">
        <v>1025695.894178953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6.107</v>
      </c>
      <c r="E6" t="n">
        <v>16.37</v>
      </c>
      <c r="F6" t="n">
        <v>13.7</v>
      </c>
      <c r="G6" t="n">
        <v>45.68</v>
      </c>
      <c r="H6" t="n">
        <v>0.64</v>
      </c>
      <c r="I6" t="n">
        <v>18</v>
      </c>
      <c r="J6" t="n">
        <v>138.6</v>
      </c>
      <c r="K6" t="n">
        <v>46.47</v>
      </c>
      <c r="L6" t="n">
        <v>5</v>
      </c>
      <c r="M6" t="n">
        <v>16</v>
      </c>
      <c r="N6" t="n">
        <v>22.13</v>
      </c>
      <c r="O6" t="n">
        <v>17327.69</v>
      </c>
      <c r="P6" t="n">
        <v>118.62</v>
      </c>
      <c r="Q6" t="n">
        <v>933.9299999999999</v>
      </c>
      <c r="R6" t="n">
        <v>36.73</v>
      </c>
      <c r="S6" t="n">
        <v>24.41</v>
      </c>
      <c r="T6" t="n">
        <v>5332.13</v>
      </c>
      <c r="U6" t="n">
        <v>0.66</v>
      </c>
      <c r="V6" t="n">
        <v>0.89</v>
      </c>
      <c r="W6" t="n">
        <v>1.11</v>
      </c>
      <c r="X6" t="n">
        <v>0.34</v>
      </c>
      <c r="Y6" t="n">
        <v>0.5</v>
      </c>
      <c r="Z6" t="n">
        <v>10</v>
      </c>
      <c r="AA6" t="n">
        <v>805.7361229513281</v>
      </c>
      <c r="AB6" t="n">
        <v>1102.443709991001</v>
      </c>
      <c r="AC6" t="n">
        <v>997.2280295989243</v>
      </c>
      <c r="AD6" t="n">
        <v>805736.1229513281</v>
      </c>
      <c r="AE6" t="n">
        <v>1102443.709991002</v>
      </c>
      <c r="AF6" t="n">
        <v>4.379156590579124e-06</v>
      </c>
      <c r="AG6" t="n">
        <v>42.63020833333334</v>
      </c>
      <c r="AH6" t="n">
        <v>997228.0295989243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6.1363</v>
      </c>
      <c r="E7" t="n">
        <v>16.3</v>
      </c>
      <c r="F7" t="n">
        <v>13.68</v>
      </c>
      <c r="G7" t="n">
        <v>51.3</v>
      </c>
      <c r="H7" t="n">
        <v>0.76</v>
      </c>
      <c r="I7" t="n">
        <v>16</v>
      </c>
      <c r="J7" t="n">
        <v>139.95</v>
      </c>
      <c r="K7" t="n">
        <v>46.47</v>
      </c>
      <c r="L7" t="n">
        <v>6</v>
      </c>
      <c r="M7" t="n">
        <v>2</v>
      </c>
      <c r="N7" t="n">
        <v>22.49</v>
      </c>
      <c r="O7" t="n">
        <v>17494.97</v>
      </c>
      <c r="P7" t="n">
        <v>115.01</v>
      </c>
      <c r="Q7" t="n">
        <v>933.9299999999999</v>
      </c>
      <c r="R7" t="n">
        <v>35.42</v>
      </c>
      <c r="S7" t="n">
        <v>24.41</v>
      </c>
      <c r="T7" t="n">
        <v>4685.86</v>
      </c>
      <c r="U7" t="n">
        <v>0.6899999999999999</v>
      </c>
      <c r="V7" t="n">
        <v>0.89</v>
      </c>
      <c r="W7" t="n">
        <v>1.13</v>
      </c>
      <c r="X7" t="n">
        <v>0.31</v>
      </c>
      <c r="Y7" t="n">
        <v>0.5</v>
      </c>
      <c r="Z7" t="n">
        <v>10</v>
      </c>
      <c r="AA7" t="n">
        <v>801.4823200058155</v>
      </c>
      <c r="AB7" t="n">
        <v>1096.62346913641</v>
      </c>
      <c r="AC7" t="n">
        <v>991.9632643627357</v>
      </c>
      <c r="AD7" t="n">
        <v>801482.3200058155</v>
      </c>
      <c r="AE7" t="n">
        <v>1096623.46913641</v>
      </c>
      <c r="AF7" t="n">
        <v>4.400166790039411e-06</v>
      </c>
      <c r="AG7" t="n">
        <v>42.44791666666666</v>
      </c>
      <c r="AH7" t="n">
        <v>991963.2643627357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6.132</v>
      </c>
      <c r="E8" t="n">
        <v>16.31</v>
      </c>
      <c r="F8" t="n">
        <v>13.69</v>
      </c>
      <c r="G8" t="n">
        <v>51.34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116.13</v>
      </c>
      <c r="Q8" t="n">
        <v>933.95</v>
      </c>
      <c r="R8" t="n">
        <v>35.78</v>
      </c>
      <c r="S8" t="n">
        <v>24.41</v>
      </c>
      <c r="T8" t="n">
        <v>4866.86</v>
      </c>
      <c r="U8" t="n">
        <v>0.68</v>
      </c>
      <c r="V8" t="n">
        <v>0.89</v>
      </c>
      <c r="W8" t="n">
        <v>1.13</v>
      </c>
      <c r="X8" t="n">
        <v>0.33</v>
      </c>
      <c r="Y8" t="n">
        <v>0.5</v>
      </c>
      <c r="Z8" t="n">
        <v>10</v>
      </c>
      <c r="AA8" t="n">
        <v>802.6497954341331</v>
      </c>
      <c r="AB8" t="n">
        <v>1098.220860522815</v>
      </c>
      <c r="AC8" t="n">
        <v>993.4082029571753</v>
      </c>
      <c r="AD8" t="n">
        <v>802649.7954341331</v>
      </c>
      <c r="AE8" t="n">
        <v>1098220.860522815</v>
      </c>
      <c r="AF8" t="n">
        <v>4.39708338192749e-06</v>
      </c>
      <c r="AG8" t="n">
        <v>42.47395833333333</v>
      </c>
      <c r="AH8" t="n">
        <v>993408.2029571752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4.4465</v>
      </c>
      <c r="E2" t="n">
        <v>22.49</v>
      </c>
      <c r="F2" t="n">
        <v>16.09</v>
      </c>
      <c r="G2" t="n">
        <v>7.15</v>
      </c>
      <c r="H2" t="n">
        <v>0.12</v>
      </c>
      <c r="I2" t="n">
        <v>135</v>
      </c>
      <c r="J2" t="n">
        <v>150.44</v>
      </c>
      <c r="K2" t="n">
        <v>49.1</v>
      </c>
      <c r="L2" t="n">
        <v>1</v>
      </c>
      <c r="M2" t="n">
        <v>133</v>
      </c>
      <c r="N2" t="n">
        <v>25.34</v>
      </c>
      <c r="O2" t="n">
        <v>18787.76</v>
      </c>
      <c r="P2" t="n">
        <v>186.4</v>
      </c>
      <c r="Q2" t="n">
        <v>934.01</v>
      </c>
      <c r="R2" t="n">
        <v>110.97</v>
      </c>
      <c r="S2" t="n">
        <v>24.41</v>
      </c>
      <c r="T2" t="n">
        <v>41867.48</v>
      </c>
      <c r="U2" t="n">
        <v>0.22</v>
      </c>
      <c r="V2" t="n">
        <v>0.76</v>
      </c>
      <c r="W2" t="n">
        <v>1.3</v>
      </c>
      <c r="X2" t="n">
        <v>2.72</v>
      </c>
      <c r="Y2" t="n">
        <v>0.5</v>
      </c>
      <c r="Z2" t="n">
        <v>10</v>
      </c>
      <c r="AA2" t="n">
        <v>1216.246361066265</v>
      </c>
      <c r="AB2" t="n">
        <v>1664.121928213392</v>
      </c>
      <c r="AC2" t="n">
        <v>1505.300466994501</v>
      </c>
      <c r="AD2" t="n">
        <v>1216246.361066265</v>
      </c>
      <c r="AE2" t="n">
        <v>1664121.928213392</v>
      </c>
      <c r="AF2" t="n">
        <v>3.009624919800808e-06</v>
      </c>
      <c r="AG2" t="n">
        <v>58.56770833333334</v>
      </c>
      <c r="AH2" t="n">
        <v>1505300.466994501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5.3582</v>
      </c>
      <c r="E3" t="n">
        <v>18.66</v>
      </c>
      <c r="F3" t="n">
        <v>14.55</v>
      </c>
      <c r="G3" t="n">
        <v>14.55</v>
      </c>
      <c r="H3" t="n">
        <v>0.23</v>
      </c>
      <c r="I3" t="n">
        <v>60</v>
      </c>
      <c r="J3" t="n">
        <v>151.83</v>
      </c>
      <c r="K3" t="n">
        <v>49.1</v>
      </c>
      <c r="L3" t="n">
        <v>2</v>
      </c>
      <c r="M3" t="n">
        <v>58</v>
      </c>
      <c r="N3" t="n">
        <v>25.73</v>
      </c>
      <c r="O3" t="n">
        <v>18959.54</v>
      </c>
      <c r="P3" t="n">
        <v>163.4</v>
      </c>
      <c r="Q3" t="n">
        <v>933.95</v>
      </c>
      <c r="R3" t="n">
        <v>63.19</v>
      </c>
      <c r="S3" t="n">
        <v>24.41</v>
      </c>
      <c r="T3" t="n">
        <v>18351.84</v>
      </c>
      <c r="U3" t="n">
        <v>0.39</v>
      </c>
      <c r="V3" t="n">
        <v>0.84</v>
      </c>
      <c r="W3" t="n">
        <v>1.18</v>
      </c>
      <c r="X3" t="n">
        <v>1.19</v>
      </c>
      <c r="Y3" t="n">
        <v>0.5</v>
      </c>
      <c r="Z3" t="n">
        <v>10</v>
      </c>
      <c r="AA3" t="n">
        <v>977.7497432898178</v>
      </c>
      <c r="AB3" t="n">
        <v>1337.800334043468</v>
      </c>
      <c r="AC3" t="n">
        <v>1210.12254777692</v>
      </c>
      <c r="AD3" t="n">
        <v>977749.7432898178</v>
      </c>
      <c r="AE3" t="n">
        <v>1337800.334043468</v>
      </c>
      <c r="AF3" t="n">
        <v>3.626711401164217e-06</v>
      </c>
      <c r="AG3" t="n">
        <v>48.59375</v>
      </c>
      <c r="AH3" t="n">
        <v>1210122.54777692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5.7027</v>
      </c>
      <c r="E4" t="n">
        <v>17.54</v>
      </c>
      <c r="F4" t="n">
        <v>14.1</v>
      </c>
      <c r="G4" t="n">
        <v>22.26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36</v>
      </c>
      <c r="N4" t="n">
        <v>26.13</v>
      </c>
      <c r="O4" t="n">
        <v>19131.85</v>
      </c>
      <c r="P4" t="n">
        <v>153.15</v>
      </c>
      <c r="Q4" t="n">
        <v>934.02</v>
      </c>
      <c r="R4" t="n">
        <v>49</v>
      </c>
      <c r="S4" t="n">
        <v>24.41</v>
      </c>
      <c r="T4" t="n">
        <v>11365.51</v>
      </c>
      <c r="U4" t="n">
        <v>0.5</v>
      </c>
      <c r="V4" t="n">
        <v>0.87</v>
      </c>
      <c r="W4" t="n">
        <v>1.14</v>
      </c>
      <c r="X4" t="n">
        <v>0.73</v>
      </c>
      <c r="Y4" t="n">
        <v>0.5</v>
      </c>
      <c r="Z4" t="n">
        <v>10</v>
      </c>
      <c r="AA4" t="n">
        <v>910.7848608226572</v>
      </c>
      <c r="AB4" t="n">
        <v>1246.176027569787</v>
      </c>
      <c r="AC4" t="n">
        <v>1127.242736517566</v>
      </c>
      <c r="AD4" t="n">
        <v>910784.8608226571</v>
      </c>
      <c r="AE4" t="n">
        <v>1246176.027569787</v>
      </c>
      <c r="AF4" t="n">
        <v>3.859887108995405e-06</v>
      </c>
      <c r="AG4" t="n">
        <v>45.67708333333334</v>
      </c>
      <c r="AH4" t="n">
        <v>1127242.736517566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5.8874</v>
      </c>
      <c r="E5" t="n">
        <v>16.99</v>
      </c>
      <c r="F5" t="n">
        <v>13.88</v>
      </c>
      <c r="G5" t="n">
        <v>30.85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145.12</v>
      </c>
      <c r="Q5" t="n">
        <v>933.9299999999999</v>
      </c>
      <c r="R5" t="n">
        <v>42.16</v>
      </c>
      <c r="S5" t="n">
        <v>24.41</v>
      </c>
      <c r="T5" t="n">
        <v>8001.07</v>
      </c>
      <c r="U5" t="n">
        <v>0.58</v>
      </c>
      <c r="V5" t="n">
        <v>0.88</v>
      </c>
      <c r="W5" t="n">
        <v>1.13</v>
      </c>
      <c r="X5" t="n">
        <v>0.52</v>
      </c>
      <c r="Y5" t="n">
        <v>0.5</v>
      </c>
      <c r="Z5" t="n">
        <v>10</v>
      </c>
      <c r="AA5" t="n">
        <v>875.4195539561709</v>
      </c>
      <c r="AB5" t="n">
        <v>1197.787654507836</v>
      </c>
      <c r="AC5" t="n">
        <v>1083.472481867139</v>
      </c>
      <c r="AD5" t="n">
        <v>875419.5539561709</v>
      </c>
      <c r="AE5" t="n">
        <v>1197787.654507836</v>
      </c>
      <c r="AF5" t="n">
        <v>3.984901777315929e-06</v>
      </c>
      <c r="AG5" t="n">
        <v>44.24479166666666</v>
      </c>
      <c r="AH5" t="n">
        <v>1083472.481867139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5.9913</v>
      </c>
      <c r="E6" t="n">
        <v>16.69</v>
      </c>
      <c r="F6" t="n">
        <v>13.77</v>
      </c>
      <c r="G6" t="n">
        <v>39.35</v>
      </c>
      <c r="H6" t="n">
        <v>0.57</v>
      </c>
      <c r="I6" t="n">
        <v>21</v>
      </c>
      <c r="J6" t="n">
        <v>156.03</v>
      </c>
      <c r="K6" t="n">
        <v>49.1</v>
      </c>
      <c r="L6" t="n">
        <v>5</v>
      </c>
      <c r="M6" t="n">
        <v>19</v>
      </c>
      <c r="N6" t="n">
        <v>26.94</v>
      </c>
      <c r="O6" t="n">
        <v>19478.15</v>
      </c>
      <c r="P6" t="n">
        <v>138.18</v>
      </c>
      <c r="Q6" t="n">
        <v>933.9299999999999</v>
      </c>
      <c r="R6" t="n">
        <v>38.65</v>
      </c>
      <c r="S6" t="n">
        <v>24.41</v>
      </c>
      <c r="T6" t="n">
        <v>6277.8</v>
      </c>
      <c r="U6" t="n">
        <v>0.63</v>
      </c>
      <c r="V6" t="n">
        <v>0.89</v>
      </c>
      <c r="W6" t="n">
        <v>1.12</v>
      </c>
      <c r="X6" t="n">
        <v>0.41</v>
      </c>
      <c r="Y6" t="n">
        <v>0.5</v>
      </c>
      <c r="Z6" t="n">
        <v>10</v>
      </c>
      <c r="AA6" t="n">
        <v>845.4170931568318</v>
      </c>
      <c r="AB6" t="n">
        <v>1156.736964027026</v>
      </c>
      <c r="AC6" t="n">
        <v>1046.339611670811</v>
      </c>
      <c r="AD6" t="n">
        <v>845417.0931568318</v>
      </c>
      <c r="AE6" t="n">
        <v>1156736.964027026</v>
      </c>
      <c r="AF6" t="n">
        <v>4.055226758574739e-06</v>
      </c>
      <c r="AG6" t="n">
        <v>43.46354166666666</v>
      </c>
      <c r="AH6" t="n">
        <v>1046339.611670811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6.0634</v>
      </c>
      <c r="E7" t="n">
        <v>16.49</v>
      </c>
      <c r="F7" t="n">
        <v>13.7</v>
      </c>
      <c r="G7" t="n">
        <v>48.34</v>
      </c>
      <c r="H7" t="n">
        <v>0.67</v>
      </c>
      <c r="I7" t="n">
        <v>17</v>
      </c>
      <c r="J7" t="n">
        <v>157.44</v>
      </c>
      <c r="K7" t="n">
        <v>49.1</v>
      </c>
      <c r="L7" t="n">
        <v>6</v>
      </c>
      <c r="M7" t="n">
        <v>15</v>
      </c>
      <c r="N7" t="n">
        <v>27.35</v>
      </c>
      <c r="O7" t="n">
        <v>19652.13</v>
      </c>
      <c r="P7" t="n">
        <v>130.46</v>
      </c>
      <c r="Q7" t="n">
        <v>933.99</v>
      </c>
      <c r="R7" t="n">
        <v>36.65</v>
      </c>
      <c r="S7" t="n">
        <v>24.41</v>
      </c>
      <c r="T7" t="n">
        <v>5293.62</v>
      </c>
      <c r="U7" t="n">
        <v>0.67</v>
      </c>
      <c r="V7" t="n">
        <v>0.89</v>
      </c>
      <c r="W7" t="n">
        <v>1.1</v>
      </c>
      <c r="X7" t="n">
        <v>0.33</v>
      </c>
      <c r="Y7" t="n">
        <v>0.5</v>
      </c>
      <c r="Z7" t="n">
        <v>10</v>
      </c>
      <c r="AA7" t="n">
        <v>835.5793947778814</v>
      </c>
      <c r="AB7" t="n">
        <v>1143.276591096324</v>
      </c>
      <c r="AC7" t="n">
        <v>1034.163877840864</v>
      </c>
      <c r="AD7" t="n">
        <v>835579.3947778813</v>
      </c>
      <c r="AE7" t="n">
        <v>1143276.591096324</v>
      </c>
      <c r="AF7" t="n">
        <v>4.10402782834144e-06</v>
      </c>
      <c r="AG7" t="n">
        <v>42.94270833333334</v>
      </c>
      <c r="AH7" t="n">
        <v>1034163.877840864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6.1209</v>
      </c>
      <c r="E8" t="n">
        <v>16.34</v>
      </c>
      <c r="F8" t="n">
        <v>13.63</v>
      </c>
      <c r="G8" t="n">
        <v>58.43</v>
      </c>
      <c r="H8" t="n">
        <v>0.78</v>
      </c>
      <c r="I8" t="n">
        <v>14</v>
      </c>
      <c r="J8" t="n">
        <v>158.86</v>
      </c>
      <c r="K8" t="n">
        <v>49.1</v>
      </c>
      <c r="L8" t="n">
        <v>7</v>
      </c>
      <c r="M8" t="n">
        <v>5</v>
      </c>
      <c r="N8" t="n">
        <v>27.77</v>
      </c>
      <c r="O8" t="n">
        <v>19826.68</v>
      </c>
      <c r="P8" t="n">
        <v>123.49</v>
      </c>
      <c r="Q8" t="n">
        <v>933.9299999999999</v>
      </c>
      <c r="R8" t="n">
        <v>34.3</v>
      </c>
      <c r="S8" t="n">
        <v>24.41</v>
      </c>
      <c r="T8" t="n">
        <v>4136.79</v>
      </c>
      <c r="U8" t="n">
        <v>0.71</v>
      </c>
      <c r="V8" t="n">
        <v>0.9</v>
      </c>
      <c r="W8" t="n">
        <v>1.11</v>
      </c>
      <c r="X8" t="n">
        <v>0.27</v>
      </c>
      <c r="Y8" t="n">
        <v>0.5</v>
      </c>
      <c r="Z8" t="n">
        <v>10</v>
      </c>
      <c r="AA8" t="n">
        <v>817.594975635289</v>
      </c>
      <c r="AB8" t="n">
        <v>1118.669515408853</v>
      </c>
      <c r="AC8" t="n">
        <v>1011.905266920757</v>
      </c>
      <c r="AD8" t="n">
        <v>817594.975635289</v>
      </c>
      <c r="AE8" t="n">
        <v>1118669.515408853</v>
      </c>
      <c r="AF8" t="n">
        <v>4.142946850693526e-06</v>
      </c>
      <c r="AG8" t="n">
        <v>42.55208333333334</v>
      </c>
      <c r="AH8" t="n">
        <v>1011905.266920757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6.1203</v>
      </c>
      <c r="E9" t="n">
        <v>16.34</v>
      </c>
      <c r="F9" t="n">
        <v>13.63</v>
      </c>
      <c r="G9" t="n">
        <v>58.44</v>
      </c>
      <c r="H9" t="n">
        <v>0.88</v>
      </c>
      <c r="I9" t="n">
        <v>14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123.91</v>
      </c>
      <c r="Q9" t="n">
        <v>934.05</v>
      </c>
      <c r="R9" t="n">
        <v>34.13</v>
      </c>
      <c r="S9" t="n">
        <v>24.41</v>
      </c>
      <c r="T9" t="n">
        <v>4052.33</v>
      </c>
      <c r="U9" t="n">
        <v>0.72</v>
      </c>
      <c r="V9" t="n">
        <v>0.9</v>
      </c>
      <c r="W9" t="n">
        <v>1.12</v>
      </c>
      <c r="X9" t="n">
        <v>0.27</v>
      </c>
      <c r="Y9" t="n">
        <v>0.5</v>
      </c>
      <c r="Z9" t="n">
        <v>10</v>
      </c>
      <c r="AA9" t="n">
        <v>817.9865730075675</v>
      </c>
      <c r="AB9" t="n">
        <v>1119.205316209661</v>
      </c>
      <c r="AC9" t="n">
        <v>1012.389931645137</v>
      </c>
      <c r="AD9" t="n">
        <v>817986.5730075674</v>
      </c>
      <c r="AE9" t="n">
        <v>1119205.316209661</v>
      </c>
      <c r="AF9" t="n">
        <v>4.14254073915594e-06</v>
      </c>
      <c r="AG9" t="n">
        <v>42.55208333333334</v>
      </c>
      <c r="AH9" t="n">
        <v>1012389.931645137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3.9836</v>
      </c>
      <c r="E2" t="n">
        <v>25.1</v>
      </c>
      <c r="F2" t="n">
        <v>16.64</v>
      </c>
      <c r="G2" t="n">
        <v>6.2</v>
      </c>
      <c r="H2" t="n">
        <v>0.1</v>
      </c>
      <c r="I2" t="n">
        <v>161</v>
      </c>
      <c r="J2" t="n">
        <v>185.69</v>
      </c>
      <c r="K2" t="n">
        <v>53.44</v>
      </c>
      <c r="L2" t="n">
        <v>1</v>
      </c>
      <c r="M2" t="n">
        <v>159</v>
      </c>
      <c r="N2" t="n">
        <v>36.26</v>
      </c>
      <c r="O2" t="n">
        <v>23136.14</v>
      </c>
      <c r="P2" t="n">
        <v>222.4</v>
      </c>
      <c r="Q2" t="n">
        <v>934.05</v>
      </c>
      <c r="R2" t="n">
        <v>127.96</v>
      </c>
      <c r="S2" t="n">
        <v>24.41</v>
      </c>
      <c r="T2" t="n">
        <v>50231.97</v>
      </c>
      <c r="U2" t="n">
        <v>0.19</v>
      </c>
      <c r="V2" t="n">
        <v>0.73</v>
      </c>
      <c r="W2" t="n">
        <v>1.35</v>
      </c>
      <c r="X2" t="n">
        <v>3.27</v>
      </c>
      <c r="Y2" t="n">
        <v>0.5</v>
      </c>
      <c r="Z2" t="n">
        <v>10</v>
      </c>
      <c r="AA2" t="n">
        <v>1442.869226500394</v>
      </c>
      <c r="AB2" t="n">
        <v>1974.197330595575</v>
      </c>
      <c r="AC2" t="n">
        <v>1785.782708166888</v>
      </c>
      <c r="AD2" t="n">
        <v>1442869.226500394</v>
      </c>
      <c r="AE2" t="n">
        <v>1974197.330595575</v>
      </c>
      <c r="AF2" t="n">
        <v>2.451089088591067e-06</v>
      </c>
      <c r="AG2" t="n">
        <v>65.36458333333333</v>
      </c>
      <c r="AH2" t="n">
        <v>1785782.708166888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5.0305</v>
      </c>
      <c r="E3" t="n">
        <v>19.88</v>
      </c>
      <c r="F3" t="n">
        <v>14.77</v>
      </c>
      <c r="G3" t="n">
        <v>12.48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69</v>
      </c>
      <c r="N3" t="n">
        <v>36.77</v>
      </c>
      <c r="O3" t="n">
        <v>23322.88</v>
      </c>
      <c r="P3" t="n">
        <v>193.28</v>
      </c>
      <c r="Q3" t="n">
        <v>933.96</v>
      </c>
      <c r="R3" t="n">
        <v>69.92</v>
      </c>
      <c r="S3" t="n">
        <v>24.41</v>
      </c>
      <c r="T3" t="n">
        <v>21662.81</v>
      </c>
      <c r="U3" t="n">
        <v>0.35</v>
      </c>
      <c r="V3" t="n">
        <v>0.83</v>
      </c>
      <c r="W3" t="n">
        <v>1.19</v>
      </c>
      <c r="X3" t="n">
        <v>1.4</v>
      </c>
      <c r="Y3" t="n">
        <v>0.5</v>
      </c>
      <c r="Z3" t="n">
        <v>10</v>
      </c>
      <c r="AA3" t="n">
        <v>1095.634458613031</v>
      </c>
      <c r="AB3" t="n">
        <v>1499.09540225528</v>
      </c>
      <c r="AC3" t="n">
        <v>1356.023841057647</v>
      </c>
      <c r="AD3" t="n">
        <v>1095634.458613031</v>
      </c>
      <c r="AE3" t="n">
        <v>1499095.40225528</v>
      </c>
      <c r="AF3" t="n">
        <v>3.095241404799017e-06</v>
      </c>
      <c r="AG3" t="n">
        <v>51.77083333333334</v>
      </c>
      <c r="AH3" t="n">
        <v>1356023.841057647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5.4389</v>
      </c>
      <c r="E4" t="n">
        <v>18.39</v>
      </c>
      <c r="F4" t="n">
        <v>14.24</v>
      </c>
      <c r="G4" t="n">
        <v>18.99</v>
      </c>
      <c r="H4" t="n">
        <v>0.28</v>
      </c>
      <c r="I4" t="n">
        <v>45</v>
      </c>
      <c r="J4" t="n">
        <v>188.73</v>
      </c>
      <c r="K4" t="n">
        <v>53.44</v>
      </c>
      <c r="L4" t="n">
        <v>3</v>
      </c>
      <c r="M4" t="n">
        <v>43</v>
      </c>
      <c r="N4" t="n">
        <v>37.29</v>
      </c>
      <c r="O4" t="n">
        <v>23510.33</v>
      </c>
      <c r="P4" t="n">
        <v>182.61</v>
      </c>
      <c r="Q4" t="n">
        <v>933.9400000000001</v>
      </c>
      <c r="R4" t="n">
        <v>53.38</v>
      </c>
      <c r="S4" t="n">
        <v>24.41</v>
      </c>
      <c r="T4" t="n">
        <v>13521.17</v>
      </c>
      <c r="U4" t="n">
        <v>0.46</v>
      </c>
      <c r="V4" t="n">
        <v>0.86</v>
      </c>
      <c r="W4" t="n">
        <v>1.16</v>
      </c>
      <c r="X4" t="n">
        <v>0.88</v>
      </c>
      <c r="Y4" t="n">
        <v>0.5</v>
      </c>
      <c r="Z4" t="n">
        <v>10</v>
      </c>
      <c r="AA4" t="n">
        <v>998.4494006052943</v>
      </c>
      <c r="AB4" t="n">
        <v>1366.122518386933</v>
      </c>
      <c r="AC4" t="n">
        <v>1235.74170259708</v>
      </c>
      <c r="AD4" t="n">
        <v>998449.4006052943</v>
      </c>
      <c r="AE4" t="n">
        <v>1366122.518386933</v>
      </c>
      <c r="AF4" t="n">
        <v>3.346527875273108e-06</v>
      </c>
      <c r="AG4" t="n">
        <v>47.890625</v>
      </c>
      <c r="AH4" t="n">
        <v>1235741.70259708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5.6448</v>
      </c>
      <c r="E5" t="n">
        <v>17.72</v>
      </c>
      <c r="F5" t="n">
        <v>14.02</v>
      </c>
      <c r="G5" t="n">
        <v>25.49</v>
      </c>
      <c r="H5" t="n">
        <v>0.37</v>
      </c>
      <c r="I5" t="n">
        <v>33</v>
      </c>
      <c r="J5" t="n">
        <v>190.25</v>
      </c>
      <c r="K5" t="n">
        <v>53.44</v>
      </c>
      <c r="L5" t="n">
        <v>4</v>
      </c>
      <c r="M5" t="n">
        <v>31</v>
      </c>
      <c r="N5" t="n">
        <v>37.82</v>
      </c>
      <c r="O5" t="n">
        <v>23698.48</v>
      </c>
      <c r="P5" t="n">
        <v>175.54</v>
      </c>
      <c r="Q5" t="n">
        <v>933.9400000000001</v>
      </c>
      <c r="R5" t="n">
        <v>46.64</v>
      </c>
      <c r="S5" t="n">
        <v>24.41</v>
      </c>
      <c r="T5" t="n">
        <v>10208.65</v>
      </c>
      <c r="U5" t="n">
        <v>0.52</v>
      </c>
      <c r="V5" t="n">
        <v>0.87</v>
      </c>
      <c r="W5" t="n">
        <v>1.13</v>
      </c>
      <c r="X5" t="n">
        <v>0.65</v>
      </c>
      <c r="Y5" t="n">
        <v>0.5</v>
      </c>
      <c r="Z5" t="n">
        <v>10</v>
      </c>
      <c r="AA5" t="n">
        <v>950.5768888962805</v>
      </c>
      <c r="AB5" t="n">
        <v>1300.6212358805</v>
      </c>
      <c r="AC5" t="n">
        <v>1176.491770561434</v>
      </c>
      <c r="AD5" t="n">
        <v>950576.8888962804</v>
      </c>
      <c r="AE5" t="n">
        <v>1300621.2358805</v>
      </c>
      <c r="AF5" t="n">
        <v>3.473217111978827e-06</v>
      </c>
      <c r="AG5" t="n">
        <v>46.14583333333334</v>
      </c>
      <c r="AH5" t="n">
        <v>1176491.770561434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5.78</v>
      </c>
      <c r="E6" t="n">
        <v>17.3</v>
      </c>
      <c r="F6" t="n">
        <v>13.86</v>
      </c>
      <c r="G6" t="n">
        <v>32</v>
      </c>
      <c r="H6" t="n">
        <v>0.46</v>
      </c>
      <c r="I6" t="n">
        <v>26</v>
      </c>
      <c r="J6" t="n">
        <v>191.78</v>
      </c>
      <c r="K6" t="n">
        <v>53.44</v>
      </c>
      <c r="L6" t="n">
        <v>5</v>
      </c>
      <c r="M6" t="n">
        <v>24</v>
      </c>
      <c r="N6" t="n">
        <v>38.35</v>
      </c>
      <c r="O6" t="n">
        <v>23887.36</v>
      </c>
      <c r="P6" t="n">
        <v>169.35</v>
      </c>
      <c r="Q6" t="n">
        <v>934.01</v>
      </c>
      <c r="R6" t="n">
        <v>41.74</v>
      </c>
      <c r="S6" t="n">
        <v>24.41</v>
      </c>
      <c r="T6" t="n">
        <v>7794.58</v>
      </c>
      <c r="U6" t="n">
        <v>0.58</v>
      </c>
      <c r="V6" t="n">
        <v>0.88</v>
      </c>
      <c r="W6" t="n">
        <v>1.12</v>
      </c>
      <c r="X6" t="n">
        <v>0.5</v>
      </c>
      <c r="Y6" t="n">
        <v>0.5</v>
      </c>
      <c r="Z6" t="n">
        <v>10</v>
      </c>
      <c r="AA6" t="n">
        <v>927.7010267556666</v>
      </c>
      <c r="AB6" t="n">
        <v>1269.321472087901</v>
      </c>
      <c r="AC6" t="n">
        <v>1148.179212295706</v>
      </c>
      <c r="AD6" t="n">
        <v>927701.0267556666</v>
      </c>
      <c r="AE6" t="n">
        <v>1269321.472087901</v>
      </c>
      <c r="AF6" t="n">
        <v>3.55640499348739e-06</v>
      </c>
      <c r="AG6" t="n">
        <v>45.05208333333334</v>
      </c>
      <c r="AH6" t="n">
        <v>1148179.212295706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5.8798</v>
      </c>
      <c r="E7" t="n">
        <v>17.01</v>
      </c>
      <c r="F7" t="n">
        <v>13.76</v>
      </c>
      <c r="G7" t="n">
        <v>39.31</v>
      </c>
      <c r="H7" t="n">
        <v>0.55</v>
      </c>
      <c r="I7" t="n">
        <v>21</v>
      </c>
      <c r="J7" t="n">
        <v>193.32</v>
      </c>
      <c r="K7" t="n">
        <v>53.44</v>
      </c>
      <c r="L7" t="n">
        <v>6</v>
      </c>
      <c r="M7" t="n">
        <v>19</v>
      </c>
      <c r="N7" t="n">
        <v>38.89</v>
      </c>
      <c r="O7" t="n">
        <v>24076.95</v>
      </c>
      <c r="P7" t="n">
        <v>163.21</v>
      </c>
      <c r="Q7" t="n">
        <v>933.9299999999999</v>
      </c>
      <c r="R7" t="n">
        <v>38.51</v>
      </c>
      <c r="S7" t="n">
        <v>24.41</v>
      </c>
      <c r="T7" t="n">
        <v>6208.11</v>
      </c>
      <c r="U7" t="n">
        <v>0.63</v>
      </c>
      <c r="V7" t="n">
        <v>0.89</v>
      </c>
      <c r="W7" t="n">
        <v>1.11</v>
      </c>
      <c r="X7" t="n">
        <v>0.39</v>
      </c>
      <c r="Y7" t="n">
        <v>0.5</v>
      </c>
      <c r="Z7" t="n">
        <v>10</v>
      </c>
      <c r="AA7" t="n">
        <v>907.2670491510909</v>
      </c>
      <c r="AB7" t="n">
        <v>1241.362802445853</v>
      </c>
      <c r="AC7" t="n">
        <v>1122.888878844056</v>
      </c>
      <c r="AD7" t="n">
        <v>907267.0491510909</v>
      </c>
      <c r="AE7" t="n">
        <v>1241362.802445853</v>
      </c>
      <c r="AF7" t="n">
        <v>3.617811432648297e-06</v>
      </c>
      <c r="AG7" t="n">
        <v>44.296875</v>
      </c>
      <c r="AH7" t="n">
        <v>1122888.878844056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5.9596</v>
      </c>
      <c r="E8" t="n">
        <v>16.78</v>
      </c>
      <c r="F8" t="n">
        <v>13.68</v>
      </c>
      <c r="G8" t="n">
        <v>48.28</v>
      </c>
      <c r="H8" t="n">
        <v>0.64</v>
      </c>
      <c r="I8" t="n">
        <v>17</v>
      </c>
      <c r="J8" t="n">
        <v>194.86</v>
      </c>
      <c r="K8" t="n">
        <v>53.44</v>
      </c>
      <c r="L8" t="n">
        <v>7</v>
      </c>
      <c r="M8" t="n">
        <v>15</v>
      </c>
      <c r="N8" t="n">
        <v>39.43</v>
      </c>
      <c r="O8" t="n">
        <v>24267.28</v>
      </c>
      <c r="P8" t="n">
        <v>156.1</v>
      </c>
      <c r="Q8" t="n">
        <v>933.9299999999999</v>
      </c>
      <c r="R8" t="n">
        <v>35.94</v>
      </c>
      <c r="S8" t="n">
        <v>24.41</v>
      </c>
      <c r="T8" t="n">
        <v>4943.42</v>
      </c>
      <c r="U8" t="n">
        <v>0.68</v>
      </c>
      <c r="V8" t="n">
        <v>0.89</v>
      </c>
      <c r="W8" t="n">
        <v>1.11</v>
      </c>
      <c r="X8" t="n">
        <v>0.31</v>
      </c>
      <c r="Y8" t="n">
        <v>0.5</v>
      </c>
      <c r="Z8" t="n">
        <v>10</v>
      </c>
      <c r="AA8" t="n">
        <v>887.2903950912681</v>
      </c>
      <c r="AB8" t="n">
        <v>1214.029863053426</v>
      </c>
      <c r="AC8" t="n">
        <v>1098.16455682522</v>
      </c>
      <c r="AD8" t="n">
        <v>887290.3950912681</v>
      </c>
      <c r="AE8" t="n">
        <v>1214029.863053425</v>
      </c>
      <c r="AF8" t="n">
        <v>3.666911972177759e-06</v>
      </c>
      <c r="AG8" t="n">
        <v>43.69791666666666</v>
      </c>
      <c r="AH8" t="n">
        <v>1098164.55682522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5.9974</v>
      </c>
      <c r="E9" t="n">
        <v>16.67</v>
      </c>
      <c r="F9" t="n">
        <v>13.65</v>
      </c>
      <c r="G9" t="n">
        <v>54.59</v>
      </c>
      <c r="H9" t="n">
        <v>0.72</v>
      </c>
      <c r="I9" t="n">
        <v>15</v>
      </c>
      <c r="J9" t="n">
        <v>196.41</v>
      </c>
      <c r="K9" t="n">
        <v>53.44</v>
      </c>
      <c r="L9" t="n">
        <v>8</v>
      </c>
      <c r="M9" t="n">
        <v>13</v>
      </c>
      <c r="N9" t="n">
        <v>39.98</v>
      </c>
      <c r="O9" t="n">
        <v>24458.36</v>
      </c>
      <c r="P9" t="n">
        <v>152.42</v>
      </c>
      <c r="Q9" t="n">
        <v>933.9299999999999</v>
      </c>
      <c r="R9" t="n">
        <v>34.88</v>
      </c>
      <c r="S9" t="n">
        <v>24.41</v>
      </c>
      <c r="T9" t="n">
        <v>4419.89</v>
      </c>
      <c r="U9" t="n">
        <v>0.7</v>
      </c>
      <c r="V9" t="n">
        <v>0.9</v>
      </c>
      <c r="W9" t="n">
        <v>1.11</v>
      </c>
      <c r="X9" t="n">
        <v>0.28</v>
      </c>
      <c r="Y9" t="n">
        <v>0.5</v>
      </c>
      <c r="Z9" t="n">
        <v>10</v>
      </c>
      <c r="AA9" t="n">
        <v>872.5323292927681</v>
      </c>
      <c r="AB9" t="n">
        <v>1193.837226348006</v>
      </c>
      <c r="AC9" t="n">
        <v>1079.899077026422</v>
      </c>
      <c r="AD9" t="n">
        <v>872532.329292768</v>
      </c>
      <c r="AE9" t="n">
        <v>1193837.226348006</v>
      </c>
      <c r="AF9" t="n">
        <v>3.690170122481189e-06</v>
      </c>
      <c r="AG9" t="n">
        <v>43.41145833333334</v>
      </c>
      <c r="AH9" t="n">
        <v>1079899.077026422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6.0385</v>
      </c>
      <c r="E10" t="n">
        <v>16.56</v>
      </c>
      <c r="F10" t="n">
        <v>13.61</v>
      </c>
      <c r="G10" t="n">
        <v>62.81</v>
      </c>
      <c r="H10" t="n">
        <v>0.8100000000000001</v>
      </c>
      <c r="I10" t="n">
        <v>13</v>
      </c>
      <c r="J10" t="n">
        <v>197.97</v>
      </c>
      <c r="K10" t="n">
        <v>53.44</v>
      </c>
      <c r="L10" t="n">
        <v>9</v>
      </c>
      <c r="M10" t="n">
        <v>11</v>
      </c>
      <c r="N10" t="n">
        <v>40.53</v>
      </c>
      <c r="O10" t="n">
        <v>24650.18</v>
      </c>
      <c r="P10" t="n">
        <v>147.39</v>
      </c>
      <c r="Q10" t="n">
        <v>933.96</v>
      </c>
      <c r="R10" t="n">
        <v>33.75</v>
      </c>
      <c r="S10" t="n">
        <v>24.41</v>
      </c>
      <c r="T10" t="n">
        <v>3863.94</v>
      </c>
      <c r="U10" t="n">
        <v>0.72</v>
      </c>
      <c r="V10" t="n">
        <v>0.9</v>
      </c>
      <c r="W10" t="n">
        <v>1.1</v>
      </c>
      <c r="X10" t="n">
        <v>0.24</v>
      </c>
      <c r="Y10" t="n">
        <v>0.5</v>
      </c>
      <c r="Z10" t="n">
        <v>10</v>
      </c>
      <c r="AA10" t="n">
        <v>866.2349651572213</v>
      </c>
      <c r="AB10" t="n">
        <v>1185.220894917652</v>
      </c>
      <c r="AC10" t="n">
        <v>1072.105076174685</v>
      </c>
      <c r="AD10" t="n">
        <v>866234.9651572213</v>
      </c>
      <c r="AE10" t="n">
        <v>1185220.894917652</v>
      </c>
      <c r="AF10" t="n">
        <v>3.715458746223807e-06</v>
      </c>
      <c r="AG10" t="n">
        <v>43.125</v>
      </c>
      <c r="AH10" t="n">
        <v>1072105.076174685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6.0572</v>
      </c>
      <c r="E11" t="n">
        <v>16.51</v>
      </c>
      <c r="F11" t="n">
        <v>13.59</v>
      </c>
      <c r="G11" t="n">
        <v>67.97</v>
      </c>
      <c r="H11" t="n">
        <v>0.89</v>
      </c>
      <c r="I11" t="n">
        <v>12</v>
      </c>
      <c r="J11" t="n">
        <v>199.53</v>
      </c>
      <c r="K11" t="n">
        <v>53.44</v>
      </c>
      <c r="L11" t="n">
        <v>10</v>
      </c>
      <c r="M11" t="n">
        <v>6</v>
      </c>
      <c r="N11" t="n">
        <v>41.1</v>
      </c>
      <c r="O11" t="n">
        <v>24842.77</v>
      </c>
      <c r="P11" t="n">
        <v>143.15</v>
      </c>
      <c r="Q11" t="n">
        <v>933.9299999999999</v>
      </c>
      <c r="R11" t="n">
        <v>33.05</v>
      </c>
      <c r="S11" t="n">
        <v>24.41</v>
      </c>
      <c r="T11" t="n">
        <v>3523.39</v>
      </c>
      <c r="U11" t="n">
        <v>0.74</v>
      </c>
      <c r="V11" t="n">
        <v>0.9</v>
      </c>
      <c r="W11" t="n">
        <v>1.11</v>
      </c>
      <c r="X11" t="n">
        <v>0.23</v>
      </c>
      <c r="Y11" t="n">
        <v>0.5</v>
      </c>
      <c r="Z11" t="n">
        <v>10</v>
      </c>
      <c r="AA11" t="n">
        <v>861.5322793852595</v>
      </c>
      <c r="AB11" t="n">
        <v>1178.7864727766</v>
      </c>
      <c r="AC11" t="n">
        <v>1066.284746252006</v>
      </c>
      <c r="AD11" t="n">
        <v>861532.2793852595</v>
      </c>
      <c r="AE11" t="n">
        <v>1178786.4727766</v>
      </c>
      <c r="AF11" t="n">
        <v>3.726964762379207e-06</v>
      </c>
      <c r="AG11" t="n">
        <v>42.99479166666666</v>
      </c>
      <c r="AH11" t="n">
        <v>1066284.746252006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6.0764</v>
      </c>
      <c r="E12" t="n">
        <v>16.46</v>
      </c>
      <c r="F12" t="n">
        <v>13.58</v>
      </c>
      <c r="G12" t="n">
        <v>74.06999999999999</v>
      </c>
      <c r="H12" t="n">
        <v>0.97</v>
      </c>
      <c r="I12" t="n">
        <v>11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140.84</v>
      </c>
      <c r="Q12" t="n">
        <v>933.9299999999999</v>
      </c>
      <c r="R12" t="n">
        <v>32.52</v>
      </c>
      <c r="S12" t="n">
        <v>24.41</v>
      </c>
      <c r="T12" t="n">
        <v>3261.49</v>
      </c>
      <c r="U12" t="n">
        <v>0.75</v>
      </c>
      <c r="V12" t="n">
        <v>0.9</v>
      </c>
      <c r="W12" t="n">
        <v>1.11</v>
      </c>
      <c r="X12" t="n">
        <v>0.21</v>
      </c>
      <c r="Y12" t="n">
        <v>0.5</v>
      </c>
      <c r="Z12" t="n">
        <v>10</v>
      </c>
      <c r="AA12" t="n">
        <v>849.0375471014828</v>
      </c>
      <c r="AB12" t="n">
        <v>1161.690628837252</v>
      </c>
      <c r="AC12" t="n">
        <v>1050.820505664062</v>
      </c>
      <c r="AD12" t="n">
        <v>849037.5471014827</v>
      </c>
      <c r="AE12" t="n">
        <v>1161690.628837253</v>
      </c>
      <c r="AF12" t="n">
        <v>3.738778426025394e-06</v>
      </c>
      <c r="AG12" t="n">
        <v>42.86458333333334</v>
      </c>
      <c r="AH12" t="n">
        <v>1050820.505664062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4.9351</v>
      </c>
      <c r="E2" t="n">
        <v>20.26</v>
      </c>
      <c r="F2" t="n">
        <v>15.57</v>
      </c>
      <c r="G2" t="n">
        <v>8.57</v>
      </c>
      <c r="H2" t="n">
        <v>0.15</v>
      </c>
      <c r="I2" t="n">
        <v>109</v>
      </c>
      <c r="J2" t="n">
        <v>116.05</v>
      </c>
      <c r="K2" t="n">
        <v>43.4</v>
      </c>
      <c r="L2" t="n">
        <v>1</v>
      </c>
      <c r="M2" t="n">
        <v>107</v>
      </c>
      <c r="N2" t="n">
        <v>16.65</v>
      </c>
      <c r="O2" t="n">
        <v>14546.17</v>
      </c>
      <c r="P2" t="n">
        <v>150.07</v>
      </c>
      <c r="Q2" t="n">
        <v>934.01</v>
      </c>
      <c r="R2" t="n">
        <v>94.73</v>
      </c>
      <c r="S2" t="n">
        <v>24.41</v>
      </c>
      <c r="T2" t="n">
        <v>33874.14</v>
      </c>
      <c r="U2" t="n">
        <v>0.26</v>
      </c>
      <c r="V2" t="n">
        <v>0.78</v>
      </c>
      <c r="W2" t="n">
        <v>1.27</v>
      </c>
      <c r="X2" t="n">
        <v>2.21</v>
      </c>
      <c r="Y2" t="n">
        <v>0.5</v>
      </c>
      <c r="Z2" t="n">
        <v>10</v>
      </c>
      <c r="AA2" t="n">
        <v>1027.395237354858</v>
      </c>
      <c r="AB2" t="n">
        <v>1405.727489227878</v>
      </c>
      <c r="AC2" t="n">
        <v>1271.566830606891</v>
      </c>
      <c r="AD2" t="n">
        <v>1027395.237354858</v>
      </c>
      <c r="AE2" t="n">
        <v>1405727.489227878</v>
      </c>
      <c r="AF2" t="n">
        <v>3.785498954054597e-06</v>
      </c>
      <c r="AG2" t="n">
        <v>52.76041666666666</v>
      </c>
      <c r="AH2" t="n">
        <v>1271566.830606891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5.7022</v>
      </c>
      <c r="E3" t="n">
        <v>17.54</v>
      </c>
      <c r="F3" t="n">
        <v>14.31</v>
      </c>
      <c r="G3" t="n">
        <v>17.88</v>
      </c>
      <c r="H3" t="n">
        <v>0.3</v>
      </c>
      <c r="I3" t="n">
        <v>48</v>
      </c>
      <c r="J3" t="n">
        <v>117.34</v>
      </c>
      <c r="K3" t="n">
        <v>43.4</v>
      </c>
      <c r="L3" t="n">
        <v>2</v>
      </c>
      <c r="M3" t="n">
        <v>46</v>
      </c>
      <c r="N3" t="n">
        <v>16.94</v>
      </c>
      <c r="O3" t="n">
        <v>14705.49</v>
      </c>
      <c r="P3" t="n">
        <v>130.88</v>
      </c>
      <c r="Q3" t="n">
        <v>933.98</v>
      </c>
      <c r="R3" t="n">
        <v>55.18</v>
      </c>
      <c r="S3" t="n">
        <v>24.41</v>
      </c>
      <c r="T3" t="n">
        <v>14405.98</v>
      </c>
      <c r="U3" t="n">
        <v>0.44</v>
      </c>
      <c r="V3" t="n">
        <v>0.85</v>
      </c>
      <c r="W3" t="n">
        <v>1.16</v>
      </c>
      <c r="X3" t="n">
        <v>0.9399999999999999</v>
      </c>
      <c r="Y3" t="n">
        <v>0.5</v>
      </c>
      <c r="Z3" t="n">
        <v>10</v>
      </c>
      <c r="AA3" t="n">
        <v>871.6198678693362</v>
      </c>
      <c r="AB3" t="n">
        <v>1192.588756373509</v>
      </c>
      <c r="AC3" t="n">
        <v>1078.769759274053</v>
      </c>
      <c r="AD3" t="n">
        <v>871619.8678693362</v>
      </c>
      <c r="AE3" t="n">
        <v>1192588.756373509</v>
      </c>
      <c r="AF3" t="n">
        <v>4.373907749753829e-06</v>
      </c>
      <c r="AG3" t="n">
        <v>45.67708333333334</v>
      </c>
      <c r="AH3" t="n">
        <v>1078769.759274053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5.9758</v>
      </c>
      <c r="E4" t="n">
        <v>16.73</v>
      </c>
      <c r="F4" t="n">
        <v>13.93</v>
      </c>
      <c r="G4" t="n">
        <v>27.87</v>
      </c>
      <c r="H4" t="n">
        <v>0.45</v>
      </c>
      <c r="I4" t="n">
        <v>30</v>
      </c>
      <c r="J4" t="n">
        <v>118.63</v>
      </c>
      <c r="K4" t="n">
        <v>43.4</v>
      </c>
      <c r="L4" t="n">
        <v>3</v>
      </c>
      <c r="M4" t="n">
        <v>28</v>
      </c>
      <c r="N4" t="n">
        <v>17.23</v>
      </c>
      <c r="O4" t="n">
        <v>14865.24</v>
      </c>
      <c r="P4" t="n">
        <v>119.76</v>
      </c>
      <c r="Q4" t="n">
        <v>933.9400000000001</v>
      </c>
      <c r="R4" t="n">
        <v>43.98</v>
      </c>
      <c r="S4" t="n">
        <v>24.41</v>
      </c>
      <c r="T4" t="n">
        <v>8894.379999999999</v>
      </c>
      <c r="U4" t="n">
        <v>0.5600000000000001</v>
      </c>
      <c r="V4" t="n">
        <v>0.88</v>
      </c>
      <c r="W4" t="n">
        <v>1.13</v>
      </c>
      <c r="X4" t="n">
        <v>0.57</v>
      </c>
      <c r="Y4" t="n">
        <v>0.5</v>
      </c>
      <c r="Z4" t="n">
        <v>10</v>
      </c>
      <c r="AA4" t="n">
        <v>821.6865510634053</v>
      </c>
      <c r="AB4" t="n">
        <v>1124.26778941717</v>
      </c>
      <c r="AC4" t="n">
        <v>1016.969249514947</v>
      </c>
      <c r="AD4" t="n">
        <v>821686.5510634053</v>
      </c>
      <c r="AE4" t="n">
        <v>1124267.78941717</v>
      </c>
      <c r="AF4" t="n">
        <v>4.583774320609401e-06</v>
      </c>
      <c r="AG4" t="n">
        <v>43.56770833333334</v>
      </c>
      <c r="AH4" t="n">
        <v>1016969.249514948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6.1174</v>
      </c>
      <c r="E5" t="n">
        <v>16.35</v>
      </c>
      <c r="F5" t="n">
        <v>13.76</v>
      </c>
      <c r="G5" t="n">
        <v>39.32</v>
      </c>
      <c r="H5" t="n">
        <v>0.59</v>
      </c>
      <c r="I5" t="n">
        <v>21</v>
      </c>
      <c r="J5" t="n">
        <v>119.93</v>
      </c>
      <c r="K5" t="n">
        <v>43.4</v>
      </c>
      <c r="L5" t="n">
        <v>4</v>
      </c>
      <c r="M5" t="n">
        <v>17</v>
      </c>
      <c r="N5" t="n">
        <v>17.53</v>
      </c>
      <c r="O5" t="n">
        <v>15025.44</v>
      </c>
      <c r="P5" t="n">
        <v>108.87</v>
      </c>
      <c r="Q5" t="n">
        <v>933.96</v>
      </c>
      <c r="R5" t="n">
        <v>38.44</v>
      </c>
      <c r="S5" t="n">
        <v>24.41</v>
      </c>
      <c r="T5" t="n">
        <v>6172.8</v>
      </c>
      <c r="U5" t="n">
        <v>0.64</v>
      </c>
      <c r="V5" t="n">
        <v>0.89</v>
      </c>
      <c r="W5" t="n">
        <v>1.12</v>
      </c>
      <c r="X5" t="n">
        <v>0.39</v>
      </c>
      <c r="Y5" t="n">
        <v>0.5</v>
      </c>
      <c r="Z5" t="n">
        <v>10</v>
      </c>
      <c r="AA5" t="n">
        <v>787.9286373815804</v>
      </c>
      <c r="AB5" t="n">
        <v>1078.078722623655</v>
      </c>
      <c r="AC5" t="n">
        <v>975.1884024294427</v>
      </c>
      <c r="AD5" t="n">
        <v>787928.6373815804</v>
      </c>
      <c r="AE5" t="n">
        <v>1078078.722623655</v>
      </c>
      <c r="AF5" t="n">
        <v>4.692389475701321e-06</v>
      </c>
      <c r="AG5" t="n">
        <v>42.57812500000001</v>
      </c>
      <c r="AH5" t="n">
        <v>975188.4024294427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6.1455</v>
      </c>
      <c r="E6" t="n">
        <v>16.27</v>
      </c>
      <c r="F6" t="n">
        <v>13.73</v>
      </c>
      <c r="G6" t="n">
        <v>43.37</v>
      </c>
      <c r="H6" t="n">
        <v>0.73</v>
      </c>
      <c r="I6" t="n">
        <v>19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105.22</v>
      </c>
      <c r="Q6" t="n">
        <v>933.9299999999999</v>
      </c>
      <c r="R6" t="n">
        <v>37.05</v>
      </c>
      <c r="S6" t="n">
        <v>24.41</v>
      </c>
      <c r="T6" t="n">
        <v>5486.89</v>
      </c>
      <c r="U6" t="n">
        <v>0.66</v>
      </c>
      <c r="V6" t="n">
        <v>0.89</v>
      </c>
      <c r="W6" t="n">
        <v>1.13</v>
      </c>
      <c r="X6" t="n">
        <v>0.37</v>
      </c>
      <c r="Y6" t="n">
        <v>0.5</v>
      </c>
      <c r="Z6" t="n">
        <v>10</v>
      </c>
      <c r="AA6" t="n">
        <v>783.6994622637816</v>
      </c>
      <c r="AB6" t="n">
        <v>1072.292178649444</v>
      </c>
      <c r="AC6" t="n">
        <v>969.9541180906655</v>
      </c>
      <c r="AD6" t="n">
        <v>783699.4622637816</v>
      </c>
      <c r="AE6" t="n">
        <v>1072292.178649444</v>
      </c>
      <c r="AF6" t="n">
        <v>4.713943754360099e-06</v>
      </c>
      <c r="AG6" t="n">
        <v>42.36979166666666</v>
      </c>
      <c r="AH6" t="n">
        <v>969954.1180906654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6.1666</v>
      </c>
      <c r="E7" t="n">
        <v>16.22</v>
      </c>
      <c r="F7" t="n">
        <v>13.7</v>
      </c>
      <c r="G7" t="n">
        <v>45.67</v>
      </c>
      <c r="H7" t="n">
        <v>0.86</v>
      </c>
      <c r="I7" t="n">
        <v>18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106.03</v>
      </c>
      <c r="Q7" t="n">
        <v>933.9299999999999</v>
      </c>
      <c r="R7" t="n">
        <v>36.11</v>
      </c>
      <c r="S7" t="n">
        <v>24.41</v>
      </c>
      <c r="T7" t="n">
        <v>5021.95</v>
      </c>
      <c r="U7" t="n">
        <v>0.68</v>
      </c>
      <c r="V7" t="n">
        <v>0.89</v>
      </c>
      <c r="W7" t="n">
        <v>1.12</v>
      </c>
      <c r="X7" t="n">
        <v>0.34</v>
      </c>
      <c r="Y7" t="n">
        <v>0.5</v>
      </c>
      <c r="Z7" t="n">
        <v>10</v>
      </c>
      <c r="AA7" t="n">
        <v>774.2706626656698</v>
      </c>
      <c r="AB7" t="n">
        <v>1059.391279070027</v>
      </c>
      <c r="AC7" t="n">
        <v>958.2844622605816</v>
      </c>
      <c r="AD7" t="n">
        <v>774270.6626656698</v>
      </c>
      <c r="AE7" t="n">
        <v>1059391.279070027</v>
      </c>
      <c r="AF7" t="n">
        <v>4.730128639758682e-06</v>
      </c>
      <c r="AG7" t="n">
        <v>42.23958333333333</v>
      </c>
      <c r="AH7" t="n">
        <v>958284.4622605816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5.3471</v>
      </c>
      <c r="E2" t="n">
        <v>18.7</v>
      </c>
      <c r="F2" t="n">
        <v>15.12</v>
      </c>
      <c r="G2" t="n">
        <v>10.43</v>
      </c>
      <c r="H2" t="n">
        <v>0.2</v>
      </c>
      <c r="I2" t="n">
        <v>87</v>
      </c>
      <c r="J2" t="n">
        <v>89.87</v>
      </c>
      <c r="K2" t="n">
        <v>37.55</v>
      </c>
      <c r="L2" t="n">
        <v>1</v>
      </c>
      <c r="M2" t="n">
        <v>85</v>
      </c>
      <c r="N2" t="n">
        <v>11.32</v>
      </c>
      <c r="O2" t="n">
        <v>11317.98</v>
      </c>
      <c r="P2" t="n">
        <v>120.09</v>
      </c>
      <c r="Q2" t="n">
        <v>933.99</v>
      </c>
      <c r="R2" t="n">
        <v>80.33</v>
      </c>
      <c r="S2" t="n">
        <v>24.41</v>
      </c>
      <c r="T2" t="n">
        <v>26784.2</v>
      </c>
      <c r="U2" t="n">
        <v>0.3</v>
      </c>
      <c r="V2" t="n">
        <v>0.8100000000000001</v>
      </c>
      <c r="W2" t="n">
        <v>1.23</v>
      </c>
      <c r="X2" t="n">
        <v>1.75</v>
      </c>
      <c r="Y2" t="n">
        <v>0.5</v>
      </c>
      <c r="Z2" t="n">
        <v>10</v>
      </c>
      <c r="AA2" t="n">
        <v>897.877894877</v>
      </c>
      <c r="AB2" t="n">
        <v>1228.516147347789</v>
      </c>
      <c r="AC2" t="n">
        <v>1111.268290478157</v>
      </c>
      <c r="AD2" t="n">
        <v>897877.894877</v>
      </c>
      <c r="AE2" t="n">
        <v>1228516.147347789</v>
      </c>
      <c r="AF2" t="n">
        <v>4.663718876220386e-06</v>
      </c>
      <c r="AG2" t="n">
        <v>48.69791666666666</v>
      </c>
      <c r="AH2" t="n">
        <v>1111268.290478157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5.9617</v>
      </c>
      <c r="E3" t="n">
        <v>16.77</v>
      </c>
      <c r="F3" t="n">
        <v>14.12</v>
      </c>
      <c r="G3" t="n">
        <v>22.29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36</v>
      </c>
      <c r="N3" t="n">
        <v>11.54</v>
      </c>
      <c r="O3" t="n">
        <v>11468.97</v>
      </c>
      <c r="P3" t="n">
        <v>102.13</v>
      </c>
      <c r="Q3" t="n">
        <v>934.01</v>
      </c>
      <c r="R3" t="n">
        <v>49.38</v>
      </c>
      <c r="S3" t="n">
        <v>24.41</v>
      </c>
      <c r="T3" t="n">
        <v>11553.87</v>
      </c>
      <c r="U3" t="n">
        <v>0.49</v>
      </c>
      <c r="V3" t="n">
        <v>0.87</v>
      </c>
      <c r="W3" t="n">
        <v>1.15</v>
      </c>
      <c r="X3" t="n">
        <v>0.75</v>
      </c>
      <c r="Y3" t="n">
        <v>0.5</v>
      </c>
      <c r="Z3" t="n">
        <v>10</v>
      </c>
      <c r="AA3" t="n">
        <v>790.4850419813632</v>
      </c>
      <c r="AB3" t="n">
        <v>1081.576508177689</v>
      </c>
      <c r="AC3" t="n">
        <v>978.3523642393728</v>
      </c>
      <c r="AD3" t="n">
        <v>790485.0419813632</v>
      </c>
      <c r="AE3" t="n">
        <v>1081576.508177689</v>
      </c>
      <c r="AF3" t="n">
        <v>5.199770496972766e-06</v>
      </c>
      <c r="AG3" t="n">
        <v>43.671875</v>
      </c>
      <c r="AH3" t="n">
        <v>978352.3642393728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6.1388</v>
      </c>
      <c r="E4" t="n">
        <v>16.29</v>
      </c>
      <c r="F4" t="n">
        <v>13.88</v>
      </c>
      <c r="G4" t="n">
        <v>33.31</v>
      </c>
      <c r="H4" t="n">
        <v>0.57</v>
      </c>
      <c r="I4" t="n">
        <v>25</v>
      </c>
      <c r="J4" t="n">
        <v>92.31999999999999</v>
      </c>
      <c r="K4" t="n">
        <v>37.55</v>
      </c>
      <c r="L4" t="n">
        <v>3</v>
      </c>
      <c r="M4" t="n">
        <v>3</v>
      </c>
      <c r="N4" t="n">
        <v>11.77</v>
      </c>
      <c r="O4" t="n">
        <v>11620.34</v>
      </c>
      <c r="P4" t="n">
        <v>91.65000000000001</v>
      </c>
      <c r="Q4" t="n">
        <v>933.95</v>
      </c>
      <c r="R4" t="n">
        <v>41.07</v>
      </c>
      <c r="S4" t="n">
        <v>24.41</v>
      </c>
      <c r="T4" t="n">
        <v>7463.97</v>
      </c>
      <c r="U4" t="n">
        <v>0.59</v>
      </c>
      <c r="V4" t="n">
        <v>0.88</v>
      </c>
      <c r="W4" t="n">
        <v>1.15</v>
      </c>
      <c r="X4" t="n">
        <v>0.51</v>
      </c>
      <c r="Y4" t="n">
        <v>0.5</v>
      </c>
      <c r="Z4" t="n">
        <v>10</v>
      </c>
      <c r="AA4" t="n">
        <v>756.7155377004069</v>
      </c>
      <c r="AB4" t="n">
        <v>1035.371582615101</v>
      </c>
      <c r="AC4" t="n">
        <v>936.5571719234576</v>
      </c>
      <c r="AD4" t="n">
        <v>756715.5377004069</v>
      </c>
      <c r="AE4" t="n">
        <v>1035371.582615101</v>
      </c>
      <c r="AF4" t="n">
        <v>5.354236396802324e-06</v>
      </c>
      <c r="AG4" t="n">
        <v>42.421875</v>
      </c>
      <c r="AH4" t="n">
        <v>936557.1719234576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6.1415</v>
      </c>
      <c r="E5" t="n">
        <v>16.28</v>
      </c>
      <c r="F5" t="n">
        <v>13.87</v>
      </c>
      <c r="G5" t="n">
        <v>33.29</v>
      </c>
      <c r="H5" t="n">
        <v>0.75</v>
      </c>
      <c r="I5" t="n">
        <v>25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92.45</v>
      </c>
      <c r="Q5" t="n">
        <v>933.99</v>
      </c>
      <c r="R5" t="n">
        <v>41.04</v>
      </c>
      <c r="S5" t="n">
        <v>24.41</v>
      </c>
      <c r="T5" t="n">
        <v>7451.08</v>
      </c>
      <c r="U5" t="n">
        <v>0.59</v>
      </c>
      <c r="V5" t="n">
        <v>0.88</v>
      </c>
      <c r="W5" t="n">
        <v>1.15</v>
      </c>
      <c r="X5" t="n">
        <v>0.5</v>
      </c>
      <c r="Y5" t="n">
        <v>0.5</v>
      </c>
      <c r="Z5" t="n">
        <v>10</v>
      </c>
      <c r="AA5" t="n">
        <v>757.3198587928256</v>
      </c>
      <c r="AB5" t="n">
        <v>1036.198441394513</v>
      </c>
      <c r="AC5" t="n">
        <v>937.3051164614666</v>
      </c>
      <c r="AD5" t="n">
        <v>757319.8587928256</v>
      </c>
      <c r="AE5" t="n">
        <v>1036198.441394513</v>
      </c>
      <c r="AF5" t="n">
        <v>5.356591325822876e-06</v>
      </c>
      <c r="AG5" t="n">
        <v>42.39583333333334</v>
      </c>
      <c r="AH5" t="n">
        <v>937305.1164614665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3.8817</v>
      </c>
      <c r="E2" t="n">
        <v>25.76</v>
      </c>
      <c r="F2" t="n">
        <v>16.75</v>
      </c>
      <c r="G2" t="n">
        <v>6.02</v>
      </c>
      <c r="H2" t="n">
        <v>0.09</v>
      </c>
      <c r="I2" t="n">
        <v>167</v>
      </c>
      <c r="J2" t="n">
        <v>194.77</v>
      </c>
      <c r="K2" t="n">
        <v>54.38</v>
      </c>
      <c r="L2" t="n">
        <v>1</v>
      </c>
      <c r="M2" t="n">
        <v>165</v>
      </c>
      <c r="N2" t="n">
        <v>39.4</v>
      </c>
      <c r="O2" t="n">
        <v>24256.19</v>
      </c>
      <c r="P2" t="n">
        <v>230.97</v>
      </c>
      <c r="Q2" t="n">
        <v>934.11</v>
      </c>
      <c r="R2" t="n">
        <v>131.8</v>
      </c>
      <c r="S2" t="n">
        <v>24.41</v>
      </c>
      <c r="T2" t="n">
        <v>52122.29</v>
      </c>
      <c r="U2" t="n">
        <v>0.19</v>
      </c>
      <c r="V2" t="n">
        <v>0.73</v>
      </c>
      <c r="W2" t="n">
        <v>1.35</v>
      </c>
      <c r="X2" t="n">
        <v>3.38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4.9607</v>
      </c>
      <c r="E3" t="n">
        <v>20.16</v>
      </c>
      <c r="F3" t="n">
        <v>14.8</v>
      </c>
      <c r="G3" t="n">
        <v>12.17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200.43</v>
      </c>
      <c r="Q3" t="n">
        <v>934.0700000000001</v>
      </c>
      <c r="R3" t="n">
        <v>71.13</v>
      </c>
      <c r="S3" t="n">
        <v>24.41</v>
      </c>
      <c r="T3" t="n">
        <v>22257.85</v>
      </c>
      <c r="U3" t="n">
        <v>0.34</v>
      </c>
      <c r="V3" t="n">
        <v>0.83</v>
      </c>
      <c r="W3" t="n">
        <v>1.19</v>
      </c>
      <c r="X3" t="n">
        <v>1.44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5.3711</v>
      </c>
      <c r="E4" t="n">
        <v>18.62</v>
      </c>
      <c r="F4" t="n">
        <v>14.27</v>
      </c>
      <c r="G4" t="n">
        <v>18.22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189.63</v>
      </c>
      <c r="Q4" t="n">
        <v>933.98</v>
      </c>
      <c r="R4" t="n">
        <v>54.49</v>
      </c>
      <c r="S4" t="n">
        <v>24.41</v>
      </c>
      <c r="T4" t="n">
        <v>14067.5</v>
      </c>
      <c r="U4" t="n">
        <v>0.45</v>
      </c>
      <c r="V4" t="n">
        <v>0.86</v>
      </c>
      <c r="W4" t="n">
        <v>1.15</v>
      </c>
      <c r="X4" t="n">
        <v>0.91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5.6035</v>
      </c>
      <c r="E5" t="n">
        <v>17.85</v>
      </c>
      <c r="F5" t="n">
        <v>14.01</v>
      </c>
      <c r="G5" t="n">
        <v>24.72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181.76</v>
      </c>
      <c r="Q5" t="n">
        <v>933.96</v>
      </c>
      <c r="R5" t="n">
        <v>46.23</v>
      </c>
      <c r="S5" t="n">
        <v>24.41</v>
      </c>
      <c r="T5" t="n">
        <v>10001.1</v>
      </c>
      <c r="U5" t="n">
        <v>0.53</v>
      </c>
      <c r="V5" t="n">
        <v>0.87</v>
      </c>
      <c r="W5" t="n">
        <v>1.13</v>
      </c>
      <c r="X5" t="n">
        <v>0.64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5.7348</v>
      </c>
      <c r="E6" t="n">
        <v>17.44</v>
      </c>
      <c r="F6" t="n">
        <v>13.87</v>
      </c>
      <c r="G6" t="n">
        <v>30.82</v>
      </c>
      <c r="H6" t="n">
        <v>0.44</v>
      </c>
      <c r="I6" t="n">
        <v>27</v>
      </c>
      <c r="J6" t="n">
        <v>201.01</v>
      </c>
      <c r="K6" t="n">
        <v>54.38</v>
      </c>
      <c r="L6" t="n">
        <v>5</v>
      </c>
      <c r="M6" t="n">
        <v>25</v>
      </c>
      <c r="N6" t="n">
        <v>41.63</v>
      </c>
      <c r="O6" t="n">
        <v>25024.84</v>
      </c>
      <c r="P6" t="n">
        <v>176.26</v>
      </c>
      <c r="Q6" t="n">
        <v>933.95</v>
      </c>
      <c r="R6" t="n">
        <v>41.78</v>
      </c>
      <c r="S6" t="n">
        <v>24.41</v>
      </c>
      <c r="T6" t="n">
        <v>7812.71</v>
      </c>
      <c r="U6" t="n">
        <v>0.58</v>
      </c>
      <c r="V6" t="n">
        <v>0.88</v>
      </c>
      <c r="W6" t="n">
        <v>1.12</v>
      </c>
      <c r="X6" t="n">
        <v>0.5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5.8273</v>
      </c>
      <c r="E7" t="n">
        <v>17.16</v>
      </c>
      <c r="F7" t="n">
        <v>13.79</v>
      </c>
      <c r="G7" t="n">
        <v>37.6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170.8</v>
      </c>
      <c r="Q7" t="n">
        <v>934.01</v>
      </c>
      <c r="R7" t="n">
        <v>39.11</v>
      </c>
      <c r="S7" t="n">
        <v>24.41</v>
      </c>
      <c r="T7" t="n">
        <v>6503.26</v>
      </c>
      <c r="U7" t="n">
        <v>0.62</v>
      </c>
      <c r="V7" t="n">
        <v>0.89</v>
      </c>
      <c r="W7" t="n">
        <v>1.12</v>
      </c>
      <c r="X7" t="n">
        <v>0.42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5.9125</v>
      </c>
      <c r="E8" t="n">
        <v>16.91</v>
      </c>
      <c r="F8" t="n">
        <v>13.7</v>
      </c>
      <c r="G8" t="n">
        <v>45.66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165.67</v>
      </c>
      <c r="Q8" t="n">
        <v>933.9299999999999</v>
      </c>
      <c r="R8" t="n">
        <v>36.7</v>
      </c>
      <c r="S8" t="n">
        <v>24.41</v>
      </c>
      <c r="T8" t="n">
        <v>5317.12</v>
      </c>
      <c r="U8" t="n">
        <v>0.67</v>
      </c>
      <c r="V8" t="n">
        <v>0.89</v>
      </c>
      <c r="W8" t="n">
        <v>1.1</v>
      </c>
      <c r="X8" t="n">
        <v>0.33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5.9471</v>
      </c>
      <c r="E9" t="n">
        <v>16.82</v>
      </c>
      <c r="F9" t="n">
        <v>13.68</v>
      </c>
      <c r="G9" t="n">
        <v>51.29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161.21</v>
      </c>
      <c r="Q9" t="n">
        <v>933.95</v>
      </c>
      <c r="R9" t="n">
        <v>35.95</v>
      </c>
      <c r="S9" t="n">
        <v>24.41</v>
      </c>
      <c r="T9" t="n">
        <v>4952.51</v>
      </c>
      <c r="U9" t="n">
        <v>0.68</v>
      </c>
      <c r="V9" t="n">
        <v>0.89</v>
      </c>
      <c r="W9" t="n">
        <v>1.1</v>
      </c>
      <c r="X9" t="n">
        <v>0.31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5.9993</v>
      </c>
      <c r="E10" t="n">
        <v>16.67</v>
      </c>
      <c r="F10" t="n">
        <v>13.61</v>
      </c>
      <c r="G10" t="n">
        <v>58.32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155.67</v>
      </c>
      <c r="Q10" t="n">
        <v>933.96</v>
      </c>
      <c r="R10" t="n">
        <v>33.8</v>
      </c>
      <c r="S10" t="n">
        <v>24.41</v>
      </c>
      <c r="T10" t="n">
        <v>3886.73</v>
      </c>
      <c r="U10" t="n">
        <v>0.72</v>
      </c>
      <c r="V10" t="n">
        <v>0.9</v>
      </c>
      <c r="W10" t="n">
        <v>1.1</v>
      </c>
      <c r="X10" t="n">
        <v>0.24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6.0355</v>
      </c>
      <c r="E11" t="n">
        <v>16.57</v>
      </c>
      <c r="F11" t="n">
        <v>13.59</v>
      </c>
      <c r="G11" t="n">
        <v>67.93000000000001</v>
      </c>
      <c r="H11" t="n">
        <v>0.85</v>
      </c>
      <c r="I11" t="n">
        <v>12</v>
      </c>
      <c r="J11" t="n">
        <v>208.94</v>
      </c>
      <c r="K11" t="n">
        <v>54.38</v>
      </c>
      <c r="L11" t="n">
        <v>10</v>
      </c>
      <c r="M11" t="n">
        <v>10</v>
      </c>
      <c r="N11" t="n">
        <v>44.56</v>
      </c>
      <c r="O11" t="n">
        <v>26003.41</v>
      </c>
      <c r="P11" t="n">
        <v>150.31</v>
      </c>
      <c r="Q11" t="n">
        <v>933.95</v>
      </c>
      <c r="R11" t="n">
        <v>32.88</v>
      </c>
      <c r="S11" t="n">
        <v>24.41</v>
      </c>
      <c r="T11" t="n">
        <v>3437.03</v>
      </c>
      <c r="U11" t="n">
        <v>0.74</v>
      </c>
      <c r="V11" t="n">
        <v>0.9</v>
      </c>
      <c r="W11" t="n">
        <v>1.1</v>
      </c>
      <c r="X11" t="n">
        <v>0.22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6.0538</v>
      </c>
      <c r="E12" t="n">
        <v>16.52</v>
      </c>
      <c r="F12" t="n">
        <v>13.57</v>
      </c>
      <c r="G12" t="n">
        <v>74.04000000000001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145.45</v>
      </c>
      <c r="Q12" t="n">
        <v>933.9299999999999</v>
      </c>
      <c r="R12" t="n">
        <v>32.44</v>
      </c>
      <c r="S12" t="n">
        <v>24.41</v>
      </c>
      <c r="T12" t="n">
        <v>3221.03</v>
      </c>
      <c r="U12" t="n">
        <v>0.75</v>
      </c>
      <c r="V12" t="n">
        <v>0.9</v>
      </c>
      <c r="W12" t="n">
        <v>1.11</v>
      </c>
      <c r="X12" t="n">
        <v>0.21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6.0511</v>
      </c>
      <c r="E13" t="n">
        <v>16.53</v>
      </c>
      <c r="F13" t="n">
        <v>13.58</v>
      </c>
      <c r="G13" t="n">
        <v>74.08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146.04</v>
      </c>
      <c r="Q13" t="n">
        <v>933.9299999999999</v>
      </c>
      <c r="R13" t="n">
        <v>32.6</v>
      </c>
      <c r="S13" t="n">
        <v>24.41</v>
      </c>
      <c r="T13" t="n">
        <v>3302.21</v>
      </c>
      <c r="U13" t="n">
        <v>0.75</v>
      </c>
      <c r="V13" t="n">
        <v>0.9</v>
      </c>
      <c r="W13" t="n">
        <v>1.11</v>
      </c>
      <c r="X13" t="n">
        <v>0.21</v>
      </c>
      <c r="Y13" t="n">
        <v>0.5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5.3471</v>
      </c>
      <c r="E14" t="n">
        <v>18.7</v>
      </c>
      <c r="F14" t="n">
        <v>15.12</v>
      </c>
      <c r="G14" t="n">
        <v>10.43</v>
      </c>
      <c r="H14" t="n">
        <v>0.2</v>
      </c>
      <c r="I14" t="n">
        <v>87</v>
      </c>
      <c r="J14" t="n">
        <v>89.87</v>
      </c>
      <c r="K14" t="n">
        <v>37.55</v>
      </c>
      <c r="L14" t="n">
        <v>1</v>
      </c>
      <c r="M14" t="n">
        <v>85</v>
      </c>
      <c r="N14" t="n">
        <v>11.32</v>
      </c>
      <c r="O14" t="n">
        <v>11317.98</v>
      </c>
      <c r="P14" t="n">
        <v>120.09</v>
      </c>
      <c r="Q14" t="n">
        <v>933.99</v>
      </c>
      <c r="R14" t="n">
        <v>80.33</v>
      </c>
      <c r="S14" t="n">
        <v>24.41</v>
      </c>
      <c r="T14" t="n">
        <v>26784.2</v>
      </c>
      <c r="U14" t="n">
        <v>0.3</v>
      </c>
      <c r="V14" t="n">
        <v>0.8100000000000001</v>
      </c>
      <c r="W14" t="n">
        <v>1.23</v>
      </c>
      <c r="X14" t="n">
        <v>1.75</v>
      </c>
      <c r="Y14" t="n">
        <v>0.5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5.9617</v>
      </c>
      <c r="E15" t="n">
        <v>16.77</v>
      </c>
      <c r="F15" t="n">
        <v>14.12</v>
      </c>
      <c r="G15" t="n">
        <v>22.29</v>
      </c>
      <c r="H15" t="n">
        <v>0.39</v>
      </c>
      <c r="I15" t="n">
        <v>38</v>
      </c>
      <c r="J15" t="n">
        <v>91.09999999999999</v>
      </c>
      <c r="K15" t="n">
        <v>37.55</v>
      </c>
      <c r="L15" t="n">
        <v>2</v>
      </c>
      <c r="M15" t="n">
        <v>36</v>
      </c>
      <c r="N15" t="n">
        <v>11.54</v>
      </c>
      <c r="O15" t="n">
        <v>11468.97</v>
      </c>
      <c r="P15" t="n">
        <v>102.13</v>
      </c>
      <c r="Q15" t="n">
        <v>934.01</v>
      </c>
      <c r="R15" t="n">
        <v>49.38</v>
      </c>
      <c r="S15" t="n">
        <v>24.41</v>
      </c>
      <c r="T15" t="n">
        <v>11553.87</v>
      </c>
      <c r="U15" t="n">
        <v>0.49</v>
      </c>
      <c r="V15" t="n">
        <v>0.87</v>
      </c>
      <c r="W15" t="n">
        <v>1.15</v>
      </c>
      <c r="X15" t="n">
        <v>0.75</v>
      </c>
      <c r="Y15" t="n">
        <v>0.5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6.1388</v>
      </c>
      <c r="E16" t="n">
        <v>16.29</v>
      </c>
      <c r="F16" t="n">
        <v>13.88</v>
      </c>
      <c r="G16" t="n">
        <v>33.31</v>
      </c>
      <c r="H16" t="n">
        <v>0.57</v>
      </c>
      <c r="I16" t="n">
        <v>25</v>
      </c>
      <c r="J16" t="n">
        <v>92.31999999999999</v>
      </c>
      <c r="K16" t="n">
        <v>37.55</v>
      </c>
      <c r="L16" t="n">
        <v>3</v>
      </c>
      <c r="M16" t="n">
        <v>3</v>
      </c>
      <c r="N16" t="n">
        <v>11.77</v>
      </c>
      <c r="O16" t="n">
        <v>11620.34</v>
      </c>
      <c r="P16" t="n">
        <v>91.65000000000001</v>
      </c>
      <c r="Q16" t="n">
        <v>933.95</v>
      </c>
      <c r="R16" t="n">
        <v>41.07</v>
      </c>
      <c r="S16" t="n">
        <v>24.41</v>
      </c>
      <c r="T16" t="n">
        <v>7463.97</v>
      </c>
      <c r="U16" t="n">
        <v>0.59</v>
      </c>
      <c r="V16" t="n">
        <v>0.88</v>
      </c>
      <c r="W16" t="n">
        <v>1.15</v>
      </c>
      <c r="X16" t="n">
        <v>0.51</v>
      </c>
      <c r="Y16" t="n">
        <v>0.5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6.1415</v>
      </c>
      <c r="E17" t="n">
        <v>16.28</v>
      </c>
      <c r="F17" t="n">
        <v>13.87</v>
      </c>
      <c r="G17" t="n">
        <v>33.29</v>
      </c>
      <c r="H17" t="n">
        <v>0.75</v>
      </c>
      <c r="I17" t="n">
        <v>25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92.45</v>
      </c>
      <c r="Q17" t="n">
        <v>933.99</v>
      </c>
      <c r="R17" t="n">
        <v>41.04</v>
      </c>
      <c r="S17" t="n">
        <v>24.41</v>
      </c>
      <c r="T17" t="n">
        <v>7451.08</v>
      </c>
      <c r="U17" t="n">
        <v>0.59</v>
      </c>
      <c r="V17" t="n">
        <v>0.88</v>
      </c>
      <c r="W17" t="n">
        <v>1.15</v>
      </c>
      <c r="X17" t="n">
        <v>0.5</v>
      </c>
      <c r="Y17" t="n">
        <v>0.5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5.6383</v>
      </c>
      <c r="E18" t="n">
        <v>17.74</v>
      </c>
      <c r="F18" t="n">
        <v>14.79</v>
      </c>
      <c r="G18" t="n">
        <v>12.5</v>
      </c>
      <c r="H18" t="n">
        <v>0.24</v>
      </c>
      <c r="I18" t="n">
        <v>71</v>
      </c>
      <c r="J18" t="n">
        <v>71.52</v>
      </c>
      <c r="K18" t="n">
        <v>32.27</v>
      </c>
      <c r="L18" t="n">
        <v>1</v>
      </c>
      <c r="M18" t="n">
        <v>69</v>
      </c>
      <c r="N18" t="n">
        <v>8.25</v>
      </c>
      <c r="O18" t="n">
        <v>9054.6</v>
      </c>
      <c r="P18" t="n">
        <v>96.69</v>
      </c>
      <c r="Q18" t="n">
        <v>934.03</v>
      </c>
      <c r="R18" t="n">
        <v>70.16</v>
      </c>
      <c r="S18" t="n">
        <v>24.41</v>
      </c>
      <c r="T18" t="n">
        <v>21781.09</v>
      </c>
      <c r="U18" t="n">
        <v>0.35</v>
      </c>
      <c r="V18" t="n">
        <v>0.83</v>
      </c>
      <c r="W18" t="n">
        <v>1.2</v>
      </c>
      <c r="X18" t="n">
        <v>1.42</v>
      </c>
      <c r="Y18" t="n">
        <v>0.5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6.0948</v>
      </c>
      <c r="E19" t="n">
        <v>16.41</v>
      </c>
      <c r="F19" t="n">
        <v>14.03</v>
      </c>
      <c r="G19" t="n">
        <v>24.77</v>
      </c>
      <c r="H19" t="n">
        <v>0.48</v>
      </c>
      <c r="I19" t="n">
        <v>34</v>
      </c>
      <c r="J19" t="n">
        <v>72.7</v>
      </c>
      <c r="K19" t="n">
        <v>32.27</v>
      </c>
      <c r="L19" t="n">
        <v>2</v>
      </c>
      <c r="M19" t="n">
        <v>6</v>
      </c>
      <c r="N19" t="n">
        <v>8.43</v>
      </c>
      <c r="O19" t="n">
        <v>9200.25</v>
      </c>
      <c r="P19" t="n">
        <v>81.06999999999999</v>
      </c>
      <c r="Q19" t="n">
        <v>934.02</v>
      </c>
      <c r="R19" t="n">
        <v>46.01</v>
      </c>
      <c r="S19" t="n">
        <v>24.41</v>
      </c>
      <c r="T19" t="n">
        <v>9893.23</v>
      </c>
      <c r="U19" t="n">
        <v>0.53</v>
      </c>
      <c r="V19" t="n">
        <v>0.87</v>
      </c>
      <c r="W19" t="n">
        <v>1.16</v>
      </c>
      <c r="X19" t="n">
        <v>0.67</v>
      </c>
      <c r="Y19" t="n">
        <v>0.5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6.1012</v>
      </c>
      <c r="E20" t="n">
        <v>16.39</v>
      </c>
      <c r="F20" t="n">
        <v>14.03</v>
      </c>
      <c r="G20" t="n">
        <v>25.51</v>
      </c>
      <c r="H20" t="n">
        <v>0.71</v>
      </c>
      <c r="I20" t="n">
        <v>33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81.81999999999999</v>
      </c>
      <c r="Q20" t="n">
        <v>934.04</v>
      </c>
      <c r="R20" t="n">
        <v>45.56</v>
      </c>
      <c r="S20" t="n">
        <v>24.41</v>
      </c>
      <c r="T20" t="n">
        <v>9672.280000000001</v>
      </c>
      <c r="U20" t="n">
        <v>0.54</v>
      </c>
      <c r="V20" t="n">
        <v>0.87</v>
      </c>
      <c r="W20" t="n">
        <v>1.18</v>
      </c>
      <c r="X20" t="n">
        <v>0.67</v>
      </c>
      <c r="Y20" t="n">
        <v>0.5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5.847</v>
      </c>
      <c r="E21" t="n">
        <v>17.1</v>
      </c>
      <c r="F21" t="n">
        <v>14.69</v>
      </c>
      <c r="G21" t="n">
        <v>13.77</v>
      </c>
      <c r="H21" t="n">
        <v>0.43</v>
      </c>
      <c r="I21" t="n">
        <v>64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57.9</v>
      </c>
      <c r="Q21" t="n">
        <v>934.02</v>
      </c>
      <c r="R21" t="n">
        <v>64.72</v>
      </c>
      <c r="S21" t="n">
        <v>24.41</v>
      </c>
      <c r="T21" t="n">
        <v>19098.18</v>
      </c>
      <c r="U21" t="n">
        <v>0.38</v>
      </c>
      <c r="V21" t="n">
        <v>0.83</v>
      </c>
      <c r="W21" t="n">
        <v>1.27</v>
      </c>
      <c r="X21" t="n">
        <v>1.33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4.5729</v>
      </c>
      <c r="E22" t="n">
        <v>21.87</v>
      </c>
      <c r="F22" t="n">
        <v>15.94</v>
      </c>
      <c r="G22" t="n">
        <v>7.47</v>
      </c>
      <c r="H22" t="n">
        <v>0.12</v>
      </c>
      <c r="I22" t="n">
        <v>128</v>
      </c>
      <c r="J22" t="n">
        <v>141.81</v>
      </c>
      <c r="K22" t="n">
        <v>47.83</v>
      </c>
      <c r="L22" t="n">
        <v>1</v>
      </c>
      <c r="M22" t="n">
        <v>126</v>
      </c>
      <c r="N22" t="n">
        <v>22.98</v>
      </c>
      <c r="O22" t="n">
        <v>17723.39</v>
      </c>
      <c r="P22" t="n">
        <v>177.3</v>
      </c>
      <c r="Q22" t="n">
        <v>934.09</v>
      </c>
      <c r="R22" t="n">
        <v>106.33</v>
      </c>
      <c r="S22" t="n">
        <v>24.41</v>
      </c>
      <c r="T22" t="n">
        <v>39580.67</v>
      </c>
      <c r="U22" t="n">
        <v>0.23</v>
      </c>
      <c r="V22" t="n">
        <v>0.77</v>
      </c>
      <c r="W22" t="n">
        <v>1.29</v>
      </c>
      <c r="X22" t="n">
        <v>2.57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5.4499</v>
      </c>
      <c r="E23" t="n">
        <v>18.35</v>
      </c>
      <c r="F23" t="n">
        <v>14.47</v>
      </c>
      <c r="G23" t="n">
        <v>15.24</v>
      </c>
      <c r="H23" t="n">
        <v>0.25</v>
      </c>
      <c r="I23" t="n">
        <v>57</v>
      </c>
      <c r="J23" t="n">
        <v>143.17</v>
      </c>
      <c r="K23" t="n">
        <v>47.83</v>
      </c>
      <c r="L23" t="n">
        <v>2</v>
      </c>
      <c r="M23" t="n">
        <v>55</v>
      </c>
      <c r="N23" t="n">
        <v>23.34</v>
      </c>
      <c r="O23" t="n">
        <v>17891.86</v>
      </c>
      <c r="P23" t="n">
        <v>155.56</v>
      </c>
      <c r="Q23" t="n">
        <v>933.95</v>
      </c>
      <c r="R23" t="n">
        <v>60.99</v>
      </c>
      <c r="S23" t="n">
        <v>24.41</v>
      </c>
      <c r="T23" t="n">
        <v>17265.57</v>
      </c>
      <c r="U23" t="n">
        <v>0.4</v>
      </c>
      <c r="V23" t="n">
        <v>0.84</v>
      </c>
      <c r="W23" t="n">
        <v>1.16</v>
      </c>
      <c r="X23" t="n">
        <v>1.11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5.7718</v>
      </c>
      <c r="E24" t="n">
        <v>17.33</v>
      </c>
      <c r="F24" t="n">
        <v>14.06</v>
      </c>
      <c r="G24" t="n">
        <v>23.43</v>
      </c>
      <c r="H24" t="n">
        <v>0.37</v>
      </c>
      <c r="I24" t="n">
        <v>36</v>
      </c>
      <c r="J24" t="n">
        <v>144.54</v>
      </c>
      <c r="K24" t="n">
        <v>47.83</v>
      </c>
      <c r="L24" t="n">
        <v>3</v>
      </c>
      <c r="M24" t="n">
        <v>34</v>
      </c>
      <c r="N24" t="n">
        <v>23.71</v>
      </c>
      <c r="O24" t="n">
        <v>18060.85</v>
      </c>
      <c r="P24" t="n">
        <v>145.47</v>
      </c>
      <c r="Q24" t="n">
        <v>933.9400000000001</v>
      </c>
      <c r="R24" t="n">
        <v>47.61</v>
      </c>
      <c r="S24" t="n">
        <v>24.41</v>
      </c>
      <c r="T24" t="n">
        <v>10680.65</v>
      </c>
      <c r="U24" t="n">
        <v>0.51</v>
      </c>
      <c r="V24" t="n">
        <v>0.87</v>
      </c>
      <c r="W24" t="n">
        <v>1.14</v>
      </c>
      <c r="X24" t="n">
        <v>0.6899999999999999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5.9392</v>
      </c>
      <c r="E25" t="n">
        <v>16.84</v>
      </c>
      <c r="F25" t="n">
        <v>13.86</v>
      </c>
      <c r="G25" t="n">
        <v>31.98</v>
      </c>
      <c r="H25" t="n">
        <v>0.49</v>
      </c>
      <c r="I25" t="n">
        <v>26</v>
      </c>
      <c r="J25" t="n">
        <v>145.92</v>
      </c>
      <c r="K25" t="n">
        <v>47.83</v>
      </c>
      <c r="L25" t="n">
        <v>4</v>
      </c>
      <c r="M25" t="n">
        <v>24</v>
      </c>
      <c r="N25" t="n">
        <v>24.09</v>
      </c>
      <c r="O25" t="n">
        <v>18230.35</v>
      </c>
      <c r="P25" t="n">
        <v>136.92</v>
      </c>
      <c r="Q25" t="n">
        <v>933.9299999999999</v>
      </c>
      <c r="R25" t="n">
        <v>41.67</v>
      </c>
      <c r="S25" t="n">
        <v>24.41</v>
      </c>
      <c r="T25" t="n">
        <v>7761.89</v>
      </c>
      <c r="U25" t="n">
        <v>0.59</v>
      </c>
      <c r="V25" t="n">
        <v>0.88</v>
      </c>
      <c r="W25" t="n">
        <v>1.12</v>
      </c>
      <c r="X25" t="n">
        <v>0.49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6.0464</v>
      </c>
      <c r="E26" t="n">
        <v>16.54</v>
      </c>
      <c r="F26" t="n">
        <v>13.73</v>
      </c>
      <c r="G26" t="n">
        <v>41.2</v>
      </c>
      <c r="H26" t="n">
        <v>0.6</v>
      </c>
      <c r="I26" t="n">
        <v>20</v>
      </c>
      <c r="J26" t="n">
        <v>147.3</v>
      </c>
      <c r="K26" t="n">
        <v>47.83</v>
      </c>
      <c r="L26" t="n">
        <v>5</v>
      </c>
      <c r="M26" t="n">
        <v>18</v>
      </c>
      <c r="N26" t="n">
        <v>24.47</v>
      </c>
      <c r="O26" t="n">
        <v>18400.38</v>
      </c>
      <c r="P26" t="n">
        <v>129.46</v>
      </c>
      <c r="Q26" t="n">
        <v>933.9400000000001</v>
      </c>
      <c r="R26" t="n">
        <v>37.6</v>
      </c>
      <c r="S26" t="n">
        <v>24.41</v>
      </c>
      <c r="T26" t="n">
        <v>5753.61</v>
      </c>
      <c r="U26" t="n">
        <v>0.65</v>
      </c>
      <c r="V26" t="n">
        <v>0.89</v>
      </c>
      <c r="W26" t="n">
        <v>1.11</v>
      </c>
      <c r="X26" t="n">
        <v>0.37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6.1108</v>
      </c>
      <c r="E27" t="n">
        <v>16.36</v>
      </c>
      <c r="F27" t="n">
        <v>13.67</v>
      </c>
      <c r="G27" t="n">
        <v>51.28</v>
      </c>
      <c r="H27" t="n">
        <v>0.71</v>
      </c>
      <c r="I27" t="n">
        <v>16</v>
      </c>
      <c r="J27" t="n">
        <v>148.68</v>
      </c>
      <c r="K27" t="n">
        <v>47.83</v>
      </c>
      <c r="L27" t="n">
        <v>6</v>
      </c>
      <c r="M27" t="n">
        <v>9</v>
      </c>
      <c r="N27" t="n">
        <v>24.85</v>
      </c>
      <c r="O27" t="n">
        <v>18570.94</v>
      </c>
      <c r="P27" t="n">
        <v>121.88</v>
      </c>
      <c r="Q27" t="n">
        <v>933.9299999999999</v>
      </c>
      <c r="R27" t="n">
        <v>35.67</v>
      </c>
      <c r="S27" t="n">
        <v>24.41</v>
      </c>
      <c r="T27" t="n">
        <v>4811.53</v>
      </c>
      <c r="U27" t="n">
        <v>0.68</v>
      </c>
      <c r="V27" t="n">
        <v>0.89</v>
      </c>
      <c r="W27" t="n">
        <v>1.11</v>
      </c>
      <c r="X27" t="n">
        <v>0.31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6.1231</v>
      </c>
      <c r="E28" t="n">
        <v>16.33</v>
      </c>
      <c r="F28" t="n">
        <v>13.67</v>
      </c>
      <c r="G28" t="n">
        <v>54.68</v>
      </c>
      <c r="H28" t="n">
        <v>0.83</v>
      </c>
      <c r="I28" t="n">
        <v>15</v>
      </c>
      <c r="J28" t="n">
        <v>150.07</v>
      </c>
      <c r="K28" t="n">
        <v>47.83</v>
      </c>
      <c r="L28" t="n">
        <v>7</v>
      </c>
      <c r="M28" t="n">
        <v>1</v>
      </c>
      <c r="N28" t="n">
        <v>25.24</v>
      </c>
      <c r="O28" t="n">
        <v>18742.03</v>
      </c>
      <c r="P28" t="n">
        <v>119.34</v>
      </c>
      <c r="Q28" t="n">
        <v>933.96</v>
      </c>
      <c r="R28" t="n">
        <v>35.14</v>
      </c>
      <c r="S28" t="n">
        <v>24.41</v>
      </c>
      <c r="T28" t="n">
        <v>4548.57</v>
      </c>
      <c r="U28" t="n">
        <v>0.6899999999999999</v>
      </c>
      <c r="V28" t="n">
        <v>0.89</v>
      </c>
      <c r="W28" t="n">
        <v>1.12</v>
      </c>
      <c r="X28" t="n">
        <v>0.3</v>
      </c>
      <c r="Y28" t="n">
        <v>0.5</v>
      </c>
      <c r="Z28" t="n">
        <v>10</v>
      </c>
    </row>
    <row r="29">
      <c r="A29" t="n">
        <v>7</v>
      </c>
      <c r="B29" t="n">
        <v>70</v>
      </c>
      <c r="C29" t="inlineStr">
        <is>
          <t xml:space="preserve">CONCLUIDO	</t>
        </is>
      </c>
      <c r="D29" t="n">
        <v>6.1256</v>
      </c>
      <c r="E29" t="n">
        <v>16.32</v>
      </c>
      <c r="F29" t="n">
        <v>13.66</v>
      </c>
      <c r="G29" t="n">
        <v>54.65</v>
      </c>
      <c r="H29" t="n">
        <v>0.9399999999999999</v>
      </c>
      <c r="I29" t="n">
        <v>15</v>
      </c>
      <c r="J29" t="n">
        <v>151.46</v>
      </c>
      <c r="K29" t="n">
        <v>47.83</v>
      </c>
      <c r="L29" t="n">
        <v>8</v>
      </c>
      <c r="M29" t="n">
        <v>0</v>
      </c>
      <c r="N29" t="n">
        <v>25.63</v>
      </c>
      <c r="O29" t="n">
        <v>18913.66</v>
      </c>
      <c r="P29" t="n">
        <v>120.68</v>
      </c>
      <c r="Q29" t="n">
        <v>934</v>
      </c>
      <c r="R29" t="n">
        <v>34.97</v>
      </c>
      <c r="S29" t="n">
        <v>24.41</v>
      </c>
      <c r="T29" t="n">
        <v>4464.57</v>
      </c>
      <c r="U29" t="n">
        <v>0.7</v>
      </c>
      <c r="V29" t="n">
        <v>0.89</v>
      </c>
      <c r="W29" t="n">
        <v>1.12</v>
      </c>
      <c r="X29" t="n">
        <v>0.3</v>
      </c>
      <c r="Y29" t="n">
        <v>0.5</v>
      </c>
      <c r="Z29" t="n">
        <v>10</v>
      </c>
    </row>
    <row r="30">
      <c r="A30" t="n">
        <v>0</v>
      </c>
      <c r="B30" t="n">
        <v>90</v>
      </c>
      <c r="C30" t="inlineStr">
        <is>
          <t xml:space="preserve">CONCLUIDO	</t>
        </is>
      </c>
      <c r="D30" t="n">
        <v>4.0999</v>
      </c>
      <c r="E30" t="n">
        <v>24.39</v>
      </c>
      <c r="F30" t="n">
        <v>16.49</v>
      </c>
      <c r="G30" t="n">
        <v>6.43</v>
      </c>
      <c r="H30" t="n">
        <v>0.1</v>
      </c>
      <c r="I30" t="n">
        <v>154</v>
      </c>
      <c r="J30" t="n">
        <v>176.73</v>
      </c>
      <c r="K30" t="n">
        <v>52.44</v>
      </c>
      <c r="L30" t="n">
        <v>1</v>
      </c>
      <c r="M30" t="n">
        <v>152</v>
      </c>
      <c r="N30" t="n">
        <v>33.29</v>
      </c>
      <c r="O30" t="n">
        <v>22031.19</v>
      </c>
      <c r="P30" t="n">
        <v>213.18</v>
      </c>
      <c r="Q30" t="n">
        <v>934.1</v>
      </c>
      <c r="R30" t="n">
        <v>123.63</v>
      </c>
      <c r="S30" t="n">
        <v>24.41</v>
      </c>
      <c r="T30" t="n">
        <v>48100.37</v>
      </c>
      <c r="U30" t="n">
        <v>0.2</v>
      </c>
      <c r="V30" t="n">
        <v>0.74</v>
      </c>
      <c r="W30" t="n">
        <v>1.33</v>
      </c>
      <c r="X30" t="n">
        <v>3.13</v>
      </c>
      <c r="Y30" t="n">
        <v>0.5</v>
      </c>
      <c r="Z30" t="n">
        <v>10</v>
      </c>
    </row>
    <row r="31">
      <c r="A31" t="n">
        <v>1</v>
      </c>
      <c r="B31" t="n">
        <v>90</v>
      </c>
      <c r="C31" t="inlineStr">
        <is>
          <t xml:space="preserve">CONCLUIDO	</t>
        </is>
      </c>
      <c r="D31" t="n">
        <v>5.1114</v>
      </c>
      <c r="E31" t="n">
        <v>19.56</v>
      </c>
      <c r="F31" t="n">
        <v>14.73</v>
      </c>
      <c r="G31" t="n">
        <v>12.99</v>
      </c>
      <c r="H31" t="n">
        <v>0.2</v>
      </c>
      <c r="I31" t="n">
        <v>68</v>
      </c>
      <c r="J31" t="n">
        <v>178.21</v>
      </c>
      <c r="K31" t="n">
        <v>52.44</v>
      </c>
      <c r="L31" t="n">
        <v>2</v>
      </c>
      <c r="M31" t="n">
        <v>66</v>
      </c>
      <c r="N31" t="n">
        <v>33.77</v>
      </c>
      <c r="O31" t="n">
        <v>22213.89</v>
      </c>
      <c r="P31" t="n">
        <v>186</v>
      </c>
      <c r="Q31" t="n">
        <v>934.0599999999999</v>
      </c>
      <c r="R31" t="n">
        <v>68.58</v>
      </c>
      <c r="S31" t="n">
        <v>24.41</v>
      </c>
      <c r="T31" t="n">
        <v>21007.45</v>
      </c>
      <c r="U31" t="n">
        <v>0.36</v>
      </c>
      <c r="V31" t="n">
        <v>0.83</v>
      </c>
      <c r="W31" t="n">
        <v>1.19</v>
      </c>
      <c r="X31" t="n">
        <v>1.36</v>
      </c>
      <c r="Y31" t="n">
        <v>0.5</v>
      </c>
      <c r="Z31" t="n">
        <v>10</v>
      </c>
    </row>
    <row r="32">
      <c r="A32" t="n">
        <v>2</v>
      </c>
      <c r="B32" t="n">
        <v>90</v>
      </c>
      <c r="C32" t="inlineStr">
        <is>
          <t xml:space="preserve">CONCLUIDO	</t>
        </is>
      </c>
      <c r="D32" t="n">
        <v>5.5034</v>
      </c>
      <c r="E32" t="n">
        <v>18.17</v>
      </c>
      <c r="F32" t="n">
        <v>14.22</v>
      </c>
      <c r="G32" t="n">
        <v>19.84</v>
      </c>
      <c r="H32" t="n">
        <v>0.3</v>
      </c>
      <c r="I32" t="n">
        <v>43</v>
      </c>
      <c r="J32" t="n">
        <v>179.7</v>
      </c>
      <c r="K32" t="n">
        <v>52.44</v>
      </c>
      <c r="L32" t="n">
        <v>3</v>
      </c>
      <c r="M32" t="n">
        <v>41</v>
      </c>
      <c r="N32" t="n">
        <v>34.26</v>
      </c>
      <c r="O32" t="n">
        <v>22397.24</v>
      </c>
      <c r="P32" t="n">
        <v>175.32</v>
      </c>
      <c r="Q32" t="n">
        <v>933.97</v>
      </c>
      <c r="R32" t="n">
        <v>52.53</v>
      </c>
      <c r="S32" t="n">
        <v>24.41</v>
      </c>
      <c r="T32" t="n">
        <v>13105.83</v>
      </c>
      <c r="U32" t="n">
        <v>0.46</v>
      </c>
      <c r="V32" t="n">
        <v>0.86</v>
      </c>
      <c r="W32" t="n">
        <v>1.16</v>
      </c>
      <c r="X32" t="n">
        <v>0.85</v>
      </c>
      <c r="Y32" t="n">
        <v>0.5</v>
      </c>
      <c r="Z32" t="n">
        <v>10</v>
      </c>
    </row>
    <row r="33">
      <c r="A33" t="n">
        <v>3</v>
      </c>
      <c r="B33" t="n">
        <v>90</v>
      </c>
      <c r="C33" t="inlineStr">
        <is>
          <t xml:space="preserve">CONCLUIDO	</t>
        </is>
      </c>
      <c r="D33" t="n">
        <v>5.7022</v>
      </c>
      <c r="E33" t="n">
        <v>17.54</v>
      </c>
      <c r="F33" t="n">
        <v>13.98</v>
      </c>
      <c r="G33" t="n">
        <v>26.21</v>
      </c>
      <c r="H33" t="n">
        <v>0.39</v>
      </c>
      <c r="I33" t="n">
        <v>32</v>
      </c>
      <c r="J33" t="n">
        <v>181.19</v>
      </c>
      <c r="K33" t="n">
        <v>52.44</v>
      </c>
      <c r="L33" t="n">
        <v>4</v>
      </c>
      <c r="M33" t="n">
        <v>30</v>
      </c>
      <c r="N33" t="n">
        <v>34.75</v>
      </c>
      <c r="O33" t="n">
        <v>22581.25</v>
      </c>
      <c r="P33" t="n">
        <v>168.05</v>
      </c>
      <c r="Q33" t="n">
        <v>933.9299999999999</v>
      </c>
      <c r="R33" t="n">
        <v>45.37</v>
      </c>
      <c r="S33" t="n">
        <v>24.41</v>
      </c>
      <c r="T33" t="n">
        <v>9578.6</v>
      </c>
      <c r="U33" t="n">
        <v>0.54</v>
      </c>
      <c r="V33" t="n">
        <v>0.87</v>
      </c>
      <c r="W33" t="n">
        <v>1.13</v>
      </c>
      <c r="X33" t="n">
        <v>0.61</v>
      </c>
      <c r="Y33" t="n">
        <v>0.5</v>
      </c>
      <c r="Z33" t="n">
        <v>10</v>
      </c>
    </row>
    <row r="34">
      <c r="A34" t="n">
        <v>4</v>
      </c>
      <c r="B34" t="n">
        <v>90</v>
      </c>
      <c r="C34" t="inlineStr">
        <is>
          <t xml:space="preserve">CONCLUIDO	</t>
        </is>
      </c>
      <c r="D34" t="n">
        <v>5.829</v>
      </c>
      <c r="E34" t="n">
        <v>17.16</v>
      </c>
      <c r="F34" t="n">
        <v>13.85</v>
      </c>
      <c r="G34" t="n">
        <v>33.23</v>
      </c>
      <c r="H34" t="n">
        <v>0.49</v>
      </c>
      <c r="I34" t="n">
        <v>25</v>
      </c>
      <c r="J34" t="n">
        <v>182.69</v>
      </c>
      <c r="K34" t="n">
        <v>52.44</v>
      </c>
      <c r="L34" t="n">
        <v>5</v>
      </c>
      <c r="M34" t="n">
        <v>23</v>
      </c>
      <c r="N34" t="n">
        <v>35.25</v>
      </c>
      <c r="O34" t="n">
        <v>22766.06</v>
      </c>
      <c r="P34" t="n">
        <v>162.06</v>
      </c>
      <c r="Q34" t="n">
        <v>933.9299999999999</v>
      </c>
      <c r="R34" t="n">
        <v>41.09</v>
      </c>
      <c r="S34" t="n">
        <v>24.41</v>
      </c>
      <c r="T34" t="n">
        <v>7477.65</v>
      </c>
      <c r="U34" t="n">
        <v>0.59</v>
      </c>
      <c r="V34" t="n">
        <v>0.88</v>
      </c>
      <c r="W34" t="n">
        <v>1.12</v>
      </c>
      <c r="X34" t="n">
        <v>0.48</v>
      </c>
      <c r="Y34" t="n">
        <v>0.5</v>
      </c>
      <c r="Z34" t="n">
        <v>10</v>
      </c>
    </row>
    <row r="35">
      <c r="A35" t="n">
        <v>5</v>
      </c>
      <c r="B35" t="n">
        <v>90</v>
      </c>
      <c r="C35" t="inlineStr">
        <is>
          <t xml:space="preserve">CONCLUIDO	</t>
        </is>
      </c>
      <c r="D35" t="n">
        <v>5.9311</v>
      </c>
      <c r="E35" t="n">
        <v>16.86</v>
      </c>
      <c r="F35" t="n">
        <v>13.73</v>
      </c>
      <c r="G35" t="n">
        <v>41.19</v>
      </c>
      <c r="H35" t="n">
        <v>0.58</v>
      </c>
      <c r="I35" t="n">
        <v>20</v>
      </c>
      <c r="J35" t="n">
        <v>184.19</v>
      </c>
      <c r="K35" t="n">
        <v>52.44</v>
      </c>
      <c r="L35" t="n">
        <v>6</v>
      </c>
      <c r="M35" t="n">
        <v>18</v>
      </c>
      <c r="N35" t="n">
        <v>35.75</v>
      </c>
      <c r="O35" t="n">
        <v>22951.43</v>
      </c>
      <c r="P35" t="n">
        <v>155.83</v>
      </c>
      <c r="Q35" t="n">
        <v>933.9299999999999</v>
      </c>
      <c r="R35" t="n">
        <v>37.4</v>
      </c>
      <c r="S35" t="n">
        <v>24.41</v>
      </c>
      <c r="T35" t="n">
        <v>5654.37</v>
      </c>
      <c r="U35" t="n">
        <v>0.65</v>
      </c>
      <c r="V35" t="n">
        <v>0.89</v>
      </c>
      <c r="W35" t="n">
        <v>1.11</v>
      </c>
      <c r="X35" t="n">
        <v>0.36</v>
      </c>
      <c r="Y35" t="n">
        <v>0.5</v>
      </c>
      <c r="Z35" t="n">
        <v>10</v>
      </c>
    </row>
    <row r="36">
      <c r="A36" t="n">
        <v>6</v>
      </c>
      <c r="B36" t="n">
        <v>90</v>
      </c>
      <c r="C36" t="inlineStr">
        <is>
          <t xml:space="preserve">CONCLUIDO	</t>
        </is>
      </c>
      <c r="D36" t="n">
        <v>5.9834</v>
      </c>
      <c r="E36" t="n">
        <v>16.71</v>
      </c>
      <c r="F36" t="n">
        <v>13.69</v>
      </c>
      <c r="G36" t="n">
        <v>48.31</v>
      </c>
      <c r="H36" t="n">
        <v>0.67</v>
      </c>
      <c r="I36" t="n">
        <v>17</v>
      </c>
      <c r="J36" t="n">
        <v>185.7</v>
      </c>
      <c r="K36" t="n">
        <v>52.44</v>
      </c>
      <c r="L36" t="n">
        <v>7</v>
      </c>
      <c r="M36" t="n">
        <v>15</v>
      </c>
      <c r="N36" t="n">
        <v>36.26</v>
      </c>
      <c r="O36" t="n">
        <v>23137.49</v>
      </c>
      <c r="P36" t="n">
        <v>150.22</v>
      </c>
      <c r="Q36" t="n">
        <v>933.95</v>
      </c>
      <c r="R36" t="n">
        <v>36.17</v>
      </c>
      <c r="S36" t="n">
        <v>24.41</v>
      </c>
      <c r="T36" t="n">
        <v>5054.39</v>
      </c>
      <c r="U36" t="n">
        <v>0.67</v>
      </c>
      <c r="V36" t="n">
        <v>0.89</v>
      </c>
      <c r="W36" t="n">
        <v>1.11</v>
      </c>
      <c r="X36" t="n">
        <v>0.32</v>
      </c>
      <c r="Y36" t="n">
        <v>0.5</v>
      </c>
      <c r="Z36" t="n">
        <v>10</v>
      </c>
    </row>
    <row r="37">
      <c r="A37" t="n">
        <v>7</v>
      </c>
      <c r="B37" t="n">
        <v>90</v>
      </c>
      <c r="C37" t="inlineStr">
        <is>
          <t xml:space="preserve">CONCLUIDO	</t>
        </is>
      </c>
      <c r="D37" t="n">
        <v>6.0486</v>
      </c>
      <c r="E37" t="n">
        <v>16.53</v>
      </c>
      <c r="F37" t="n">
        <v>13.61</v>
      </c>
      <c r="G37" t="n">
        <v>58.35</v>
      </c>
      <c r="H37" t="n">
        <v>0.76</v>
      </c>
      <c r="I37" t="n">
        <v>14</v>
      </c>
      <c r="J37" t="n">
        <v>187.22</v>
      </c>
      <c r="K37" t="n">
        <v>52.44</v>
      </c>
      <c r="L37" t="n">
        <v>8</v>
      </c>
      <c r="M37" t="n">
        <v>12</v>
      </c>
      <c r="N37" t="n">
        <v>36.78</v>
      </c>
      <c r="O37" t="n">
        <v>23324.24</v>
      </c>
      <c r="P37" t="n">
        <v>142.76</v>
      </c>
      <c r="Q37" t="n">
        <v>933.9299999999999</v>
      </c>
      <c r="R37" t="n">
        <v>33.85</v>
      </c>
      <c r="S37" t="n">
        <v>24.41</v>
      </c>
      <c r="T37" t="n">
        <v>3911.83</v>
      </c>
      <c r="U37" t="n">
        <v>0.72</v>
      </c>
      <c r="V37" t="n">
        <v>0.9</v>
      </c>
      <c r="W37" t="n">
        <v>1.1</v>
      </c>
      <c r="X37" t="n">
        <v>0.25</v>
      </c>
      <c r="Y37" t="n">
        <v>0.5</v>
      </c>
      <c r="Z37" t="n">
        <v>10</v>
      </c>
    </row>
    <row r="38">
      <c r="A38" t="n">
        <v>8</v>
      </c>
      <c r="B38" t="n">
        <v>90</v>
      </c>
      <c r="C38" t="inlineStr">
        <is>
          <t xml:space="preserve">CONCLUIDO	</t>
        </is>
      </c>
      <c r="D38" t="n">
        <v>6.0664</v>
      </c>
      <c r="E38" t="n">
        <v>16.48</v>
      </c>
      <c r="F38" t="n">
        <v>13.6</v>
      </c>
      <c r="G38" t="n">
        <v>62.78</v>
      </c>
      <c r="H38" t="n">
        <v>0.85</v>
      </c>
      <c r="I38" t="n">
        <v>13</v>
      </c>
      <c r="J38" t="n">
        <v>188.74</v>
      </c>
      <c r="K38" t="n">
        <v>52.44</v>
      </c>
      <c r="L38" t="n">
        <v>9</v>
      </c>
      <c r="M38" t="n">
        <v>6</v>
      </c>
      <c r="N38" t="n">
        <v>37.3</v>
      </c>
      <c r="O38" t="n">
        <v>23511.69</v>
      </c>
      <c r="P38" t="n">
        <v>137.66</v>
      </c>
      <c r="Q38" t="n">
        <v>933.95</v>
      </c>
      <c r="R38" t="n">
        <v>33.42</v>
      </c>
      <c r="S38" t="n">
        <v>24.41</v>
      </c>
      <c r="T38" t="n">
        <v>3700.5</v>
      </c>
      <c r="U38" t="n">
        <v>0.73</v>
      </c>
      <c r="V38" t="n">
        <v>0.9</v>
      </c>
      <c r="W38" t="n">
        <v>1.1</v>
      </c>
      <c r="X38" t="n">
        <v>0.23</v>
      </c>
      <c r="Y38" t="n">
        <v>0.5</v>
      </c>
      <c r="Z38" t="n">
        <v>10</v>
      </c>
    </row>
    <row r="39">
      <c r="A39" t="n">
        <v>9</v>
      </c>
      <c r="B39" t="n">
        <v>90</v>
      </c>
      <c r="C39" t="inlineStr">
        <is>
          <t xml:space="preserve">CONCLUIDO	</t>
        </is>
      </c>
      <c r="D39" t="n">
        <v>6.0858</v>
      </c>
      <c r="E39" t="n">
        <v>16.43</v>
      </c>
      <c r="F39" t="n">
        <v>13.58</v>
      </c>
      <c r="G39" t="n">
        <v>67.92</v>
      </c>
      <c r="H39" t="n">
        <v>0.93</v>
      </c>
      <c r="I39" t="n">
        <v>12</v>
      </c>
      <c r="J39" t="n">
        <v>190.26</v>
      </c>
      <c r="K39" t="n">
        <v>52.44</v>
      </c>
      <c r="L39" t="n">
        <v>10</v>
      </c>
      <c r="M39" t="n">
        <v>1</v>
      </c>
      <c r="N39" t="n">
        <v>37.82</v>
      </c>
      <c r="O39" t="n">
        <v>23699.85</v>
      </c>
      <c r="P39" t="n">
        <v>137.46</v>
      </c>
      <c r="Q39" t="n">
        <v>933.9299999999999</v>
      </c>
      <c r="R39" t="n">
        <v>32.57</v>
      </c>
      <c r="S39" t="n">
        <v>24.41</v>
      </c>
      <c r="T39" t="n">
        <v>3282.09</v>
      </c>
      <c r="U39" t="n">
        <v>0.75</v>
      </c>
      <c r="V39" t="n">
        <v>0.9</v>
      </c>
      <c r="W39" t="n">
        <v>1.11</v>
      </c>
      <c r="X39" t="n">
        <v>0.22</v>
      </c>
      <c r="Y39" t="n">
        <v>0.5</v>
      </c>
      <c r="Z39" t="n">
        <v>10</v>
      </c>
    </row>
    <row r="40">
      <c r="A40" t="n">
        <v>10</v>
      </c>
      <c r="B40" t="n">
        <v>90</v>
      </c>
      <c r="C40" t="inlineStr">
        <is>
          <t xml:space="preserve">CONCLUIDO	</t>
        </is>
      </c>
      <c r="D40" t="n">
        <v>6.0863</v>
      </c>
      <c r="E40" t="n">
        <v>16.43</v>
      </c>
      <c r="F40" t="n">
        <v>13.58</v>
      </c>
      <c r="G40" t="n">
        <v>67.92</v>
      </c>
      <c r="H40" t="n">
        <v>1.02</v>
      </c>
      <c r="I40" t="n">
        <v>12</v>
      </c>
      <c r="J40" t="n">
        <v>191.79</v>
      </c>
      <c r="K40" t="n">
        <v>52.44</v>
      </c>
      <c r="L40" t="n">
        <v>11</v>
      </c>
      <c r="M40" t="n">
        <v>0</v>
      </c>
      <c r="N40" t="n">
        <v>38.35</v>
      </c>
      <c r="O40" t="n">
        <v>23888.73</v>
      </c>
      <c r="P40" t="n">
        <v>138.3</v>
      </c>
      <c r="Q40" t="n">
        <v>933.9299999999999</v>
      </c>
      <c r="R40" t="n">
        <v>32.52</v>
      </c>
      <c r="S40" t="n">
        <v>24.41</v>
      </c>
      <c r="T40" t="n">
        <v>3254.83</v>
      </c>
      <c r="U40" t="n">
        <v>0.75</v>
      </c>
      <c r="V40" t="n">
        <v>0.9</v>
      </c>
      <c r="W40" t="n">
        <v>1.11</v>
      </c>
      <c r="X40" t="n">
        <v>0.22</v>
      </c>
      <c r="Y40" t="n">
        <v>0.5</v>
      </c>
      <c r="Z40" t="n">
        <v>10</v>
      </c>
    </row>
    <row r="41">
      <c r="A41" t="n">
        <v>0</v>
      </c>
      <c r="B41" t="n">
        <v>10</v>
      </c>
      <c r="C41" t="inlineStr">
        <is>
          <t xml:space="preserve">CONCLUIDO	</t>
        </is>
      </c>
      <c r="D41" t="n">
        <v>5.5428</v>
      </c>
      <c r="E41" t="n">
        <v>18.04</v>
      </c>
      <c r="F41" t="n">
        <v>15.35</v>
      </c>
      <c r="G41" t="n">
        <v>9.800000000000001</v>
      </c>
      <c r="H41" t="n">
        <v>0.64</v>
      </c>
      <c r="I41" t="n">
        <v>94</v>
      </c>
      <c r="J41" t="n">
        <v>26.11</v>
      </c>
      <c r="K41" t="n">
        <v>12.1</v>
      </c>
      <c r="L41" t="n">
        <v>1</v>
      </c>
      <c r="M41" t="n">
        <v>0</v>
      </c>
      <c r="N41" t="n">
        <v>3.01</v>
      </c>
      <c r="O41" t="n">
        <v>3454.41</v>
      </c>
      <c r="P41" t="n">
        <v>44.84</v>
      </c>
      <c r="Q41" t="n">
        <v>934.01</v>
      </c>
      <c r="R41" t="n">
        <v>83.97</v>
      </c>
      <c r="S41" t="n">
        <v>24.41</v>
      </c>
      <c r="T41" t="n">
        <v>28571.74</v>
      </c>
      <c r="U41" t="n">
        <v>0.29</v>
      </c>
      <c r="V41" t="n">
        <v>0.8</v>
      </c>
      <c r="W41" t="n">
        <v>1.36</v>
      </c>
      <c r="X41" t="n">
        <v>1.98</v>
      </c>
      <c r="Y41" t="n">
        <v>0.5</v>
      </c>
      <c r="Z41" t="n">
        <v>10</v>
      </c>
    </row>
    <row r="42">
      <c r="A42" t="n">
        <v>0</v>
      </c>
      <c r="B42" t="n">
        <v>45</v>
      </c>
      <c r="C42" t="inlineStr">
        <is>
          <t xml:space="preserve">CONCLUIDO	</t>
        </is>
      </c>
      <c r="D42" t="n">
        <v>5.2052</v>
      </c>
      <c r="E42" t="n">
        <v>19.21</v>
      </c>
      <c r="F42" t="n">
        <v>15.27</v>
      </c>
      <c r="G42" t="n">
        <v>9.640000000000001</v>
      </c>
      <c r="H42" t="n">
        <v>0.18</v>
      </c>
      <c r="I42" t="n">
        <v>95</v>
      </c>
      <c r="J42" t="n">
        <v>98.70999999999999</v>
      </c>
      <c r="K42" t="n">
        <v>39.72</v>
      </c>
      <c r="L42" t="n">
        <v>1</v>
      </c>
      <c r="M42" t="n">
        <v>93</v>
      </c>
      <c r="N42" t="n">
        <v>12.99</v>
      </c>
      <c r="O42" t="n">
        <v>12407.75</v>
      </c>
      <c r="P42" t="n">
        <v>130.42</v>
      </c>
      <c r="Q42" t="n">
        <v>934</v>
      </c>
      <c r="R42" t="n">
        <v>85.15000000000001</v>
      </c>
      <c r="S42" t="n">
        <v>24.41</v>
      </c>
      <c r="T42" t="n">
        <v>29153.61</v>
      </c>
      <c r="U42" t="n">
        <v>0.29</v>
      </c>
      <c r="V42" t="n">
        <v>0.8</v>
      </c>
      <c r="W42" t="n">
        <v>1.24</v>
      </c>
      <c r="X42" t="n">
        <v>1.9</v>
      </c>
      <c r="Y42" t="n">
        <v>0.5</v>
      </c>
      <c r="Z42" t="n">
        <v>10</v>
      </c>
    </row>
    <row r="43">
      <c r="A43" t="n">
        <v>1</v>
      </c>
      <c r="B43" t="n">
        <v>45</v>
      </c>
      <c r="C43" t="inlineStr">
        <is>
          <t xml:space="preserve">CONCLUIDO	</t>
        </is>
      </c>
      <c r="D43" t="n">
        <v>5.8654</v>
      </c>
      <c r="E43" t="n">
        <v>17.05</v>
      </c>
      <c r="F43" t="n">
        <v>14.2</v>
      </c>
      <c r="G43" t="n">
        <v>20.28</v>
      </c>
      <c r="H43" t="n">
        <v>0.35</v>
      </c>
      <c r="I43" t="n">
        <v>42</v>
      </c>
      <c r="J43" t="n">
        <v>99.95</v>
      </c>
      <c r="K43" t="n">
        <v>39.72</v>
      </c>
      <c r="L43" t="n">
        <v>2</v>
      </c>
      <c r="M43" t="n">
        <v>40</v>
      </c>
      <c r="N43" t="n">
        <v>13.24</v>
      </c>
      <c r="O43" t="n">
        <v>12561.45</v>
      </c>
      <c r="P43" t="n">
        <v>112.52</v>
      </c>
      <c r="Q43" t="n">
        <v>933.96</v>
      </c>
      <c r="R43" t="n">
        <v>52.16</v>
      </c>
      <c r="S43" t="n">
        <v>24.41</v>
      </c>
      <c r="T43" t="n">
        <v>12925.21</v>
      </c>
      <c r="U43" t="n">
        <v>0.47</v>
      </c>
      <c r="V43" t="n">
        <v>0.86</v>
      </c>
      <c r="W43" t="n">
        <v>1.15</v>
      </c>
      <c r="X43" t="n">
        <v>0.83</v>
      </c>
      <c r="Y43" t="n">
        <v>0.5</v>
      </c>
      <c r="Z43" t="n">
        <v>10</v>
      </c>
    </row>
    <row r="44">
      <c r="A44" t="n">
        <v>2</v>
      </c>
      <c r="B44" t="n">
        <v>45</v>
      </c>
      <c r="C44" t="inlineStr">
        <is>
          <t xml:space="preserve">CONCLUIDO	</t>
        </is>
      </c>
      <c r="D44" t="n">
        <v>6.0999</v>
      </c>
      <c r="E44" t="n">
        <v>16.39</v>
      </c>
      <c r="F44" t="n">
        <v>13.87</v>
      </c>
      <c r="G44" t="n">
        <v>32.01</v>
      </c>
      <c r="H44" t="n">
        <v>0.52</v>
      </c>
      <c r="I44" t="n">
        <v>26</v>
      </c>
      <c r="J44" t="n">
        <v>101.2</v>
      </c>
      <c r="K44" t="n">
        <v>39.72</v>
      </c>
      <c r="L44" t="n">
        <v>3</v>
      </c>
      <c r="M44" t="n">
        <v>20</v>
      </c>
      <c r="N44" t="n">
        <v>13.49</v>
      </c>
      <c r="O44" t="n">
        <v>12715.54</v>
      </c>
      <c r="P44" t="n">
        <v>99.58</v>
      </c>
      <c r="Q44" t="n">
        <v>933.9299999999999</v>
      </c>
      <c r="R44" t="n">
        <v>41.67</v>
      </c>
      <c r="S44" t="n">
        <v>24.41</v>
      </c>
      <c r="T44" t="n">
        <v>7762.68</v>
      </c>
      <c r="U44" t="n">
        <v>0.59</v>
      </c>
      <c r="V44" t="n">
        <v>0.88</v>
      </c>
      <c r="W44" t="n">
        <v>1.13</v>
      </c>
      <c r="X44" t="n">
        <v>0.51</v>
      </c>
      <c r="Y44" t="n">
        <v>0.5</v>
      </c>
      <c r="Z44" t="n">
        <v>10</v>
      </c>
    </row>
    <row r="45">
      <c r="A45" t="n">
        <v>3</v>
      </c>
      <c r="B45" t="n">
        <v>45</v>
      </c>
      <c r="C45" t="inlineStr">
        <is>
          <t xml:space="preserve">CONCLUIDO	</t>
        </is>
      </c>
      <c r="D45" t="n">
        <v>6.1626</v>
      </c>
      <c r="E45" t="n">
        <v>16.23</v>
      </c>
      <c r="F45" t="n">
        <v>13.79</v>
      </c>
      <c r="G45" t="n">
        <v>37.6</v>
      </c>
      <c r="H45" t="n">
        <v>0.6899999999999999</v>
      </c>
      <c r="I45" t="n">
        <v>22</v>
      </c>
      <c r="J45" t="n">
        <v>102.45</v>
      </c>
      <c r="K45" t="n">
        <v>39.72</v>
      </c>
      <c r="L45" t="n">
        <v>4</v>
      </c>
      <c r="M45" t="n">
        <v>0</v>
      </c>
      <c r="N45" t="n">
        <v>13.74</v>
      </c>
      <c r="O45" t="n">
        <v>12870.03</v>
      </c>
      <c r="P45" t="n">
        <v>96.98</v>
      </c>
      <c r="Q45" t="n">
        <v>933.96</v>
      </c>
      <c r="R45" t="n">
        <v>38.57</v>
      </c>
      <c r="S45" t="n">
        <v>24.41</v>
      </c>
      <c r="T45" t="n">
        <v>6231.33</v>
      </c>
      <c r="U45" t="n">
        <v>0.63</v>
      </c>
      <c r="V45" t="n">
        <v>0.89</v>
      </c>
      <c r="W45" t="n">
        <v>1.14</v>
      </c>
      <c r="X45" t="n">
        <v>0.42</v>
      </c>
      <c r="Y45" t="n">
        <v>0.5</v>
      </c>
      <c r="Z45" t="n">
        <v>10</v>
      </c>
    </row>
    <row r="46">
      <c r="A46" t="n">
        <v>0</v>
      </c>
      <c r="B46" t="n">
        <v>60</v>
      </c>
      <c r="C46" t="inlineStr">
        <is>
          <t xml:space="preserve">CONCLUIDO	</t>
        </is>
      </c>
      <c r="D46" t="n">
        <v>4.82</v>
      </c>
      <c r="E46" t="n">
        <v>20.75</v>
      </c>
      <c r="F46" t="n">
        <v>15.68</v>
      </c>
      <c r="G46" t="n">
        <v>8.18</v>
      </c>
      <c r="H46" t="n">
        <v>0.14</v>
      </c>
      <c r="I46" t="n">
        <v>115</v>
      </c>
      <c r="J46" t="n">
        <v>124.63</v>
      </c>
      <c r="K46" t="n">
        <v>45</v>
      </c>
      <c r="L46" t="n">
        <v>1</v>
      </c>
      <c r="M46" t="n">
        <v>113</v>
      </c>
      <c r="N46" t="n">
        <v>18.64</v>
      </c>
      <c r="O46" t="n">
        <v>15605.44</v>
      </c>
      <c r="P46" t="n">
        <v>159.08</v>
      </c>
      <c r="Q46" t="n">
        <v>934.03</v>
      </c>
      <c r="R46" t="n">
        <v>98.03</v>
      </c>
      <c r="S46" t="n">
        <v>24.41</v>
      </c>
      <c r="T46" t="n">
        <v>35495.39</v>
      </c>
      <c r="U46" t="n">
        <v>0.25</v>
      </c>
      <c r="V46" t="n">
        <v>0.78</v>
      </c>
      <c r="W46" t="n">
        <v>1.27</v>
      </c>
      <c r="X46" t="n">
        <v>2.31</v>
      </c>
      <c r="Y46" t="n">
        <v>0.5</v>
      </c>
      <c r="Z46" t="n">
        <v>10</v>
      </c>
    </row>
    <row r="47">
      <c r="A47" t="n">
        <v>1</v>
      </c>
      <c r="B47" t="n">
        <v>60</v>
      </c>
      <c r="C47" t="inlineStr">
        <is>
          <t xml:space="preserve">CONCLUIDO	</t>
        </is>
      </c>
      <c r="D47" t="n">
        <v>5.6146</v>
      </c>
      <c r="E47" t="n">
        <v>17.81</v>
      </c>
      <c r="F47" t="n">
        <v>14.38</v>
      </c>
      <c r="G47" t="n">
        <v>16.91</v>
      </c>
      <c r="H47" t="n">
        <v>0.28</v>
      </c>
      <c r="I47" t="n">
        <v>51</v>
      </c>
      <c r="J47" t="n">
        <v>125.95</v>
      </c>
      <c r="K47" t="n">
        <v>45</v>
      </c>
      <c r="L47" t="n">
        <v>2</v>
      </c>
      <c r="M47" t="n">
        <v>49</v>
      </c>
      <c r="N47" t="n">
        <v>18.95</v>
      </c>
      <c r="O47" t="n">
        <v>15767.7</v>
      </c>
      <c r="P47" t="n">
        <v>139.2</v>
      </c>
      <c r="Q47" t="n">
        <v>933.9400000000001</v>
      </c>
      <c r="R47" t="n">
        <v>57.42</v>
      </c>
      <c r="S47" t="n">
        <v>24.41</v>
      </c>
      <c r="T47" t="n">
        <v>15512.33</v>
      </c>
      <c r="U47" t="n">
        <v>0.43</v>
      </c>
      <c r="V47" t="n">
        <v>0.85</v>
      </c>
      <c r="W47" t="n">
        <v>1.17</v>
      </c>
      <c r="X47" t="n">
        <v>1.01</v>
      </c>
      <c r="Y47" t="n">
        <v>0.5</v>
      </c>
      <c r="Z47" t="n">
        <v>10</v>
      </c>
    </row>
    <row r="48">
      <c r="A48" t="n">
        <v>2</v>
      </c>
      <c r="B48" t="n">
        <v>60</v>
      </c>
      <c r="C48" t="inlineStr">
        <is>
          <t xml:space="preserve">CONCLUIDO	</t>
        </is>
      </c>
      <c r="D48" t="n">
        <v>5.9008</v>
      </c>
      <c r="E48" t="n">
        <v>16.95</v>
      </c>
      <c r="F48" t="n">
        <v>14</v>
      </c>
      <c r="G48" t="n">
        <v>26.24</v>
      </c>
      <c r="H48" t="n">
        <v>0.42</v>
      </c>
      <c r="I48" t="n">
        <v>32</v>
      </c>
      <c r="J48" t="n">
        <v>127.27</v>
      </c>
      <c r="K48" t="n">
        <v>45</v>
      </c>
      <c r="L48" t="n">
        <v>3</v>
      </c>
      <c r="M48" t="n">
        <v>30</v>
      </c>
      <c r="N48" t="n">
        <v>19.27</v>
      </c>
      <c r="O48" t="n">
        <v>15930.42</v>
      </c>
      <c r="P48" t="n">
        <v>129.07</v>
      </c>
      <c r="Q48" t="n">
        <v>933.97</v>
      </c>
      <c r="R48" t="n">
        <v>45.73</v>
      </c>
      <c r="S48" t="n">
        <v>24.41</v>
      </c>
      <c r="T48" t="n">
        <v>9761.08</v>
      </c>
      <c r="U48" t="n">
        <v>0.53</v>
      </c>
      <c r="V48" t="n">
        <v>0.87</v>
      </c>
      <c r="W48" t="n">
        <v>1.14</v>
      </c>
      <c r="X48" t="n">
        <v>0.63</v>
      </c>
      <c r="Y48" t="n">
        <v>0.5</v>
      </c>
      <c r="Z48" t="n">
        <v>10</v>
      </c>
    </row>
    <row r="49">
      <c r="A49" t="n">
        <v>3</v>
      </c>
      <c r="B49" t="n">
        <v>60</v>
      </c>
      <c r="C49" t="inlineStr">
        <is>
          <t xml:space="preserve">CONCLUIDO	</t>
        </is>
      </c>
      <c r="D49" t="n">
        <v>6.054</v>
      </c>
      <c r="E49" t="n">
        <v>16.52</v>
      </c>
      <c r="F49" t="n">
        <v>13.8</v>
      </c>
      <c r="G49" t="n">
        <v>35.99</v>
      </c>
      <c r="H49" t="n">
        <v>0.55</v>
      </c>
      <c r="I49" t="n">
        <v>23</v>
      </c>
      <c r="J49" t="n">
        <v>128.59</v>
      </c>
      <c r="K49" t="n">
        <v>45</v>
      </c>
      <c r="L49" t="n">
        <v>4</v>
      </c>
      <c r="M49" t="n">
        <v>21</v>
      </c>
      <c r="N49" t="n">
        <v>19.59</v>
      </c>
      <c r="O49" t="n">
        <v>16093.6</v>
      </c>
      <c r="P49" t="n">
        <v>119.54</v>
      </c>
      <c r="Q49" t="n">
        <v>933.9299999999999</v>
      </c>
      <c r="R49" t="n">
        <v>39.5</v>
      </c>
      <c r="S49" t="n">
        <v>24.41</v>
      </c>
      <c r="T49" t="n">
        <v>6689.96</v>
      </c>
      <c r="U49" t="n">
        <v>0.62</v>
      </c>
      <c r="V49" t="n">
        <v>0.89</v>
      </c>
      <c r="W49" t="n">
        <v>1.12</v>
      </c>
      <c r="X49" t="n">
        <v>0.43</v>
      </c>
      <c r="Y49" t="n">
        <v>0.5</v>
      </c>
      <c r="Z49" t="n">
        <v>10</v>
      </c>
    </row>
    <row r="50">
      <c r="A50" t="n">
        <v>4</v>
      </c>
      <c r="B50" t="n">
        <v>60</v>
      </c>
      <c r="C50" t="inlineStr">
        <is>
          <t xml:space="preserve">CONCLUIDO	</t>
        </is>
      </c>
      <c r="D50" t="n">
        <v>6.1386</v>
      </c>
      <c r="E50" t="n">
        <v>16.29</v>
      </c>
      <c r="F50" t="n">
        <v>13.7</v>
      </c>
      <c r="G50" t="n">
        <v>45.66</v>
      </c>
      <c r="H50" t="n">
        <v>0.68</v>
      </c>
      <c r="I50" t="n">
        <v>18</v>
      </c>
      <c r="J50" t="n">
        <v>129.92</v>
      </c>
      <c r="K50" t="n">
        <v>45</v>
      </c>
      <c r="L50" t="n">
        <v>5</v>
      </c>
      <c r="M50" t="n">
        <v>7</v>
      </c>
      <c r="N50" t="n">
        <v>19.92</v>
      </c>
      <c r="O50" t="n">
        <v>16257.24</v>
      </c>
      <c r="P50" t="n">
        <v>111.13</v>
      </c>
      <c r="Q50" t="n">
        <v>933.9400000000001</v>
      </c>
      <c r="R50" t="n">
        <v>36.07</v>
      </c>
      <c r="S50" t="n">
        <v>24.41</v>
      </c>
      <c r="T50" t="n">
        <v>4999.74</v>
      </c>
      <c r="U50" t="n">
        <v>0.68</v>
      </c>
      <c r="V50" t="n">
        <v>0.89</v>
      </c>
      <c r="W50" t="n">
        <v>1.12</v>
      </c>
      <c r="X50" t="n">
        <v>0.33</v>
      </c>
      <c r="Y50" t="n">
        <v>0.5</v>
      </c>
      <c r="Z50" t="n">
        <v>10</v>
      </c>
    </row>
    <row r="51">
      <c r="A51" t="n">
        <v>5</v>
      </c>
      <c r="B51" t="n">
        <v>60</v>
      </c>
      <c r="C51" t="inlineStr">
        <is>
          <t xml:space="preserve">CONCLUIDO	</t>
        </is>
      </c>
      <c r="D51" t="n">
        <v>6.1571</v>
      </c>
      <c r="E51" t="n">
        <v>16.24</v>
      </c>
      <c r="F51" t="n">
        <v>13.67</v>
      </c>
      <c r="G51" t="n">
        <v>48.26</v>
      </c>
      <c r="H51" t="n">
        <v>0.8100000000000001</v>
      </c>
      <c r="I51" t="n">
        <v>17</v>
      </c>
      <c r="J51" t="n">
        <v>131.25</v>
      </c>
      <c r="K51" t="n">
        <v>45</v>
      </c>
      <c r="L51" t="n">
        <v>6</v>
      </c>
      <c r="M51" t="n">
        <v>0</v>
      </c>
      <c r="N51" t="n">
        <v>20.25</v>
      </c>
      <c r="O51" t="n">
        <v>16421.36</v>
      </c>
      <c r="P51" t="n">
        <v>110.37</v>
      </c>
      <c r="Q51" t="n">
        <v>933.9299999999999</v>
      </c>
      <c r="R51" t="n">
        <v>35.29</v>
      </c>
      <c r="S51" t="n">
        <v>24.41</v>
      </c>
      <c r="T51" t="n">
        <v>4616.22</v>
      </c>
      <c r="U51" t="n">
        <v>0.6899999999999999</v>
      </c>
      <c r="V51" t="n">
        <v>0.89</v>
      </c>
      <c r="W51" t="n">
        <v>1.12</v>
      </c>
      <c r="X51" t="n">
        <v>0.31</v>
      </c>
      <c r="Y51" t="n">
        <v>0.5</v>
      </c>
      <c r="Z51" t="n">
        <v>10</v>
      </c>
    </row>
    <row r="52">
      <c r="A52" t="n">
        <v>0</v>
      </c>
      <c r="B52" t="n">
        <v>80</v>
      </c>
      <c r="C52" t="inlineStr">
        <is>
          <t xml:space="preserve">CONCLUIDO	</t>
        </is>
      </c>
      <c r="D52" t="n">
        <v>4.3308</v>
      </c>
      <c r="E52" t="n">
        <v>23.09</v>
      </c>
      <c r="F52" t="n">
        <v>16.22</v>
      </c>
      <c r="G52" t="n">
        <v>6.9</v>
      </c>
      <c r="H52" t="n">
        <v>0.11</v>
      </c>
      <c r="I52" t="n">
        <v>141</v>
      </c>
      <c r="J52" t="n">
        <v>159.12</v>
      </c>
      <c r="K52" t="n">
        <v>50.28</v>
      </c>
      <c r="L52" t="n">
        <v>1</v>
      </c>
      <c r="M52" t="n">
        <v>139</v>
      </c>
      <c r="N52" t="n">
        <v>27.84</v>
      </c>
      <c r="O52" t="n">
        <v>19859.16</v>
      </c>
      <c r="P52" t="n">
        <v>195.33</v>
      </c>
      <c r="Q52" t="n">
        <v>934.3099999999999</v>
      </c>
      <c r="R52" t="n">
        <v>115.13</v>
      </c>
      <c r="S52" t="n">
        <v>24.41</v>
      </c>
      <c r="T52" t="n">
        <v>43916.5</v>
      </c>
      <c r="U52" t="n">
        <v>0.21</v>
      </c>
      <c r="V52" t="n">
        <v>0.75</v>
      </c>
      <c r="W52" t="n">
        <v>1.31</v>
      </c>
      <c r="X52" t="n">
        <v>2.85</v>
      </c>
      <c r="Y52" t="n">
        <v>0.5</v>
      </c>
      <c r="Z52" t="n">
        <v>10</v>
      </c>
    </row>
    <row r="53">
      <c r="A53" t="n">
        <v>1</v>
      </c>
      <c r="B53" t="n">
        <v>80</v>
      </c>
      <c r="C53" t="inlineStr">
        <is>
          <t xml:space="preserve">CONCLUIDO	</t>
        </is>
      </c>
      <c r="D53" t="n">
        <v>5.2724</v>
      </c>
      <c r="E53" t="n">
        <v>18.97</v>
      </c>
      <c r="F53" t="n">
        <v>14.61</v>
      </c>
      <c r="G53" t="n">
        <v>13.92</v>
      </c>
      <c r="H53" t="n">
        <v>0.22</v>
      </c>
      <c r="I53" t="n">
        <v>63</v>
      </c>
      <c r="J53" t="n">
        <v>160.54</v>
      </c>
      <c r="K53" t="n">
        <v>50.28</v>
      </c>
      <c r="L53" t="n">
        <v>2</v>
      </c>
      <c r="M53" t="n">
        <v>61</v>
      </c>
      <c r="N53" t="n">
        <v>28.26</v>
      </c>
      <c r="O53" t="n">
        <v>20034.4</v>
      </c>
      <c r="P53" t="n">
        <v>171.11</v>
      </c>
      <c r="Q53" t="n">
        <v>934.02</v>
      </c>
      <c r="R53" t="n">
        <v>64.53</v>
      </c>
      <c r="S53" t="n">
        <v>24.41</v>
      </c>
      <c r="T53" t="n">
        <v>19005.69</v>
      </c>
      <c r="U53" t="n">
        <v>0.38</v>
      </c>
      <c r="V53" t="n">
        <v>0.84</v>
      </c>
      <c r="W53" t="n">
        <v>1.19</v>
      </c>
      <c r="X53" t="n">
        <v>1.24</v>
      </c>
      <c r="Y53" t="n">
        <v>0.5</v>
      </c>
      <c r="Z53" t="n">
        <v>10</v>
      </c>
    </row>
    <row r="54">
      <c r="A54" t="n">
        <v>2</v>
      </c>
      <c r="B54" t="n">
        <v>80</v>
      </c>
      <c r="C54" t="inlineStr">
        <is>
          <t xml:space="preserve">CONCLUIDO	</t>
        </is>
      </c>
      <c r="D54" t="n">
        <v>5.634</v>
      </c>
      <c r="E54" t="n">
        <v>17.75</v>
      </c>
      <c r="F54" t="n">
        <v>14.14</v>
      </c>
      <c r="G54" t="n">
        <v>21.2</v>
      </c>
      <c r="H54" t="n">
        <v>0.33</v>
      </c>
      <c r="I54" t="n">
        <v>40</v>
      </c>
      <c r="J54" t="n">
        <v>161.97</v>
      </c>
      <c r="K54" t="n">
        <v>50.28</v>
      </c>
      <c r="L54" t="n">
        <v>3</v>
      </c>
      <c r="M54" t="n">
        <v>38</v>
      </c>
      <c r="N54" t="n">
        <v>28.69</v>
      </c>
      <c r="O54" t="n">
        <v>20210.21</v>
      </c>
      <c r="P54" t="n">
        <v>160.71</v>
      </c>
      <c r="Q54" t="n">
        <v>933.97</v>
      </c>
      <c r="R54" t="n">
        <v>50.1</v>
      </c>
      <c r="S54" t="n">
        <v>24.41</v>
      </c>
      <c r="T54" t="n">
        <v>11907.33</v>
      </c>
      <c r="U54" t="n">
        <v>0.49</v>
      </c>
      <c r="V54" t="n">
        <v>0.86</v>
      </c>
      <c r="W54" t="n">
        <v>1.14</v>
      </c>
      <c r="X54" t="n">
        <v>0.77</v>
      </c>
      <c r="Y54" t="n">
        <v>0.5</v>
      </c>
      <c r="Z54" t="n">
        <v>10</v>
      </c>
    </row>
    <row r="55">
      <c r="A55" t="n">
        <v>3</v>
      </c>
      <c r="B55" t="n">
        <v>80</v>
      </c>
      <c r="C55" t="inlineStr">
        <is>
          <t xml:space="preserve">CONCLUIDO	</t>
        </is>
      </c>
      <c r="D55" t="n">
        <v>5.8151</v>
      </c>
      <c r="E55" t="n">
        <v>17.2</v>
      </c>
      <c r="F55" t="n">
        <v>13.94</v>
      </c>
      <c r="G55" t="n">
        <v>28.84</v>
      </c>
      <c r="H55" t="n">
        <v>0.43</v>
      </c>
      <c r="I55" t="n">
        <v>29</v>
      </c>
      <c r="J55" t="n">
        <v>163.4</v>
      </c>
      <c r="K55" t="n">
        <v>50.28</v>
      </c>
      <c r="L55" t="n">
        <v>4</v>
      </c>
      <c r="M55" t="n">
        <v>27</v>
      </c>
      <c r="N55" t="n">
        <v>29.12</v>
      </c>
      <c r="O55" t="n">
        <v>20386.62</v>
      </c>
      <c r="P55" t="n">
        <v>153.24</v>
      </c>
      <c r="Q55" t="n">
        <v>933.9299999999999</v>
      </c>
      <c r="R55" t="n">
        <v>44.03</v>
      </c>
      <c r="S55" t="n">
        <v>24.41</v>
      </c>
      <c r="T55" t="n">
        <v>8928.280000000001</v>
      </c>
      <c r="U55" t="n">
        <v>0.55</v>
      </c>
      <c r="V55" t="n">
        <v>0.88</v>
      </c>
      <c r="W55" t="n">
        <v>1.13</v>
      </c>
      <c r="X55" t="n">
        <v>0.57</v>
      </c>
      <c r="Y55" t="n">
        <v>0.5</v>
      </c>
      <c r="Z55" t="n">
        <v>10</v>
      </c>
    </row>
    <row r="56">
      <c r="A56" t="n">
        <v>4</v>
      </c>
      <c r="B56" t="n">
        <v>80</v>
      </c>
      <c r="C56" t="inlineStr">
        <is>
          <t xml:space="preserve">CONCLUIDO	</t>
        </is>
      </c>
      <c r="D56" t="n">
        <v>5.9482</v>
      </c>
      <c r="E56" t="n">
        <v>16.81</v>
      </c>
      <c r="F56" t="n">
        <v>13.78</v>
      </c>
      <c r="G56" t="n">
        <v>37.58</v>
      </c>
      <c r="H56" t="n">
        <v>0.54</v>
      </c>
      <c r="I56" t="n">
        <v>22</v>
      </c>
      <c r="J56" t="n">
        <v>164.83</v>
      </c>
      <c r="K56" t="n">
        <v>50.28</v>
      </c>
      <c r="L56" t="n">
        <v>5</v>
      </c>
      <c r="M56" t="n">
        <v>20</v>
      </c>
      <c r="N56" t="n">
        <v>29.55</v>
      </c>
      <c r="O56" t="n">
        <v>20563.61</v>
      </c>
      <c r="P56" t="n">
        <v>145.68</v>
      </c>
      <c r="Q56" t="n">
        <v>933.9400000000001</v>
      </c>
      <c r="R56" t="n">
        <v>39.13</v>
      </c>
      <c r="S56" t="n">
        <v>24.41</v>
      </c>
      <c r="T56" t="n">
        <v>6509.66</v>
      </c>
      <c r="U56" t="n">
        <v>0.62</v>
      </c>
      <c r="V56" t="n">
        <v>0.89</v>
      </c>
      <c r="W56" t="n">
        <v>1.11</v>
      </c>
      <c r="X56" t="n">
        <v>0.41</v>
      </c>
      <c r="Y56" t="n">
        <v>0.5</v>
      </c>
      <c r="Z56" t="n">
        <v>10</v>
      </c>
    </row>
    <row r="57">
      <c r="A57" t="n">
        <v>5</v>
      </c>
      <c r="B57" t="n">
        <v>80</v>
      </c>
      <c r="C57" t="inlineStr">
        <is>
          <t xml:space="preserve">CONCLUIDO	</t>
        </is>
      </c>
      <c r="D57" t="n">
        <v>6.0258</v>
      </c>
      <c r="E57" t="n">
        <v>16.6</v>
      </c>
      <c r="F57" t="n">
        <v>13.69</v>
      </c>
      <c r="G57" t="n">
        <v>45.64</v>
      </c>
      <c r="H57" t="n">
        <v>0.64</v>
      </c>
      <c r="I57" t="n">
        <v>18</v>
      </c>
      <c r="J57" t="n">
        <v>166.27</v>
      </c>
      <c r="K57" t="n">
        <v>50.28</v>
      </c>
      <c r="L57" t="n">
        <v>6</v>
      </c>
      <c r="M57" t="n">
        <v>16</v>
      </c>
      <c r="N57" t="n">
        <v>29.99</v>
      </c>
      <c r="O57" t="n">
        <v>20741.2</v>
      </c>
      <c r="P57" t="n">
        <v>139.03</v>
      </c>
      <c r="Q57" t="n">
        <v>933.95</v>
      </c>
      <c r="R57" t="n">
        <v>36.37</v>
      </c>
      <c r="S57" t="n">
        <v>24.41</v>
      </c>
      <c r="T57" t="n">
        <v>5148.88</v>
      </c>
      <c r="U57" t="n">
        <v>0.67</v>
      </c>
      <c r="V57" t="n">
        <v>0.89</v>
      </c>
      <c r="W57" t="n">
        <v>1.11</v>
      </c>
      <c r="X57" t="n">
        <v>0.32</v>
      </c>
      <c r="Y57" t="n">
        <v>0.5</v>
      </c>
      <c r="Z57" t="n">
        <v>10</v>
      </c>
    </row>
    <row r="58">
      <c r="A58" t="n">
        <v>6</v>
      </c>
      <c r="B58" t="n">
        <v>80</v>
      </c>
      <c r="C58" t="inlineStr">
        <is>
          <t xml:space="preserve">CONCLUIDO	</t>
        </is>
      </c>
      <c r="D58" t="n">
        <v>6.0783</v>
      </c>
      <c r="E58" t="n">
        <v>16.45</v>
      </c>
      <c r="F58" t="n">
        <v>13.64</v>
      </c>
      <c r="G58" t="n">
        <v>54.58</v>
      </c>
      <c r="H58" t="n">
        <v>0.74</v>
      </c>
      <c r="I58" t="n">
        <v>15</v>
      </c>
      <c r="J58" t="n">
        <v>167.72</v>
      </c>
      <c r="K58" t="n">
        <v>50.28</v>
      </c>
      <c r="L58" t="n">
        <v>7</v>
      </c>
      <c r="M58" t="n">
        <v>13</v>
      </c>
      <c r="N58" t="n">
        <v>30.44</v>
      </c>
      <c r="O58" t="n">
        <v>20919.39</v>
      </c>
      <c r="P58" t="n">
        <v>132.88</v>
      </c>
      <c r="Q58" t="n">
        <v>933.96</v>
      </c>
      <c r="R58" t="n">
        <v>34.9</v>
      </c>
      <c r="S58" t="n">
        <v>24.41</v>
      </c>
      <c r="T58" t="n">
        <v>4429.21</v>
      </c>
      <c r="U58" t="n">
        <v>0.7</v>
      </c>
      <c r="V58" t="n">
        <v>0.9</v>
      </c>
      <c r="W58" t="n">
        <v>1.1</v>
      </c>
      <c r="X58" t="n">
        <v>0.28</v>
      </c>
      <c r="Y58" t="n">
        <v>0.5</v>
      </c>
      <c r="Z58" t="n">
        <v>10</v>
      </c>
    </row>
    <row r="59">
      <c r="A59" t="n">
        <v>7</v>
      </c>
      <c r="B59" t="n">
        <v>80</v>
      </c>
      <c r="C59" t="inlineStr">
        <is>
          <t xml:space="preserve">CONCLUIDO	</t>
        </is>
      </c>
      <c r="D59" t="n">
        <v>6.096</v>
      </c>
      <c r="E59" t="n">
        <v>16.4</v>
      </c>
      <c r="F59" t="n">
        <v>13.63</v>
      </c>
      <c r="G59" t="n">
        <v>58.41</v>
      </c>
      <c r="H59" t="n">
        <v>0.84</v>
      </c>
      <c r="I59" t="n">
        <v>14</v>
      </c>
      <c r="J59" t="n">
        <v>169.17</v>
      </c>
      <c r="K59" t="n">
        <v>50.28</v>
      </c>
      <c r="L59" t="n">
        <v>8</v>
      </c>
      <c r="M59" t="n">
        <v>3</v>
      </c>
      <c r="N59" t="n">
        <v>30.89</v>
      </c>
      <c r="O59" t="n">
        <v>21098.19</v>
      </c>
      <c r="P59" t="n">
        <v>128.79</v>
      </c>
      <c r="Q59" t="n">
        <v>933.98</v>
      </c>
      <c r="R59" t="n">
        <v>33.93</v>
      </c>
      <c r="S59" t="n">
        <v>24.41</v>
      </c>
      <c r="T59" t="n">
        <v>3949.21</v>
      </c>
      <c r="U59" t="n">
        <v>0.72</v>
      </c>
      <c r="V59" t="n">
        <v>0.9</v>
      </c>
      <c r="W59" t="n">
        <v>1.12</v>
      </c>
      <c r="X59" t="n">
        <v>0.26</v>
      </c>
      <c r="Y59" t="n">
        <v>0.5</v>
      </c>
      <c r="Z59" t="n">
        <v>10</v>
      </c>
    </row>
    <row r="60">
      <c r="A60" t="n">
        <v>8</v>
      </c>
      <c r="B60" t="n">
        <v>80</v>
      </c>
      <c r="C60" t="inlineStr">
        <is>
          <t xml:space="preserve">CONCLUIDO	</t>
        </is>
      </c>
      <c r="D60" t="n">
        <v>6.1132</v>
      </c>
      <c r="E60" t="n">
        <v>16.36</v>
      </c>
      <c r="F60" t="n">
        <v>13.61</v>
      </c>
      <c r="G60" t="n">
        <v>62.84</v>
      </c>
      <c r="H60" t="n">
        <v>0.9399999999999999</v>
      </c>
      <c r="I60" t="n">
        <v>13</v>
      </c>
      <c r="J60" t="n">
        <v>170.62</v>
      </c>
      <c r="K60" t="n">
        <v>50.28</v>
      </c>
      <c r="L60" t="n">
        <v>9</v>
      </c>
      <c r="M60" t="n">
        <v>0</v>
      </c>
      <c r="N60" t="n">
        <v>31.34</v>
      </c>
      <c r="O60" t="n">
        <v>21277.6</v>
      </c>
      <c r="P60" t="n">
        <v>128.18</v>
      </c>
      <c r="Q60" t="n">
        <v>934.03</v>
      </c>
      <c r="R60" t="n">
        <v>33.51</v>
      </c>
      <c r="S60" t="n">
        <v>24.41</v>
      </c>
      <c r="T60" t="n">
        <v>3747.21</v>
      </c>
      <c r="U60" t="n">
        <v>0.73</v>
      </c>
      <c r="V60" t="n">
        <v>0.9</v>
      </c>
      <c r="W60" t="n">
        <v>1.11</v>
      </c>
      <c r="X60" t="n">
        <v>0.25</v>
      </c>
      <c r="Y60" t="n">
        <v>0.5</v>
      </c>
      <c r="Z60" t="n">
        <v>10</v>
      </c>
    </row>
    <row r="61">
      <c r="A61" t="n">
        <v>0</v>
      </c>
      <c r="B61" t="n">
        <v>35</v>
      </c>
      <c r="C61" t="inlineStr">
        <is>
          <t xml:space="preserve">CONCLUIDO	</t>
        </is>
      </c>
      <c r="D61" t="n">
        <v>5.492</v>
      </c>
      <c r="E61" t="n">
        <v>18.21</v>
      </c>
      <c r="F61" t="n">
        <v>14.96</v>
      </c>
      <c r="G61" t="n">
        <v>11.36</v>
      </c>
      <c r="H61" t="n">
        <v>0.22</v>
      </c>
      <c r="I61" t="n">
        <v>79</v>
      </c>
      <c r="J61" t="n">
        <v>80.84</v>
      </c>
      <c r="K61" t="n">
        <v>35.1</v>
      </c>
      <c r="L61" t="n">
        <v>1</v>
      </c>
      <c r="M61" t="n">
        <v>77</v>
      </c>
      <c r="N61" t="n">
        <v>9.74</v>
      </c>
      <c r="O61" t="n">
        <v>10204.21</v>
      </c>
      <c r="P61" t="n">
        <v>108.81</v>
      </c>
      <c r="Q61" t="n">
        <v>933.98</v>
      </c>
      <c r="R61" t="n">
        <v>75.58</v>
      </c>
      <c r="S61" t="n">
        <v>24.41</v>
      </c>
      <c r="T61" t="n">
        <v>24450.61</v>
      </c>
      <c r="U61" t="n">
        <v>0.32</v>
      </c>
      <c r="V61" t="n">
        <v>0.82</v>
      </c>
      <c r="W61" t="n">
        <v>1.21</v>
      </c>
      <c r="X61" t="n">
        <v>1.59</v>
      </c>
      <c r="Y61" t="n">
        <v>0.5</v>
      </c>
      <c r="Z61" t="n">
        <v>10</v>
      </c>
    </row>
    <row r="62">
      <c r="A62" t="n">
        <v>1</v>
      </c>
      <c r="B62" t="n">
        <v>35</v>
      </c>
      <c r="C62" t="inlineStr">
        <is>
          <t xml:space="preserve">CONCLUIDO	</t>
        </is>
      </c>
      <c r="D62" t="n">
        <v>6.0631</v>
      </c>
      <c r="E62" t="n">
        <v>16.49</v>
      </c>
      <c r="F62" t="n">
        <v>14.02</v>
      </c>
      <c r="G62" t="n">
        <v>24.73</v>
      </c>
      <c r="H62" t="n">
        <v>0.43</v>
      </c>
      <c r="I62" t="n">
        <v>34</v>
      </c>
      <c r="J62" t="n">
        <v>82.04000000000001</v>
      </c>
      <c r="K62" t="n">
        <v>35.1</v>
      </c>
      <c r="L62" t="n">
        <v>2</v>
      </c>
      <c r="M62" t="n">
        <v>26</v>
      </c>
      <c r="N62" t="n">
        <v>9.94</v>
      </c>
      <c r="O62" t="n">
        <v>10352.53</v>
      </c>
      <c r="P62" t="n">
        <v>89.73999999999999</v>
      </c>
      <c r="Q62" t="n">
        <v>933.97</v>
      </c>
      <c r="R62" t="n">
        <v>46.35</v>
      </c>
      <c r="S62" t="n">
        <v>24.41</v>
      </c>
      <c r="T62" t="n">
        <v>10060.73</v>
      </c>
      <c r="U62" t="n">
        <v>0.53</v>
      </c>
      <c r="V62" t="n">
        <v>0.87</v>
      </c>
      <c r="W62" t="n">
        <v>1.14</v>
      </c>
      <c r="X62" t="n">
        <v>0.65</v>
      </c>
      <c r="Y62" t="n">
        <v>0.5</v>
      </c>
      <c r="Z62" t="n">
        <v>10</v>
      </c>
    </row>
    <row r="63">
      <c r="A63" t="n">
        <v>2</v>
      </c>
      <c r="B63" t="n">
        <v>35</v>
      </c>
      <c r="C63" t="inlineStr">
        <is>
          <t xml:space="preserve">CONCLUIDO	</t>
        </is>
      </c>
      <c r="D63" t="n">
        <v>6.1311</v>
      </c>
      <c r="E63" t="n">
        <v>16.31</v>
      </c>
      <c r="F63" t="n">
        <v>13.94</v>
      </c>
      <c r="G63" t="n">
        <v>29.86</v>
      </c>
      <c r="H63" t="n">
        <v>0.63</v>
      </c>
      <c r="I63" t="n">
        <v>28</v>
      </c>
      <c r="J63" t="n">
        <v>83.25</v>
      </c>
      <c r="K63" t="n">
        <v>35.1</v>
      </c>
      <c r="L63" t="n">
        <v>3</v>
      </c>
      <c r="M63" t="n">
        <v>0</v>
      </c>
      <c r="N63" t="n">
        <v>10.15</v>
      </c>
      <c r="O63" t="n">
        <v>10501.19</v>
      </c>
      <c r="P63" t="n">
        <v>86.48999999999999</v>
      </c>
      <c r="Q63" t="n">
        <v>934.01</v>
      </c>
      <c r="R63" t="n">
        <v>42.92</v>
      </c>
      <c r="S63" t="n">
        <v>24.41</v>
      </c>
      <c r="T63" t="n">
        <v>8378.48</v>
      </c>
      <c r="U63" t="n">
        <v>0.57</v>
      </c>
      <c r="V63" t="n">
        <v>0.88</v>
      </c>
      <c r="W63" t="n">
        <v>1.16</v>
      </c>
      <c r="X63" t="n">
        <v>0.57</v>
      </c>
      <c r="Y63" t="n">
        <v>0.5</v>
      </c>
      <c r="Z63" t="n">
        <v>10</v>
      </c>
    </row>
    <row r="64">
      <c r="A64" t="n">
        <v>0</v>
      </c>
      <c r="B64" t="n">
        <v>50</v>
      </c>
      <c r="C64" t="inlineStr">
        <is>
          <t xml:space="preserve">CONCLUIDO	</t>
        </is>
      </c>
      <c r="D64" t="n">
        <v>5.0743</v>
      </c>
      <c r="E64" t="n">
        <v>19.71</v>
      </c>
      <c r="F64" t="n">
        <v>15.4</v>
      </c>
      <c r="G64" t="n">
        <v>9.06</v>
      </c>
      <c r="H64" t="n">
        <v>0.16</v>
      </c>
      <c r="I64" t="n">
        <v>102</v>
      </c>
      <c r="J64" t="n">
        <v>107.41</v>
      </c>
      <c r="K64" t="n">
        <v>41.65</v>
      </c>
      <c r="L64" t="n">
        <v>1</v>
      </c>
      <c r="M64" t="n">
        <v>100</v>
      </c>
      <c r="N64" t="n">
        <v>14.77</v>
      </c>
      <c r="O64" t="n">
        <v>13481.73</v>
      </c>
      <c r="P64" t="n">
        <v>140.23</v>
      </c>
      <c r="Q64" t="n">
        <v>934.0700000000001</v>
      </c>
      <c r="R64" t="n">
        <v>89.54000000000001</v>
      </c>
      <c r="S64" t="n">
        <v>24.41</v>
      </c>
      <c r="T64" t="n">
        <v>31313.82</v>
      </c>
      <c r="U64" t="n">
        <v>0.27</v>
      </c>
      <c r="V64" t="n">
        <v>0.79</v>
      </c>
      <c r="W64" t="n">
        <v>1.25</v>
      </c>
      <c r="X64" t="n">
        <v>2.04</v>
      </c>
      <c r="Y64" t="n">
        <v>0.5</v>
      </c>
      <c r="Z64" t="n">
        <v>10</v>
      </c>
    </row>
    <row r="65">
      <c r="A65" t="n">
        <v>1</v>
      </c>
      <c r="B65" t="n">
        <v>50</v>
      </c>
      <c r="C65" t="inlineStr">
        <is>
          <t xml:space="preserve">CONCLUIDO	</t>
        </is>
      </c>
      <c r="D65" t="n">
        <v>5.7866</v>
      </c>
      <c r="E65" t="n">
        <v>17.28</v>
      </c>
      <c r="F65" t="n">
        <v>14.25</v>
      </c>
      <c r="G65" t="n">
        <v>18.99</v>
      </c>
      <c r="H65" t="n">
        <v>0.32</v>
      </c>
      <c r="I65" t="n">
        <v>45</v>
      </c>
      <c r="J65" t="n">
        <v>108.68</v>
      </c>
      <c r="K65" t="n">
        <v>41.65</v>
      </c>
      <c r="L65" t="n">
        <v>2</v>
      </c>
      <c r="M65" t="n">
        <v>43</v>
      </c>
      <c r="N65" t="n">
        <v>15.03</v>
      </c>
      <c r="O65" t="n">
        <v>13638.32</v>
      </c>
      <c r="P65" t="n">
        <v>122.2</v>
      </c>
      <c r="Q65" t="n">
        <v>933.95</v>
      </c>
      <c r="R65" t="n">
        <v>53.61</v>
      </c>
      <c r="S65" t="n">
        <v>24.41</v>
      </c>
      <c r="T65" t="n">
        <v>13637.09</v>
      </c>
      <c r="U65" t="n">
        <v>0.46</v>
      </c>
      <c r="V65" t="n">
        <v>0.86</v>
      </c>
      <c r="W65" t="n">
        <v>1.15</v>
      </c>
      <c r="X65" t="n">
        <v>0.88</v>
      </c>
      <c r="Y65" t="n">
        <v>0.5</v>
      </c>
      <c r="Z65" t="n">
        <v>10</v>
      </c>
    </row>
    <row r="66">
      <c r="A66" t="n">
        <v>2</v>
      </c>
      <c r="B66" t="n">
        <v>50</v>
      </c>
      <c r="C66" t="inlineStr">
        <is>
          <t xml:space="preserve">CONCLUIDO	</t>
        </is>
      </c>
      <c r="D66" t="n">
        <v>6.0417</v>
      </c>
      <c r="E66" t="n">
        <v>16.55</v>
      </c>
      <c r="F66" t="n">
        <v>13.89</v>
      </c>
      <c r="G66" t="n">
        <v>29.77</v>
      </c>
      <c r="H66" t="n">
        <v>0.48</v>
      </c>
      <c r="I66" t="n">
        <v>28</v>
      </c>
      <c r="J66" t="n">
        <v>109.96</v>
      </c>
      <c r="K66" t="n">
        <v>41.65</v>
      </c>
      <c r="L66" t="n">
        <v>3</v>
      </c>
      <c r="M66" t="n">
        <v>26</v>
      </c>
      <c r="N66" t="n">
        <v>15.31</v>
      </c>
      <c r="O66" t="n">
        <v>13795.21</v>
      </c>
      <c r="P66" t="n">
        <v>109.69</v>
      </c>
      <c r="Q66" t="n">
        <v>933.9299999999999</v>
      </c>
      <c r="R66" t="n">
        <v>42.74</v>
      </c>
      <c r="S66" t="n">
        <v>24.41</v>
      </c>
      <c r="T66" t="n">
        <v>8284.5</v>
      </c>
      <c r="U66" t="n">
        <v>0.57</v>
      </c>
      <c r="V66" t="n">
        <v>0.88</v>
      </c>
      <c r="W66" t="n">
        <v>1.12</v>
      </c>
      <c r="X66" t="n">
        <v>0.53</v>
      </c>
      <c r="Y66" t="n">
        <v>0.5</v>
      </c>
      <c r="Z66" t="n">
        <v>10</v>
      </c>
    </row>
    <row r="67">
      <c r="A67" t="n">
        <v>3</v>
      </c>
      <c r="B67" t="n">
        <v>50</v>
      </c>
      <c r="C67" t="inlineStr">
        <is>
          <t xml:space="preserve">CONCLUIDO	</t>
        </is>
      </c>
      <c r="D67" t="n">
        <v>6.1428</v>
      </c>
      <c r="E67" t="n">
        <v>16.28</v>
      </c>
      <c r="F67" t="n">
        <v>13.78</v>
      </c>
      <c r="G67" t="n">
        <v>39.36</v>
      </c>
      <c r="H67" t="n">
        <v>0.63</v>
      </c>
      <c r="I67" t="n">
        <v>21</v>
      </c>
      <c r="J67" t="n">
        <v>111.23</v>
      </c>
      <c r="K67" t="n">
        <v>41.65</v>
      </c>
      <c r="L67" t="n">
        <v>4</v>
      </c>
      <c r="M67" t="n">
        <v>5</v>
      </c>
      <c r="N67" t="n">
        <v>15.58</v>
      </c>
      <c r="O67" t="n">
        <v>13952.52</v>
      </c>
      <c r="P67" t="n">
        <v>101.05</v>
      </c>
      <c r="Q67" t="n">
        <v>933.9299999999999</v>
      </c>
      <c r="R67" t="n">
        <v>38.42</v>
      </c>
      <c r="S67" t="n">
        <v>24.41</v>
      </c>
      <c r="T67" t="n">
        <v>6162.08</v>
      </c>
      <c r="U67" t="n">
        <v>0.64</v>
      </c>
      <c r="V67" t="n">
        <v>0.89</v>
      </c>
      <c r="W67" t="n">
        <v>1.13</v>
      </c>
      <c r="X67" t="n">
        <v>0.41</v>
      </c>
      <c r="Y67" t="n">
        <v>0.5</v>
      </c>
      <c r="Z67" t="n">
        <v>10</v>
      </c>
    </row>
    <row r="68">
      <c r="A68" t="n">
        <v>4</v>
      </c>
      <c r="B68" t="n">
        <v>50</v>
      </c>
      <c r="C68" t="inlineStr">
        <is>
          <t xml:space="preserve">CONCLUIDO	</t>
        </is>
      </c>
      <c r="D68" t="n">
        <v>6.155</v>
      </c>
      <c r="E68" t="n">
        <v>16.25</v>
      </c>
      <c r="F68" t="n">
        <v>13.77</v>
      </c>
      <c r="G68" t="n">
        <v>41.3</v>
      </c>
      <c r="H68" t="n">
        <v>0.78</v>
      </c>
      <c r="I68" t="n">
        <v>20</v>
      </c>
      <c r="J68" t="n">
        <v>112.51</v>
      </c>
      <c r="K68" t="n">
        <v>41.65</v>
      </c>
      <c r="L68" t="n">
        <v>5</v>
      </c>
      <c r="M68" t="n">
        <v>0</v>
      </c>
      <c r="N68" t="n">
        <v>15.86</v>
      </c>
      <c r="O68" t="n">
        <v>14110.24</v>
      </c>
      <c r="P68" t="n">
        <v>102.57</v>
      </c>
      <c r="Q68" t="n">
        <v>933.9299999999999</v>
      </c>
      <c r="R68" t="n">
        <v>37.98</v>
      </c>
      <c r="S68" t="n">
        <v>24.41</v>
      </c>
      <c r="T68" t="n">
        <v>5945.35</v>
      </c>
      <c r="U68" t="n">
        <v>0.64</v>
      </c>
      <c r="V68" t="n">
        <v>0.89</v>
      </c>
      <c r="W68" t="n">
        <v>1.14</v>
      </c>
      <c r="X68" t="n">
        <v>0.4</v>
      </c>
      <c r="Y68" t="n">
        <v>0.5</v>
      </c>
      <c r="Z68" t="n">
        <v>10</v>
      </c>
    </row>
    <row r="69">
      <c r="A69" t="n">
        <v>0</v>
      </c>
      <c r="B69" t="n">
        <v>25</v>
      </c>
      <c r="C69" t="inlineStr">
        <is>
          <t xml:space="preserve">CONCLUIDO	</t>
        </is>
      </c>
      <c r="D69" t="n">
        <v>5.8038</v>
      </c>
      <c r="E69" t="n">
        <v>17.23</v>
      </c>
      <c r="F69" t="n">
        <v>14.59</v>
      </c>
      <c r="G69" t="n">
        <v>14.35</v>
      </c>
      <c r="H69" t="n">
        <v>0.28</v>
      </c>
      <c r="I69" t="n">
        <v>61</v>
      </c>
      <c r="J69" t="n">
        <v>61.76</v>
      </c>
      <c r="K69" t="n">
        <v>28.92</v>
      </c>
      <c r="L69" t="n">
        <v>1</v>
      </c>
      <c r="M69" t="n">
        <v>59</v>
      </c>
      <c r="N69" t="n">
        <v>6.84</v>
      </c>
      <c r="O69" t="n">
        <v>7851.41</v>
      </c>
      <c r="P69" t="n">
        <v>83.03</v>
      </c>
      <c r="Q69" t="n">
        <v>934</v>
      </c>
      <c r="R69" t="n">
        <v>63.8</v>
      </c>
      <c r="S69" t="n">
        <v>24.41</v>
      </c>
      <c r="T69" t="n">
        <v>18651.63</v>
      </c>
      <c r="U69" t="n">
        <v>0.38</v>
      </c>
      <c r="V69" t="n">
        <v>0.84</v>
      </c>
      <c r="W69" t="n">
        <v>1.19</v>
      </c>
      <c r="X69" t="n">
        <v>1.22</v>
      </c>
      <c r="Y69" t="n">
        <v>0.5</v>
      </c>
      <c r="Z69" t="n">
        <v>10</v>
      </c>
    </row>
    <row r="70">
      <c r="A70" t="n">
        <v>1</v>
      </c>
      <c r="B70" t="n">
        <v>25</v>
      </c>
      <c r="C70" t="inlineStr">
        <is>
          <t xml:space="preserve">CONCLUIDO	</t>
        </is>
      </c>
      <c r="D70" t="n">
        <v>6.0537</v>
      </c>
      <c r="E70" t="n">
        <v>16.52</v>
      </c>
      <c r="F70" t="n">
        <v>14.18</v>
      </c>
      <c r="G70" t="n">
        <v>21.82</v>
      </c>
      <c r="H70" t="n">
        <v>0.55</v>
      </c>
      <c r="I70" t="n">
        <v>39</v>
      </c>
      <c r="J70" t="n">
        <v>62.92</v>
      </c>
      <c r="K70" t="n">
        <v>28.92</v>
      </c>
      <c r="L70" t="n">
        <v>2</v>
      </c>
      <c r="M70" t="n">
        <v>0</v>
      </c>
      <c r="N70" t="n">
        <v>7</v>
      </c>
      <c r="O70" t="n">
        <v>7994.37</v>
      </c>
      <c r="P70" t="n">
        <v>74.59999999999999</v>
      </c>
      <c r="Q70" t="n">
        <v>933.9299999999999</v>
      </c>
      <c r="R70" t="n">
        <v>50.01</v>
      </c>
      <c r="S70" t="n">
        <v>24.41</v>
      </c>
      <c r="T70" t="n">
        <v>11866.37</v>
      </c>
      <c r="U70" t="n">
        <v>0.49</v>
      </c>
      <c r="V70" t="n">
        <v>0.86</v>
      </c>
      <c r="W70" t="n">
        <v>1.2</v>
      </c>
      <c r="X70" t="n">
        <v>0.82</v>
      </c>
      <c r="Y70" t="n">
        <v>0.5</v>
      </c>
      <c r="Z70" t="n">
        <v>10</v>
      </c>
    </row>
    <row r="71">
      <c r="A71" t="n">
        <v>0</v>
      </c>
      <c r="B71" t="n">
        <v>85</v>
      </c>
      <c r="C71" t="inlineStr">
        <is>
          <t xml:space="preserve">CONCLUIDO	</t>
        </is>
      </c>
      <c r="D71" t="n">
        <v>4.2106</v>
      </c>
      <c r="E71" t="n">
        <v>23.75</v>
      </c>
      <c r="F71" t="n">
        <v>16.36</v>
      </c>
      <c r="G71" t="n">
        <v>6.63</v>
      </c>
      <c r="H71" t="n">
        <v>0.11</v>
      </c>
      <c r="I71" t="n">
        <v>148</v>
      </c>
      <c r="J71" t="n">
        <v>167.88</v>
      </c>
      <c r="K71" t="n">
        <v>51.39</v>
      </c>
      <c r="L71" t="n">
        <v>1</v>
      </c>
      <c r="M71" t="n">
        <v>146</v>
      </c>
      <c r="N71" t="n">
        <v>30.49</v>
      </c>
      <c r="O71" t="n">
        <v>20939.59</v>
      </c>
      <c r="P71" t="n">
        <v>204.26</v>
      </c>
      <c r="Q71" t="n">
        <v>934.0700000000001</v>
      </c>
      <c r="R71" t="n">
        <v>119.35</v>
      </c>
      <c r="S71" t="n">
        <v>24.41</v>
      </c>
      <c r="T71" t="n">
        <v>45990.82</v>
      </c>
      <c r="U71" t="n">
        <v>0.2</v>
      </c>
      <c r="V71" t="n">
        <v>0.75</v>
      </c>
      <c r="W71" t="n">
        <v>1.33</v>
      </c>
      <c r="X71" t="n">
        <v>2.99</v>
      </c>
      <c r="Y71" t="n">
        <v>0.5</v>
      </c>
      <c r="Z71" t="n">
        <v>10</v>
      </c>
    </row>
    <row r="72">
      <c r="A72" t="n">
        <v>1</v>
      </c>
      <c r="B72" t="n">
        <v>85</v>
      </c>
      <c r="C72" t="inlineStr">
        <is>
          <t xml:space="preserve">CONCLUIDO	</t>
        </is>
      </c>
      <c r="D72" t="n">
        <v>5.1992</v>
      </c>
      <c r="E72" t="n">
        <v>19.23</v>
      </c>
      <c r="F72" t="n">
        <v>14.66</v>
      </c>
      <c r="G72" t="n">
        <v>13.53</v>
      </c>
      <c r="H72" t="n">
        <v>0.21</v>
      </c>
      <c r="I72" t="n">
        <v>65</v>
      </c>
      <c r="J72" t="n">
        <v>169.33</v>
      </c>
      <c r="K72" t="n">
        <v>51.39</v>
      </c>
      <c r="L72" t="n">
        <v>2</v>
      </c>
      <c r="M72" t="n">
        <v>63</v>
      </c>
      <c r="N72" t="n">
        <v>30.94</v>
      </c>
      <c r="O72" t="n">
        <v>21118.46</v>
      </c>
      <c r="P72" t="n">
        <v>178.64</v>
      </c>
      <c r="Q72" t="n">
        <v>933.96</v>
      </c>
      <c r="R72" t="n">
        <v>66.19</v>
      </c>
      <c r="S72" t="n">
        <v>24.41</v>
      </c>
      <c r="T72" t="n">
        <v>19825.79</v>
      </c>
      <c r="U72" t="n">
        <v>0.37</v>
      </c>
      <c r="V72" t="n">
        <v>0.83</v>
      </c>
      <c r="W72" t="n">
        <v>1.19</v>
      </c>
      <c r="X72" t="n">
        <v>1.29</v>
      </c>
      <c r="Y72" t="n">
        <v>0.5</v>
      </c>
      <c r="Z72" t="n">
        <v>10</v>
      </c>
    </row>
    <row r="73">
      <c r="A73" t="n">
        <v>2</v>
      </c>
      <c r="B73" t="n">
        <v>85</v>
      </c>
      <c r="C73" t="inlineStr">
        <is>
          <t xml:space="preserve">CONCLUIDO	</t>
        </is>
      </c>
      <c r="D73" t="n">
        <v>5.5594</v>
      </c>
      <c r="E73" t="n">
        <v>17.99</v>
      </c>
      <c r="F73" t="n">
        <v>14.19</v>
      </c>
      <c r="G73" t="n">
        <v>20.27</v>
      </c>
      <c r="H73" t="n">
        <v>0.31</v>
      </c>
      <c r="I73" t="n">
        <v>42</v>
      </c>
      <c r="J73" t="n">
        <v>170.79</v>
      </c>
      <c r="K73" t="n">
        <v>51.39</v>
      </c>
      <c r="L73" t="n">
        <v>3</v>
      </c>
      <c r="M73" t="n">
        <v>40</v>
      </c>
      <c r="N73" t="n">
        <v>31.4</v>
      </c>
      <c r="O73" t="n">
        <v>21297.94</v>
      </c>
      <c r="P73" t="n">
        <v>168.31</v>
      </c>
      <c r="Q73" t="n">
        <v>933.9299999999999</v>
      </c>
      <c r="R73" t="n">
        <v>52.03</v>
      </c>
      <c r="S73" t="n">
        <v>24.41</v>
      </c>
      <c r="T73" t="n">
        <v>12863.37</v>
      </c>
      <c r="U73" t="n">
        <v>0.47</v>
      </c>
      <c r="V73" t="n">
        <v>0.86</v>
      </c>
      <c r="W73" t="n">
        <v>1.14</v>
      </c>
      <c r="X73" t="n">
        <v>0.83</v>
      </c>
      <c r="Y73" t="n">
        <v>0.5</v>
      </c>
      <c r="Z73" t="n">
        <v>10</v>
      </c>
    </row>
    <row r="74">
      <c r="A74" t="n">
        <v>3</v>
      </c>
      <c r="B74" t="n">
        <v>85</v>
      </c>
      <c r="C74" t="inlineStr">
        <is>
          <t xml:space="preserve">CONCLUIDO	</t>
        </is>
      </c>
      <c r="D74" t="n">
        <v>5.7675</v>
      </c>
      <c r="E74" t="n">
        <v>17.34</v>
      </c>
      <c r="F74" t="n">
        <v>13.95</v>
      </c>
      <c r="G74" t="n">
        <v>27.9</v>
      </c>
      <c r="H74" t="n">
        <v>0.41</v>
      </c>
      <c r="I74" t="n">
        <v>30</v>
      </c>
      <c r="J74" t="n">
        <v>172.25</v>
      </c>
      <c r="K74" t="n">
        <v>51.39</v>
      </c>
      <c r="L74" t="n">
        <v>4</v>
      </c>
      <c r="M74" t="n">
        <v>28</v>
      </c>
      <c r="N74" t="n">
        <v>31.86</v>
      </c>
      <c r="O74" t="n">
        <v>21478.05</v>
      </c>
      <c r="P74" t="n">
        <v>160.38</v>
      </c>
      <c r="Q74" t="n">
        <v>933.97</v>
      </c>
      <c r="R74" t="n">
        <v>44.27</v>
      </c>
      <c r="S74" t="n">
        <v>24.41</v>
      </c>
      <c r="T74" t="n">
        <v>9041.93</v>
      </c>
      <c r="U74" t="n">
        <v>0.55</v>
      </c>
      <c r="V74" t="n">
        <v>0.88</v>
      </c>
      <c r="W74" t="n">
        <v>1.13</v>
      </c>
      <c r="X74" t="n">
        <v>0.58</v>
      </c>
      <c r="Y74" t="n">
        <v>0.5</v>
      </c>
      <c r="Z74" t="n">
        <v>10</v>
      </c>
    </row>
    <row r="75">
      <c r="A75" t="n">
        <v>4</v>
      </c>
      <c r="B75" t="n">
        <v>85</v>
      </c>
      <c r="C75" t="inlineStr">
        <is>
          <t xml:space="preserve">CONCLUIDO	</t>
        </is>
      </c>
      <c r="D75" t="n">
        <v>5.873</v>
      </c>
      <c r="E75" t="n">
        <v>17.03</v>
      </c>
      <c r="F75" t="n">
        <v>13.84</v>
      </c>
      <c r="G75" t="n">
        <v>34.6</v>
      </c>
      <c r="H75" t="n">
        <v>0.51</v>
      </c>
      <c r="I75" t="n">
        <v>24</v>
      </c>
      <c r="J75" t="n">
        <v>173.71</v>
      </c>
      <c r="K75" t="n">
        <v>51.39</v>
      </c>
      <c r="L75" t="n">
        <v>5</v>
      </c>
      <c r="M75" t="n">
        <v>22</v>
      </c>
      <c r="N75" t="n">
        <v>32.32</v>
      </c>
      <c r="O75" t="n">
        <v>21658.78</v>
      </c>
      <c r="P75" t="n">
        <v>154.13</v>
      </c>
      <c r="Q75" t="n">
        <v>933.9299999999999</v>
      </c>
      <c r="R75" t="n">
        <v>40.9</v>
      </c>
      <c r="S75" t="n">
        <v>24.41</v>
      </c>
      <c r="T75" t="n">
        <v>7386.76</v>
      </c>
      <c r="U75" t="n">
        <v>0.6</v>
      </c>
      <c r="V75" t="n">
        <v>0.88</v>
      </c>
      <c r="W75" t="n">
        <v>1.12</v>
      </c>
      <c r="X75" t="n">
        <v>0.47</v>
      </c>
      <c r="Y75" t="n">
        <v>0.5</v>
      </c>
      <c r="Z75" t="n">
        <v>10</v>
      </c>
    </row>
    <row r="76">
      <c r="A76" t="n">
        <v>5</v>
      </c>
      <c r="B76" t="n">
        <v>85</v>
      </c>
      <c r="C76" t="inlineStr">
        <is>
          <t xml:space="preserve">CONCLUIDO	</t>
        </is>
      </c>
      <c r="D76" t="n">
        <v>5.976</v>
      </c>
      <c r="E76" t="n">
        <v>16.73</v>
      </c>
      <c r="F76" t="n">
        <v>13.72</v>
      </c>
      <c r="G76" t="n">
        <v>43.32</v>
      </c>
      <c r="H76" t="n">
        <v>0.61</v>
      </c>
      <c r="I76" t="n">
        <v>19</v>
      </c>
      <c r="J76" t="n">
        <v>175.18</v>
      </c>
      <c r="K76" t="n">
        <v>51.39</v>
      </c>
      <c r="L76" t="n">
        <v>6</v>
      </c>
      <c r="M76" t="n">
        <v>17</v>
      </c>
      <c r="N76" t="n">
        <v>32.79</v>
      </c>
      <c r="O76" t="n">
        <v>21840.16</v>
      </c>
      <c r="P76" t="n">
        <v>147.04</v>
      </c>
      <c r="Q76" t="n">
        <v>933.9299999999999</v>
      </c>
      <c r="R76" t="n">
        <v>36.98</v>
      </c>
      <c r="S76" t="n">
        <v>24.41</v>
      </c>
      <c r="T76" t="n">
        <v>5453.03</v>
      </c>
      <c r="U76" t="n">
        <v>0.66</v>
      </c>
      <c r="V76" t="n">
        <v>0.89</v>
      </c>
      <c r="W76" t="n">
        <v>1.12</v>
      </c>
      <c r="X76" t="n">
        <v>0.35</v>
      </c>
      <c r="Y76" t="n">
        <v>0.5</v>
      </c>
      <c r="Z76" t="n">
        <v>10</v>
      </c>
    </row>
    <row r="77">
      <c r="A77" t="n">
        <v>6</v>
      </c>
      <c r="B77" t="n">
        <v>85</v>
      </c>
      <c r="C77" t="inlineStr">
        <is>
          <t xml:space="preserve">CONCLUIDO	</t>
        </is>
      </c>
      <c r="D77" t="n">
        <v>6.0262</v>
      </c>
      <c r="E77" t="n">
        <v>16.59</v>
      </c>
      <c r="F77" t="n">
        <v>13.68</v>
      </c>
      <c r="G77" t="n">
        <v>51.3</v>
      </c>
      <c r="H77" t="n">
        <v>0.7</v>
      </c>
      <c r="I77" t="n">
        <v>16</v>
      </c>
      <c r="J77" t="n">
        <v>176.66</v>
      </c>
      <c r="K77" t="n">
        <v>51.39</v>
      </c>
      <c r="L77" t="n">
        <v>7</v>
      </c>
      <c r="M77" t="n">
        <v>14</v>
      </c>
      <c r="N77" t="n">
        <v>33.27</v>
      </c>
      <c r="O77" t="n">
        <v>22022.17</v>
      </c>
      <c r="P77" t="n">
        <v>141.72</v>
      </c>
      <c r="Q77" t="n">
        <v>933.98</v>
      </c>
      <c r="R77" t="n">
        <v>35.9</v>
      </c>
      <c r="S77" t="n">
        <v>24.41</v>
      </c>
      <c r="T77" t="n">
        <v>4925.47</v>
      </c>
      <c r="U77" t="n">
        <v>0.68</v>
      </c>
      <c r="V77" t="n">
        <v>0.89</v>
      </c>
      <c r="W77" t="n">
        <v>1.11</v>
      </c>
      <c r="X77" t="n">
        <v>0.31</v>
      </c>
      <c r="Y77" t="n">
        <v>0.5</v>
      </c>
      <c r="Z77" t="n">
        <v>10</v>
      </c>
    </row>
    <row r="78">
      <c r="A78" t="n">
        <v>7</v>
      </c>
      <c r="B78" t="n">
        <v>85</v>
      </c>
      <c r="C78" t="inlineStr">
        <is>
          <t xml:space="preserve">CONCLUIDO	</t>
        </is>
      </c>
      <c r="D78" t="n">
        <v>6.0704</v>
      </c>
      <c r="E78" t="n">
        <v>16.47</v>
      </c>
      <c r="F78" t="n">
        <v>13.63</v>
      </c>
      <c r="G78" t="n">
        <v>58.4</v>
      </c>
      <c r="H78" t="n">
        <v>0.8</v>
      </c>
      <c r="I78" t="n">
        <v>14</v>
      </c>
      <c r="J78" t="n">
        <v>178.14</v>
      </c>
      <c r="K78" t="n">
        <v>51.39</v>
      </c>
      <c r="L78" t="n">
        <v>8</v>
      </c>
      <c r="M78" t="n">
        <v>8</v>
      </c>
      <c r="N78" t="n">
        <v>33.75</v>
      </c>
      <c r="O78" t="n">
        <v>22204.83</v>
      </c>
      <c r="P78" t="n">
        <v>135.8</v>
      </c>
      <c r="Q78" t="n">
        <v>933.96</v>
      </c>
      <c r="R78" t="n">
        <v>34.04</v>
      </c>
      <c r="S78" t="n">
        <v>24.41</v>
      </c>
      <c r="T78" t="n">
        <v>4007.08</v>
      </c>
      <c r="U78" t="n">
        <v>0.72</v>
      </c>
      <c r="V78" t="n">
        <v>0.9</v>
      </c>
      <c r="W78" t="n">
        <v>1.11</v>
      </c>
      <c r="X78" t="n">
        <v>0.26</v>
      </c>
      <c r="Y78" t="n">
        <v>0.5</v>
      </c>
      <c r="Z78" t="n">
        <v>10</v>
      </c>
    </row>
    <row r="79">
      <c r="A79" t="n">
        <v>8</v>
      </c>
      <c r="B79" t="n">
        <v>85</v>
      </c>
      <c r="C79" t="inlineStr">
        <is>
          <t xml:space="preserve">CONCLUIDO	</t>
        </is>
      </c>
      <c r="D79" t="n">
        <v>6.0852</v>
      </c>
      <c r="E79" t="n">
        <v>16.43</v>
      </c>
      <c r="F79" t="n">
        <v>13.62</v>
      </c>
      <c r="G79" t="n">
        <v>62.86</v>
      </c>
      <c r="H79" t="n">
        <v>0.89</v>
      </c>
      <c r="I79" t="n">
        <v>13</v>
      </c>
      <c r="J79" t="n">
        <v>179.63</v>
      </c>
      <c r="K79" t="n">
        <v>51.39</v>
      </c>
      <c r="L79" t="n">
        <v>9</v>
      </c>
      <c r="M79" t="n">
        <v>2</v>
      </c>
      <c r="N79" t="n">
        <v>34.24</v>
      </c>
      <c r="O79" t="n">
        <v>22388.15</v>
      </c>
      <c r="P79" t="n">
        <v>133.54</v>
      </c>
      <c r="Q79" t="n">
        <v>933.96</v>
      </c>
      <c r="R79" t="n">
        <v>33.84</v>
      </c>
      <c r="S79" t="n">
        <v>24.41</v>
      </c>
      <c r="T79" t="n">
        <v>3909.44</v>
      </c>
      <c r="U79" t="n">
        <v>0.72</v>
      </c>
      <c r="V79" t="n">
        <v>0.9</v>
      </c>
      <c r="W79" t="n">
        <v>1.11</v>
      </c>
      <c r="X79" t="n">
        <v>0.25</v>
      </c>
      <c r="Y79" t="n">
        <v>0.5</v>
      </c>
      <c r="Z79" t="n">
        <v>10</v>
      </c>
    </row>
    <row r="80">
      <c r="A80" t="n">
        <v>9</v>
      </c>
      <c r="B80" t="n">
        <v>85</v>
      </c>
      <c r="C80" t="inlineStr">
        <is>
          <t xml:space="preserve">CONCLUIDO	</t>
        </is>
      </c>
      <c r="D80" t="n">
        <v>6.1066</v>
      </c>
      <c r="E80" t="n">
        <v>16.38</v>
      </c>
      <c r="F80" t="n">
        <v>13.6</v>
      </c>
      <c r="G80" t="n">
        <v>67.98</v>
      </c>
      <c r="H80" t="n">
        <v>0.98</v>
      </c>
      <c r="I80" t="n">
        <v>12</v>
      </c>
      <c r="J80" t="n">
        <v>181.12</v>
      </c>
      <c r="K80" t="n">
        <v>51.39</v>
      </c>
      <c r="L80" t="n">
        <v>10</v>
      </c>
      <c r="M80" t="n">
        <v>0</v>
      </c>
      <c r="N80" t="n">
        <v>34.73</v>
      </c>
      <c r="O80" t="n">
        <v>22572.13</v>
      </c>
      <c r="P80" t="n">
        <v>132.35</v>
      </c>
      <c r="Q80" t="n">
        <v>933.99</v>
      </c>
      <c r="R80" t="n">
        <v>33.09</v>
      </c>
      <c r="S80" t="n">
        <v>24.41</v>
      </c>
      <c r="T80" t="n">
        <v>3538.64</v>
      </c>
      <c r="U80" t="n">
        <v>0.74</v>
      </c>
      <c r="V80" t="n">
        <v>0.9</v>
      </c>
      <c r="W80" t="n">
        <v>1.11</v>
      </c>
      <c r="X80" t="n">
        <v>0.23</v>
      </c>
      <c r="Y80" t="n">
        <v>0.5</v>
      </c>
      <c r="Z80" t="n">
        <v>10</v>
      </c>
    </row>
    <row r="81">
      <c r="A81" t="n">
        <v>0</v>
      </c>
      <c r="B81" t="n">
        <v>20</v>
      </c>
      <c r="C81" t="inlineStr">
        <is>
          <t xml:space="preserve">CONCLUIDO	</t>
        </is>
      </c>
      <c r="D81" t="n">
        <v>5.938</v>
      </c>
      <c r="E81" t="n">
        <v>16.84</v>
      </c>
      <c r="F81" t="n">
        <v>14.45</v>
      </c>
      <c r="G81" t="n">
        <v>16.35</v>
      </c>
      <c r="H81" t="n">
        <v>0.34</v>
      </c>
      <c r="I81" t="n">
        <v>53</v>
      </c>
      <c r="J81" t="n">
        <v>51.33</v>
      </c>
      <c r="K81" t="n">
        <v>24.83</v>
      </c>
      <c r="L81" t="n">
        <v>1</v>
      </c>
      <c r="M81" t="n">
        <v>24</v>
      </c>
      <c r="N81" t="n">
        <v>5.51</v>
      </c>
      <c r="O81" t="n">
        <v>6564.78</v>
      </c>
      <c r="P81" t="n">
        <v>68.23</v>
      </c>
      <c r="Q81" t="n">
        <v>934.0700000000001</v>
      </c>
      <c r="R81" t="n">
        <v>58.29</v>
      </c>
      <c r="S81" t="n">
        <v>24.41</v>
      </c>
      <c r="T81" t="n">
        <v>15936.57</v>
      </c>
      <c r="U81" t="n">
        <v>0.42</v>
      </c>
      <c r="V81" t="n">
        <v>0.85</v>
      </c>
      <c r="W81" t="n">
        <v>1.21</v>
      </c>
      <c r="X81" t="n">
        <v>1.08</v>
      </c>
      <c r="Y81" t="n">
        <v>0.5</v>
      </c>
      <c r="Z81" t="n">
        <v>10</v>
      </c>
    </row>
    <row r="82">
      <c r="A82" t="n">
        <v>1</v>
      </c>
      <c r="B82" t="n">
        <v>20</v>
      </c>
      <c r="C82" t="inlineStr">
        <is>
          <t xml:space="preserve">CONCLUIDO	</t>
        </is>
      </c>
      <c r="D82" t="n">
        <v>5.9917</v>
      </c>
      <c r="E82" t="n">
        <v>16.69</v>
      </c>
      <c r="F82" t="n">
        <v>14.36</v>
      </c>
      <c r="G82" t="n">
        <v>17.94</v>
      </c>
      <c r="H82" t="n">
        <v>0.66</v>
      </c>
      <c r="I82" t="n">
        <v>48</v>
      </c>
      <c r="J82" t="n">
        <v>52.47</v>
      </c>
      <c r="K82" t="n">
        <v>24.83</v>
      </c>
      <c r="L82" t="n">
        <v>2</v>
      </c>
      <c r="M82" t="n">
        <v>0</v>
      </c>
      <c r="N82" t="n">
        <v>5.64</v>
      </c>
      <c r="O82" t="n">
        <v>6705.1</v>
      </c>
      <c r="P82" t="n">
        <v>67.73</v>
      </c>
      <c r="Q82" t="n">
        <v>933.97</v>
      </c>
      <c r="R82" t="n">
        <v>55.04</v>
      </c>
      <c r="S82" t="n">
        <v>24.41</v>
      </c>
      <c r="T82" t="n">
        <v>14335.21</v>
      </c>
      <c r="U82" t="n">
        <v>0.44</v>
      </c>
      <c r="V82" t="n">
        <v>0.85</v>
      </c>
      <c r="W82" t="n">
        <v>1.22</v>
      </c>
      <c r="X82" t="n">
        <v>0.99</v>
      </c>
      <c r="Y82" t="n">
        <v>0.5</v>
      </c>
      <c r="Z82" t="n">
        <v>10</v>
      </c>
    </row>
    <row r="83">
      <c r="A83" t="n">
        <v>0</v>
      </c>
      <c r="B83" t="n">
        <v>65</v>
      </c>
      <c r="C83" t="inlineStr">
        <is>
          <t xml:space="preserve">CONCLUIDO	</t>
        </is>
      </c>
      <c r="D83" t="n">
        <v>4.6881</v>
      </c>
      <c r="E83" t="n">
        <v>21.33</v>
      </c>
      <c r="F83" t="n">
        <v>15.83</v>
      </c>
      <c r="G83" t="n">
        <v>7.78</v>
      </c>
      <c r="H83" t="n">
        <v>0.13</v>
      </c>
      <c r="I83" t="n">
        <v>122</v>
      </c>
      <c r="J83" t="n">
        <v>133.21</v>
      </c>
      <c r="K83" t="n">
        <v>46.47</v>
      </c>
      <c r="L83" t="n">
        <v>1</v>
      </c>
      <c r="M83" t="n">
        <v>120</v>
      </c>
      <c r="N83" t="n">
        <v>20.75</v>
      </c>
      <c r="O83" t="n">
        <v>16663.42</v>
      </c>
      <c r="P83" t="n">
        <v>168.56</v>
      </c>
      <c r="Q83" t="n">
        <v>934.08</v>
      </c>
      <c r="R83" t="n">
        <v>102.53</v>
      </c>
      <c r="S83" t="n">
        <v>24.41</v>
      </c>
      <c r="T83" t="n">
        <v>37709.28</v>
      </c>
      <c r="U83" t="n">
        <v>0.24</v>
      </c>
      <c r="V83" t="n">
        <v>0.77</v>
      </c>
      <c r="W83" t="n">
        <v>1.29</v>
      </c>
      <c r="X83" t="n">
        <v>2.46</v>
      </c>
      <c r="Y83" t="n">
        <v>0.5</v>
      </c>
      <c r="Z83" t="n">
        <v>10</v>
      </c>
    </row>
    <row r="84">
      <c r="A84" t="n">
        <v>1</v>
      </c>
      <c r="B84" t="n">
        <v>65</v>
      </c>
      <c r="C84" t="inlineStr">
        <is>
          <t xml:space="preserve">CONCLUIDO	</t>
        </is>
      </c>
      <c r="D84" t="n">
        <v>5.5362</v>
      </c>
      <c r="E84" t="n">
        <v>18.06</v>
      </c>
      <c r="F84" t="n">
        <v>14.41</v>
      </c>
      <c r="G84" t="n">
        <v>16.01</v>
      </c>
      <c r="H84" t="n">
        <v>0.26</v>
      </c>
      <c r="I84" t="n">
        <v>54</v>
      </c>
      <c r="J84" t="n">
        <v>134.55</v>
      </c>
      <c r="K84" t="n">
        <v>46.47</v>
      </c>
      <c r="L84" t="n">
        <v>2</v>
      </c>
      <c r="M84" t="n">
        <v>52</v>
      </c>
      <c r="N84" t="n">
        <v>21.09</v>
      </c>
      <c r="O84" t="n">
        <v>16828.84</v>
      </c>
      <c r="P84" t="n">
        <v>147.38</v>
      </c>
      <c r="Q84" t="n">
        <v>933.9400000000001</v>
      </c>
      <c r="R84" t="n">
        <v>58.98</v>
      </c>
      <c r="S84" t="n">
        <v>24.41</v>
      </c>
      <c r="T84" t="n">
        <v>16275.44</v>
      </c>
      <c r="U84" t="n">
        <v>0.41</v>
      </c>
      <c r="V84" t="n">
        <v>0.85</v>
      </c>
      <c r="W84" t="n">
        <v>1.16</v>
      </c>
      <c r="X84" t="n">
        <v>1.05</v>
      </c>
      <c r="Y84" t="n">
        <v>0.5</v>
      </c>
      <c r="Z84" t="n">
        <v>10</v>
      </c>
    </row>
    <row r="85">
      <c r="A85" t="n">
        <v>2</v>
      </c>
      <c r="B85" t="n">
        <v>65</v>
      </c>
      <c r="C85" t="inlineStr">
        <is>
          <t xml:space="preserve">CONCLUIDO	</t>
        </is>
      </c>
      <c r="D85" t="n">
        <v>5.8444</v>
      </c>
      <c r="E85" t="n">
        <v>17.11</v>
      </c>
      <c r="F85" t="n">
        <v>14</v>
      </c>
      <c r="G85" t="n">
        <v>24.71</v>
      </c>
      <c r="H85" t="n">
        <v>0.39</v>
      </c>
      <c r="I85" t="n">
        <v>34</v>
      </c>
      <c r="J85" t="n">
        <v>135.9</v>
      </c>
      <c r="K85" t="n">
        <v>46.47</v>
      </c>
      <c r="L85" t="n">
        <v>3</v>
      </c>
      <c r="M85" t="n">
        <v>32</v>
      </c>
      <c r="N85" t="n">
        <v>21.43</v>
      </c>
      <c r="O85" t="n">
        <v>16994.64</v>
      </c>
      <c r="P85" t="n">
        <v>136.81</v>
      </c>
      <c r="Q85" t="n">
        <v>933.99</v>
      </c>
      <c r="R85" t="n">
        <v>46.16</v>
      </c>
      <c r="S85" t="n">
        <v>24.41</v>
      </c>
      <c r="T85" t="n">
        <v>9966.93</v>
      </c>
      <c r="U85" t="n">
        <v>0.53</v>
      </c>
      <c r="V85" t="n">
        <v>0.87</v>
      </c>
      <c r="W85" t="n">
        <v>1.13</v>
      </c>
      <c r="X85" t="n">
        <v>0.64</v>
      </c>
      <c r="Y85" t="n">
        <v>0.5</v>
      </c>
      <c r="Z85" t="n">
        <v>10</v>
      </c>
    </row>
    <row r="86">
      <c r="A86" t="n">
        <v>3</v>
      </c>
      <c r="B86" t="n">
        <v>65</v>
      </c>
      <c r="C86" t="inlineStr">
        <is>
          <t xml:space="preserve">CONCLUIDO	</t>
        </is>
      </c>
      <c r="D86" t="n">
        <v>5.9928</v>
      </c>
      <c r="E86" t="n">
        <v>16.69</v>
      </c>
      <c r="F86" t="n">
        <v>13.83</v>
      </c>
      <c r="G86" t="n">
        <v>33.18</v>
      </c>
      <c r="H86" t="n">
        <v>0.52</v>
      </c>
      <c r="I86" t="n">
        <v>25</v>
      </c>
      <c r="J86" t="n">
        <v>137.25</v>
      </c>
      <c r="K86" t="n">
        <v>46.47</v>
      </c>
      <c r="L86" t="n">
        <v>4</v>
      </c>
      <c r="M86" t="n">
        <v>23</v>
      </c>
      <c r="N86" t="n">
        <v>21.78</v>
      </c>
      <c r="O86" t="n">
        <v>17160.92</v>
      </c>
      <c r="P86" t="n">
        <v>128.87</v>
      </c>
      <c r="Q86" t="n">
        <v>933.95</v>
      </c>
      <c r="R86" t="n">
        <v>40.72</v>
      </c>
      <c r="S86" t="n">
        <v>24.41</v>
      </c>
      <c r="T86" t="n">
        <v>7288.79</v>
      </c>
      <c r="U86" t="n">
        <v>0.6</v>
      </c>
      <c r="V86" t="n">
        <v>0.88</v>
      </c>
      <c r="W86" t="n">
        <v>1.11</v>
      </c>
      <c r="X86" t="n">
        <v>0.46</v>
      </c>
      <c r="Y86" t="n">
        <v>0.5</v>
      </c>
      <c r="Z86" t="n">
        <v>10</v>
      </c>
    </row>
    <row r="87">
      <c r="A87" t="n">
        <v>4</v>
      </c>
      <c r="B87" t="n">
        <v>65</v>
      </c>
      <c r="C87" t="inlineStr">
        <is>
          <t xml:space="preserve">CONCLUIDO	</t>
        </is>
      </c>
      <c r="D87" t="n">
        <v>6.107</v>
      </c>
      <c r="E87" t="n">
        <v>16.37</v>
      </c>
      <c r="F87" t="n">
        <v>13.7</v>
      </c>
      <c r="G87" t="n">
        <v>45.68</v>
      </c>
      <c r="H87" t="n">
        <v>0.64</v>
      </c>
      <c r="I87" t="n">
        <v>18</v>
      </c>
      <c r="J87" t="n">
        <v>138.6</v>
      </c>
      <c r="K87" t="n">
        <v>46.47</v>
      </c>
      <c r="L87" t="n">
        <v>5</v>
      </c>
      <c r="M87" t="n">
        <v>16</v>
      </c>
      <c r="N87" t="n">
        <v>22.13</v>
      </c>
      <c r="O87" t="n">
        <v>17327.69</v>
      </c>
      <c r="P87" t="n">
        <v>118.62</v>
      </c>
      <c r="Q87" t="n">
        <v>933.9299999999999</v>
      </c>
      <c r="R87" t="n">
        <v>36.73</v>
      </c>
      <c r="S87" t="n">
        <v>24.41</v>
      </c>
      <c r="T87" t="n">
        <v>5332.13</v>
      </c>
      <c r="U87" t="n">
        <v>0.66</v>
      </c>
      <c r="V87" t="n">
        <v>0.89</v>
      </c>
      <c r="W87" t="n">
        <v>1.11</v>
      </c>
      <c r="X87" t="n">
        <v>0.34</v>
      </c>
      <c r="Y87" t="n">
        <v>0.5</v>
      </c>
      <c r="Z87" t="n">
        <v>10</v>
      </c>
    </row>
    <row r="88">
      <c r="A88" t="n">
        <v>5</v>
      </c>
      <c r="B88" t="n">
        <v>65</v>
      </c>
      <c r="C88" t="inlineStr">
        <is>
          <t xml:space="preserve">CONCLUIDO	</t>
        </is>
      </c>
      <c r="D88" t="n">
        <v>6.1363</v>
      </c>
      <c r="E88" t="n">
        <v>16.3</v>
      </c>
      <c r="F88" t="n">
        <v>13.68</v>
      </c>
      <c r="G88" t="n">
        <v>51.3</v>
      </c>
      <c r="H88" t="n">
        <v>0.76</v>
      </c>
      <c r="I88" t="n">
        <v>16</v>
      </c>
      <c r="J88" t="n">
        <v>139.95</v>
      </c>
      <c r="K88" t="n">
        <v>46.47</v>
      </c>
      <c r="L88" t="n">
        <v>6</v>
      </c>
      <c r="M88" t="n">
        <v>2</v>
      </c>
      <c r="N88" t="n">
        <v>22.49</v>
      </c>
      <c r="O88" t="n">
        <v>17494.97</v>
      </c>
      <c r="P88" t="n">
        <v>115.01</v>
      </c>
      <c r="Q88" t="n">
        <v>933.9299999999999</v>
      </c>
      <c r="R88" t="n">
        <v>35.42</v>
      </c>
      <c r="S88" t="n">
        <v>24.41</v>
      </c>
      <c r="T88" t="n">
        <v>4685.86</v>
      </c>
      <c r="U88" t="n">
        <v>0.6899999999999999</v>
      </c>
      <c r="V88" t="n">
        <v>0.89</v>
      </c>
      <c r="W88" t="n">
        <v>1.13</v>
      </c>
      <c r="X88" t="n">
        <v>0.31</v>
      </c>
      <c r="Y88" t="n">
        <v>0.5</v>
      </c>
      <c r="Z88" t="n">
        <v>10</v>
      </c>
    </row>
    <row r="89">
      <c r="A89" t="n">
        <v>6</v>
      </c>
      <c r="B89" t="n">
        <v>65</v>
      </c>
      <c r="C89" t="inlineStr">
        <is>
          <t xml:space="preserve">CONCLUIDO	</t>
        </is>
      </c>
      <c r="D89" t="n">
        <v>6.132</v>
      </c>
      <c r="E89" t="n">
        <v>16.31</v>
      </c>
      <c r="F89" t="n">
        <v>13.69</v>
      </c>
      <c r="G89" t="n">
        <v>51.34</v>
      </c>
      <c r="H89" t="n">
        <v>0.88</v>
      </c>
      <c r="I89" t="n">
        <v>16</v>
      </c>
      <c r="J89" t="n">
        <v>141.31</v>
      </c>
      <c r="K89" t="n">
        <v>46.47</v>
      </c>
      <c r="L89" t="n">
        <v>7</v>
      </c>
      <c r="M89" t="n">
        <v>0</v>
      </c>
      <c r="N89" t="n">
        <v>22.85</v>
      </c>
      <c r="O89" t="n">
        <v>17662.75</v>
      </c>
      <c r="P89" t="n">
        <v>116.13</v>
      </c>
      <c r="Q89" t="n">
        <v>933.95</v>
      </c>
      <c r="R89" t="n">
        <v>35.78</v>
      </c>
      <c r="S89" t="n">
        <v>24.41</v>
      </c>
      <c r="T89" t="n">
        <v>4866.86</v>
      </c>
      <c r="U89" t="n">
        <v>0.68</v>
      </c>
      <c r="V89" t="n">
        <v>0.89</v>
      </c>
      <c r="W89" t="n">
        <v>1.13</v>
      </c>
      <c r="X89" t="n">
        <v>0.33</v>
      </c>
      <c r="Y89" t="n">
        <v>0.5</v>
      </c>
      <c r="Z89" t="n">
        <v>10</v>
      </c>
    </row>
    <row r="90">
      <c r="A90" t="n">
        <v>0</v>
      </c>
      <c r="B90" t="n">
        <v>75</v>
      </c>
      <c r="C90" t="inlineStr">
        <is>
          <t xml:space="preserve">CONCLUIDO	</t>
        </is>
      </c>
      <c r="D90" t="n">
        <v>4.4465</v>
      </c>
      <c r="E90" t="n">
        <v>22.49</v>
      </c>
      <c r="F90" t="n">
        <v>16.09</v>
      </c>
      <c r="G90" t="n">
        <v>7.15</v>
      </c>
      <c r="H90" t="n">
        <v>0.12</v>
      </c>
      <c r="I90" t="n">
        <v>135</v>
      </c>
      <c r="J90" t="n">
        <v>150.44</v>
      </c>
      <c r="K90" t="n">
        <v>49.1</v>
      </c>
      <c r="L90" t="n">
        <v>1</v>
      </c>
      <c r="M90" t="n">
        <v>133</v>
      </c>
      <c r="N90" t="n">
        <v>25.34</v>
      </c>
      <c r="O90" t="n">
        <v>18787.76</v>
      </c>
      <c r="P90" t="n">
        <v>186.4</v>
      </c>
      <c r="Q90" t="n">
        <v>934.01</v>
      </c>
      <c r="R90" t="n">
        <v>110.97</v>
      </c>
      <c r="S90" t="n">
        <v>24.41</v>
      </c>
      <c r="T90" t="n">
        <v>41867.48</v>
      </c>
      <c r="U90" t="n">
        <v>0.22</v>
      </c>
      <c r="V90" t="n">
        <v>0.76</v>
      </c>
      <c r="W90" t="n">
        <v>1.3</v>
      </c>
      <c r="X90" t="n">
        <v>2.72</v>
      </c>
      <c r="Y90" t="n">
        <v>0.5</v>
      </c>
      <c r="Z90" t="n">
        <v>10</v>
      </c>
    </row>
    <row r="91">
      <c r="A91" t="n">
        <v>1</v>
      </c>
      <c r="B91" t="n">
        <v>75</v>
      </c>
      <c r="C91" t="inlineStr">
        <is>
          <t xml:space="preserve">CONCLUIDO	</t>
        </is>
      </c>
      <c r="D91" t="n">
        <v>5.3582</v>
      </c>
      <c r="E91" t="n">
        <v>18.66</v>
      </c>
      <c r="F91" t="n">
        <v>14.55</v>
      </c>
      <c r="G91" t="n">
        <v>14.55</v>
      </c>
      <c r="H91" t="n">
        <v>0.23</v>
      </c>
      <c r="I91" t="n">
        <v>60</v>
      </c>
      <c r="J91" t="n">
        <v>151.83</v>
      </c>
      <c r="K91" t="n">
        <v>49.1</v>
      </c>
      <c r="L91" t="n">
        <v>2</v>
      </c>
      <c r="M91" t="n">
        <v>58</v>
      </c>
      <c r="N91" t="n">
        <v>25.73</v>
      </c>
      <c r="O91" t="n">
        <v>18959.54</v>
      </c>
      <c r="P91" t="n">
        <v>163.4</v>
      </c>
      <c r="Q91" t="n">
        <v>933.95</v>
      </c>
      <c r="R91" t="n">
        <v>63.19</v>
      </c>
      <c r="S91" t="n">
        <v>24.41</v>
      </c>
      <c r="T91" t="n">
        <v>18351.84</v>
      </c>
      <c r="U91" t="n">
        <v>0.39</v>
      </c>
      <c r="V91" t="n">
        <v>0.84</v>
      </c>
      <c r="W91" t="n">
        <v>1.18</v>
      </c>
      <c r="X91" t="n">
        <v>1.19</v>
      </c>
      <c r="Y91" t="n">
        <v>0.5</v>
      </c>
      <c r="Z91" t="n">
        <v>10</v>
      </c>
    </row>
    <row r="92">
      <c r="A92" t="n">
        <v>2</v>
      </c>
      <c r="B92" t="n">
        <v>75</v>
      </c>
      <c r="C92" t="inlineStr">
        <is>
          <t xml:space="preserve">CONCLUIDO	</t>
        </is>
      </c>
      <c r="D92" t="n">
        <v>5.7027</v>
      </c>
      <c r="E92" t="n">
        <v>17.54</v>
      </c>
      <c r="F92" t="n">
        <v>14.1</v>
      </c>
      <c r="G92" t="n">
        <v>22.26</v>
      </c>
      <c r="H92" t="n">
        <v>0.35</v>
      </c>
      <c r="I92" t="n">
        <v>38</v>
      </c>
      <c r="J92" t="n">
        <v>153.23</v>
      </c>
      <c r="K92" t="n">
        <v>49.1</v>
      </c>
      <c r="L92" t="n">
        <v>3</v>
      </c>
      <c r="M92" t="n">
        <v>36</v>
      </c>
      <c r="N92" t="n">
        <v>26.13</v>
      </c>
      <c r="O92" t="n">
        <v>19131.85</v>
      </c>
      <c r="P92" t="n">
        <v>153.15</v>
      </c>
      <c r="Q92" t="n">
        <v>934.02</v>
      </c>
      <c r="R92" t="n">
        <v>49</v>
      </c>
      <c r="S92" t="n">
        <v>24.41</v>
      </c>
      <c r="T92" t="n">
        <v>11365.51</v>
      </c>
      <c r="U92" t="n">
        <v>0.5</v>
      </c>
      <c r="V92" t="n">
        <v>0.87</v>
      </c>
      <c r="W92" t="n">
        <v>1.14</v>
      </c>
      <c r="X92" t="n">
        <v>0.73</v>
      </c>
      <c r="Y92" t="n">
        <v>0.5</v>
      </c>
      <c r="Z92" t="n">
        <v>10</v>
      </c>
    </row>
    <row r="93">
      <c r="A93" t="n">
        <v>3</v>
      </c>
      <c r="B93" t="n">
        <v>75</v>
      </c>
      <c r="C93" t="inlineStr">
        <is>
          <t xml:space="preserve">CONCLUIDO	</t>
        </is>
      </c>
      <c r="D93" t="n">
        <v>5.8874</v>
      </c>
      <c r="E93" t="n">
        <v>16.99</v>
      </c>
      <c r="F93" t="n">
        <v>13.88</v>
      </c>
      <c r="G93" t="n">
        <v>30.85</v>
      </c>
      <c r="H93" t="n">
        <v>0.46</v>
      </c>
      <c r="I93" t="n">
        <v>27</v>
      </c>
      <c r="J93" t="n">
        <v>154.63</v>
      </c>
      <c r="K93" t="n">
        <v>49.1</v>
      </c>
      <c r="L93" t="n">
        <v>4</v>
      </c>
      <c r="M93" t="n">
        <v>25</v>
      </c>
      <c r="N93" t="n">
        <v>26.53</v>
      </c>
      <c r="O93" t="n">
        <v>19304.72</v>
      </c>
      <c r="P93" t="n">
        <v>145.12</v>
      </c>
      <c r="Q93" t="n">
        <v>933.9299999999999</v>
      </c>
      <c r="R93" t="n">
        <v>42.16</v>
      </c>
      <c r="S93" t="n">
        <v>24.41</v>
      </c>
      <c r="T93" t="n">
        <v>8001.07</v>
      </c>
      <c r="U93" t="n">
        <v>0.58</v>
      </c>
      <c r="V93" t="n">
        <v>0.88</v>
      </c>
      <c r="W93" t="n">
        <v>1.13</v>
      </c>
      <c r="X93" t="n">
        <v>0.52</v>
      </c>
      <c r="Y93" t="n">
        <v>0.5</v>
      </c>
      <c r="Z93" t="n">
        <v>10</v>
      </c>
    </row>
    <row r="94">
      <c r="A94" t="n">
        <v>4</v>
      </c>
      <c r="B94" t="n">
        <v>75</v>
      </c>
      <c r="C94" t="inlineStr">
        <is>
          <t xml:space="preserve">CONCLUIDO	</t>
        </is>
      </c>
      <c r="D94" t="n">
        <v>5.9913</v>
      </c>
      <c r="E94" t="n">
        <v>16.69</v>
      </c>
      <c r="F94" t="n">
        <v>13.77</v>
      </c>
      <c r="G94" t="n">
        <v>39.35</v>
      </c>
      <c r="H94" t="n">
        <v>0.57</v>
      </c>
      <c r="I94" t="n">
        <v>21</v>
      </c>
      <c r="J94" t="n">
        <v>156.03</v>
      </c>
      <c r="K94" t="n">
        <v>49.1</v>
      </c>
      <c r="L94" t="n">
        <v>5</v>
      </c>
      <c r="M94" t="n">
        <v>19</v>
      </c>
      <c r="N94" t="n">
        <v>26.94</v>
      </c>
      <c r="O94" t="n">
        <v>19478.15</v>
      </c>
      <c r="P94" t="n">
        <v>138.18</v>
      </c>
      <c r="Q94" t="n">
        <v>933.9299999999999</v>
      </c>
      <c r="R94" t="n">
        <v>38.65</v>
      </c>
      <c r="S94" t="n">
        <v>24.41</v>
      </c>
      <c r="T94" t="n">
        <v>6277.8</v>
      </c>
      <c r="U94" t="n">
        <v>0.63</v>
      </c>
      <c r="V94" t="n">
        <v>0.89</v>
      </c>
      <c r="W94" t="n">
        <v>1.12</v>
      </c>
      <c r="X94" t="n">
        <v>0.41</v>
      </c>
      <c r="Y94" t="n">
        <v>0.5</v>
      </c>
      <c r="Z94" t="n">
        <v>10</v>
      </c>
    </row>
    <row r="95">
      <c r="A95" t="n">
        <v>5</v>
      </c>
      <c r="B95" t="n">
        <v>75</v>
      </c>
      <c r="C95" t="inlineStr">
        <is>
          <t xml:space="preserve">CONCLUIDO	</t>
        </is>
      </c>
      <c r="D95" t="n">
        <v>6.0634</v>
      </c>
      <c r="E95" t="n">
        <v>16.49</v>
      </c>
      <c r="F95" t="n">
        <v>13.7</v>
      </c>
      <c r="G95" t="n">
        <v>48.34</v>
      </c>
      <c r="H95" t="n">
        <v>0.67</v>
      </c>
      <c r="I95" t="n">
        <v>17</v>
      </c>
      <c r="J95" t="n">
        <v>157.44</v>
      </c>
      <c r="K95" t="n">
        <v>49.1</v>
      </c>
      <c r="L95" t="n">
        <v>6</v>
      </c>
      <c r="M95" t="n">
        <v>15</v>
      </c>
      <c r="N95" t="n">
        <v>27.35</v>
      </c>
      <c r="O95" t="n">
        <v>19652.13</v>
      </c>
      <c r="P95" t="n">
        <v>130.46</v>
      </c>
      <c r="Q95" t="n">
        <v>933.99</v>
      </c>
      <c r="R95" t="n">
        <v>36.65</v>
      </c>
      <c r="S95" t="n">
        <v>24.41</v>
      </c>
      <c r="T95" t="n">
        <v>5293.62</v>
      </c>
      <c r="U95" t="n">
        <v>0.67</v>
      </c>
      <c r="V95" t="n">
        <v>0.89</v>
      </c>
      <c r="W95" t="n">
        <v>1.1</v>
      </c>
      <c r="X95" t="n">
        <v>0.33</v>
      </c>
      <c r="Y95" t="n">
        <v>0.5</v>
      </c>
      <c r="Z95" t="n">
        <v>10</v>
      </c>
    </row>
    <row r="96">
      <c r="A96" t="n">
        <v>6</v>
      </c>
      <c r="B96" t="n">
        <v>75</v>
      </c>
      <c r="C96" t="inlineStr">
        <is>
          <t xml:space="preserve">CONCLUIDO	</t>
        </is>
      </c>
      <c r="D96" t="n">
        <v>6.1209</v>
      </c>
      <c r="E96" t="n">
        <v>16.34</v>
      </c>
      <c r="F96" t="n">
        <v>13.63</v>
      </c>
      <c r="G96" t="n">
        <v>58.43</v>
      </c>
      <c r="H96" t="n">
        <v>0.78</v>
      </c>
      <c r="I96" t="n">
        <v>14</v>
      </c>
      <c r="J96" t="n">
        <v>158.86</v>
      </c>
      <c r="K96" t="n">
        <v>49.1</v>
      </c>
      <c r="L96" t="n">
        <v>7</v>
      </c>
      <c r="M96" t="n">
        <v>5</v>
      </c>
      <c r="N96" t="n">
        <v>27.77</v>
      </c>
      <c r="O96" t="n">
        <v>19826.68</v>
      </c>
      <c r="P96" t="n">
        <v>123.49</v>
      </c>
      <c r="Q96" t="n">
        <v>933.9299999999999</v>
      </c>
      <c r="R96" t="n">
        <v>34.3</v>
      </c>
      <c r="S96" t="n">
        <v>24.41</v>
      </c>
      <c r="T96" t="n">
        <v>4136.79</v>
      </c>
      <c r="U96" t="n">
        <v>0.71</v>
      </c>
      <c r="V96" t="n">
        <v>0.9</v>
      </c>
      <c r="W96" t="n">
        <v>1.11</v>
      </c>
      <c r="X96" t="n">
        <v>0.27</v>
      </c>
      <c r="Y96" t="n">
        <v>0.5</v>
      </c>
      <c r="Z96" t="n">
        <v>10</v>
      </c>
    </row>
    <row r="97">
      <c r="A97" t="n">
        <v>7</v>
      </c>
      <c r="B97" t="n">
        <v>75</v>
      </c>
      <c r="C97" t="inlineStr">
        <is>
          <t xml:space="preserve">CONCLUIDO	</t>
        </is>
      </c>
      <c r="D97" t="n">
        <v>6.1203</v>
      </c>
      <c r="E97" t="n">
        <v>16.34</v>
      </c>
      <c r="F97" t="n">
        <v>13.63</v>
      </c>
      <c r="G97" t="n">
        <v>58.44</v>
      </c>
      <c r="H97" t="n">
        <v>0.88</v>
      </c>
      <c r="I97" t="n">
        <v>14</v>
      </c>
      <c r="J97" t="n">
        <v>160.28</v>
      </c>
      <c r="K97" t="n">
        <v>49.1</v>
      </c>
      <c r="L97" t="n">
        <v>8</v>
      </c>
      <c r="M97" t="n">
        <v>0</v>
      </c>
      <c r="N97" t="n">
        <v>28.19</v>
      </c>
      <c r="O97" t="n">
        <v>20001.93</v>
      </c>
      <c r="P97" t="n">
        <v>123.91</v>
      </c>
      <c r="Q97" t="n">
        <v>934.05</v>
      </c>
      <c r="R97" t="n">
        <v>34.13</v>
      </c>
      <c r="S97" t="n">
        <v>24.41</v>
      </c>
      <c r="T97" t="n">
        <v>4052.33</v>
      </c>
      <c r="U97" t="n">
        <v>0.72</v>
      </c>
      <c r="V97" t="n">
        <v>0.9</v>
      </c>
      <c r="W97" t="n">
        <v>1.12</v>
      </c>
      <c r="X97" t="n">
        <v>0.27</v>
      </c>
      <c r="Y97" t="n">
        <v>0.5</v>
      </c>
      <c r="Z97" t="n">
        <v>10</v>
      </c>
    </row>
    <row r="98">
      <c r="A98" t="n">
        <v>0</v>
      </c>
      <c r="B98" t="n">
        <v>95</v>
      </c>
      <c r="C98" t="inlineStr">
        <is>
          <t xml:space="preserve">CONCLUIDO	</t>
        </is>
      </c>
      <c r="D98" t="n">
        <v>3.9836</v>
      </c>
      <c r="E98" t="n">
        <v>25.1</v>
      </c>
      <c r="F98" t="n">
        <v>16.64</v>
      </c>
      <c r="G98" t="n">
        <v>6.2</v>
      </c>
      <c r="H98" t="n">
        <v>0.1</v>
      </c>
      <c r="I98" t="n">
        <v>161</v>
      </c>
      <c r="J98" t="n">
        <v>185.69</v>
      </c>
      <c r="K98" t="n">
        <v>53.44</v>
      </c>
      <c r="L98" t="n">
        <v>1</v>
      </c>
      <c r="M98" t="n">
        <v>159</v>
      </c>
      <c r="N98" t="n">
        <v>36.26</v>
      </c>
      <c r="O98" t="n">
        <v>23136.14</v>
      </c>
      <c r="P98" t="n">
        <v>222.4</v>
      </c>
      <c r="Q98" t="n">
        <v>934.05</v>
      </c>
      <c r="R98" t="n">
        <v>127.96</v>
      </c>
      <c r="S98" t="n">
        <v>24.41</v>
      </c>
      <c r="T98" t="n">
        <v>50231.97</v>
      </c>
      <c r="U98" t="n">
        <v>0.19</v>
      </c>
      <c r="V98" t="n">
        <v>0.73</v>
      </c>
      <c r="W98" t="n">
        <v>1.35</v>
      </c>
      <c r="X98" t="n">
        <v>3.27</v>
      </c>
      <c r="Y98" t="n">
        <v>0.5</v>
      </c>
      <c r="Z98" t="n">
        <v>10</v>
      </c>
    </row>
    <row r="99">
      <c r="A99" t="n">
        <v>1</v>
      </c>
      <c r="B99" t="n">
        <v>95</v>
      </c>
      <c r="C99" t="inlineStr">
        <is>
          <t xml:space="preserve">CONCLUIDO	</t>
        </is>
      </c>
      <c r="D99" t="n">
        <v>5.0305</v>
      </c>
      <c r="E99" t="n">
        <v>19.88</v>
      </c>
      <c r="F99" t="n">
        <v>14.77</v>
      </c>
      <c r="G99" t="n">
        <v>12.48</v>
      </c>
      <c r="H99" t="n">
        <v>0.19</v>
      </c>
      <c r="I99" t="n">
        <v>71</v>
      </c>
      <c r="J99" t="n">
        <v>187.21</v>
      </c>
      <c r="K99" t="n">
        <v>53.44</v>
      </c>
      <c r="L99" t="n">
        <v>2</v>
      </c>
      <c r="M99" t="n">
        <v>69</v>
      </c>
      <c r="N99" t="n">
        <v>36.77</v>
      </c>
      <c r="O99" t="n">
        <v>23322.88</v>
      </c>
      <c r="P99" t="n">
        <v>193.28</v>
      </c>
      <c r="Q99" t="n">
        <v>933.96</v>
      </c>
      <c r="R99" t="n">
        <v>69.92</v>
      </c>
      <c r="S99" t="n">
        <v>24.41</v>
      </c>
      <c r="T99" t="n">
        <v>21662.81</v>
      </c>
      <c r="U99" t="n">
        <v>0.35</v>
      </c>
      <c r="V99" t="n">
        <v>0.83</v>
      </c>
      <c r="W99" t="n">
        <v>1.19</v>
      </c>
      <c r="X99" t="n">
        <v>1.4</v>
      </c>
      <c r="Y99" t="n">
        <v>0.5</v>
      </c>
      <c r="Z99" t="n">
        <v>10</v>
      </c>
    </row>
    <row r="100">
      <c r="A100" t="n">
        <v>2</v>
      </c>
      <c r="B100" t="n">
        <v>95</v>
      </c>
      <c r="C100" t="inlineStr">
        <is>
          <t xml:space="preserve">CONCLUIDO	</t>
        </is>
      </c>
      <c r="D100" t="n">
        <v>5.4389</v>
      </c>
      <c r="E100" t="n">
        <v>18.39</v>
      </c>
      <c r="F100" t="n">
        <v>14.24</v>
      </c>
      <c r="G100" t="n">
        <v>18.99</v>
      </c>
      <c r="H100" t="n">
        <v>0.28</v>
      </c>
      <c r="I100" t="n">
        <v>45</v>
      </c>
      <c r="J100" t="n">
        <v>188.73</v>
      </c>
      <c r="K100" t="n">
        <v>53.44</v>
      </c>
      <c r="L100" t="n">
        <v>3</v>
      </c>
      <c r="M100" t="n">
        <v>43</v>
      </c>
      <c r="N100" t="n">
        <v>37.29</v>
      </c>
      <c r="O100" t="n">
        <v>23510.33</v>
      </c>
      <c r="P100" t="n">
        <v>182.61</v>
      </c>
      <c r="Q100" t="n">
        <v>933.9400000000001</v>
      </c>
      <c r="R100" t="n">
        <v>53.38</v>
      </c>
      <c r="S100" t="n">
        <v>24.41</v>
      </c>
      <c r="T100" t="n">
        <v>13521.17</v>
      </c>
      <c r="U100" t="n">
        <v>0.46</v>
      </c>
      <c r="V100" t="n">
        <v>0.86</v>
      </c>
      <c r="W100" t="n">
        <v>1.16</v>
      </c>
      <c r="X100" t="n">
        <v>0.88</v>
      </c>
      <c r="Y100" t="n">
        <v>0.5</v>
      </c>
      <c r="Z100" t="n">
        <v>10</v>
      </c>
    </row>
    <row r="101">
      <c r="A101" t="n">
        <v>3</v>
      </c>
      <c r="B101" t="n">
        <v>95</v>
      </c>
      <c r="C101" t="inlineStr">
        <is>
          <t xml:space="preserve">CONCLUIDO	</t>
        </is>
      </c>
      <c r="D101" t="n">
        <v>5.6448</v>
      </c>
      <c r="E101" t="n">
        <v>17.72</v>
      </c>
      <c r="F101" t="n">
        <v>14.02</v>
      </c>
      <c r="G101" t="n">
        <v>25.49</v>
      </c>
      <c r="H101" t="n">
        <v>0.37</v>
      </c>
      <c r="I101" t="n">
        <v>33</v>
      </c>
      <c r="J101" t="n">
        <v>190.25</v>
      </c>
      <c r="K101" t="n">
        <v>53.44</v>
      </c>
      <c r="L101" t="n">
        <v>4</v>
      </c>
      <c r="M101" t="n">
        <v>31</v>
      </c>
      <c r="N101" t="n">
        <v>37.82</v>
      </c>
      <c r="O101" t="n">
        <v>23698.48</v>
      </c>
      <c r="P101" t="n">
        <v>175.54</v>
      </c>
      <c r="Q101" t="n">
        <v>933.9400000000001</v>
      </c>
      <c r="R101" t="n">
        <v>46.64</v>
      </c>
      <c r="S101" t="n">
        <v>24.41</v>
      </c>
      <c r="T101" t="n">
        <v>10208.65</v>
      </c>
      <c r="U101" t="n">
        <v>0.52</v>
      </c>
      <c r="V101" t="n">
        <v>0.87</v>
      </c>
      <c r="W101" t="n">
        <v>1.13</v>
      </c>
      <c r="X101" t="n">
        <v>0.65</v>
      </c>
      <c r="Y101" t="n">
        <v>0.5</v>
      </c>
      <c r="Z101" t="n">
        <v>10</v>
      </c>
    </row>
    <row r="102">
      <c r="A102" t="n">
        <v>4</v>
      </c>
      <c r="B102" t="n">
        <v>95</v>
      </c>
      <c r="C102" t="inlineStr">
        <is>
          <t xml:space="preserve">CONCLUIDO	</t>
        </is>
      </c>
      <c r="D102" t="n">
        <v>5.78</v>
      </c>
      <c r="E102" t="n">
        <v>17.3</v>
      </c>
      <c r="F102" t="n">
        <v>13.86</v>
      </c>
      <c r="G102" t="n">
        <v>32</v>
      </c>
      <c r="H102" t="n">
        <v>0.46</v>
      </c>
      <c r="I102" t="n">
        <v>26</v>
      </c>
      <c r="J102" t="n">
        <v>191.78</v>
      </c>
      <c r="K102" t="n">
        <v>53.44</v>
      </c>
      <c r="L102" t="n">
        <v>5</v>
      </c>
      <c r="M102" t="n">
        <v>24</v>
      </c>
      <c r="N102" t="n">
        <v>38.35</v>
      </c>
      <c r="O102" t="n">
        <v>23887.36</v>
      </c>
      <c r="P102" t="n">
        <v>169.35</v>
      </c>
      <c r="Q102" t="n">
        <v>934.01</v>
      </c>
      <c r="R102" t="n">
        <v>41.74</v>
      </c>
      <c r="S102" t="n">
        <v>24.41</v>
      </c>
      <c r="T102" t="n">
        <v>7794.58</v>
      </c>
      <c r="U102" t="n">
        <v>0.58</v>
      </c>
      <c r="V102" t="n">
        <v>0.88</v>
      </c>
      <c r="W102" t="n">
        <v>1.12</v>
      </c>
      <c r="X102" t="n">
        <v>0.5</v>
      </c>
      <c r="Y102" t="n">
        <v>0.5</v>
      </c>
      <c r="Z102" t="n">
        <v>10</v>
      </c>
    </row>
    <row r="103">
      <c r="A103" t="n">
        <v>5</v>
      </c>
      <c r="B103" t="n">
        <v>95</v>
      </c>
      <c r="C103" t="inlineStr">
        <is>
          <t xml:space="preserve">CONCLUIDO	</t>
        </is>
      </c>
      <c r="D103" t="n">
        <v>5.8798</v>
      </c>
      <c r="E103" t="n">
        <v>17.01</v>
      </c>
      <c r="F103" t="n">
        <v>13.76</v>
      </c>
      <c r="G103" t="n">
        <v>39.31</v>
      </c>
      <c r="H103" t="n">
        <v>0.55</v>
      </c>
      <c r="I103" t="n">
        <v>21</v>
      </c>
      <c r="J103" t="n">
        <v>193.32</v>
      </c>
      <c r="K103" t="n">
        <v>53.44</v>
      </c>
      <c r="L103" t="n">
        <v>6</v>
      </c>
      <c r="M103" t="n">
        <v>19</v>
      </c>
      <c r="N103" t="n">
        <v>38.89</v>
      </c>
      <c r="O103" t="n">
        <v>24076.95</v>
      </c>
      <c r="P103" t="n">
        <v>163.21</v>
      </c>
      <c r="Q103" t="n">
        <v>933.9299999999999</v>
      </c>
      <c r="R103" t="n">
        <v>38.51</v>
      </c>
      <c r="S103" t="n">
        <v>24.41</v>
      </c>
      <c r="T103" t="n">
        <v>6208.11</v>
      </c>
      <c r="U103" t="n">
        <v>0.63</v>
      </c>
      <c r="V103" t="n">
        <v>0.89</v>
      </c>
      <c r="W103" t="n">
        <v>1.11</v>
      </c>
      <c r="X103" t="n">
        <v>0.39</v>
      </c>
      <c r="Y103" t="n">
        <v>0.5</v>
      </c>
      <c r="Z103" t="n">
        <v>10</v>
      </c>
    </row>
    <row r="104">
      <c r="A104" t="n">
        <v>6</v>
      </c>
      <c r="B104" t="n">
        <v>95</v>
      </c>
      <c r="C104" t="inlineStr">
        <is>
          <t xml:space="preserve">CONCLUIDO	</t>
        </is>
      </c>
      <c r="D104" t="n">
        <v>5.9596</v>
      </c>
      <c r="E104" t="n">
        <v>16.78</v>
      </c>
      <c r="F104" t="n">
        <v>13.68</v>
      </c>
      <c r="G104" t="n">
        <v>48.28</v>
      </c>
      <c r="H104" t="n">
        <v>0.64</v>
      </c>
      <c r="I104" t="n">
        <v>17</v>
      </c>
      <c r="J104" t="n">
        <v>194.86</v>
      </c>
      <c r="K104" t="n">
        <v>53.44</v>
      </c>
      <c r="L104" t="n">
        <v>7</v>
      </c>
      <c r="M104" t="n">
        <v>15</v>
      </c>
      <c r="N104" t="n">
        <v>39.43</v>
      </c>
      <c r="O104" t="n">
        <v>24267.28</v>
      </c>
      <c r="P104" t="n">
        <v>156.1</v>
      </c>
      <c r="Q104" t="n">
        <v>933.9299999999999</v>
      </c>
      <c r="R104" t="n">
        <v>35.94</v>
      </c>
      <c r="S104" t="n">
        <v>24.41</v>
      </c>
      <c r="T104" t="n">
        <v>4943.42</v>
      </c>
      <c r="U104" t="n">
        <v>0.68</v>
      </c>
      <c r="V104" t="n">
        <v>0.89</v>
      </c>
      <c r="W104" t="n">
        <v>1.11</v>
      </c>
      <c r="X104" t="n">
        <v>0.31</v>
      </c>
      <c r="Y104" t="n">
        <v>0.5</v>
      </c>
      <c r="Z104" t="n">
        <v>10</v>
      </c>
    </row>
    <row r="105">
      <c r="A105" t="n">
        <v>7</v>
      </c>
      <c r="B105" t="n">
        <v>95</v>
      </c>
      <c r="C105" t="inlineStr">
        <is>
          <t xml:space="preserve">CONCLUIDO	</t>
        </is>
      </c>
      <c r="D105" t="n">
        <v>5.9974</v>
      </c>
      <c r="E105" t="n">
        <v>16.67</v>
      </c>
      <c r="F105" t="n">
        <v>13.65</v>
      </c>
      <c r="G105" t="n">
        <v>54.59</v>
      </c>
      <c r="H105" t="n">
        <v>0.72</v>
      </c>
      <c r="I105" t="n">
        <v>15</v>
      </c>
      <c r="J105" t="n">
        <v>196.41</v>
      </c>
      <c r="K105" t="n">
        <v>53.44</v>
      </c>
      <c r="L105" t="n">
        <v>8</v>
      </c>
      <c r="M105" t="n">
        <v>13</v>
      </c>
      <c r="N105" t="n">
        <v>39.98</v>
      </c>
      <c r="O105" t="n">
        <v>24458.36</v>
      </c>
      <c r="P105" t="n">
        <v>152.42</v>
      </c>
      <c r="Q105" t="n">
        <v>933.9299999999999</v>
      </c>
      <c r="R105" t="n">
        <v>34.88</v>
      </c>
      <c r="S105" t="n">
        <v>24.41</v>
      </c>
      <c r="T105" t="n">
        <v>4419.89</v>
      </c>
      <c r="U105" t="n">
        <v>0.7</v>
      </c>
      <c r="V105" t="n">
        <v>0.9</v>
      </c>
      <c r="W105" t="n">
        <v>1.11</v>
      </c>
      <c r="X105" t="n">
        <v>0.28</v>
      </c>
      <c r="Y105" t="n">
        <v>0.5</v>
      </c>
      <c r="Z105" t="n">
        <v>10</v>
      </c>
    </row>
    <row r="106">
      <c r="A106" t="n">
        <v>8</v>
      </c>
      <c r="B106" t="n">
        <v>95</v>
      </c>
      <c r="C106" t="inlineStr">
        <is>
          <t xml:space="preserve">CONCLUIDO	</t>
        </is>
      </c>
      <c r="D106" t="n">
        <v>6.0385</v>
      </c>
      <c r="E106" t="n">
        <v>16.56</v>
      </c>
      <c r="F106" t="n">
        <v>13.61</v>
      </c>
      <c r="G106" t="n">
        <v>62.81</v>
      </c>
      <c r="H106" t="n">
        <v>0.8100000000000001</v>
      </c>
      <c r="I106" t="n">
        <v>13</v>
      </c>
      <c r="J106" t="n">
        <v>197.97</v>
      </c>
      <c r="K106" t="n">
        <v>53.44</v>
      </c>
      <c r="L106" t="n">
        <v>9</v>
      </c>
      <c r="M106" t="n">
        <v>11</v>
      </c>
      <c r="N106" t="n">
        <v>40.53</v>
      </c>
      <c r="O106" t="n">
        <v>24650.18</v>
      </c>
      <c r="P106" t="n">
        <v>147.39</v>
      </c>
      <c r="Q106" t="n">
        <v>933.96</v>
      </c>
      <c r="R106" t="n">
        <v>33.75</v>
      </c>
      <c r="S106" t="n">
        <v>24.41</v>
      </c>
      <c r="T106" t="n">
        <v>3863.94</v>
      </c>
      <c r="U106" t="n">
        <v>0.72</v>
      </c>
      <c r="V106" t="n">
        <v>0.9</v>
      </c>
      <c r="W106" t="n">
        <v>1.1</v>
      </c>
      <c r="X106" t="n">
        <v>0.24</v>
      </c>
      <c r="Y106" t="n">
        <v>0.5</v>
      </c>
      <c r="Z106" t="n">
        <v>10</v>
      </c>
    </row>
    <row r="107">
      <c r="A107" t="n">
        <v>9</v>
      </c>
      <c r="B107" t="n">
        <v>95</v>
      </c>
      <c r="C107" t="inlineStr">
        <is>
          <t xml:space="preserve">CONCLUIDO	</t>
        </is>
      </c>
      <c r="D107" t="n">
        <v>6.0572</v>
      </c>
      <c r="E107" t="n">
        <v>16.51</v>
      </c>
      <c r="F107" t="n">
        <v>13.59</v>
      </c>
      <c r="G107" t="n">
        <v>67.97</v>
      </c>
      <c r="H107" t="n">
        <v>0.89</v>
      </c>
      <c r="I107" t="n">
        <v>12</v>
      </c>
      <c r="J107" t="n">
        <v>199.53</v>
      </c>
      <c r="K107" t="n">
        <v>53.44</v>
      </c>
      <c r="L107" t="n">
        <v>10</v>
      </c>
      <c r="M107" t="n">
        <v>6</v>
      </c>
      <c r="N107" t="n">
        <v>41.1</v>
      </c>
      <c r="O107" t="n">
        <v>24842.77</v>
      </c>
      <c r="P107" t="n">
        <v>143.15</v>
      </c>
      <c r="Q107" t="n">
        <v>933.9299999999999</v>
      </c>
      <c r="R107" t="n">
        <v>33.05</v>
      </c>
      <c r="S107" t="n">
        <v>24.41</v>
      </c>
      <c r="T107" t="n">
        <v>3523.39</v>
      </c>
      <c r="U107" t="n">
        <v>0.74</v>
      </c>
      <c r="V107" t="n">
        <v>0.9</v>
      </c>
      <c r="W107" t="n">
        <v>1.11</v>
      </c>
      <c r="X107" t="n">
        <v>0.23</v>
      </c>
      <c r="Y107" t="n">
        <v>0.5</v>
      </c>
      <c r="Z107" t="n">
        <v>10</v>
      </c>
    </row>
    <row r="108">
      <c r="A108" t="n">
        <v>10</v>
      </c>
      <c r="B108" t="n">
        <v>95</v>
      </c>
      <c r="C108" t="inlineStr">
        <is>
          <t xml:space="preserve">CONCLUIDO	</t>
        </is>
      </c>
      <c r="D108" t="n">
        <v>6.0764</v>
      </c>
      <c r="E108" t="n">
        <v>16.46</v>
      </c>
      <c r="F108" t="n">
        <v>13.58</v>
      </c>
      <c r="G108" t="n">
        <v>74.06999999999999</v>
      </c>
      <c r="H108" t="n">
        <v>0.97</v>
      </c>
      <c r="I108" t="n">
        <v>11</v>
      </c>
      <c r="J108" t="n">
        <v>201.1</v>
      </c>
      <c r="K108" t="n">
        <v>53.44</v>
      </c>
      <c r="L108" t="n">
        <v>11</v>
      </c>
      <c r="M108" t="n">
        <v>0</v>
      </c>
      <c r="N108" t="n">
        <v>41.66</v>
      </c>
      <c r="O108" t="n">
        <v>25036.12</v>
      </c>
      <c r="P108" t="n">
        <v>140.84</v>
      </c>
      <c r="Q108" t="n">
        <v>933.9299999999999</v>
      </c>
      <c r="R108" t="n">
        <v>32.52</v>
      </c>
      <c r="S108" t="n">
        <v>24.41</v>
      </c>
      <c r="T108" t="n">
        <v>3261.49</v>
      </c>
      <c r="U108" t="n">
        <v>0.75</v>
      </c>
      <c r="V108" t="n">
        <v>0.9</v>
      </c>
      <c r="W108" t="n">
        <v>1.11</v>
      </c>
      <c r="X108" t="n">
        <v>0.21</v>
      </c>
      <c r="Y108" t="n">
        <v>0.5</v>
      </c>
      <c r="Z108" t="n">
        <v>10</v>
      </c>
    </row>
    <row r="109">
      <c r="A109" t="n">
        <v>0</v>
      </c>
      <c r="B109" t="n">
        <v>55</v>
      </c>
      <c r="C109" t="inlineStr">
        <is>
          <t xml:space="preserve">CONCLUIDO	</t>
        </is>
      </c>
      <c r="D109" t="n">
        <v>4.9351</v>
      </c>
      <c r="E109" t="n">
        <v>20.26</v>
      </c>
      <c r="F109" t="n">
        <v>15.57</v>
      </c>
      <c r="G109" t="n">
        <v>8.57</v>
      </c>
      <c r="H109" t="n">
        <v>0.15</v>
      </c>
      <c r="I109" t="n">
        <v>109</v>
      </c>
      <c r="J109" t="n">
        <v>116.05</v>
      </c>
      <c r="K109" t="n">
        <v>43.4</v>
      </c>
      <c r="L109" t="n">
        <v>1</v>
      </c>
      <c r="M109" t="n">
        <v>107</v>
      </c>
      <c r="N109" t="n">
        <v>16.65</v>
      </c>
      <c r="O109" t="n">
        <v>14546.17</v>
      </c>
      <c r="P109" t="n">
        <v>150.07</v>
      </c>
      <c r="Q109" t="n">
        <v>934.01</v>
      </c>
      <c r="R109" t="n">
        <v>94.73</v>
      </c>
      <c r="S109" t="n">
        <v>24.41</v>
      </c>
      <c r="T109" t="n">
        <v>33874.14</v>
      </c>
      <c r="U109" t="n">
        <v>0.26</v>
      </c>
      <c r="V109" t="n">
        <v>0.78</v>
      </c>
      <c r="W109" t="n">
        <v>1.27</v>
      </c>
      <c r="X109" t="n">
        <v>2.21</v>
      </c>
      <c r="Y109" t="n">
        <v>0.5</v>
      </c>
      <c r="Z109" t="n">
        <v>10</v>
      </c>
    </row>
    <row r="110">
      <c r="A110" t="n">
        <v>1</v>
      </c>
      <c r="B110" t="n">
        <v>55</v>
      </c>
      <c r="C110" t="inlineStr">
        <is>
          <t xml:space="preserve">CONCLUIDO	</t>
        </is>
      </c>
      <c r="D110" t="n">
        <v>5.7022</v>
      </c>
      <c r="E110" t="n">
        <v>17.54</v>
      </c>
      <c r="F110" t="n">
        <v>14.31</v>
      </c>
      <c r="G110" t="n">
        <v>17.88</v>
      </c>
      <c r="H110" t="n">
        <v>0.3</v>
      </c>
      <c r="I110" t="n">
        <v>48</v>
      </c>
      <c r="J110" t="n">
        <v>117.34</v>
      </c>
      <c r="K110" t="n">
        <v>43.4</v>
      </c>
      <c r="L110" t="n">
        <v>2</v>
      </c>
      <c r="M110" t="n">
        <v>46</v>
      </c>
      <c r="N110" t="n">
        <v>16.94</v>
      </c>
      <c r="O110" t="n">
        <v>14705.49</v>
      </c>
      <c r="P110" t="n">
        <v>130.88</v>
      </c>
      <c r="Q110" t="n">
        <v>933.98</v>
      </c>
      <c r="R110" t="n">
        <v>55.18</v>
      </c>
      <c r="S110" t="n">
        <v>24.41</v>
      </c>
      <c r="T110" t="n">
        <v>14405.98</v>
      </c>
      <c r="U110" t="n">
        <v>0.44</v>
      </c>
      <c r="V110" t="n">
        <v>0.85</v>
      </c>
      <c r="W110" t="n">
        <v>1.16</v>
      </c>
      <c r="X110" t="n">
        <v>0.9399999999999999</v>
      </c>
      <c r="Y110" t="n">
        <v>0.5</v>
      </c>
      <c r="Z110" t="n">
        <v>10</v>
      </c>
    </row>
    <row r="111">
      <c r="A111" t="n">
        <v>2</v>
      </c>
      <c r="B111" t="n">
        <v>55</v>
      </c>
      <c r="C111" t="inlineStr">
        <is>
          <t xml:space="preserve">CONCLUIDO	</t>
        </is>
      </c>
      <c r="D111" t="n">
        <v>5.9758</v>
      </c>
      <c r="E111" t="n">
        <v>16.73</v>
      </c>
      <c r="F111" t="n">
        <v>13.93</v>
      </c>
      <c r="G111" t="n">
        <v>27.87</v>
      </c>
      <c r="H111" t="n">
        <v>0.45</v>
      </c>
      <c r="I111" t="n">
        <v>30</v>
      </c>
      <c r="J111" t="n">
        <v>118.63</v>
      </c>
      <c r="K111" t="n">
        <v>43.4</v>
      </c>
      <c r="L111" t="n">
        <v>3</v>
      </c>
      <c r="M111" t="n">
        <v>28</v>
      </c>
      <c r="N111" t="n">
        <v>17.23</v>
      </c>
      <c r="O111" t="n">
        <v>14865.24</v>
      </c>
      <c r="P111" t="n">
        <v>119.76</v>
      </c>
      <c r="Q111" t="n">
        <v>933.9400000000001</v>
      </c>
      <c r="R111" t="n">
        <v>43.98</v>
      </c>
      <c r="S111" t="n">
        <v>24.41</v>
      </c>
      <c r="T111" t="n">
        <v>8894.379999999999</v>
      </c>
      <c r="U111" t="n">
        <v>0.5600000000000001</v>
      </c>
      <c r="V111" t="n">
        <v>0.88</v>
      </c>
      <c r="W111" t="n">
        <v>1.13</v>
      </c>
      <c r="X111" t="n">
        <v>0.57</v>
      </c>
      <c r="Y111" t="n">
        <v>0.5</v>
      </c>
      <c r="Z111" t="n">
        <v>10</v>
      </c>
    </row>
    <row r="112">
      <c r="A112" t="n">
        <v>3</v>
      </c>
      <c r="B112" t="n">
        <v>55</v>
      </c>
      <c r="C112" t="inlineStr">
        <is>
          <t xml:space="preserve">CONCLUIDO	</t>
        </is>
      </c>
      <c r="D112" t="n">
        <v>6.1174</v>
      </c>
      <c r="E112" t="n">
        <v>16.35</v>
      </c>
      <c r="F112" t="n">
        <v>13.76</v>
      </c>
      <c r="G112" t="n">
        <v>39.32</v>
      </c>
      <c r="H112" t="n">
        <v>0.59</v>
      </c>
      <c r="I112" t="n">
        <v>21</v>
      </c>
      <c r="J112" t="n">
        <v>119.93</v>
      </c>
      <c r="K112" t="n">
        <v>43.4</v>
      </c>
      <c r="L112" t="n">
        <v>4</v>
      </c>
      <c r="M112" t="n">
        <v>17</v>
      </c>
      <c r="N112" t="n">
        <v>17.53</v>
      </c>
      <c r="O112" t="n">
        <v>15025.44</v>
      </c>
      <c r="P112" t="n">
        <v>108.87</v>
      </c>
      <c r="Q112" t="n">
        <v>933.96</v>
      </c>
      <c r="R112" t="n">
        <v>38.44</v>
      </c>
      <c r="S112" t="n">
        <v>24.41</v>
      </c>
      <c r="T112" t="n">
        <v>6172.8</v>
      </c>
      <c r="U112" t="n">
        <v>0.64</v>
      </c>
      <c r="V112" t="n">
        <v>0.89</v>
      </c>
      <c r="W112" t="n">
        <v>1.12</v>
      </c>
      <c r="X112" t="n">
        <v>0.39</v>
      </c>
      <c r="Y112" t="n">
        <v>0.5</v>
      </c>
      <c r="Z112" t="n">
        <v>10</v>
      </c>
    </row>
    <row r="113">
      <c r="A113" t="n">
        <v>4</v>
      </c>
      <c r="B113" t="n">
        <v>55</v>
      </c>
      <c r="C113" t="inlineStr">
        <is>
          <t xml:space="preserve">CONCLUIDO	</t>
        </is>
      </c>
      <c r="D113" t="n">
        <v>6.1455</v>
      </c>
      <c r="E113" t="n">
        <v>16.27</v>
      </c>
      <c r="F113" t="n">
        <v>13.73</v>
      </c>
      <c r="G113" t="n">
        <v>43.37</v>
      </c>
      <c r="H113" t="n">
        <v>0.73</v>
      </c>
      <c r="I113" t="n">
        <v>19</v>
      </c>
      <c r="J113" t="n">
        <v>121.23</v>
      </c>
      <c r="K113" t="n">
        <v>43.4</v>
      </c>
      <c r="L113" t="n">
        <v>5</v>
      </c>
      <c r="M113" t="n">
        <v>1</v>
      </c>
      <c r="N113" t="n">
        <v>17.83</v>
      </c>
      <c r="O113" t="n">
        <v>15186.08</v>
      </c>
      <c r="P113" t="n">
        <v>105.22</v>
      </c>
      <c r="Q113" t="n">
        <v>933.9299999999999</v>
      </c>
      <c r="R113" t="n">
        <v>37.05</v>
      </c>
      <c r="S113" t="n">
        <v>24.41</v>
      </c>
      <c r="T113" t="n">
        <v>5486.89</v>
      </c>
      <c r="U113" t="n">
        <v>0.66</v>
      </c>
      <c r="V113" t="n">
        <v>0.89</v>
      </c>
      <c r="W113" t="n">
        <v>1.13</v>
      </c>
      <c r="X113" t="n">
        <v>0.37</v>
      </c>
      <c r="Y113" t="n">
        <v>0.5</v>
      </c>
      <c r="Z113" t="n">
        <v>10</v>
      </c>
    </row>
    <row r="114">
      <c r="A114" t="n">
        <v>5</v>
      </c>
      <c r="B114" t="n">
        <v>55</v>
      </c>
      <c r="C114" t="inlineStr">
        <is>
          <t xml:space="preserve">CONCLUIDO	</t>
        </is>
      </c>
      <c r="D114" t="n">
        <v>6.1666</v>
      </c>
      <c r="E114" t="n">
        <v>16.22</v>
      </c>
      <c r="F114" t="n">
        <v>13.7</v>
      </c>
      <c r="G114" t="n">
        <v>45.67</v>
      </c>
      <c r="H114" t="n">
        <v>0.86</v>
      </c>
      <c r="I114" t="n">
        <v>18</v>
      </c>
      <c r="J114" t="n">
        <v>122.54</v>
      </c>
      <c r="K114" t="n">
        <v>43.4</v>
      </c>
      <c r="L114" t="n">
        <v>6</v>
      </c>
      <c r="M114" t="n">
        <v>0</v>
      </c>
      <c r="N114" t="n">
        <v>18.14</v>
      </c>
      <c r="O114" t="n">
        <v>15347.16</v>
      </c>
      <c r="P114" t="n">
        <v>106.03</v>
      </c>
      <c r="Q114" t="n">
        <v>933.9299999999999</v>
      </c>
      <c r="R114" t="n">
        <v>36.11</v>
      </c>
      <c r="S114" t="n">
        <v>24.41</v>
      </c>
      <c r="T114" t="n">
        <v>5021.95</v>
      </c>
      <c r="U114" t="n">
        <v>0.68</v>
      </c>
      <c r="V114" t="n">
        <v>0.89</v>
      </c>
      <c r="W114" t="n">
        <v>1.12</v>
      </c>
      <c r="X114" t="n">
        <v>0.34</v>
      </c>
      <c r="Y114" t="n">
        <v>0.5</v>
      </c>
      <c r="Z11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INDEX(resultados!$A$2:$ZZ$114, 1, MATCH($B$1, resultados!$A$1:$ZZ$1, 0))</f>
        <v/>
      </c>
      <c r="B7">
        <f>INDEX(resultados!$A$2:$ZZ$114, 1, MATCH($B$2, resultados!$A$1:$ZZ$1, 0))</f>
        <v/>
      </c>
      <c r="C7">
        <f>INDEX(resultados!$A$2:$ZZ$114, 1, MATCH($B$3, resultados!$A$1:$ZZ$1, 0))</f>
        <v/>
      </c>
    </row>
    <row r="8">
      <c r="A8">
        <f>INDEX(resultados!$A$2:$ZZ$114, 2, MATCH($B$1, resultados!$A$1:$ZZ$1, 0))</f>
        <v/>
      </c>
      <c r="B8">
        <f>INDEX(resultados!$A$2:$ZZ$114, 2, MATCH($B$2, resultados!$A$1:$ZZ$1, 0))</f>
        <v/>
      </c>
      <c r="C8">
        <f>INDEX(resultados!$A$2:$ZZ$114, 2, MATCH($B$3, resultados!$A$1:$ZZ$1, 0))</f>
        <v/>
      </c>
    </row>
    <row r="9">
      <c r="A9">
        <f>INDEX(resultados!$A$2:$ZZ$114, 3, MATCH($B$1, resultados!$A$1:$ZZ$1, 0))</f>
        <v/>
      </c>
      <c r="B9">
        <f>INDEX(resultados!$A$2:$ZZ$114, 3, MATCH($B$2, resultados!$A$1:$ZZ$1, 0))</f>
        <v/>
      </c>
      <c r="C9">
        <f>INDEX(resultados!$A$2:$ZZ$114, 3, MATCH($B$3, resultados!$A$1:$ZZ$1, 0))</f>
        <v/>
      </c>
    </row>
    <row r="10">
      <c r="A10">
        <f>INDEX(resultados!$A$2:$ZZ$114, 4, MATCH($B$1, resultados!$A$1:$ZZ$1, 0))</f>
        <v/>
      </c>
      <c r="B10">
        <f>INDEX(resultados!$A$2:$ZZ$114, 4, MATCH($B$2, resultados!$A$1:$ZZ$1, 0))</f>
        <v/>
      </c>
      <c r="C10">
        <f>INDEX(resultados!$A$2:$ZZ$114, 4, MATCH($B$3, resultados!$A$1:$ZZ$1, 0))</f>
        <v/>
      </c>
    </row>
    <row r="11">
      <c r="A11">
        <f>INDEX(resultados!$A$2:$ZZ$114, 5, MATCH($B$1, resultados!$A$1:$ZZ$1, 0))</f>
        <v/>
      </c>
      <c r="B11">
        <f>INDEX(resultados!$A$2:$ZZ$114, 5, MATCH($B$2, resultados!$A$1:$ZZ$1, 0))</f>
        <v/>
      </c>
      <c r="C11">
        <f>INDEX(resultados!$A$2:$ZZ$114, 5, MATCH($B$3, resultados!$A$1:$ZZ$1, 0))</f>
        <v/>
      </c>
    </row>
    <row r="12">
      <c r="A12">
        <f>INDEX(resultados!$A$2:$ZZ$114, 6, MATCH($B$1, resultados!$A$1:$ZZ$1, 0))</f>
        <v/>
      </c>
      <c r="B12">
        <f>INDEX(resultados!$A$2:$ZZ$114, 6, MATCH($B$2, resultados!$A$1:$ZZ$1, 0))</f>
        <v/>
      </c>
      <c r="C12">
        <f>INDEX(resultados!$A$2:$ZZ$114, 6, MATCH($B$3, resultados!$A$1:$ZZ$1, 0))</f>
        <v/>
      </c>
    </row>
    <row r="13">
      <c r="A13">
        <f>INDEX(resultados!$A$2:$ZZ$114, 7, MATCH($B$1, resultados!$A$1:$ZZ$1, 0))</f>
        <v/>
      </c>
      <c r="B13">
        <f>INDEX(resultados!$A$2:$ZZ$114, 7, MATCH($B$2, resultados!$A$1:$ZZ$1, 0))</f>
        <v/>
      </c>
      <c r="C13">
        <f>INDEX(resultados!$A$2:$ZZ$114, 7, MATCH($B$3, resultados!$A$1:$ZZ$1, 0))</f>
        <v/>
      </c>
    </row>
    <row r="14">
      <c r="A14">
        <f>INDEX(resultados!$A$2:$ZZ$114, 8, MATCH($B$1, resultados!$A$1:$ZZ$1, 0))</f>
        <v/>
      </c>
      <c r="B14">
        <f>INDEX(resultados!$A$2:$ZZ$114, 8, MATCH($B$2, resultados!$A$1:$ZZ$1, 0))</f>
        <v/>
      </c>
      <c r="C14">
        <f>INDEX(resultados!$A$2:$ZZ$114, 8, MATCH($B$3, resultados!$A$1:$ZZ$1, 0))</f>
        <v/>
      </c>
    </row>
    <row r="15">
      <c r="A15">
        <f>INDEX(resultados!$A$2:$ZZ$114, 9, MATCH($B$1, resultados!$A$1:$ZZ$1, 0))</f>
        <v/>
      </c>
      <c r="B15">
        <f>INDEX(resultados!$A$2:$ZZ$114, 9, MATCH($B$2, resultados!$A$1:$ZZ$1, 0))</f>
        <v/>
      </c>
      <c r="C15">
        <f>INDEX(resultados!$A$2:$ZZ$114, 9, MATCH($B$3, resultados!$A$1:$ZZ$1, 0))</f>
        <v/>
      </c>
    </row>
    <row r="16">
      <c r="A16">
        <f>INDEX(resultados!$A$2:$ZZ$114, 10, MATCH($B$1, resultados!$A$1:$ZZ$1, 0))</f>
        <v/>
      </c>
      <c r="B16">
        <f>INDEX(resultados!$A$2:$ZZ$114, 10, MATCH($B$2, resultados!$A$1:$ZZ$1, 0))</f>
        <v/>
      </c>
      <c r="C16">
        <f>INDEX(resultados!$A$2:$ZZ$114, 10, MATCH($B$3, resultados!$A$1:$ZZ$1, 0))</f>
        <v/>
      </c>
    </row>
    <row r="17">
      <c r="A17">
        <f>INDEX(resultados!$A$2:$ZZ$114, 11, MATCH($B$1, resultados!$A$1:$ZZ$1, 0))</f>
        <v/>
      </c>
      <c r="B17">
        <f>INDEX(resultados!$A$2:$ZZ$114, 11, MATCH($B$2, resultados!$A$1:$ZZ$1, 0))</f>
        <v/>
      </c>
      <c r="C17">
        <f>INDEX(resultados!$A$2:$ZZ$114, 11, MATCH($B$3, resultados!$A$1:$ZZ$1, 0))</f>
        <v/>
      </c>
    </row>
    <row r="18">
      <c r="A18">
        <f>INDEX(resultados!$A$2:$ZZ$114, 12, MATCH($B$1, resultados!$A$1:$ZZ$1, 0))</f>
        <v/>
      </c>
      <c r="B18">
        <f>INDEX(resultados!$A$2:$ZZ$114, 12, MATCH($B$2, resultados!$A$1:$ZZ$1, 0))</f>
        <v/>
      </c>
      <c r="C18">
        <f>INDEX(resultados!$A$2:$ZZ$114, 12, MATCH($B$3, resultados!$A$1:$ZZ$1, 0))</f>
        <v/>
      </c>
    </row>
    <row r="19">
      <c r="A19">
        <f>INDEX(resultados!$A$2:$ZZ$114, 13, MATCH($B$1, resultados!$A$1:$ZZ$1, 0))</f>
        <v/>
      </c>
      <c r="B19">
        <f>INDEX(resultados!$A$2:$ZZ$114, 13, MATCH($B$2, resultados!$A$1:$ZZ$1, 0))</f>
        <v/>
      </c>
      <c r="C19">
        <f>INDEX(resultados!$A$2:$ZZ$114, 13, MATCH($B$3, resultados!$A$1:$ZZ$1, 0))</f>
        <v/>
      </c>
    </row>
    <row r="20">
      <c r="A20">
        <f>INDEX(resultados!$A$2:$ZZ$114, 14, MATCH($B$1, resultados!$A$1:$ZZ$1, 0))</f>
        <v/>
      </c>
      <c r="B20">
        <f>INDEX(resultados!$A$2:$ZZ$114, 14, MATCH($B$2, resultados!$A$1:$ZZ$1, 0))</f>
        <v/>
      </c>
      <c r="C20">
        <f>INDEX(resultados!$A$2:$ZZ$114, 14, MATCH($B$3, resultados!$A$1:$ZZ$1, 0))</f>
        <v/>
      </c>
    </row>
    <row r="21">
      <c r="A21">
        <f>INDEX(resultados!$A$2:$ZZ$114, 15, MATCH($B$1, resultados!$A$1:$ZZ$1, 0))</f>
        <v/>
      </c>
      <c r="B21">
        <f>INDEX(resultados!$A$2:$ZZ$114, 15, MATCH($B$2, resultados!$A$1:$ZZ$1, 0))</f>
        <v/>
      </c>
      <c r="C21">
        <f>INDEX(resultados!$A$2:$ZZ$114, 15, MATCH($B$3, resultados!$A$1:$ZZ$1, 0))</f>
        <v/>
      </c>
    </row>
    <row r="22">
      <c r="A22">
        <f>INDEX(resultados!$A$2:$ZZ$114, 16, MATCH($B$1, resultados!$A$1:$ZZ$1, 0))</f>
        <v/>
      </c>
      <c r="B22">
        <f>INDEX(resultados!$A$2:$ZZ$114, 16, MATCH($B$2, resultados!$A$1:$ZZ$1, 0))</f>
        <v/>
      </c>
      <c r="C22">
        <f>INDEX(resultados!$A$2:$ZZ$114, 16, MATCH($B$3, resultados!$A$1:$ZZ$1, 0))</f>
        <v/>
      </c>
    </row>
    <row r="23">
      <c r="A23">
        <f>INDEX(resultados!$A$2:$ZZ$114, 17, MATCH($B$1, resultados!$A$1:$ZZ$1, 0))</f>
        <v/>
      </c>
      <c r="B23">
        <f>INDEX(resultados!$A$2:$ZZ$114, 17, MATCH($B$2, resultados!$A$1:$ZZ$1, 0))</f>
        <v/>
      </c>
      <c r="C23">
        <f>INDEX(resultados!$A$2:$ZZ$114, 17, MATCH($B$3, resultados!$A$1:$ZZ$1, 0))</f>
        <v/>
      </c>
    </row>
    <row r="24">
      <c r="A24">
        <f>INDEX(resultados!$A$2:$ZZ$114, 18, MATCH($B$1, resultados!$A$1:$ZZ$1, 0))</f>
        <v/>
      </c>
      <c r="B24">
        <f>INDEX(resultados!$A$2:$ZZ$114, 18, MATCH($B$2, resultados!$A$1:$ZZ$1, 0))</f>
        <v/>
      </c>
      <c r="C24">
        <f>INDEX(resultados!$A$2:$ZZ$114, 18, MATCH($B$3, resultados!$A$1:$ZZ$1, 0))</f>
        <v/>
      </c>
    </row>
    <row r="25">
      <c r="A25">
        <f>INDEX(resultados!$A$2:$ZZ$114, 19, MATCH($B$1, resultados!$A$1:$ZZ$1, 0))</f>
        <v/>
      </c>
      <c r="B25">
        <f>INDEX(resultados!$A$2:$ZZ$114, 19, MATCH($B$2, resultados!$A$1:$ZZ$1, 0))</f>
        <v/>
      </c>
      <c r="C25">
        <f>INDEX(resultados!$A$2:$ZZ$114, 19, MATCH($B$3, resultados!$A$1:$ZZ$1, 0))</f>
        <v/>
      </c>
    </row>
    <row r="26">
      <c r="A26">
        <f>INDEX(resultados!$A$2:$ZZ$114, 20, MATCH($B$1, resultados!$A$1:$ZZ$1, 0))</f>
        <v/>
      </c>
      <c r="B26">
        <f>INDEX(resultados!$A$2:$ZZ$114, 20, MATCH($B$2, resultados!$A$1:$ZZ$1, 0))</f>
        <v/>
      </c>
      <c r="C26">
        <f>INDEX(resultados!$A$2:$ZZ$114, 20, MATCH($B$3, resultados!$A$1:$ZZ$1, 0))</f>
        <v/>
      </c>
    </row>
    <row r="27">
      <c r="A27">
        <f>INDEX(resultados!$A$2:$ZZ$114, 21, MATCH($B$1, resultados!$A$1:$ZZ$1, 0))</f>
        <v/>
      </c>
      <c r="B27">
        <f>INDEX(resultados!$A$2:$ZZ$114, 21, MATCH($B$2, resultados!$A$1:$ZZ$1, 0))</f>
        <v/>
      </c>
      <c r="C27">
        <f>INDEX(resultados!$A$2:$ZZ$114, 21, MATCH($B$3, resultados!$A$1:$ZZ$1, 0))</f>
        <v/>
      </c>
    </row>
    <row r="28">
      <c r="A28">
        <f>INDEX(resultados!$A$2:$ZZ$114, 22, MATCH($B$1, resultados!$A$1:$ZZ$1, 0))</f>
        <v/>
      </c>
      <c r="B28">
        <f>INDEX(resultados!$A$2:$ZZ$114, 22, MATCH($B$2, resultados!$A$1:$ZZ$1, 0))</f>
        <v/>
      </c>
      <c r="C28">
        <f>INDEX(resultados!$A$2:$ZZ$114, 22, MATCH($B$3, resultados!$A$1:$ZZ$1, 0))</f>
        <v/>
      </c>
    </row>
    <row r="29">
      <c r="A29">
        <f>INDEX(resultados!$A$2:$ZZ$114, 23, MATCH($B$1, resultados!$A$1:$ZZ$1, 0))</f>
        <v/>
      </c>
      <c r="B29">
        <f>INDEX(resultados!$A$2:$ZZ$114, 23, MATCH($B$2, resultados!$A$1:$ZZ$1, 0))</f>
        <v/>
      </c>
      <c r="C29">
        <f>INDEX(resultados!$A$2:$ZZ$114, 23, MATCH($B$3, resultados!$A$1:$ZZ$1, 0))</f>
        <v/>
      </c>
    </row>
    <row r="30">
      <c r="A30">
        <f>INDEX(resultados!$A$2:$ZZ$114, 24, MATCH($B$1, resultados!$A$1:$ZZ$1, 0))</f>
        <v/>
      </c>
      <c r="B30">
        <f>INDEX(resultados!$A$2:$ZZ$114, 24, MATCH($B$2, resultados!$A$1:$ZZ$1, 0))</f>
        <v/>
      </c>
      <c r="C30">
        <f>INDEX(resultados!$A$2:$ZZ$114, 24, MATCH($B$3, resultados!$A$1:$ZZ$1, 0))</f>
        <v/>
      </c>
    </row>
    <row r="31">
      <c r="A31">
        <f>INDEX(resultados!$A$2:$ZZ$114, 25, MATCH($B$1, resultados!$A$1:$ZZ$1, 0))</f>
        <v/>
      </c>
      <c r="B31">
        <f>INDEX(resultados!$A$2:$ZZ$114, 25, MATCH($B$2, resultados!$A$1:$ZZ$1, 0))</f>
        <v/>
      </c>
      <c r="C31">
        <f>INDEX(resultados!$A$2:$ZZ$114, 25, MATCH($B$3, resultados!$A$1:$ZZ$1, 0))</f>
        <v/>
      </c>
    </row>
    <row r="32">
      <c r="A32">
        <f>INDEX(resultados!$A$2:$ZZ$114, 26, MATCH($B$1, resultados!$A$1:$ZZ$1, 0))</f>
        <v/>
      </c>
      <c r="B32">
        <f>INDEX(resultados!$A$2:$ZZ$114, 26, MATCH($B$2, resultados!$A$1:$ZZ$1, 0))</f>
        <v/>
      </c>
      <c r="C32">
        <f>INDEX(resultados!$A$2:$ZZ$114, 26, MATCH($B$3, resultados!$A$1:$ZZ$1, 0))</f>
        <v/>
      </c>
    </row>
    <row r="33">
      <c r="A33">
        <f>INDEX(resultados!$A$2:$ZZ$114, 27, MATCH($B$1, resultados!$A$1:$ZZ$1, 0))</f>
        <v/>
      </c>
      <c r="B33">
        <f>INDEX(resultados!$A$2:$ZZ$114, 27, MATCH($B$2, resultados!$A$1:$ZZ$1, 0))</f>
        <v/>
      </c>
      <c r="C33">
        <f>INDEX(resultados!$A$2:$ZZ$114, 27, MATCH($B$3, resultados!$A$1:$ZZ$1, 0))</f>
        <v/>
      </c>
    </row>
    <row r="34">
      <c r="A34">
        <f>INDEX(resultados!$A$2:$ZZ$114, 28, MATCH($B$1, resultados!$A$1:$ZZ$1, 0))</f>
        <v/>
      </c>
      <c r="B34">
        <f>INDEX(resultados!$A$2:$ZZ$114, 28, MATCH($B$2, resultados!$A$1:$ZZ$1, 0))</f>
        <v/>
      </c>
      <c r="C34">
        <f>INDEX(resultados!$A$2:$ZZ$114, 28, MATCH($B$3, resultados!$A$1:$ZZ$1, 0))</f>
        <v/>
      </c>
    </row>
    <row r="35">
      <c r="A35">
        <f>INDEX(resultados!$A$2:$ZZ$114, 29, MATCH($B$1, resultados!$A$1:$ZZ$1, 0))</f>
        <v/>
      </c>
      <c r="B35">
        <f>INDEX(resultados!$A$2:$ZZ$114, 29, MATCH($B$2, resultados!$A$1:$ZZ$1, 0))</f>
        <v/>
      </c>
      <c r="C35">
        <f>INDEX(resultados!$A$2:$ZZ$114, 29, MATCH($B$3, resultados!$A$1:$ZZ$1, 0))</f>
        <v/>
      </c>
    </row>
    <row r="36">
      <c r="A36">
        <f>INDEX(resultados!$A$2:$ZZ$114, 30, MATCH($B$1, resultados!$A$1:$ZZ$1, 0))</f>
        <v/>
      </c>
      <c r="B36">
        <f>INDEX(resultados!$A$2:$ZZ$114, 30, MATCH($B$2, resultados!$A$1:$ZZ$1, 0))</f>
        <v/>
      </c>
      <c r="C36">
        <f>INDEX(resultados!$A$2:$ZZ$114, 30, MATCH($B$3, resultados!$A$1:$ZZ$1, 0))</f>
        <v/>
      </c>
    </row>
    <row r="37">
      <c r="A37">
        <f>INDEX(resultados!$A$2:$ZZ$114, 31, MATCH($B$1, resultados!$A$1:$ZZ$1, 0))</f>
        <v/>
      </c>
      <c r="B37">
        <f>INDEX(resultados!$A$2:$ZZ$114, 31, MATCH($B$2, resultados!$A$1:$ZZ$1, 0))</f>
        <v/>
      </c>
      <c r="C37">
        <f>INDEX(resultados!$A$2:$ZZ$114, 31, MATCH($B$3, resultados!$A$1:$ZZ$1, 0))</f>
        <v/>
      </c>
    </row>
    <row r="38">
      <c r="A38">
        <f>INDEX(resultados!$A$2:$ZZ$114, 32, MATCH($B$1, resultados!$A$1:$ZZ$1, 0))</f>
        <v/>
      </c>
      <c r="B38">
        <f>INDEX(resultados!$A$2:$ZZ$114, 32, MATCH($B$2, resultados!$A$1:$ZZ$1, 0))</f>
        <v/>
      </c>
      <c r="C38">
        <f>INDEX(resultados!$A$2:$ZZ$114, 32, MATCH($B$3, resultados!$A$1:$ZZ$1, 0))</f>
        <v/>
      </c>
    </row>
    <row r="39">
      <c r="A39">
        <f>INDEX(resultados!$A$2:$ZZ$114, 33, MATCH($B$1, resultados!$A$1:$ZZ$1, 0))</f>
        <v/>
      </c>
      <c r="B39">
        <f>INDEX(resultados!$A$2:$ZZ$114, 33, MATCH($B$2, resultados!$A$1:$ZZ$1, 0))</f>
        <v/>
      </c>
      <c r="C39">
        <f>INDEX(resultados!$A$2:$ZZ$114, 33, MATCH($B$3, resultados!$A$1:$ZZ$1, 0))</f>
        <v/>
      </c>
    </row>
    <row r="40">
      <c r="A40">
        <f>INDEX(resultados!$A$2:$ZZ$114, 34, MATCH($B$1, resultados!$A$1:$ZZ$1, 0))</f>
        <v/>
      </c>
      <c r="B40">
        <f>INDEX(resultados!$A$2:$ZZ$114, 34, MATCH($B$2, resultados!$A$1:$ZZ$1, 0))</f>
        <v/>
      </c>
      <c r="C40">
        <f>INDEX(resultados!$A$2:$ZZ$114, 34, MATCH($B$3, resultados!$A$1:$ZZ$1, 0))</f>
        <v/>
      </c>
    </row>
    <row r="41">
      <c r="A41">
        <f>INDEX(resultados!$A$2:$ZZ$114, 35, MATCH($B$1, resultados!$A$1:$ZZ$1, 0))</f>
        <v/>
      </c>
      <c r="B41">
        <f>INDEX(resultados!$A$2:$ZZ$114, 35, MATCH($B$2, resultados!$A$1:$ZZ$1, 0))</f>
        <v/>
      </c>
      <c r="C41">
        <f>INDEX(resultados!$A$2:$ZZ$114, 35, MATCH($B$3, resultados!$A$1:$ZZ$1, 0))</f>
        <v/>
      </c>
    </row>
    <row r="42">
      <c r="A42">
        <f>INDEX(resultados!$A$2:$ZZ$114, 36, MATCH($B$1, resultados!$A$1:$ZZ$1, 0))</f>
        <v/>
      </c>
      <c r="B42">
        <f>INDEX(resultados!$A$2:$ZZ$114, 36, MATCH($B$2, resultados!$A$1:$ZZ$1, 0))</f>
        <v/>
      </c>
      <c r="C42">
        <f>INDEX(resultados!$A$2:$ZZ$114, 36, MATCH($B$3, resultados!$A$1:$ZZ$1, 0))</f>
        <v/>
      </c>
    </row>
    <row r="43">
      <c r="A43">
        <f>INDEX(resultados!$A$2:$ZZ$114, 37, MATCH($B$1, resultados!$A$1:$ZZ$1, 0))</f>
        <v/>
      </c>
      <c r="B43">
        <f>INDEX(resultados!$A$2:$ZZ$114, 37, MATCH($B$2, resultados!$A$1:$ZZ$1, 0))</f>
        <v/>
      </c>
      <c r="C43">
        <f>INDEX(resultados!$A$2:$ZZ$114, 37, MATCH($B$3, resultados!$A$1:$ZZ$1, 0))</f>
        <v/>
      </c>
    </row>
    <row r="44">
      <c r="A44">
        <f>INDEX(resultados!$A$2:$ZZ$114, 38, MATCH($B$1, resultados!$A$1:$ZZ$1, 0))</f>
        <v/>
      </c>
      <c r="B44">
        <f>INDEX(resultados!$A$2:$ZZ$114, 38, MATCH($B$2, resultados!$A$1:$ZZ$1, 0))</f>
        <v/>
      </c>
      <c r="C44">
        <f>INDEX(resultados!$A$2:$ZZ$114, 38, MATCH($B$3, resultados!$A$1:$ZZ$1, 0))</f>
        <v/>
      </c>
    </row>
    <row r="45">
      <c r="A45">
        <f>INDEX(resultados!$A$2:$ZZ$114, 39, MATCH($B$1, resultados!$A$1:$ZZ$1, 0))</f>
        <v/>
      </c>
      <c r="B45">
        <f>INDEX(resultados!$A$2:$ZZ$114, 39, MATCH($B$2, resultados!$A$1:$ZZ$1, 0))</f>
        <v/>
      </c>
      <c r="C45">
        <f>INDEX(resultados!$A$2:$ZZ$114, 39, MATCH($B$3, resultados!$A$1:$ZZ$1, 0))</f>
        <v/>
      </c>
    </row>
    <row r="46">
      <c r="A46">
        <f>INDEX(resultados!$A$2:$ZZ$114, 40, MATCH($B$1, resultados!$A$1:$ZZ$1, 0))</f>
        <v/>
      </c>
      <c r="B46">
        <f>INDEX(resultados!$A$2:$ZZ$114, 40, MATCH($B$2, resultados!$A$1:$ZZ$1, 0))</f>
        <v/>
      </c>
      <c r="C46">
        <f>INDEX(resultados!$A$2:$ZZ$114, 40, MATCH($B$3, resultados!$A$1:$ZZ$1, 0))</f>
        <v/>
      </c>
    </row>
    <row r="47">
      <c r="A47">
        <f>INDEX(resultados!$A$2:$ZZ$114, 41, MATCH($B$1, resultados!$A$1:$ZZ$1, 0))</f>
        <v/>
      </c>
      <c r="B47">
        <f>INDEX(resultados!$A$2:$ZZ$114, 41, MATCH($B$2, resultados!$A$1:$ZZ$1, 0))</f>
        <v/>
      </c>
      <c r="C47">
        <f>INDEX(resultados!$A$2:$ZZ$114, 41, MATCH($B$3, resultados!$A$1:$ZZ$1, 0))</f>
        <v/>
      </c>
    </row>
    <row r="48">
      <c r="A48">
        <f>INDEX(resultados!$A$2:$ZZ$114, 42, MATCH($B$1, resultados!$A$1:$ZZ$1, 0))</f>
        <v/>
      </c>
      <c r="B48">
        <f>INDEX(resultados!$A$2:$ZZ$114, 42, MATCH($B$2, resultados!$A$1:$ZZ$1, 0))</f>
        <v/>
      </c>
      <c r="C48">
        <f>INDEX(resultados!$A$2:$ZZ$114, 42, MATCH($B$3, resultados!$A$1:$ZZ$1, 0))</f>
        <v/>
      </c>
    </row>
    <row r="49">
      <c r="A49">
        <f>INDEX(resultados!$A$2:$ZZ$114, 43, MATCH($B$1, resultados!$A$1:$ZZ$1, 0))</f>
        <v/>
      </c>
      <c r="B49">
        <f>INDEX(resultados!$A$2:$ZZ$114, 43, MATCH($B$2, resultados!$A$1:$ZZ$1, 0))</f>
        <v/>
      </c>
      <c r="C49">
        <f>INDEX(resultados!$A$2:$ZZ$114, 43, MATCH($B$3, resultados!$A$1:$ZZ$1, 0))</f>
        <v/>
      </c>
    </row>
    <row r="50">
      <c r="A50">
        <f>INDEX(resultados!$A$2:$ZZ$114, 44, MATCH($B$1, resultados!$A$1:$ZZ$1, 0))</f>
        <v/>
      </c>
      <c r="B50">
        <f>INDEX(resultados!$A$2:$ZZ$114, 44, MATCH($B$2, resultados!$A$1:$ZZ$1, 0))</f>
        <v/>
      </c>
      <c r="C50">
        <f>INDEX(resultados!$A$2:$ZZ$114, 44, MATCH($B$3, resultados!$A$1:$ZZ$1, 0))</f>
        <v/>
      </c>
    </row>
    <row r="51">
      <c r="A51">
        <f>INDEX(resultados!$A$2:$ZZ$114, 45, MATCH($B$1, resultados!$A$1:$ZZ$1, 0))</f>
        <v/>
      </c>
      <c r="B51">
        <f>INDEX(resultados!$A$2:$ZZ$114, 45, MATCH($B$2, resultados!$A$1:$ZZ$1, 0))</f>
        <v/>
      </c>
      <c r="C51">
        <f>INDEX(resultados!$A$2:$ZZ$114, 45, MATCH($B$3, resultados!$A$1:$ZZ$1, 0))</f>
        <v/>
      </c>
    </row>
    <row r="52">
      <c r="A52">
        <f>INDEX(resultados!$A$2:$ZZ$114, 46, MATCH($B$1, resultados!$A$1:$ZZ$1, 0))</f>
        <v/>
      </c>
      <c r="B52">
        <f>INDEX(resultados!$A$2:$ZZ$114, 46, MATCH($B$2, resultados!$A$1:$ZZ$1, 0))</f>
        <v/>
      </c>
      <c r="C52">
        <f>INDEX(resultados!$A$2:$ZZ$114, 46, MATCH($B$3, resultados!$A$1:$ZZ$1, 0))</f>
        <v/>
      </c>
    </row>
    <row r="53">
      <c r="A53">
        <f>INDEX(resultados!$A$2:$ZZ$114, 47, MATCH($B$1, resultados!$A$1:$ZZ$1, 0))</f>
        <v/>
      </c>
      <c r="B53">
        <f>INDEX(resultados!$A$2:$ZZ$114, 47, MATCH($B$2, resultados!$A$1:$ZZ$1, 0))</f>
        <v/>
      </c>
      <c r="C53">
        <f>INDEX(resultados!$A$2:$ZZ$114, 47, MATCH($B$3, resultados!$A$1:$ZZ$1, 0))</f>
        <v/>
      </c>
    </row>
    <row r="54">
      <c r="A54">
        <f>INDEX(resultados!$A$2:$ZZ$114, 48, MATCH($B$1, resultados!$A$1:$ZZ$1, 0))</f>
        <v/>
      </c>
      <c r="B54">
        <f>INDEX(resultados!$A$2:$ZZ$114, 48, MATCH($B$2, resultados!$A$1:$ZZ$1, 0))</f>
        <v/>
      </c>
      <c r="C54">
        <f>INDEX(resultados!$A$2:$ZZ$114, 48, MATCH($B$3, resultados!$A$1:$ZZ$1, 0))</f>
        <v/>
      </c>
    </row>
    <row r="55">
      <c r="A55">
        <f>INDEX(resultados!$A$2:$ZZ$114, 49, MATCH($B$1, resultados!$A$1:$ZZ$1, 0))</f>
        <v/>
      </c>
      <c r="B55">
        <f>INDEX(resultados!$A$2:$ZZ$114, 49, MATCH($B$2, resultados!$A$1:$ZZ$1, 0))</f>
        <v/>
      </c>
      <c r="C55">
        <f>INDEX(resultados!$A$2:$ZZ$114, 49, MATCH($B$3, resultados!$A$1:$ZZ$1, 0))</f>
        <v/>
      </c>
    </row>
    <row r="56">
      <c r="A56">
        <f>INDEX(resultados!$A$2:$ZZ$114, 50, MATCH($B$1, resultados!$A$1:$ZZ$1, 0))</f>
        <v/>
      </c>
      <c r="B56">
        <f>INDEX(resultados!$A$2:$ZZ$114, 50, MATCH($B$2, resultados!$A$1:$ZZ$1, 0))</f>
        <v/>
      </c>
      <c r="C56">
        <f>INDEX(resultados!$A$2:$ZZ$114, 50, MATCH($B$3, resultados!$A$1:$ZZ$1, 0))</f>
        <v/>
      </c>
    </row>
    <row r="57">
      <c r="A57">
        <f>INDEX(resultados!$A$2:$ZZ$114, 51, MATCH($B$1, resultados!$A$1:$ZZ$1, 0))</f>
        <v/>
      </c>
      <c r="B57">
        <f>INDEX(resultados!$A$2:$ZZ$114, 51, MATCH($B$2, resultados!$A$1:$ZZ$1, 0))</f>
        <v/>
      </c>
      <c r="C57">
        <f>INDEX(resultados!$A$2:$ZZ$114, 51, MATCH($B$3, resultados!$A$1:$ZZ$1, 0))</f>
        <v/>
      </c>
    </row>
    <row r="58">
      <c r="A58">
        <f>INDEX(resultados!$A$2:$ZZ$114, 52, MATCH($B$1, resultados!$A$1:$ZZ$1, 0))</f>
        <v/>
      </c>
      <c r="B58">
        <f>INDEX(resultados!$A$2:$ZZ$114, 52, MATCH($B$2, resultados!$A$1:$ZZ$1, 0))</f>
        <v/>
      </c>
      <c r="C58">
        <f>INDEX(resultados!$A$2:$ZZ$114, 52, MATCH($B$3, resultados!$A$1:$ZZ$1, 0))</f>
        <v/>
      </c>
    </row>
    <row r="59">
      <c r="A59">
        <f>INDEX(resultados!$A$2:$ZZ$114, 53, MATCH($B$1, resultados!$A$1:$ZZ$1, 0))</f>
        <v/>
      </c>
      <c r="B59">
        <f>INDEX(resultados!$A$2:$ZZ$114, 53, MATCH($B$2, resultados!$A$1:$ZZ$1, 0))</f>
        <v/>
      </c>
      <c r="C59">
        <f>INDEX(resultados!$A$2:$ZZ$114, 53, MATCH($B$3, resultados!$A$1:$ZZ$1, 0))</f>
        <v/>
      </c>
    </row>
    <row r="60">
      <c r="A60">
        <f>INDEX(resultados!$A$2:$ZZ$114, 54, MATCH($B$1, resultados!$A$1:$ZZ$1, 0))</f>
        <v/>
      </c>
      <c r="B60">
        <f>INDEX(resultados!$A$2:$ZZ$114, 54, MATCH($B$2, resultados!$A$1:$ZZ$1, 0))</f>
        <v/>
      </c>
      <c r="C60">
        <f>INDEX(resultados!$A$2:$ZZ$114, 54, MATCH($B$3, resultados!$A$1:$ZZ$1, 0))</f>
        <v/>
      </c>
    </row>
    <row r="61">
      <c r="A61">
        <f>INDEX(resultados!$A$2:$ZZ$114, 55, MATCH($B$1, resultados!$A$1:$ZZ$1, 0))</f>
        <v/>
      </c>
      <c r="B61">
        <f>INDEX(resultados!$A$2:$ZZ$114, 55, MATCH($B$2, resultados!$A$1:$ZZ$1, 0))</f>
        <v/>
      </c>
      <c r="C61">
        <f>INDEX(resultados!$A$2:$ZZ$114, 55, MATCH($B$3, resultados!$A$1:$ZZ$1, 0))</f>
        <v/>
      </c>
    </row>
    <row r="62">
      <c r="A62">
        <f>INDEX(resultados!$A$2:$ZZ$114, 56, MATCH($B$1, resultados!$A$1:$ZZ$1, 0))</f>
        <v/>
      </c>
      <c r="B62">
        <f>INDEX(resultados!$A$2:$ZZ$114, 56, MATCH($B$2, resultados!$A$1:$ZZ$1, 0))</f>
        <v/>
      </c>
      <c r="C62">
        <f>INDEX(resultados!$A$2:$ZZ$114, 56, MATCH($B$3, resultados!$A$1:$ZZ$1, 0))</f>
        <v/>
      </c>
    </row>
    <row r="63">
      <c r="A63">
        <f>INDEX(resultados!$A$2:$ZZ$114, 57, MATCH($B$1, resultados!$A$1:$ZZ$1, 0))</f>
        <v/>
      </c>
      <c r="B63">
        <f>INDEX(resultados!$A$2:$ZZ$114, 57, MATCH($B$2, resultados!$A$1:$ZZ$1, 0))</f>
        <v/>
      </c>
      <c r="C63">
        <f>INDEX(resultados!$A$2:$ZZ$114, 57, MATCH($B$3, resultados!$A$1:$ZZ$1, 0))</f>
        <v/>
      </c>
    </row>
    <row r="64">
      <c r="A64">
        <f>INDEX(resultados!$A$2:$ZZ$114, 58, MATCH($B$1, resultados!$A$1:$ZZ$1, 0))</f>
        <v/>
      </c>
      <c r="B64">
        <f>INDEX(resultados!$A$2:$ZZ$114, 58, MATCH($B$2, resultados!$A$1:$ZZ$1, 0))</f>
        <v/>
      </c>
      <c r="C64">
        <f>INDEX(resultados!$A$2:$ZZ$114, 58, MATCH($B$3, resultados!$A$1:$ZZ$1, 0))</f>
        <v/>
      </c>
    </row>
    <row r="65">
      <c r="A65">
        <f>INDEX(resultados!$A$2:$ZZ$114, 59, MATCH($B$1, resultados!$A$1:$ZZ$1, 0))</f>
        <v/>
      </c>
      <c r="B65">
        <f>INDEX(resultados!$A$2:$ZZ$114, 59, MATCH($B$2, resultados!$A$1:$ZZ$1, 0))</f>
        <v/>
      </c>
      <c r="C65">
        <f>INDEX(resultados!$A$2:$ZZ$114, 59, MATCH($B$3, resultados!$A$1:$ZZ$1, 0))</f>
        <v/>
      </c>
    </row>
    <row r="66">
      <c r="A66">
        <f>INDEX(resultados!$A$2:$ZZ$114, 60, MATCH($B$1, resultados!$A$1:$ZZ$1, 0))</f>
        <v/>
      </c>
      <c r="B66">
        <f>INDEX(resultados!$A$2:$ZZ$114, 60, MATCH($B$2, resultados!$A$1:$ZZ$1, 0))</f>
        <v/>
      </c>
      <c r="C66">
        <f>INDEX(resultados!$A$2:$ZZ$114, 60, MATCH($B$3, resultados!$A$1:$ZZ$1, 0))</f>
        <v/>
      </c>
    </row>
    <row r="67">
      <c r="A67">
        <f>INDEX(resultados!$A$2:$ZZ$114, 61, MATCH($B$1, resultados!$A$1:$ZZ$1, 0))</f>
        <v/>
      </c>
      <c r="B67">
        <f>INDEX(resultados!$A$2:$ZZ$114, 61, MATCH($B$2, resultados!$A$1:$ZZ$1, 0))</f>
        <v/>
      </c>
      <c r="C67">
        <f>INDEX(resultados!$A$2:$ZZ$114, 61, MATCH($B$3, resultados!$A$1:$ZZ$1, 0))</f>
        <v/>
      </c>
    </row>
    <row r="68">
      <c r="A68">
        <f>INDEX(resultados!$A$2:$ZZ$114, 62, MATCH($B$1, resultados!$A$1:$ZZ$1, 0))</f>
        <v/>
      </c>
      <c r="B68">
        <f>INDEX(resultados!$A$2:$ZZ$114, 62, MATCH($B$2, resultados!$A$1:$ZZ$1, 0))</f>
        <v/>
      </c>
      <c r="C68">
        <f>INDEX(resultados!$A$2:$ZZ$114, 62, MATCH($B$3, resultados!$A$1:$ZZ$1, 0))</f>
        <v/>
      </c>
    </row>
    <row r="69">
      <c r="A69">
        <f>INDEX(resultados!$A$2:$ZZ$114, 63, MATCH($B$1, resultados!$A$1:$ZZ$1, 0))</f>
        <v/>
      </c>
      <c r="B69">
        <f>INDEX(resultados!$A$2:$ZZ$114, 63, MATCH($B$2, resultados!$A$1:$ZZ$1, 0))</f>
        <v/>
      </c>
      <c r="C69">
        <f>INDEX(resultados!$A$2:$ZZ$114, 63, MATCH($B$3, resultados!$A$1:$ZZ$1, 0))</f>
        <v/>
      </c>
    </row>
    <row r="70">
      <c r="A70">
        <f>INDEX(resultados!$A$2:$ZZ$114, 64, MATCH($B$1, resultados!$A$1:$ZZ$1, 0))</f>
        <v/>
      </c>
      <c r="B70">
        <f>INDEX(resultados!$A$2:$ZZ$114, 64, MATCH($B$2, resultados!$A$1:$ZZ$1, 0))</f>
        <v/>
      </c>
      <c r="C70">
        <f>INDEX(resultados!$A$2:$ZZ$114, 64, MATCH($B$3, resultados!$A$1:$ZZ$1, 0))</f>
        <v/>
      </c>
    </row>
    <row r="71">
      <c r="A71">
        <f>INDEX(resultados!$A$2:$ZZ$114, 65, MATCH($B$1, resultados!$A$1:$ZZ$1, 0))</f>
        <v/>
      </c>
      <c r="B71">
        <f>INDEX(resultados!$A$2:$ZZ$114, 65, MATCH($B$2, resultados!$A$1:$ZZ$1, 0))</f>
        <v/>
      </c>
      <c r="C71">
        <f>INDEX(resultados!$A$2:$ZZ$114, 65, MATCH($B$3, resultados!$A$1:$ZZ$1, 0))</f>
        <v/>
      </c>
    </row>
    <row r="72">
      <c r="A72">
        <f>INDEX(resultados!$A$2:$ZZ$114, 66, MATCH($B$1, resultados!$A$1:$ZZ$1, 0))</f>
        <v/>
      </c>
      <c r="B72">
        <f>INDEX(resultados!$A$2:$ZZ$114, 66, MATCH($B$2, resultados!$A$1:$ZZ$1, 0))</f>
        <v/>
      </c>
      <c r="C72">
        <f>INDEX(resultados!$A$2:$ZZ$114, 66, MATCH($B$3, resultados!$A$1:$ZZ$1, 0))</f>
        <v/>
      </c>
    </row>
    <row r="73">
      <c r="A73">
        <f>INDEX(resultados!$A$2:$ZZ$114, 67, MATCH($B$1, resultados!$A$1:$ZZ$1, 0))</f>
        <v/>
      </c>
      <c r="B73">
        <f>INDEX(resultados!$A$2:$ZZ$114, 67, MATCH($B$2, resultados!$A$1:$ZZ$1, 0))</f>
        <v/>
      </c>
      <c r="C73">
        <f>INDEX(resultados!$A$2:$ZZ$114, 67, MATCH($B$3, resultados!$A$1:$ZZ$1, 0))</f>
        <v/>
      </c>
    </row>
    <row r="74">
      <c r="A74">
        <f>INDEX(resultados!$A$2:$ZZ$114, 68, MATCH($B$1, resultados!$A$1:$ZZ$1, 0))</f>
        <v/>
      </c>
      <c r="B74">
        <f>INDEX(resultados!$A$2:$ZZ$114, 68, MATCH($B$2, resultados!$A$1:$ZZ$1, 0))</f>
        <v/>
      </c>
      <c r="C74">
        <f>INDEX(resultados!$A$2:$ZZ$114, 68, MATCH($B$3, resultados!$A$1:$ZZ$1, 0))</f>
        <v/>
      </c>
    </row>
    <row r="75">
      <c r="A75">
        <f>INDEX(resultados!$A$2:$ZZ$114, 69, MATCH($B$1, resultados!$A$1:$ZZ$1, 0))</f>
        <v/>
      </c>
      <c r="B75">
        <f>INDEX(resultados!$A$2:$ZZ$114, 69, MATCH($B$2, resultados!$A$1:$ZZ$1, 0))</f>
        <v/>
      </c>
      <c r="C75">
        <f>INDEX(resultados!$A$2:$ZZ$114, 69, MATCH($B$3, resultados!$A$1:$ZZ$1, 0))</f>
        <v/>
      </c>
    </row>
    <row r="76">
      <c r="A76">
        <f>INDEX(resultados!$A$2:$ZZ$114, 70, MATCH($B$1, resultados!$A$1:$ZZ$1, 0))</f>
        <v/>
      </c>
      <c r="B76">
        <f>INDEX(resultados!$A$2:$ZZ$114, 70, MATCH($B$2, resultados!$A$1:$ZZ$1, 0))</f>
        <v/>
      </c>
      <c r="C76">
        <f>INDEX(resultados!$A$2:$ZZ$114, 70, MATCH($B$3, resultados!$A$1:$ZZ$1, 0))</f>
        <v/>
      </c>
    </row>
    <row r="77">
      <c r="A77">
        <f>INDEX(resultados!$A$2:$ZZ$114, 71, MATCH($B$1, resultados!$A$1:$ZZ$1, 0))</f>
        <v/>
      </c>
      <c r="B77">
        <f>INDEX(resultados!$A$2:$ZZ$114, 71, MATCH($B$2, resultados!$A$1:$ZZ$1, 0))</f>
        <v/>
      </c>
      <c r="C77">
        <f>INDEX(resultados!$A$2:$ZZ$114, 71, MATCH($B$3, resultados!$A$1:$ZZ$1, 0))</f>
        <v/>
      </c>
    </row>
    <row r="78">
      <c r="A78">
        <f>INDEX(resultados!$A$2:$ZZ$114, 72, MATCH($B$1, resultados!$A$1:$ZZ$1, 0))</f>
        <v/>
      </c>
      <c r="B78">
        <f>INDEX(resultados!$A$2:$ZZ$114, 72, MATCH($B$2, resultados!$A$1:$ZZ$1, 0))</f>
        <v/>
      </c>
      <c r="C78">
        <f>INDEX(resultados!$A$2:$ZZ$114, 72, MATCH($B$3, resultados!$A$1:$ZZ$1, 0))</f>
        <v/>
      </c>
    </row>
    <row r="79">
      <c r="A79">
        <f>INDEX(resultados!$A$2:$ZZ$114, 73, MATCH($B$1, resultados!$A$1:$ZZ$1, 0))</f>
        <v/>
      </c>
      <c r="B79">
        <f>INDEX(resultados!$A$2:$ZZ$114, 73, MATCH($B$2, resultados!$A$1:$ZZ$1, 0))</f>
        <v/>
      </c>
      <c r="C79">
        <f>INDEX(resultados!$A$2:$ZZ$114, 73, MATCH($B$3, resultados!$A$1:$ZZ$1, 0))</f>
        <v/>
      </c>
    </row>
    <row r="80">
      <c r="A80">
        <f>INDEX(resultados!$A$2:$ZZ$114, 74, MATCH($B$1, resultados!$A$1:$ZZ$1, 0))</f>
        <v/>
      </c>
      <c r="B80">
        <f>INDEX(resultados!$A$2:$ZZ$114, 74, MATCH($B$2, resultados!$A$1:$ZZ$1, 0))</f>
        <v/>
      </c>
      <c r="C80">
        <f>INDEX(resultados!$A$2:$ZZ$114, 74, MATCH($B$3, resultados!$A$1:$ZZ$1, 0))</f>
        <v/>
      </c>
    </row>
    <row r="81">
      <c r="A81">
        <f>INDEX(resultados!$A$2:$ZZ$114, 75, MATCH($B$1, resultados!$A$1:$ZZ$1, 0))</f>
        <v/>
      </c>
      <c r="B81">
        <f>INDEX(resultados!$A$2:$ZZ$114, 75, MATCH($B$2, resultados!$A$1:$ZZ$1, 0))</f>
        <v/>
      </c>
      <c r="C81">
        <f>INDEX(resultados!$A$2:$ZZ$114, 75, MATCH($B$3, resultados!$A$1:$ZZ$1, 0))</f>
        <v/>
      </c>
    </row>
    <row r="82">
      <c r="A82">
        <f>INDEX(resultados!$A$2:$ZZ$114, 76, MATCH($B$1, resultados!$A$1:$ZZ$1, 0))</f>
        <v/>
      </c>
      <c r="B82">
        <f>INDEX(resultados!$A$2:$ZZ$114, 76, MATCH($B$2, resultados!$A$1:$ZZ$1, 0))</f>
        <v/>
      </c>
      <c r="C82">
        <f>INDEX(resultados!$A$2:$ZZ$114, 76, MATCH($B$3, resultados!$A$1:$ZZ$1, 0))</f>
        <v/>
      </c>
    </row>
    <row r="83">
      <c r="A83">
        <f>INDEX(resultados!$A$2:$ZZ$114, 77, MATCH($B$1, resultados!$A$1:$ZZ$1, 0))</f>
        <v/>
      </c>
      <c r="B83">
        <f>INDEX(resultados!$A$2:$ZZ$114, 77, MATCH($B$2, resultados!$A$1:$ZZ$1, 0))</f>
        <v/>
      </c>
      <c r="C83">
        <f>INDEX(resultados!$A$2:$ZZ$114, 77, MATCH($B$3, resultados!$A$1:$ZZ$1, 0))</f>
        <v/>
      </c>
    </row>
    <row r="84">
      <c r="A84">
        <f>INDEX(resultados!$A$2:$ZZ$114, 78, MATCH($B$1, resultados!$A$1:$ZZ$1, 0))</f>
        <v/>
      </c>
      <c r="B84">
        <f>INDEX(resultados!$A$2:$ZZ$114, 78, MATCH($B$2, resultados!$A$1:$ZZ$1, 0))</f>
        <v/>
      </c>
      <c r="C84">
        <f>INDEX(resultados!$A$2:$ZZ$114, 78, MATCH($B$3, resultados!$A$1:$ZZ$1, 0))</f>
        <v/>
      </c>
    </row>
    <row r="85">
      <c r="A85">
        <f>INDEX(resultados!$A$2:$ZZ$114, 79, MATCH($B$1, resultados!$A$1:$ZZ$1, 0))</f>
        <v/>
      </c>
      <c r="B85">
        <f>INDEX(resultados!$A$2:$ZZ$114, 79, MATCH($B$2, resultados!$A$1:$ZZ$1, 0))</f>
        <v/>
      </c>
      <c r="C85">
        <f>INDEX(resultados!$A$2:$ZZ$114, 79, MATCH($B$3, resultados!$A$1:$ZZ$1, 0))</f>
        <v/>
      </c>
    </row>
    <row r="86">
      <c r="A86">
        <f>INDEX(resultados!$A$2:$ZZ$114, 80, MATCH($B$1, resultados!$A$1:$ZZ$1, 0))</f>
        <v/>
      </c>
      <c r="B86">
        <f>INDEX(resultados!$A$2:$ZZ$114, 80, MATCH($B$2, resultados!$A$1:$ZZ$1, 0))</f>
        <v/>
      </c>
      <c r="C86">
        <f>INDEX(resultados!$A$2:$ZZ$114, 80, MATCH($B$3, resultados!$A$1:$ZZ$1, 0))</f>
        <v/>
      </c>
    </row>
    <row r="87">
      <c r="A87">
        <f>INDEX(resultados!$A$2:$ZZ$114, 81, MATCH($B$1, resultados!$A$1:$ZZ$1, 0))</f>
        <v/>
      </c>
      <c r="B87">
        <f>INDEX(resultados!$A$2:$ZZ$114, 81, MATCH($B$2, resultados!$A$1:$ZZ$1, 0))</f>
        <v/>
      </c>
      <c r="C87">
        <f>INDEX(resultados!$A$2:$ZZ$114, 81, MATCH($B$3, resultados!$A$1:$ZZ$1, 0))</f>
        <v/>
      </c>
    </row>
    <row r="88">
      <c r="A88">
        <f>INDEX(resultados!$A$2:$ZZ$114, 82, MATCH($B$1, resultados!$A$1:$ZZ$1, 0))</f>
        <v/>
      </c>
      <c r="B88">
        <f>INDEX(resultados!$A$2:$ZZ$114, 82, MATCH($B$2, resultados!$A$1:$ZZ$1, 0))</f>
        <v/>
      </c>
      <c r="C88">
        <f>INDEX(resultados!$A$2:$ZZ$114, 82, MATCH($B$3, resultados!$A$1:$ZZ$1, 0))</f>
        <v/>
      </c>
    </row>
    <row r="89">
      <c r="A89">
        <f>INDEX(resultados!$A$2:$ZZ$114, 83, MATCH($B$1, resultados!$A$1:$ZZ$1, 0))</f>
        <v/>
      </c>
      <c r="B89">
        <f>INDEX(resultados!$A$2:$ZZ$114, 83, MATCH($B$2, resultados!$A$1:$ZZ$1, 0))</f>
        <v/>
      </c>
      <c r="C89">
        <f>INDEX(resultados!$A$2:$ZZ$114, 83, MATCH($B$3, resultados!$A$1:$ZZ$1, 0))</f>
        <v/>
      </c>
    </row>
    <row r="90">
      <c r="A90">
        <f>INDEX(resultados!$A$2:$ZZ$114, 84, MATCH($B$1, resultados!$A$1:$ZZ$1, 0))</f>
        <v/>
      </c>
      <c r="B90">
        <f>INDEX(resultados!$A$2:$ZZ$114, 84, MATCH($B$2, resultados!$A$1:$ZZ$1, 0))</f>
        <v/>
      </c>
      <c r="C90">
        <f>INDEX(resultados!$A$2:$ZZ$114, 84, MATCH($B$3, resultados!$A$1:$ZZ$1, 0))</f>
        <v/>
      </c>
    </row>
    <row r="91">
      <c r="A91">
        <f>INDEX(resultados!$A$2:$ZZ$114, 85, MATCH($B$1, resultados!$A$1:$ZZ$1, 0))</f>
        <v/>
      </c>
      <c r="B91">
        <f>INDEX(resultados!$A$2:$ZZ$114, 85, MATCH($B$2, resultados!$A$1:$ZZ$1, 0))</f>
        <v/>
      </c>
      <c r="C91">
        <f>INDEX(resultados!$A$2:$ZZ$114, 85, MATCH($B$3, resultados!$A$1:$ZZ$1, 0))</f>
        <v/>
      </c>
    </row>
    <row r="92">
      <c r="A92">
        <f>INDEX(resultados!$A$2:$ZZ$114, 86, MATCH($B$1, resultados!$A$1:$ZZ$1, 0))</f>
        <v/>
      </c>
      <c r="B92">
        <f>INDEX(resultados!$A$2:$ZZ$114, 86, MATCH($B$2, resultados!$A$1:$ZZ$1, 0))</f>
        <v/>
      </c>
      <c r="C92">
        <f>INDEX(resultados!$A$2:$ZZ$114, 86, MATCH($B$3, resultados!$A$1:$ZZ$1, 0))</f>
        <v/>
      </c>
    </row>
    <row r="93">
      <c r="A93">
        <f>INDEX(resultados!$A$2:$ZZ$114, 87, MATCH($B$1, resultados!$A$1:$ZZ$1, 0))</f>
        <v/>
      </c>
      <c r="B93">
        <f>INDEX(resultados!$A$2:$ZZ$114, 87, MATCH($B$2, resultados!$A$1:$ZZ$1, 0))</f>
        <v/>
      </c>
      <c r="C93">
        <f>INDEX(resultados!$A$2:$ZZ$114, 87, MATCH($B$3, resultados!$A$1:$ZZ$1, 0))</f>
        <v/>
      </c>
    </row>
    <row r="94">
      <c r="A94">
        <f>INDEX(resultados!$A$2:$ZZ$114, 88, MATCH($B$1, resultados!$A$1:$ZZ$1, 0))</f>
        <v/>
      </c>
      <c r="B94">
        <f>INDEX(resultados!$A$2:$ZZ$114, 88, MATCH($B$2, resultados!$A$1:$ZZ$1, 0))</f>
        <v/>
      </c>
      <c r="C94">
        <f>INDEX(resultados!$A$2:$ZZ$114, 88, MATCH($B$3, resultados!$A$1:$ZZ$1, 0))</f>
        <v/>
      </c>
    </row>
    <row r="95">
      <c r="A95">
        <f>INDEX(resultados!$A$2:$ZZ$114, 89, MATCH($B$1, resultados!$A$1:$ZZ$1, 0))</f>
        <v/>
      </c>
      <c r="B95">
        <f>INDEX(resultados!$A$2:$ZZ$114, 89, MATCH($B$2, resultados!$A$1:$ZZ$1, 0))</f>
        <v/>
      </c>
      <c r="C95">
        <f>INDEX(resultados!$A$2:$ZZ$114, 89, MATCH($B$3, resultados!$A$1:$ZZ$1, 0))</f>
        <v/>
      </c>
    </row>
    <row r="96">
      <c r="A96">
        <f>INDEX(resultados!$A$2:$ZZ$114, 90, MATCH($B$1, resultados!$A$1:$ZZ$1, 0))</f>
        <v/>
      </c>
      <c r="B96">
        <f>INDEX(resultados!$A$2:$ZZ$114, 90, MATCH($B$2, resultados!$A$1:$ZZ$1, 0))</f>
        <v/>
      </c>
      <c r="C96">
        <f>INDEX(resultados!$A$2:$ZZ$114, 90, MATCH($B$3, resultados!$A$1:$ZZ$1, 0))</f>
        <v/>
      </c>
    </row>
    <row r="97">
      <c r="A97">
        <f>INDEX(resultados!$A$2:$ZZ$114, 91, MATCH($B$1, resultados!$A$1:$ZZ$1, 0))</f>
        <v/>
      </c>
      <c r="B97">
        <f>INDEX(resultados!$A$2:$ZZ$114, 91, MATCH($B$2, resultados!$A$1:$ZZ$1, 0))</f>
        <v/>
      </c>
      <c r="C97">
        <f>INDEX(resultados!$A$2:$ZZ$114, 91, MATCH($B$3, resultados!$A$1:$ZZ$1, 0))</f>
        <v/>
      </c>
    </row>
    <row r="98">
      <c r="A98">
        <f>INDEX(resultados!$A$2:$ZZ$114, 92, MATCH($B$1, resultados!$A$1:$ZZ$1, 0))</f>
        <v/>
      </c>
      <c r="B98">
        <f>INDEX(resultados!$A$2:$ZZ$114, 92, MATCH($B$2, resultados!$A$1:$ZZ$1, 0))</f>
        <v/>
      </c>
      <c r="C98">
        <f>INDEX(resultados!$A$2:$ZZ$114, 92, MATCH($B$3, resultados!$A$1:$ZZ$1, 0))</f>
        <v/>
      </c>
    </row>
    <row r="99">
      <c r="A99">
        <f>INDEX(resultados!$A$2:$ZZ$114, 93, MATCH($B$1, resultados!$A$1:$ZZ$1, 0))</f>
        <v/>
      </c>
      <c r="B99">
        <f>INDEX(resultados!$A$2:$ZZ$114, 93, MATCH($B$2, resultados!$A$1:$ZZ$1, 0))</f>
        <v/>
      </c>
      <c r="C99">
        <f>INDEX(resultados!$A$2:$ZZ$114, 93, MATCH($B$3, resultados!$A$1:$ZZ$1, 0))</f>
        <v/>
      </c>
    </row>
    <row r="100">
      <c r="A100">
        <f>INDEX(resultados!$A$2:$ZZ$114, 94, MATCH($B$1, resultados!$A$1:$ZZ$1, 0))</f>
        <v/>
      </c>
      <c r="B100">
        <f>INDEX(resultados!$A$2:$ZZ$114, 94, MATCH($B$2, resultados!$A$1:$ZZ$1, 0))</f>
        <v/>
      </c>
      <c r="C100">
        <f>INDEX(resultados!$A$2:$ZZ$114, 94, MATCH($B$3, resultados!$A$1:$ZZ$1, 0))</f>
        <v/>
      </c>
    </row>
    <row r="101">
      <c r="A101">
        <f>INDEX(resultados!$A$2:$ZZ$114, 95, MATCH($B$1, resultados!$A$1:$ZZ$1, 0))</f>
        <v/>
      </c>
      <c r="B101">
        <f>INDEX(resultados!$A$2:$ZZ$114, 95, MATCH($B$2, resultados!$A$1:$ZZ$1, 0))</f>
        <v/>
      </c>
      <c r="C101">
        <f>INDEX(resultados!$A$2:$ZZ$114, 95, MATCH($B$3, resultados!$A$1:$ZZ$1, 0))</f>
        <v/>
      </c>
    </row>
    <row r="102">
      <c r="A102">
        <f>INDEX(resultados!$A$2:$ZZ$114, 96, MATCH($B$1, resultados!$A$1:$ZZ$1, 0))</f>
        <v/>
      </c>
      <c r="B102">
        <f>INDEX(resultados!$A$2:$ZZ$114, 96, MATCH($B$2, resultados!$A$1:$ZZ$1, 0))</f>
        <v/>
      </c>
      <c r="C102">
        <f>INDEX(resultados!$A$2:$ZZ$114, 96, MATCH($B$3, resultados!$A$1:$ZZ$1, 0))</f>
        <v/>
      </c>
    </row>
    <row r="103">
      <c r="A103">
        <f>INDEX(resultados!$A$2:$ZZ$114, 97, MATCH($B$1, resultados!$A$1:$ZZ$1, 0))</f>
        <v/>
      </c>
      <c r="B103">
        <f>INDEX(resultados!$A$2:$ZZ$114, 97, MATCH($B$2, resultados!$A$1:$ZZ$1, 0))</f>
        <v/>
      </c>
      <c r="C103">
        <f>INDEX(resultados!$A$2:$ZZ$114, 97, MATCH($B$3, resultados!$A$1:$ZZ$1, 0))</f>
        <v/>
      </c>
    </row>
    <row r="104">
      <c r="A104">
        <f>INDEX(resultados!$A$2:$ZZ$114, 98, MATCH($B$1, resultados!$A$1:$ZZ$1, 0))</f>
        <v/>
      </c>
      <c r="B104">
        <f>INDEX(resultados!$A$2:$ZZ$114, 98, MATCH($B$2, resultados!$A$1:$ZZ$1, 0))</f>
        <v/>
      </c>
      <c r="C104">
        <f>INDEX(resultados!$A$2:$ZZ$114, 98, MATCH($B$3, resultados!$A$1:$ZZ$1, 0))</f>
        <v/>
      </c>
    </row>
    <row r="105">
      <c r="A105">
        <f>INDEX(resultados!$A$2:$ZZ$114, 99, MATCH($B$1, resultados!$A$1:$ZZ$1, 0))</f>
        <v/>
      </c>
      <c r="B105">
        <f>INDEX(resultados!$A$2:$ZZ$114, 99, MATCH($B$2, resultados!$A$1:$ZZ$1, 0))</f>
        <v/>
      </c>
      <c r="C105">
        <f>INDEX(resultados!$A$2:$ZZ$114, 99, MATCH($B$3, resultados!$A$1:$ZZ$1, 0))</f>
        <v/>
      </c>
    </row>
    <row r="106">
      <c r="A106">
        <f>INDEX(resultados!$A$2:$ZZ$114, 100, MATCH($B$1, resultados!$A$1:$ZZ$1, 0))</f>
        <v/>
      </c>
      <c r="B106">
        <f>INDEX(resultados!$A$2:$ZZ$114, 100, MATCH($B$2, resultados!$A$1:$ZZ$1, 0))</f>
        <v/>
      </c>
      <c r="C106">
        <f>INDEX(resultados!$A$2:$ZZ$114, 100, MATCH($B$3, resultados!$A$1:$ZZ$1, 0))</f>
        <v/>
      </c>
    </row>
    <row r="107">
      <c r="A107">
        <f>INDEX(resultados!$A$2:$ZZ$114, 101, MATCH($B$1, resultados!$A$1:$ZZ$1, 0))</f>
        <v/>
      </c>
      <c r="B107">
        <f>INDEX(resultados!$A$2:$ZZ$114, 101, MATCH($B$2, resultados!$A$1:$ZZ$1, 0))</f>
        <v/>
      </c>
      <c r="C107">
        <f>INDEX(resultados!$A$2:$ZZ$114, 101, MATCH($B$3, resultados!$A$1:$ZZ$1, 0))</f>
        <v/>
      </c>
    </row>
    <row r="108">
      <c r="A108">
        <f>INDEX(resultados!$A$2:$ZZ$114, 102, MATCH($B$1, resultados!$A$1:$ZZ$1, 0))</f>
        <v/>
      </c>
      <c r="B108">
        <f>INDEX(resultados!$A$2:$ZZ$114, 102, MATCH($B$2, resultados!$A$1:$ZZ$1, 0))</f>
        <v/>
      </c>
      <c r="C108">
        <f>INDEX(resultados!$A$2:$ZZ$114, 102, MATCH($B$3, resultados!$A$1:$ZZ$1, 0))</f>
        <v/>
      </c>
    </row>
    <row r="109">
      <c r="A109">
        <f>INDEX(resultados!$A$2:$ZZ$114, 103, MATCH($B$1, resultados!$A$1:$ZZ$1, 0))</f>
        <v/>
      </c>
      <c r="B109">
        <f>INDEX(resultados!$A$2:$ZZ$114, 103, MATCH($B$2, resultados!$A$1:$ZZ$1, 0))</f>
        <v/>
      </c>
      <c r="C109">
        <f>INDEX(resultados!$A$2:$ZZ$114, 103, MATCH($B$3, resultados!$A$1:$ZZ$1, 0))</f>
        <v/>
      </c>
    </row>
    <row r="110">
      <c r="A110">
        <f>INDEX(resultados!$A$2:$ZZ$114, 104, MATCH($B$1, resultados!$A$1:$ZZ$1, 0))</f>
        <v/>
      </c>
      <c r="B110">
        <f>INDEX(resultados!$A$2:$ZZ$114, 104, MATCH($B$2, resultados!$A$1:$ZZ$1, 0))</f>
        <v/>
      </c>
      <c r="C110">
        <f>INDEX(resultados!$A$2:$ZZ$114, 104, MATCH($B$3, resultados!$A$1:$ZZ$1, 0))</f>
        <v/>
      </c>
    </row>
    <row r="111">
      <c r="A111">
        <f>INDEX(resultados!$A$2:$ZZ$114, 105, MATCH($B$1, resultados!$A$1:$ZZ$1, 0))</f>
        <v/>
      </c>
      <c r="B111">
        <f>INDEX(resultados!$A$2:$ZZ$114, 105, MATCH($B$2, resultados!$A$1:$ZZ$1, 0))</f>
        <v/>
      </c>
      <c r="C111">
        <f>INDEX(resultados!$A$2:$ZZ$114, 105, MATCH($B$3, resultados!$A$1:$ZZ$1, 0))</f>
        <v/>
      </c>
    </row>
    <row r="112">
      <c r="A112">
        <f>INDEX(resultados!$A$2:$ZZ$114, 106, MATCH($B$1, resultados!$A$1:$ZZ$1, 0))</f>
        <v/>
      </c>
      <c r="B112">
        <f>INDEX(resultados!$A$2:$ZZ$114, 106, MATCH($B$2, resultados!$A$1:$ZZ$1, 0))</f>
        <v/>
      </c>
      <c r="C112">
        <f>INDEX(resultados!$A$2:$ZZ$114, 106, MATCH($B$3, resultados!$A$1:$ZZ$1, 0))</f>
        <v/>
      </c>
    </row>
    <row r="113">
      <c r="A113">
        <f>INDEX(resultados!$A$2:$ZZ$114, 107, MATCH($B$1, resultados!$A$1:$ZZ$1, 0))</f>
        <v/>
      </c>
      <c r="B113">
        <f>INDEX(resultados!$A$2:$ZZ$114, 107, MATCH($B$2, resultados!$A$1:$ZZ$1, 0))</f>
        <v/>
      </c>
      <c r="C113">
        <f>INDEX(resultados!$A$2:$ZZ$114, 107, MATCH($B$3, resultados!$A$1:$ZZ$1, 0))</f>
        <v/>
      </c>
    </row>
    <row r="114">
      <c r="A114">
        <f>INDEX(resultados!$A$2:$ZZ$114, 108, MATCH($B$1, resultados!$A$1:$ZZ$1, 0))</f>
        <v/>
      </c>
      <c r="B114">
        <f>INDEX(resultados!$A$2:$ZZ$114, 108, MATCH($B$2, resultados!$A$1:$ZZ$1, 0))</f>
        <v/>
      </c>
      <c r="C114">
        <f>INDEX(resultados!$A$2:$ZZ$114, 108, MATCH($B$3, resultados!$A$1:$ZZ$1, 0))</f>
        <v/>
      </c>
    </row>
    <row r="115">
      <c r="A115">
        <f>INDEX(resultados!$A$2:$ZZ$114, 109, MATCH($B$1, resultados!$A$1:$ZZ$1, 0))</f>
        <v/>
      </c>
      <c r="B115">
        <f>INDEX(resultados!$A$2:$ZZ$114, 109, MATCH($B$2, resultados!$A$1:$ZZ$1, 0))</f>
        <v/>
      </c>
      <c r="C115">
        <f>INDEX(resultados!$A$2:$ZZ$114, 109, MATCH($B$3, resultados!$A$1:$ZZ$1, 0))</f>
        <v/>
      </c>
    </row>
    <row r="116">
      <c r="A116">
        <f>INDEX(resultados!$A$2:$ZZ$114, 110, MATCH($B$1, resultados!$A$1:$ZZ$1, 0))</f>
        <v/>
      </c>
      <c r="B116">
        <f>INDEX(resultados!$A$2:$ZZ$114, 110, MATCH($B$2, resultados!$A$1:$ZZ$1, 0))</f>
        <v/>
      </c>
      <c r="C116">
        <f>INDEX(resultados!$A$2:$ZZ$114, 110, MATCH($B$3, resultados!$A$1:$ZZ$1, 0))</f>
        <v/>
      </c>
    </row>
    <row r="117">
      <c r="A117">
        <f>INDEX(resultados!$A$2:$ZZ$114, 111, MATCH($B$1, resultados!$A$1:$ZZ$1, 0))</f>
        <v/>
      </c>
      <c r="B117">
        <f>INDEX(resultados!$A$2:$ZZ$114, 111, MATCH($B$2, resultados!$A$1:$ZZ$1, 0))</f>
        <v/>
      </c>
      <c r="C117">
        <f>INDEX(resultados!$A$2:$ZZ$114, 111, MATCH($B$3, resultados!$A$1:$ZZ$1, 0))</f>
        <v/>
      </c>
    </row>
    <row r="118">
      <c r="A118">
        <f>INDEX(resultados!$A$2:$ZZ$114, 112, MATCH($B$1, resultados!$A$1:$ZZ$1, 0))</f>
        <v/>
      </c>
      <c r="B118">
        <f>INDEX(resultados!$A$2:$ZZ$114, 112, MATCH($B$2, resultados!$A$1:$ZZ$1, 0))</f>
        <v/>
      </c>
      <c r="C118">
        <f>INDEX(resultados!$A$2:$ZZ$114, 112, MATCH($B$3, resultados!$A$1:$ZZ$1, 0))</f>
        <v/>
      </c>
    </row>
    <row r="119">
      <c r="A119">
        <f>INDEX(resultados!$A$2:$ZZ$114, 113, MATCH($B$1, resultados!$A$1:$ZZ$1, 0))</f>
        <v/>
      </c>
      <c r="B119">
        <f>INDEX(resultados!$A$2:$ZZ$114, 113, MATCH($B$2, resultados!$A$1:$ZZ$1, 0))</f>
        <v/>
      </c>
      <c r="C119">
        <f>INDEX(resultados!$A$2:$ZZ$114, 113,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5.6383</v>
      </c>
      <c r="E2" t="n">
        <v>17.74</v>
      </c>
      <c r="F2" t="n">
        <v>14.79</v>
      </c>
      <c r="G2" t="n">
        <v>12.5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96.69</v>
      </c>
      <c r="Q2" t="n">
        <v>934.03</v>
      </c>
      <c r="R2" t="n">
        <v>70.16</v>
      </c>
      <c r="S2" t="n">
        <v>24.41</v>
      </c>
      <c r="T2" t="n">
        <v>21781.09</v>
      </c>
      <c r="U2" t="n">
        <v>0.35</v>
      </c>
      <c r="V2" t="n">
        <v>0.83</v>
      </c>
      <c r="W2" t="n">
        <v>1.2</v>
      </c>
      <c r="X2" t="n">
        <v>1.42</v>
      </c>
      <c r="Y2" t="n">
        <v>0.5</v>
      </c>
      <c r="Z2" t="n">
        <v>10</v>
      </c>
      <c r="AA2" t="n">
        <v>811.5805151127561</v>
      </c>
      <c r="AB2" t="n">
        <v>1110.440265182652</v>
      </c>
      <c r="AC2" t="n">
        <v>1004.46140478632</v>
      </c>
      <c r="AD2" t="n">
        <v>811580.5151127561</v>
      </c>
      <c r="AE2" t="n">
        <v>1110440.265182652</v>
      </c>
      <c r="AF2" t="n">
        <v>5.522789964568547e-06</v>
      </c>
      <c r="AG2" t="n">
        <v>46.19791666666666</v>
      </c>
      <c r="AH2" t="n">
        <v>1004461.40478632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6.0948</v>
      </c>
      <c r="E3" t="n">
        <v>16.41</v>
      </c>
      <c r="F3" t="n">
        <v>14.03</v>
      </c>
      <c r="G3" t="n">
        <v>24.77</v>
      </c>
      <c r="H3" t="n">
        <v>0.48</v>
      </c>
      <c r="I3" t="n">
        <v>34</v>
      </c>
      <c r="J3" t="n">
        <v>72.7</v>
      </c>
      <c r="K3" t="n">
        <v>32.27</v>
      </c>
      <c r="L3" t="n">
        <v>2</v>
      </c>
      <c r="M3" t="n">
        <v>6</v>
      </c>
      <c r="N3" t="n">
        <v>8.43</v>
      </c>
      <c r="O3" t="n">
        <v>9200.25</v>
      </c>
      <c r="P3" t="n">
        <v>81.06999999999999</v>
      </c>
      <c r="Q3" t="n">
        <v>934.02</v>
      </c>
      <c r="R3" t="n">
        <v>46.01</v>
      </c>
      <c r="S3" t="n">
        <v>24.41</v>
      </c>
      <c r="T3" t="n">
        <v>9893.23</v>
      </c>
      <c r="U3" t="n">
        <v>0.53</v>
      </c>
      <c r="V3" t="n">
        <v>0.87</v>
      </c>
      <c r="W3" t="n">
        <v>1.16</v>
      </c>
      <c r="X3" t="n">
        <v>0.67</v>
      </c>
      <c r="Y3" t="n">
        <v>0.5</v>
      </c>
      <c r="Z3" t="n">
        <v>10</v>
      </c>
      <c r="AA3" t="n">
        <v>736.2379486843799</v>
      </c>
      <c r="AB3" t="n">
        <v>1007.353241915905</v>
      </c>
      <c r="AC3" t="n">
        <v>911.2128623366048</v>
      </c>
      <c r="AD3" t="n">
        <v>736237.9486843799</v>
      </c>
      <c r="AE3" t="n">
        <v>1007353.241915905</v>
      </c>
      <c r="AF3" t="n">
        <v>5.969937796153518e-06</v>
      </c>
      <c r="AG3" t="n">
        <v>42.734375</v>
      </c>
      <c r="AH3" t="n">
        <v>911212.8623366047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6.1012</v>
      </c>
      <c r="E4" t="n">
        <v>16.39</v>
      </c>
      <c r="F4" t="n">
        <v>14.03</v>
      </c>
      <c r="G4" t="n">
        <v>25.51</v>
      </c>
      <c r="H4" t="n">
        <v>0.71</v>
      </c>
      <c r="I4" t="n">
        <v>33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81.81999999999999</v>
      </c>
      <c r="Q4" t="n">
        <v>934.04</v>
      </c>
      <c r="R4" t="n">
        <v>45.56</v>
      </c>
      <c r="S4" t="n">
        <v>24.41</v>
      </c>
      <c r="T4" t="n">
        <v>9672.280000000001</v>
      </c>
      <c r="U4" t="n">
        <v>0.54</v>
      </c>
      <c r="V4" t="n">
        <v>0.87</v>
      </c>
      <c r="W4" t="n">
        <v>1.18</v>
      </c>
      <c r="X4" t="n">
        <v>0.67</v>
      </c>
      <c r="Y4" t="n">
        <v>0.5</v>
      </c>
      <c r="Z4" t="n">
        <v>10</v>
      </c>
      <c r="AA4" t="n">
        <v>736.7745361637579</v>
      </c>
      <c r="AB4" t="n">
        <v>1008.087424577758</v>
      </c>
      <c r="AC4" t="n">
        <v>911.8769756356431</v>
      </c>
      <c r="AD4" t="n">
        <v>736774.5361637579</v>
      </c>
      <c r="AE4" t="n">
        <v>1008087.424577758</v>
      </c>
      <c r="AF4" t="n">
        <v>5.976206681415607e-06</v>
      </c>
      <c r="AG4" t="n">
        <v>42.68229166666666</v>
      </c>
      <c r="AH4" t="n">
        <v>911876.9756356431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5.847</v>
      </c>
      <c r="E2" t="n">
        <v>17.1</v>
      </c>
      <c r="F2" t="n">
        <v>14.69</v>
      </c>
      <c r="G2" t="n">
        <v>13.77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57.9</v>
      </c>
      <c r="Q2" t="n">
        <v>934.02</v>
      </c>
      <c r="R2" t="n">
        <v>64.72</v>
      </c>
      <c r="S2" t="n">
        <v>24.41</v>
      </c>
      <c r="T2" t="n">
        <v>19098.18</v>
      </c>
      <c r="U2" t="n">
        <v>0.38</v>
      </c>
      <c r="V2" t="n">
        <v>0.83</v>
      </c>
      <c r="W2" t="n">
        <v>1.27</v>
      </c>
      <c r="X2" t="n">
        <v>1.33</v>
      </c>
      <c r="Y2" t="n">
        <v>0.5</v>
      </c>
      <c r="Z2" t="n">
        <v>10</v>
      </c>
      <c r="AA2" t="n">
        <v>723.6534684896361</v>
      </c>
      <c r="AB2" t="n">
        <v>990.1346009253732</v>
      </c>
      <c r="AC2" t="n">
        <v>895.6375442756952</v>
      </c>
      <c r="AD2" t="n">
        <v>723653.4684896361</v>
      </c>
      <c r="AE2" t="n">
        <v>990134.6009253733</v>
      </c>
      <c r="AF2" t="n">
        <v>7.574767574815933e-06</v>
      </c>
      <c r="AG2" t="n">
        <v>44.53125</v>
      </c>
      <c r="AH2" t="n">
        <v>895637.5442756952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4.5729</v>
      </c>
      <c r="E2" t="n">
        <v>21.87</v>
      </c>
      <c r="F2" t="n">
        <v>15.94</v>
      </c>
      <c r="G2" t="n">
        <v>7.47</v>
      </c>
      <c r="H2" t="n">
        <v>0.12</v>
      </c>
      <c r="I2" t="n">
        <v>128</v>
      </c>
      <c r="J2" t="n">
        <v>141.81</v>
      </c>
      <c r="K2" t="n">
        <v>47.83</v>
      </c>
      <c r="L2" t="n">
        <v>1</v>
      </c>
      <c r="M2" t="n">
        <v>126</v>
      </c>
      <c r="N2" t="n">
        <v>22.98</v>
      </c>
      <c r="O2" t="n">
        <v>17723.39</v>
      </c>
      <c r="P2" t="n">
        <v>177.3</v>
      </c>
      <c r="Q2" t="n">
        <v>934.09</v>
      </c>
      <c r="R2" t="n">
        <v>106.33</v>
      </c>
      <c r="S2" t="n">
        <v>24.41</v>
      </c>
      <c r="T2" t="n">
        <v>39580.67</v>
      </c>
      <c r="U2" t="n">
        <v>0.23</v>
      </c>
      <c r="V2" t="n">
        <v>0.77</v>
      </c>
      <c r="W2" t="n">
        <v>1.29</v>
      </c>
      <c r="X2" t="n">
        <v>2.57</v>
      </c>
      <c r="Y2" t="n">
        <v>0.5</v>
      </c>
      <c r="Z2" t="n">
        <v>10</v>
      </c>
      <c r="AA2" t="n">
        <v>1169.143496088107</v>
      </c>
      <c r="AB2" t="n">
        <v>1599.673710318535</v>
      </c>
      <c r="AC2" t="n">
        <v>1447.003096561886</v>
      </c>
      <c r="AD2" t="n">
        <v>1169143.496088107</v>
      </c>
      <c r="AE2" t="n">
        <v>1599673.710318535</v>
      </c>
      <c r="AF2" t="n">
        <v>3.182526200330124e-06</v>
      </c>
      <c r="AG2" t="n">
        <v>56.953125</v>
      </c>
      <c r="AH2" t="n">
        <v>1447003.096561886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5.4499</v>
      </c>
      <c r="E3" t="n">
        <v>18.35</v>
      </c>
      <c r="F3" t="n">
        <v>14.47</v>
      </c>
      <c r="G3" t="n">
        <v>15.24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55</v>
      </c>
      <c r="N3" t="n">
        <v>23.34</v>
      </c>
      <c r="O3" t="n">
        <v>17891.86</v>
      </c>
      <c r="P3" t="n">
        <v>155.56</v>
      </c>
      <c r="Q3" t="n">
        <v>933.95</v>
      </c>
      <c r="R3" t="n">
        <v>60.99</v>
      </c>
      <c r="S3" t="n">
        <v>24.41</v>
      </c>
      <c r="T3" t="n">
        <v>17265.57</v>
      </c>
      <c r="U3" t="n">
        <v>0.4</v>
      </c>
      <c r="V3" t="n">
        <v>0.84</v>
      </c>
      <c r="W3" t="n">
        <v>1.16</v>
      </c>
      <c r="X3" t="n">
        <v>1.11</v>
      </c>
      <c r="Y3" t="n">
        <v>0.5</v>
      </c>
      <c r="Z3" t="n">
        <v>10</v>
      </c>
      <c r="AA3" t="n">
        <v>950.5981273113484</v>
      </c>
      <c r="AB3" t="n">
        <v>1300.650295216969</v>
      </c>
      <c r="AC3" t="n">
        <v>1176.518056515615</v>
      </c>
      <c r="AD3" t="n">
        <v>950598.1273113484</v>
      </c>
      <c r="AE3" t="n">
        <v>1300650.295216969</v>
      </c>
      <c r="AF3" t="n">
        <v>3.792877504248758e-06</v>
      </c>
      <c r="AG3" t="n">
        <v>47.78645833333334</v>
      </c>
      <c r="AH3" t="n">
        <v>1176518.056515615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5.7718</v>
      </c>
      <c r="E4" t="n">
        <v>17.33</v>
      </c>
      <c r="F4" t="n">
        <v>14.06</v>
      </c>
      <c r="G4" t="n">
        <v>23.43</v>
      </c>
      <c r="H4" t="n">
        <v>0.37</v>
      </c>
      <c r="I4" t="n">
        <v>36</v>
      </c>
      <c r="J4" t="n">
        <v>144.54</v>
      </c>
      <c r="K4" t="n">
        <v>47.83</v>
      </c>
      <c r="L4" t="n">
        <v>3</v>
      </c>
      <c r="M4" t="n">
        <v>34</v>
      </c>
      <c r="N4" t="n">
        <v>23.71</v>
      </c>
      <c r="O4" t="n">
        <v>18060.85</v>
      </c>
      <c r="P4" t="n">
        <v>145.47</v>
      </c>
      <c r="Q4" t="n">
        <v>933.9400000000001</v>
      </c>
      <c r="R4" t="n">
        <v>47.61</v>
      </c>
      <c r="S4" t="n">
        <v>24.41</v>
      </c>
      <c r="T4" t="n">
        <v>10680.65</v>
      </c>
      <c r="U4" t="n">
        <v>0.51</v>
      </c>
      <c r="V4" t="n">
        <v>0.87</v>
      </c>
      <c r="W4" t="n">
        <v>1.14</v>
      </c>
      <c r="X4" t="n">
        <v>0.6899999999999999</v>
      </c>
      <c r="Y4" t="n">
        <v>0.5</v>
      </c>
      <c r="Z4" t="n">
        <v>10</v>
      </c>
      <c r="AA4" t="n">
        <v>886.4972884319371</v>
      </c>
      <c r="AB4" t="n">
        <v>1212.944699532732</v>
      </c>
      <c r="AC4" t="n">
        <v>1097.182959787906</v>
      </c>
      <c r="AD4" t="n">
        <v>886497.2884319371</v>
      </c>
      <c r="AE4" t="n">
        <v>1212944.699532732</v>
      </c>
      <c r="AF4" t="n">
        <v>4.016904966884343e-06</v>
      </c>
      <c r="AG4" t="n">
        <v>45.13020833333334</v>
      </c>
      <c r="AH4" t="n">
        <v>1097182.959787906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5.9392</v>
      </c>
      <c r="E5" t="n">
        <v>16.84</v>
      </c>
      <c r="F5" t="n">
        <v>13.86</v>
      </c>
      <c r="G5" t="n">
        <v>31.98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24</v>
      </c>
      <c r="N5" t="n">
        <v>24.09</v>
      </c>
      <c r="O5" t="n">
        <v>18230.35</v>
      </c>
      <c r="P5" t="n">
        <v>136.92</v>
      </c>
      <c r="Q5" t="n">
        <v>933.9299999999999</v>
      </c>
      <c r="R5" t="n">
        <v>41.67</v>
      </c>
      <c r="S5" t="n">
        <v>24.41</v>
      </c>
      <c r="T5" t="n">
        <v>7761.89</v>
      </c>
      <c r="U5" t="n">
        <v>0.59</v>
      </c>
      <c r="V5" t="n">
        <v>0.88</v>
      </c>
      <c r="W5" t="n">
        <v>1.12</v>
      </c>
      <c r="X5" t="n">
        <v>0.49</v>
      </c>
      <c r="Y5" t="n">
        <v>0.5</v>
      </c>
      <c r="Z5" t="n">
        <v>10</v>
      </c>
      <c r="AA5" t="n">
        <v>852.021951573008</v>
      </c>
      <c r="AB5" t="n">
        <v>1165.774022697826</v>
      </c>
      <c r="AC5" t="n">
        <v>1054.514186145662</v>
      </c>
      <c r="AD5" t="n">
        <v>852021.951573008</v>
      </c>
      <c r="AE5" t="n">
        <v>1165774.022697826</v>
      </c>
      <c r="AF5" t="n">
        <v>4.133407598898002e-06</v>
      </c>
      <c r="AG5" t="n">
        <v>43.85416666666666</v>
      </c>
      <c r="AH5" t="n">
        <v>1054514.186145662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6.0464</v>
      </c>
      <c r="E6" t="n">
        <v>16.54</v>
      </c>
      <c r="F6" t="n">
        <v>13.73</v>
      </c>
      <c r="G6" t="n">
        <v>41.2</v>
      </c>
      <c r="H6" t="n">
        <v>0.6</v>
      </c>
      <c r="I6" t="n">
        <v>20</v>
      </c>
      <c r="J6" t="n">
        <v>147.3</v>
      </c>
      <c r="K6" t="n">
        <v>47.83</v>
      </c>
      <c r="L6" t="n">
        <v>5</v>
      </c>
      <c r="M6" t="n">
        <v>18</v>
      </c>
      <c r="N6" t="n">
        <v>24.47</v>
      </c>
      <c r="O6" t="n">
        <v>18400.38</v>
      </c>
      <c r="P6" t="n">
        <v>129.46</v>
      </c>
      <c r="Q6" t="n">
        <v>933.9400000000001</v>
      </c>
      <c r="R6" t="n">
        <v>37.6</v>
      </c>
      <c r="S6" t="n">
        <v>24.41</v>
      </c>
      <c r="T6" t="n">
        <v>5753.61</v>
      </c>
      <c r="U6" t="n">
        <v>0.65</v>
      </c>
      <c r="V6" t="n">
        <v>0.89</v>
      </c>
      <c r="W6" t="n">
        <v>1.11</v>
      </c>
      <c r="X6" t="n">
        <v>0.37</v>
      </c>
      <c r="Y6" t="n">
        <v>0.5</v>
      </c>
      <c r="Z6" t="n">
        <v>10</v>
      </c>
      <c r="AA6" t="n">
        <v>831.3613299798449</v>
      </c>
      <c r="AB6" t="n">
        <v>1137.505248751765</v>
      </c>
      <c r="AC6" t="n">
        <v>1028.943344309539</v>
      </c>
      <c r="AD6" t="n">
        <v>831361.3299798449</v>
      </c>
      <c r="AE6" t="n">
        <v>1137505.248751765</v>
      </c>
      <c r="AF6" t="n">
        <v>4.208013824416905e-06</v>
      </c>
      <c r="AG6" t="n">
        <v>43.07291666666666</v>
      </c>
      <c r="AH6" t="n">
        <v>1028943.344309539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6.1108</v>
      </c>
      <c r="E7" t="n">
        <v>16.36</v>
      </c>
      <c r="F7" t="n">
        <v>13.67</v>
      </c>
      <c r="G7" t="n">
        <v>51.28</v>
      </c>
      <c r="H7" t="n">
        <v>0.71</v>
      </c>
      <c r="I7" t="n">
        <v>16</v>
      </c>
      <c r="J7" t="n">
        <v>148.68</v>
      </c>
      <c r="K7" t="n">
        <v>47.83</v>
      </c>
      <c r="L7" t="n">
        <v>6</v>
      </c>
      <c r="M7" t="n">
        <v>9</v>
      </c>
      <c r="N7" t="n">
        <v>24.85</v>
      </c>
      <c r="O7" t="n">
        <v>18570.94</v>
      </c>
      <c r="P7" t="n">
        <v>121.88</v>
      </c>
      <c r="Q7" t="n">
        <v>933.9299999999999</v>
      </c>
      <c r="R7" t="n">
        <v>35.67</v>
      </c>
      <c r="S7" t="n">
        <v>24.41</v>
      </c>
      <c r="T7" t="n">
        <v>4811.53</v>
      </c>
      <c r="U7" t="n">
        <v>0.68</v>
      </c>
      <c r="V7" t="n">
        <v>0.89</v>
      </c>
      <c r="W7" t="n">
        <v>1.11</v>
      </c>
      <c r="X7" t="n">
        <v>0.31</v>
      </c>
      <c r="Y7" t="n">
        <v>0.5</v>
      </c>
      <c r="Z7" t="n">
        <v>10</v>
      </c>
      <c r="AA7" t="n">
        <v>812.6191198774258</v>
      </c>
      <c r="AB7" t="n">
        <v>1111.861330041681</v>
      </c>
      <c r="AC7" t="n">
        <v>1005.74684520968</v>
      </c>
      <c r="AD7" t="n">
        <v>812619.1198774257</v>
      </c>
      <c r="AE7" t="n">
        <v>1111861.330041681</v>
      </c>
      <c r="AF7" t="n">
        <v>4.252833236015947e-06</v>
      </c>
      <c r="AG7" t="n">
        <v>42.60416666666666</v>
      </c>
      <c r="AH7" t="n">
        <v>1005746.84520968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6.1231</v>
      </c>
      <c r="E8" t="n">
        <v>16.33</v>
      </c>
      <c r="F8" t="n">
        <v>13.67</v>
      </c>
      <c r="G8" t="n">
        <v>54.68</v>
      </c>
      <c r="H8" t="n">
        <v>0.83</v>
      </c>
      <c r="I8" t="n">
        <v>15</v>
      </c>
      <c r="J8" t="n">
        <v>150.07</v>
      </c>
      <c r="K8" t="n">
        <v>47.83</v>
      </c>
      <c r="L8" t="n">
        <v>7</v>
      </c>
      <c r="M8" t="n">
        <v>1</v>
      </c>
      <c r="N8" t="n">
        <v>25.24</v>
      </c>
      <c r="O8" t="n">
        <v>18742.03</v>
      </c>
      <c r="P8" t="n">
        <v>119.34</v>
      </c>
      <c r="Q8" t="n">
        <v>933.96</v>
      </c>
      <c r="R8" t="n">
        <v>35.14</v>
      </c>
      <c r="S8" t="n">
        <v>24.41</v>
      </c>
      <c r="T8" t="n">
        <v>4548.57</v>
      </c>
      <c r="U8" t="n">
        <v>0.6899999999999999</v>
      </c>
      <c r="V8" t="n">
        <v>0.89</v>
      </c>
      <c r="W8" t="n">
        <v>1.12</v>
      </c>
      <c r="X8" t="n">
        <v>0.3</v>
      </c>
      <c r="Y8" t="n">
        <v>0.5</v>
      </c>
      <c r="Z8" t="n">
        <v>10</v>
      </c>
      <c r="AA8" t="n">
        <v>809.9958029320886</v>
      </c>
      <c r="AB8" t="n">
        <v>1108.271992064496</v>
      </c>
      <c r="AC8" t="n">
        <v>1002.500068611369</v>
      </c>
      <c r="AD8" t="n">
        <v>809995.8029320886</v>
      </c>
      <c r="AE8" t="n">
        <v>1108271.992064496</v>
      </c>
      <c r="AF8" t="n">
        <v>4.261393465249925e-06</v>
      </c>
      <c r="AG8" t="n">
        <v>42.52604166666666</v>
      </c>
      <c r="AH8" t="n">
        <v>1002500.068611369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6.1256</v>
      </c>
      <c r="E9" t="n">
        <v>16.32</v>
      </c>
      <c r="F9" t="n">
        <v>13.66</v>
      </c>
      <c r="G9" t="n">
        <v>54.65</v>
      </c>
      <c r="H9" t="n">
        <v>0.9399999999999999</v>
      </c>
      <c r="I9" t="n">
        <v>15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120.68</v>
      </c>
      <c r="Q9" t="n">
        <v>934</v>
      </c>
      <c r="R9" t="n">
        <v>34.97</v>
      </c>
      <c r="S9" t="n">
        <v>24.41</v>
      </c>
      <c r="T9" t="n">
        <v>4464.57</v>
      </c>
      <c r="U9" t="n">
        <v>0.7</v>
      </c>
      <c r="V9" t="n">
        <v>0.89</v>
      </c>
      <c r="W9" t="n">
        <v>1.12</v>
      </c>
      <c r="X9" t="n">
        <v>0.3</v>
      </c>
      <c r="Y9" t="n">
        <v>0.5</v>
      </c>
      <c r="Z9" t="n">
        <v>10</v>
      </c>
      <c r="AA9" t="n">
        <v>810.9577989240061</v>
      </c>
      <c r="AB9" t="n">
        <v>1109.588237420905</v>
      </c>
      <c r="AC9" t="n">
        <v>1003.690693358325</v>
      </c>
      <c r="AD9" t="n">
        <v>810957.7989240061</v>
      </c>
      <c r="AE9" t="n">
        <v>1109588.237420905</v>
      </c>
      <c r="AF9" t="n">
        <v>4.263133349240572e-06</v>
      </c>
      <c r="AG9" t="n">
        <v>42.5</v>
      </c>
      <c r="AH9" t="n">
        <v>1003690.693358325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4.0999</v>
      </c>
      <c r="E2" t="n">
        <v>24.39</v>
      </c>
      <c r="F2" t="n">
        <v>16.49</v>
      </c>
      <c r="G2" t="n">
        <v>6.43</v>
      </c>
      <c r="H2" t="n">
        <v>0.1</v>
      </c>
      <c r="I2" t="n">
        <v>154</v>
      </c>
      <c r="J2" t="n">
        <v>176.73</v>
      </c>
      <c r="K2" t="n">
        <v>52.44</v>
      </c>
      <c r="L2" t="n">
        <v>1</v>
      </c>
      <c r="M2" t="n">
        <v>152</v>
      </c>
      <c r="N2" t="n">
        <v>33.29</v>
      </c>
      <c r="O2" t="n">
        <v>22031.19</v>
      </c>
      <c r="P2" t="n">
        <v>213.18</v>
      </c>
      <c r="Q2" t="n">
        <v>934.1</v>
      </c>
      <c r="R2" t="n">
        <v>123.63</v>
      </c>
      <c r="S2" t="n">
        <v>24.41</v>
      </c>
      <c r="T2" t="n">
        <v>48100.37</v>
      </c>
      <c r="U2" t="n">
        <v>0.2</v>
      </c>
      <c r="V2" t="n">
        <v>0.74</v>
      </c>
      <c r="W2" t="n">
        <v>1.33</v>
      </c>
      <c r="X2" t="n">
        <v>3.13</v>
      </c>
      <c r="Y2" t="n">
        <v>0.5</v>
      </c>
      <c r="Z2" t="n">
        <v>10</v>
      </c>
      <c r="AA2" t="n">
        <v>1381.054500029549</v>
      </c>
      <c r="AB2" t="n">
        <v>1889.6196947649</v>
      </c>
      <c r="AC2" t="n">
        <v>1709.277043194436</v>
      </c>
      <c r="AD2" t="n">
        <v>1381054.500029549</v>
      </c>
      <c r="AE2" t="n">
        <v>1889619.6947649</v>
      </c>
      <c r="AF2" t="n">
        <v>2.578268602389298e-06</v>
      </c>
      <c r="AG2" t="n">
        <v>63.515625</v>
      </c>
      <c r="AH2" t="n">
        <v>1709277.043194436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5.1114</v>
      </c>
      <c r="E3" t="n">
        <v>19.56</v>
      </c>
      <c r="F3" t="n">
        <v>14.73</v>
      </c>
      <c r="G3" t="n">
        <v>12.99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66</v>
      </c>
      <c r="N3" t="n">
        <v>33.77</v>
      </c>
      <c r="O3" t="n">
        <v>22213.89</v>
      </c>
      <c r="P3" t="n">
        <v>186</v>
      </c>
      <c r="Q3" t="n">
        <v>934.0599999999999</v>
      </c>
      <c r="R3" t="n">
        <v>68.58</v>
      </c>
      <c r="S3" t="n">
        <v>24.41</v>
      </c>
      <c r="T3" t="n">
        <v>21007.45</v>
      </c>
      <c r="U3" t="n">
        <v>0.36</v>
      </c>
      <c r="V3" t="n">
        <v>0.83</v>
      </c>
      <c r="W3" t="n">
        <v>1.19</v>
      </c>
      <c r="X3" t="n">
        <v>1.36</v>
      </c>
      <c r="Y3" t="n">
        <v>0.5</v>
      </c>
      <c r="Z3" t="n">
        <v>10</v>
      </c>
      <c r="AA3" t="n">
        <v>1068.275576539444</v>
      </c>
      <c r="AB3" t="n">
        <v>1461.661772813507</v>
      </c>
      <c r="AC3" t="n">
        <v>1322.162824671368</v>
      </c>
      <c r="AD3" t="n">
        <v>1068275.576539444</v>
      </c>
      <c r="AE3" t="n">
        <v>1461661.772813507</v>
      </c>
      <c r="AF3" t="n">
        <v>3.214361846448122e-06</v>
      </c>
      <c r="AG3" t="n">
        <v>50.9375</v>
      </c>
      <c r="AH3" t="n">
        <v>1322162.824671368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5.5034</v>
      </c>
      <c r="E4" t="n">
        <v>18.17</v>
      </c>
      <c r="F4" t="n">
        <v>14.22</v>
      </c>
      <c r="G4" t="n">
        <v>19.84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41</v>
      </c>
      <c r="N4" t="n">
        <v>34.26</v>
      </c>
      <c r="O4" t="n">
        <v>22397.24</v>
      </c>
      <c r="P4" t="n">
        <v>175.32</v>
      </c>
      <c r="Q4" t="n">
        <v>933.97</v>
      </c>
      <c r="R4" t="n">
        <v>52.53</v>
      </c>
      <c r="S4" t="n">
        <v>24.41</v>
      </c>
      <c r="T4" t="n">
        <v>13105.83</v>
      </c>
      <c r="U4" t="n">
        <v>0.46</v>
      </c>
      <c r="V4" t="n">
        <v>0.86</v>
      </c>
      <c r="W4" t="n">
        <v>1.16</v>
      </c>
      <c r="X4" t="n">
        <v>0.85</v>
      </c>
      <c r="Y4" t="n">
        <v>0.5</v>
      </c>
      <c r="Z4" t="n">
        <v>10</v>
      </c>
      <c r="AA4" t="n">
        <v>974.0436981194093</v>
      </c>
      <c r="AB4" t="n">
        <v>1332.729559542142</v>
      </c>
      <c r="AC4" t="n">
        <v>1205.535720877124</v>
      </c>
      <c r="AD4" t="n">
        <v>974043.6981194094</v>
      </c>
      <c r="AE4" t="n">
        <v>1332729.559542142</v>
      </c>
      <c r="AF4" t="n">
        <v>3.460875491204483e-06</v>
      </c>
      <c r="AG4" t="n">
        <v>47.31770833333334</v>
      </c>
      <c r="AH4" t="n">
        <v>1205535.720877124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5.7022</v>
      </c>
      <c r="E5" t="n">
        <v>17.54</v>
      </c>
      <c r="F5" t="n">
        <v>13.98</v>
      </c>
      <c r="G5" t="n">
        <v>26.21</v>
      </c>
      <c r="H5" t="n">
        <v>0.39</v>
      </c>
      <c r="I5" t="n">
        <v>32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168.05</v>
      </c>
      <c r="Q5" t="n">
        <v>933.9299999999999</v>
      </c>
      <c r="R5" t="n">
        <v>45.37</v>
      </c>
      <c r="S5" t="n">
        <v>24.41</v>
      </c>
      <c r="T5" t="n">
        <v>9578.6</v>
      </c>
      <c r="U5" t="n">
        <v>0.54</v>
      </c>
      <c r="V5" t="n">
        <v>0.87</v>
      </c>
      <c r="W5" t="n">
        <v>1.13</v>
      </c>
      <c r="X5" t="n">
        <v>0.61</v>
      </c>
      <c r="Y5" t="n">
        <v>0.5</v>
      </c>
      <c r="Z5" t="n">
        <v>10</v>
      </c>
      <c r="AA5" t="n">
        <v>936.6087963765673</v>
      </c>
      <c r="AB5" t="n">
        <v>1281.509475466278</v>
      </c>
      <c r="AC5" t="n">
        <v>1159.204009737621</v>
      </c>
      <c r="AD5" t="n">
        <v>936608.7963765673</v>
      </c>
      <c r="AE5" t="n">
        <v>1281509.475466278</v>
      </c>
      <c r="AF5" t="n">
        <v>3.585893125330924e-06</v>
      </c>
      <c r="AG5" t="n">
        <v>45.67708333333334</v>
      </c>
      <c r="AH5" t="n">
        <v>1159204.009737621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5.829</v>
      </c>
      <c r="E6" t="n">
        <v>17.16</v>
      </c>
      <c r="F6" t="n">
        <v>13.85</v>
      </c>
      <c r="G6" t="n">
        <v>33.23</v>
      </c>
      <c r="H6" t="n">
        <v>0.49</v>
      </c>
      <c r="I6" t="n">
        <v>25</v>
      </c>
      <c r="J6" t="n">
        <v>182.69</v>
      </c>
      <c r="K6" t="n">
        <v>52.44</v>
      </c>
      <c r="L6" t="n">
        <v>5</v>
      </c>
      <c r="M6" t="n">
        <v>23</v>
      </c>
      <c r="N6" t="n">
        <v>35.25</v>
      </c>
      <c r="O6" t="n">
        <v>22766.06</v>
      </c>
      <c r="P6" t="n">
        <v>162.06</v>
      </c>
      <c r="Q6" t="n">
        <v>933.9299999999999</v>
      </c>
      <c r="R6" t="n">
        <v>41.09</v>
      </c>
      <c r="S6" t="n">
        <v>24.41</v>
      </c>
      <c r="T6" t="n">
        <v>7477.65</v>
      </c>
      <c r="U6" t="n">
        <v>0.59</v>
      </c>
      <c r="V6" t="n">
        <v>0.88</v>
      </c>
      <c r="W6" t="n">
        <v>1.12</v>
      </c>
      <c r="X6" t="n">
        <v>0.48</v>
      </c>
      <c r="Y6" t="n">
        <v>0.5</v>
      </c>
      <c r="Z6" t="n">
        <v>10</v>
      </c>
      <c r="AA6" t="n">
        <v>905.2350234082247</v>
      </c>
      <c r="AB6" t="n">
        <v>1238.582495177814</v>
      </c>
      <c r="AC6" t="n">
        <v>1120.373920199493</v>
      </c>
      <c r="AD6" t="n">
        <v>905235.0234082247</v>
      </c>
      <c r="AE6" t="n">
        <v>1238582.495177814</v>
      </c>
      <c r="AF6" t="n">
        <v>3.665632743073542e-06</v>
      </c>
      <c r="AG6" t="n">
        <v>44.6875</v>
      </c>
      <c r="AH6" t="n">
        <v>1120373.920199493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5.9311</v>
      </c>
      <c r="E7" t="n">
        <v>16.86</v>
      </c>
      <c r="F7" t="n">
        <v>13.73</v>
      </c>
      <c r="G7" t="n">
        <v>41.19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155.83</v>
      </c>
      <c r="Q7" t="n">
        <v>933.9299999999999</v>
      </c>
      <c r="R7" t="n">
        <v>37.4</v>
      </c>
      <c r="S7" t="n">
        <v>24.41</v>
      </c>
      <c r="T7" t="n">
        <v>5654.37</v>
      </c>
      <c r="U7" t="n">
        <v>0.65</v>
      </c>
      <c r="V7" t="n">
        <v>0.89</v>
      </c>
      <c r="W7" t="n">
        <v>1.11</v>
      </c>
      <c r="X7" t="n">
        <v>0.36</v>
      </c>
      <c r="Y7" t="n">
        <v>0.5</v>
      </c>
      <c r="Z7" t="n">
        <v>10</v>
      </c>
      <c r="AA7" t="n">
        <v>884.8175169613638</v>
      </c>
      <c r="AB7" t="n">
        <v>1210.646362100407</v>
      </c>
      <c r="AC7" t="n">
        <v>1095.103972454384</v>
      </c>
      <c r="AD7" t="n">
        <v>884817.5169613638</v>
      </c>
      <c r="AE7" t="n">
        <v>1210646.362100407</v>
      </c>
      <c r="AF7" t="n">
        <v>3.729839485751156e-06</v>
      </c>
      <c r="AG7" t="n">
        <v>43.90625</v>
      </c>
      <c r="AH7" t="n">
        <v>1095103.972454384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5.9834</v>
      </c>
      <c r="E8" t="n">
        <v>16.71</v>
      </c>
      <c r="F8" t="n">
        <v>13.69</v>
      </c>
      <c r="G8" t="n">
        <v>48.31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15</v>
      </c>
      <c r="N8" t="n">
        <v>36.26</v>
      </c>
      <c r="O8" t="n">
        <v>23137.49</v>
      </c>
      <c r="P8" t="n">
        <v>150.22</v>
      </c>
      <c r="Q8" t="n">
        <v>933.95</v>
      </c>
      <c r="R8" t="n">
        <v>36.17</v>
      </c>
      <c r="S8" t="n">
        <v>24.41</v>
      </c>
      <c r="T8" t="n">
        <v>5054.39</v>
      </c>
      <c r="U8" t="n">
        <v>0.67</v>
      </c>
      <c r="V8" t="n">
        <v>0.89</v>
      </c>
      <c r="W8" t="n">
        <v>1.11</v>
      </c>
      <c r="X8" t="n">
        <v>0.32</v>
      </c>
      <c r="Y8" t="n">
        <v>0.5</v>
      </c>
      <c r="Z8" t="n">
        <v>10</v>
      </c>
      <c r="AA8" t="n">
        <v>867.8173200190072</v>
      </c>
      <c r="AB8" t="n">
        <v>1187.385942648117</v>
      </c>
      <c r="AC8" t="n">
        <v>1074.063494788418</v>
      </c>
      <c r="AD8" t="n">
        <v>867817.3200190072</v>
      </c>
      <c r="AE8" t="n">
        <v>1187385.942648117</v>
      </c>
      <c r="AF8" t="n">
        <v>3.762728933763293e-06</v>
      </c>
      <c r="AG8" t="n">
        <v>43.515625</v>
      </c>
      <c r="AH8" t="n">
        <v>1074063.494788418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6.0486</v>
      </c>
      <c r="E9" t="n">
        <v>16.53</v>
      </c>
      <c r="F9" t="n">
        <v>13.61</v>
      </c>
      <c r="G9" t="n">
        <v>58.35</v>
      </c>
      <c r="H9" t="n">
        <v>0.76</v>
      </c>
      <c r="I9" t="n">
        <v>14</v>
      </c>
      <c r="J9" t="n">
        <v>187.22</v>
      </c>
      <c r="K9" t="n">
        <v>52.44</v>
      </c>
      <c r="L9" t="n">
        <v>8</v>
      </c>
      <c r="M9" t="n">
        <v>12</v>
      </c>
      <c r="N9" t="n">
        <v>36.78</v>
      </c>
      <c r="O9" t="n">
        <v>23324.24</v>
      </c>
      <c r="P9" t="n">
        <v>142.76</v>
      </c>
      <c r="Q9" t="n">
        <v>933.9299999999999</v>
      </c>
      <c r="R9" t="n">
        <v>33.85</v>
      </c>
      <c r="S9" t="n">
        <v>24.41</v>
      </c>
      <c r="T9" t="n">
        <v>3911.83</v>
      </c>
      <c r="U9" t="n">
        <v>0.72</v>
      </c>
      <c r="V9" t="n">
        <v>0.9</v>
      </c>
      <c r="W9" t="n">
        <v>1.1</v>
      </c>
      <c r="X9" t="n">
        <v>0.25</v>
      </c>
      <c r="Y9" t="n">
        <v>0.5</v>
      </c>
      <c r="Z9" t="n">
        <v>10</v>
      </c>
      <c r="AA9" t="n">
        <v>858.1517953992992</v>
      </c>
      <c r="AB9" t="n">
        <v>1174.161145450582</v>
      </c>
      <c r="AC9" t="n">
        <v>1062.100853674295</v>
      </c>
      <c r="AD9" t="n">
        <v>858151.7953992992</v>
      </c>
      <c r="AE9" t="n">
        <v>1174161.145450582</v>
      </c>
      <c r="AF9" t="n">
        <v>3.803730693044198e-06</v>
      </c>
      <c r="AG9" t="n">
        <v>43.046875</v>
      </c>
      <c r="AH9" t="n">
        <v>1062100.853674295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6.0664</v>
      </c>
      <c r="E10" t="n">
        <v>16.48</v>
      </c>
      <c r="F10" t="n">
        <v>13.6</v>
      </c>
      <c r="G10" t="n">
        <v>62.78</v>
      </c>
      <c r="H10" t="n">
        <v>0.85</v>
      </c>
      <c r="I10" t="n">
        <v>13</v>
      </c>
      <c r="J10" t="n">
        <v>188.74</v>
      </c>
      <c r="K10" t="n">
        <v>52.44</v>
      </c>
      <c r="L10" t="n">
        <v>9</v>
      </c>
      <c r="M10" t="n">
        <v>6</v>
      </c>
      <c r="N10" t="n">
        <v>37.3</v>
      </c>
      <c r="O10" t="n">
        <v>23511.69</v>
      </c>
      <c r="P10" t="n">
        <v>137.66</v>
      </c>
      <c r="Q10" t="n">
        <v>933.95</v>
      </c>
      <c r="R10" t="n">
        <v>33.42</v>
      </c>
      <c r="S10" t="n">
        <v>24.41</v>
      </c>
      <c r="T10" t="n">
        <v>3700.5</v>
      </c>
      <c r="U10" t="n">
        <v>0.73</v>
      </c>
      <c r="V10" t="n">
        <v>0.9</v>
      </c>
      <c r="W10" t="n">
        <v>1.1</v>
      </c>
      <c r="X10" t="n">
        <v>0.23</v>
      </c>
      <c r="Y10" t="n">
        <v>0.5</v>
      </c>
      <c r="Z10" t="n">
        <v>10</v>
      </c>
      <c r="AA10" t="n">
        <v>852.7980077827852</v>
      </c>
      <c r="AB10" t="n">
        <v>1166.835857041227</v>
      </c>
      <c r="AC10" t="n">
        <v>1055.474680509623</v>
      </c>
      <c r="AD10" t="n">
        <v>852798.0077827852</v>
      </c>
      <c r="AE10" t="n">
        <v>1166835.857041227</v>
      </c>
      <c r="AF10" t="n">
        <v>3.81492442487242e-06</v>
      </c>
      <c r="AG10" t="n">
        <v>42.91666666666666</v>
      </c>
      <c r="AH10" t="n">
        <v>1055474.680509623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6.0858</v>
      </c>
      <c r="E11" t="n">
        <v>16.43</v>
      </c>
      <c r="F11" t="n">
        <v>13.58</v>
      </c>
      <c r="G11" t="n">
        <v>67.92</v>
      </c>
      <c r="H11" t="n">
        <v>0.93</v>
      </c>
      <c r="I11" t="n">
        <v>12</v>
      </c>
      <c r="J11" t="n">
        <v>190.26</v>
      </c>
      <c r="K11" t="n">
        <v>52.44</v>
      </c>
      <c r="L11" t="n">
        <v>10</v>
      </c>
      <c r="M11" t="n">
        <v>1</v>
      </c>
      <c r="N11" t="n">
        <v>37.82</v>
      </c>
      <c r="O11" t="n">
        <v>23699.85</v>
      </c>
      <c r="P11" t="n">
        <v>137.46</v>
      </c>
      <c r="Q11" t="n">
        <v>933.9299999999999</v>
      </c>
      <c r="R11" t="n">
        <v>32.57</v>
      </c>
      <c r="S11" t="n">
        <v>24.41</v>
      </c>
      <c r="T11" t="n">
        <v>3282.09</v>
      </c>
      <c r="U11" t="n">
        <v>0.75</v>
      </c>
      <c r="V11" t="n">
        <v>0.9</v>
      </c>
      <c r="W11" t="n">
        <v>1.11</v>
      </c>
      <c r="X11" t="n">
        <v>0.22</v>
      </c>
      <c r="Y11" t="n">
        <v>0.5</v>
      </c>
      <c r="Z11" t="n">
        <v>10</v>
      </c>
      <c r="AA11" t="n">
        <v>842.1776709964964</v>
      </c>
      <c r="AB11" t="n">
        <v>1152.304643714035</v>
      </c>
      <c r="AC11" t="n">
        <v>1042.330305787692</v>
      </c>
      <c r="AD11" t="n">
        <v>842177.6709964965</v>
      </c>
      <c r="AE11" t="n">
        <v>1152304.643714035</v>
      </c>
      <c r="AF11" t="n">
        <v>3.827124334842505e-06</v>
      </c>
      <c r="AG11" t="n">
        <v>42.78645833333334</v>
      </c>
      <c r="AH11" t="n">
        <v>1042330.305787692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6.0863</v>
      </c>
      <c r="E12" t="n">
        <v>16.43</v>
      </c>
      <c r="F12" t="n">
        <v>13.58</v>
      </c>
      <c r="G12" t="n">
        <v>67.92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138.3</v>
      </c>
      <c r="Q12" t="n">
        <v>933.9299999999999</v>
      </c>
      <c r="R12" t="n">
        <v>32.52</v>
      </c>
      <c r="S12" t="n">
        <v>24.41</v>
      </c>
      <c r="T12" t="n">
        <v>3254.83</v>
      </c>
      <c r="U12" t="n">
        <v>0.75</v>
      </c>
      <c r="V12" t="n">
        <v>0.9</v>
      </c>
      <c r="W12" t="n">
        <v>1.11</v>
      </c>
      <c r="X12" t="n">
        <v>0.22</v>
      </c>
      <c r="Y12" t="n">
        <v>0.5</v>
      </c>
      <c r="Z12" t="n">
        <v>10</v>
      </c>
      <c r="AA12" t="n">
        <v>842.9119701759194</v>
      </c>
      <c r="AB12" t="n">
        <v>1153.309344246315</v>
      </c>
      <c r="AC12" t="n">
        <v>1043.239119111277</v>
      </c>
      <c r="AD12" t="n">
        <v>842911.9701759194</v>
      </c>
      <c r="AE12" t="n">
        <v>1153309.344246315</v>
      </c>
      <c r="AF12" t="n">
        <v>3.827438765511837e-06</v>
      </c>
      <c r="AG12" t="n">
        <v>42.78645833333334</v>
      </c>
      <c r="AH12" t="n">
        <v>1043239.119111277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5.5428</v>
      </c>
      <c r="E2" t="n">
        <v>18.04</v>
      </c>
      <c r="F2" t="n">
        <v>15.35</v>
      </c>
      <c r="G2" t="n">
        <v>9.800000000000001</v>
      </c>
      <c r="H2" t="n">
        <v>0.64</v>
      </c>
      <c r="I2" t="n">
        <v>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44.84</v>
      </c>
      <c r="Q2" t="n">
        <v>934.01</v>
      </c>
      <c r="R2" t="n">
        <v>83.97</v>
      </c>
      <c r="S2" t="n">
        <v>24.41</v>
      </c>
      <c r="T2" t="n">
        <v>28571.74</v>
      </c>
      <c r="U2" t="n">
        <v>0.29</v>
      </c>
      <c r="V2" t="n">
        <v>0.8</v>
      </c>
      <c r="W2" t="n">
        <v>1.36</v>
      </c>
      <c r="X2" t="n">
        <v>1.98</v>
      </c>
      <c r="Y2" t="n">
        <v>0.5</v>
      </c>
      <c r="Z2" t="n">
        <v>10</v>
      </c>
      <c r="AA2" t="n">
        <v>741.2095687679478</v>
      </c>
      <c r="AB2" t="n">
        <v>1014.155631846641</v>
      </c>
      <c r="AC2" t="n">
        <v>917.3660417195654</v>
      </c>
      <c r="AD2" t="n">
        <v>741209.5687679477</v>
      </c>
      <c r="AE2" t="n">
        <v>1014155.631846641</v>
      </c>
      <c r="AF2" t="n">
        <v>8.456584771203372e-06</v>
      </c>
      <c r="AG2" t="n">
        <v>46.97916666666666</v>
      </c>
      <c r="AH2" t="n">
        <v>917366.0417195654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5.2052</v>
      </c>
      <c r="E2" t="n">
        <v>19.21</v>
      </c>
      <c r="F2" t="n">
        <v>15.27</v>
      </c>
      <c r="G2" t="n">
        <v>9.640000000000001</v>
      </c>
      <c r="H2" t="n">
        <v>0.18</v>
      </c>
      <c r="I2" t="n">
        <v>95</v>
      </c>
      <c r="J2" t="n">
        <v>98.70999999999999</v>
      </c>
      <c r="K2" t="n">
        <v>39.72</v>
      </c>
      <c r="L2" t="n">
        <v>1</v>
      </c>
      <c r="M2" t="n">
        <v>93</v>
      </c>
      <c r="N2" t="n">
        <v>12.99</v>
      </c>
      <c r="O2" t="n">
        <v>12407.75</v>
      </c>
      <c r="P2" t="n">
        <v>130.42</v>
      </c>
      <c r="Q2" t="n">
        <v>934</v>
      </c>
      <c r="R2" t="n">
        <v>85.15000000000001</v>
      </c>
      <c r="S2" t="n">
        <v>24.41</v>
      </c>
      <c r="T2" t="n">
        <v>29153.61</v>
      </c>
      <c r="U2" t="n">
        <v>0.29</v>
      </c>
      <c r="V2" t="n">
        <v>0.8</v>
      </c>
      <c r="W2" t="n">
        <v>1.24</v>
      </c>
      <c r="X2" t="n">
        <v>1.9</v>
      </c>
      <c r="Y2" t="n">
        <v>0.5</v>
      </c>
      <c r="Z2" t="n">
        <v>10</v>
      </c>
      <c r="AA2" t="n">
        <v>940.7116364316228</v>
      </c>
      <c r="AB2" t="n">
        <v>1287.123162234134</v>
      </c>
      <c r="AC2" t="n">
        <v>1164.281934119211</v>
      </c>
      <c r="AD2" t="n">
        <v>940711.6364316228</v>
      </c>
      <c r="AE2" t="n">
        <v>1287123.162234134</v>
      </c>
      <c r="AF2" t="n">
        <v>4.329305044243963e-06</v>
      </c>
      <c r="AG2" t="n">
        <v>50.02604166666666</v>
      </c>
      <c r="AH2" t="n">
        <v>1164281.934119211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5.8654</v>
      </c>
      <c r="E3" t="n">
        <v>17.05</v>
      </c>
      <c r="F3" t="n">
        <v>14.2</v>
      </c>
      <c r="G3" t="n">
        <v>20.28</v>
      </c>
      <c r="H3" t="n">
        <v>0.35</v>
      </c>
      <c r="I3" t="n">
        <v>42</v>
      </c>
      <c r="J3" t="n">
        <v>99.95</v>
      </c>
      <c r="K3" t="n">
        <v>39.72</v>
      </c>
      <c r="L3" t="n">
        <v>2</v>
      </c>
      <c r="M3" t="n">
        <v>40</v>
      </c>
      <c r="N3" t="n">
        <v>13.24</v>
      </c>
      <c r="O3" t="n">
        <v>12561.45</v>
      </c>
      <c r="P3" t="n">
        <v>112.52</v>
      </c>
      <c r="Q3" t="n">
        <v>933.96</v>
      </c>
      <c r="R3" t="n">
        <v>52.16</v>
      </c>
      <c r="S3" t="n">
        <v>24.41</v>
      </c>
      <c r="T3" t="n">
        <v>12925.21</v>
      </c>
      <c r="U3" t="n">
        <v>0.47</v>
      </c>
      <c r="V3" t="n">
        <v>0.86</v>
      </c>
      <c r="W3" t="n">
        <v>1.15</v>
      </c>
      <c r="X3" t="n">
        <v>0.83</v>
      </c>
      <c r="Y3" t="n">
        <v>0.5</v>
      </c>
      <c r="Z3" t="n">
        <v>10</v>
      </c>
      <c r="AA3" t="n">
        <v>818.4286144950978</v>
      </c>
      <c r="AB3" t="n">
        <v>1119.810136874394</v>
      </c>
      <c r="AC3" t="n">
        <v>1012.9370290745</v>
      </c>
      <c r="AD3" t="n">
        <v>818428.6144950978</v>
      </c>
      <c r="AE3" t="n">
        <v>1119810.136874394</v>
      </c>
      <c r="AF3" t="n">
        <v>4.878411167007712e-06</v>
      </c>
      <c r="AG3" t="n">
        <v>44.40104166666666</v>
      </c>
      <c r="AH3" t="n">
        <v>1012937.0290745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6.0999</v>
      </c>
      <c r="E4" t="n">
        <v>16.39</v>
      </c>
      <c r="F4" t="n">
        <v>13.87</v>
      </c>
      <c r="G4" t="n">
        <v>32.01</v>
      </c>
      <c r="H4" t="n">
        <v>0.52</v>
      </c>
      <c r="I4" t="n">
        <v>26</v>
      </c>
      <c r="J4" t="n">
        <v>101.2</v>
      </c>
      <c r="K4" t="n">
        <v>39.72</v>
      </c>
      <c r="L4" t="n">
        <v>3</v>
      </c>
      <c r="M4" t="n">
        <v>20</v>
      </c>
      <c r="N4" t="n">
        <v>13.49</v>
      </c>
      <c r="O4" t="n">
        <v>12715.54</v>
      </c>
      <c r="P4" t="n">
        <v>99.58</v>
      </c>
      <c r="Q4" t="n">
        <v>933.9299999999999</v>
      </c>
      <c r="R4" t="n">
        <v>41.67</v>
      </c>
      <c r="S4" t="n">
        <v>24.41</v>
      </c>
      <c r="T4" t="n">
        <v>7762.68</v>
      </c>
      <c r="U4" t="n">
        <v>0.59</v>
      </c>
      <c r="V4" t="n">
        <v>0.88</v>
      </c>
      <c r="W4" t="n">
        <v>1.13</v>
      </c>
      <c r="X4" t="n">
        <v>0.51</v>
      </c>
      <c r="Y4" t="n">
        <v>0.5</v>
      </c>
      <c r="Z4" t="n">
        <v>10</v>
      </c>
      <c r="AA4" t="n">
        <v>770.3909001522763</v>
      </c>
      <c r="AB4" t="n">
        <v>1054.08281683616</v>
      </c>
      <c r="AC4" t="n">
        <v>953.4826322118416</v>
      </c>
      <c r="AD4" t="n">
        <v>770390.9001522764</v>
      </c>
      <c r="AE4" t="n">
        <v>1054082.81683616</v>
      </c>
      <c r="AF4" t="n">
        <v>5.073451133363512e-06</v>
      </c>
      <c r="AG4" t="n">
        <v>42.68229166666666</v>
      </c>
      <c r="AH4" t="n">
        <v>953482.6322118416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6.1626</v>
      </c>
      <c r="E5" t="n">
        <v>16.23</v>
      </c>
      <c r="F5" t="n">
        <v>13.79</v>
      </c>
      <c r="G5" t="n">
        <v>37.6</v>
      </c>
      <c r="H5" t="n">
        <v>0.6899999999999999</v>
      </c>
      <c r="I5" t="n">
        <v>22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96.98</v>
      </c>
      <c r="Q5" t="n">
        <v>933.96</v>
      </c>
      <c r="R5" t="n">
        <v>38.57</v>
      </c>
      <c r="S5" t="n">
        <v>24.41</v>
      </c>
      <c r="T5" t="n">
        <v>6231.33</v>
      </c>
      <c r="U5" t="n">
        <v>0.63</v>
      </c>
      <c r="V5" t="n">
        <v>0.89</v>
      </c>
      <c r="W5" t="n">
        <v>1.14</v>
      </c>
      <c r="X5" t="n">
        <v>0.42</v>
      </c>
      <c r="Y5" t="n">
        <v>0.5</v>
      </c>
      <c r="Z5" t="n">
        <v>10</v>
      </c>
      <c r="AA5" t="n">
        <v>766.0953773963638</v>
      </c>
      <c r="AB5" t="n">
        <v>1048.205493096431</v>
      </c>
      <c r="AC5" t="n">
        <v>948.1662320009567</v>
      </c>
      <c r="AD5" t="n">
        <v>766095.3773963638</v>
      </c>
      <c r="AE5" t="n">
        <v>1048205.493096431</v>
      </c>
      <c r="AF5" t="n">
        <v>5.125600412214296e-06</v>
      </c>
      <c r="AG5" t="n">
        <v>42.265625</v>
      </c>
      <c r="AH5" t="n">
        <v>948166.2320009567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4.82</v>
      </c>
      <c r="E2" t="n">
        <v>20.75</v>
      </c>
      <c r="F2" t="n">
        <v>15.68</v>
      </c>
      <c r="G2" t="n">
        <v>8.18</v>
      </c>
      <c r="H2" t="n">
        <v>0.14</v>
      </c>
      <c r="I2" t="n">
        <v>115</v>
      </c>
      <c r="J2" t="n">
        <v>124.63</v>
      </c>
      <c r="K2" t="n">
        <v>45</v>
      </c>
      <c r="L2" t="n">
        <v>1</v>
      </c>
      <c r="M2" t="n">
        <v>113</v>
      </c>
      <c r="N2" t="n">
        <v>18.64</v>
      </c>
      <c r="O2" t="n">
        <v>15605.44</v>
      </c>
      <c r="P2" t="n">
        <v>159.08</v>
      </c>
      <c r="Q2" t="n">
        <v>934.03</v>
      </c>
      <c r="R2" t="n">
        <v>98.03</v>
      </c>
      <c r="S2" t="n">
        <v>24.41</v>
      </c>
      <c r="T2" t="n">
        <v>35495.39</v>
      </c>
      <c r="U2" t="n">
        <v>0.25</v>
      </c>
      <c r="V2" t="n">
        <v>0.78</v>
      </c>
      <c r="W2" t="n">
        <v>1.27</v>
      </c>
      <c r="X2" t="n">
        <v>2.31</v>
      </c>
      <c r="Y2" t="n">
        <v>0.5</v>
      </c>
      <c r="Z2" t="n">
        <v>10</v>
      </c>
      <c r="AA2" t="n">
        <v>1070.012270349642</v>
      </c>
      <c r="AB2" t="n">
        <v>1464.037993902144</v>
      </c>
      <c r="AC2" t="n">
        <v>1324.312262554353</v>
      </c>
      <c r="AD2" t="n">
        <v>1070012.270349642</v>
      </c>
      <c r="AE2" t="n">
        <v>1464037.993902144</v>
      </c>
      <c r="AF2" t="n">
        <v>3.569698320605309e-06</v>
      </c>
      <c r="AG2" t="n">
        <v>54.03645833333334</v>
      </c>
      <c r="AH2" t="n">
        <v>1324312.262554353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5.6146</v>
      </c>
      <c r="E3" t="n">
        <v>17.81</v>
      </c>
      <c r="F3" t="n">
        <v>14.38</v>
      </c>
      <c r="G3" t="n">
        <v>16.91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139.2</v>
      </c>
      <c r="Q3" t="n">
        <v>933.9400000000001</v>
      </c>
      <c r="R3" t="n">
        <v>57.42</v>
      </c>
      <c r="S3" t="n">
        <v>24.41</v>
      </c>
      <c r="T3" t="n">
        <v>15512.33</v>
      </c>
      <c r="U3" t="n">
        <v>0.43</v>
      </c>
      <c r="V3" t="n">
        <v>0.85</v>
      </c>
      <c r="W3" t="n">
        <v>1.17</v>
      </c>
      <c r="X3" t="n">
        <v>1.01</v>
      </c>
      <c r="Y3" t="n">
        <v>0.5</v>
      </c>
      <c r="Z3" t="n">
        <v>10</v>
      </c>
      <c r="AA3" t="n">
        <v>897.9570501092004</v>
      </c>
      <c r="AB3" t="n">
        <v>1228.624451028568</v>
      </c>
      <c r="AC3" t="n">
        <v>1111.366257807648</v>
      </c>
      <c r="AD3" t="n">
        <v>897957.0501092004</v>
      </c>
      <c r="AE3" t="n">
        <v>1228624.451028568</v>
      </c>
      <c r="AF3" t="n">
        <v>4.158180122587255e-06</v>
      </c>
      <c r="AG3" t="n">
        <v>46.38020833333334</v>
      </c>
      <c r="AH3" t="n">
        <v>1111366.257807648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5.9008</v>
      </c>
      <c r="E4" t="n">
        <v>16.95</v>
      </c>
      <c r="F4" t="n">
        <v>14</v>
      </c>
      <c r="G4" t="n">
        <v>26.24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129.07</v>
      </c>
      <c r="Q4" t="n">
        <v>933.97</v>
      </c>
      <c r="R4" t="n">
        <v>45.73</v>
      </c>
      <c r="S4" t="n">
        <v>24.41</v>
      </c>
      <c r="T4" t="n">
        <v>9761.08</v>
      </c>
      <c r="U4" t="n">
        <v>0.53</v>
      </c>
      <c r="V4" t="n">
        <v>0.87</v>
      </c>
      <c r="W4" t="n">
        <v>1.14</v>
      </c>
      <c r="X4" t="n">
        <v>0.63</v>
      </c>
      <c r="Y4" t="n">
        <v>0.5</v>
      </c>
      <c r="Z4" t="n">
        <v>10</v>
      </c>
      <c r="AA4" t="n">
        <v>837.8872419154574</v>
      </c>
      <c r="AB4" t="n">
        <v>1146.434289364986</v>
      </c>
      <c r="AC4" t="n">
        <v>1037.020209818621</v>
      </c>
      <c r="AD4" t="n">
        <v>837887.2419154574</v>
      </c>
      <c r="AE4" t="n">
        <v>1146434.289364986</v>
      </c>
      <c r="AF4" t="n">
        <v>4.370140217889587e-06</v>
      </c>
      <c r="AG4" t="n">
        <v>44.140625</v>
      </c>
      <c r="AH4" t="n">
        <v>1037020.209818622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6.054</v>
      </c>
      <c r="E5" t="n">
        <v>16.52</v>
      </c>
      <c r="F5" t="n">
        <v>13.8</v>
      </c>
      <c r="G5" t="n">
        <v>35.99</v>
      </c>
      <c r="H5" t="n">
        <v>0.55</v>
      </c>
      <c r="I5" t="n">
        <v>23</v>
      </c>
      <c r="J5" t="n">
        <v>128.59</v>
      </c>
      <c r="K5" t="n">
        <v>45</v>
      </c>
      <c r="L5" t="n">
        <v>4</v>
      </c>
      <c r="M5" t="n">
        <v>21</v>
      </c>
      <c r="N5" t="n">
        <v>19.59</v>
      </c>
      <c r="O5" t="n">
        <v>16093.6</v>
      </c>
      <c r="P5" t="n">
        <v>119.54</v>
      </c>
      <c r="Q5" t="n">
        <v>933.9299999999999</v>
      </c>
      <c r="R5" t="n">
        <v>39.5</v>
      </c>
      <c r="S5" t="n">
        <v>24.41</v>
      </c>
      <c r="T5" t="n">
        <v>6689.96</v>
      </c>
      <c r="U5" t="n">
        <v>0.62</v>
      </c>
      <c r="V5" t="n">
        <v>0.89</v>
      </c>
      <c r="W5" t="n">
        <v>1.12</v>
      </c>
      <c r="X5" t="n">
        <v>0.43</v>
      </c>
      <c r="Y5" t="n">
        <v>0.5</v>
      </c>
      <c r="Z5" t="n">
        <v>10</v>
      </c>
      <c r="AA5" t="n">
        <v>813.7414588482932</v>
      </c>
      <c r="AB5" t="n">
        <v>1113.396963735723</v>
      </c>
      <c r="AC5" t="n">
        <v>1007.135920179238</v>
      </c>
      <c r="AD5" t="n">
        <v>813741.4588482932</v>
      </c>
      <c r="AE5" t="n">
        <v>1113396.963735723</v>
      </c>
      <c r="AF5" t="n">
        <v>4.483600338785174e-06</v>
      </c>
      <c r="AG5" t="n">
        <v>43.02083333333334</v>
      </c>
      <c r="AH5" t="n">
        <v>1007135.920179238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6.1386</v>
      </c>
      <c r="E6" t="n">
        <v>16.29</v>
      </c>
      <c r="F6" t="n">
        <v>13.7</v>
      </c>
      <c r="G6" t="n">
        <v>45.66</v>
      </c>
      <c r="H6" t="n">
        <v>0.68</v>
      </c>
      <c r="I6" t="n">
        <v>18</v>
      </c>
      <c r="J6" t="n">
        <v>129.92</v>
      </c>
      <c r="K6" t="n">
        <v>45</v>
      </c>
      <c r="L6" t="n">
        <v>5</v>
      </c>
      <c r="M6" t="n">
        <v>7</v>
      </c>
      <c r="N6" t="n">
        <v>19.92</v>
      </c>
      <c r="O6" t="n">
        <v>16257.24</v>
      </c>
      <c r="P6" t="n">
        <v>111.13</v>
      </c>
      <c r="Q6" t="n">
        <v>933.9400000000001</v>
      </c>
      <c r="R6" t="n">
        <v>36.07</v>
      </c>
      <c r="S6" t="n">
        <v>24.41</v>
      </c>
      <c r="T6" t="n">
        <v>4999.74</v>
      </c>
      <c r="U6" t="n">
        <v>0.68</v>
      </c>
      <c r="V6" t="n">
        <v>0.89</v>
      </c>
      <c r="W6" t="n">
        <v>1.12</v>
      </c>
      <c r="X6" t="n">
        <v>0.33</v>
      </c>
      <c r="Y6" t="n">
        <v>0.5</v>
      </c>
      <c r="Z6" t="n">
        <v>10</v>
      </c>
      <c r="AA6" t="n">
        <v>793.6405554594988</v>
      </c>
      <c r="AB6" t="n">
        <v>1085.894020929904</v>
      </c>
      <c r="AC6" t="n">
        <v>982.2578196341835</v>
      </c>
      <c r="AD6" t="n">
        <v>793640.5554594989</v>
      </c>
      <c r="AE6" t="n">
        <v>1085894.020929904</v>
      </c>
      <c r="AF6" t="n">
        <v>4.5462552097236e-06</v>
      </c>
      <c r="AG6" t="n">
        <v>42.421875</v>
      </c>
      <c r="AH6" t="n">
        <v>982257.8196341835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6.1571</v>
      </c>
      <c r="E7" t="n">
        <v>16.24</v>
      </c>
      <c r="F7" t="n">
        <v>13.67</v>
      </c>
      <c r="G7" t="n">
        <v>48.26</v>
      </c>
      <c r="H7" t="n">
        <v>0.8100000000000001</v>
      </c>
      <c r="I7" t="n">
        <v>17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110.37</v>
      </c>
      <c r="Q7" t="n">
        <v>933.9299999999999</v>
      </c>
      <c r="R7" t="n">
        <v>35.29</v>
      </c>
      <c r="S7" t="n">
        <v>24.41</v>
      </c>
      <c r="T7" t="n">
        <v>4616.22</v>
      </c>
      <c r="U7" t="n">
        <v>0.6899999999999999</v>
      </c>
      <c r="V7" t="n">
        <v>0.89</v>
      </c>
      <c r="W7" t="n">
        <v>1.12</v>
      </c>
      <c r="X7" t="n">
        <v>0.31</v>
      </c>
      <c r="Y7" t="n">
        <v>0.5</v>
      </c>
      <c r="Z7" t="n">
        <v>10</v>
      </c>
      <c r="AA7" t="n">
        <v>792.3148728676226</v>
      </c>
      <c r="AB7" t="n">
        <v>1084.080163522711</v>
      </c>
      <c r="AC7" t="n">
        <v>980.6170742321681</v>
      </c>
      <c r="AD7" t="n">
        <v>792314.8728676226</v>
      </c>
      <c r="AE7" t="n">
        <v>1084080.163522711</v>
      </c>
      <c r="AF7" t="n">
        <v>4.559956333983184e-06</v>
      </c>
      <c r="AG7" t="n">
        <v>42.29166666666666</v>
      </c>
      <c r="AH7" t="n">
        <v>980617.074232168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2024-09-25T21:07:49Z</dcterms:created>
  <dcterms:modified xmlns:dcterms="http://purl.org/dc/terms/" xmlns:xsi="http://www.w3.org/2001/XMLSchema-instance" xsi:type="dcterms:W3CDTF">2024-09-25T21:07:49Z</dcterms:modified>
</cp:coreProperties>
</file>