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gráficos!$A$7:$A$133</f>
              <numCache>
                <formatCode>General</formatCode>
                <ptCount val="1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</numCache>
            </numRef>
          </xVal>
          <yVal>
            <numRef>
              <f>gráficos!$B$7:$B$133</f>
              <numCache>
                <formatCode>General</formatCode>
                <ptCount val="1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0.8688</v>
      </c>
      <c r="E2" t="n">
        <v>115.11</v>
      </c>
      <c r="F2" t="n">
        <v>80.97</v>
      </c>
      <c r="G2" t="n">
        <v>5.98</v>
      </c>
      <c r="H2" t="n">
        <v>0.09</v>
      </c>
      <c r="I2" t="n">
        <v>813</v>
      </c>
      <c r="J2" t="n">
        <v>194.77</v>
      </c>
      <c r="K2" t="n">
        <v>54.38</v>
      </c>
      <c r="L2" t="n">
        <v>1</v>
      </c>
      <c r="M2" t="n">
        <v>811</v>
      </c>
      <c r="N2" t="n">
        <v>39.4</v>
      </c>
      <c r="O2" t="n">
        <v>24256.19</v>
      </c>
      <c r="P2" t="n">
        <v>1123.7</v>
      </c>
      <c r="Q2" t="n">
        <v>3691.12</v>
      </c>
      <c r="R2" t="n">
        <v>897.04</v>
      </c>
      <c r="S2" t="n">
        <v>97.79000000000001</v>
      </c>
      <c r="T2" t="n">
        <v>393989.15</v>
      </c>
      <c r="U2" t="n">
        <v>0.11</v>
      </c>
      <c r="V2" t="n">
        <v>0.65</v>
      </c>
      <c r="W2" t="n">
        <v>9.65</v>
      </c>
      <c r="X2" t="n">
        <v>24.33</v>
      </c>
      <c r="Y2" t="n">
        <v>0.5</v>
      </c>
      <c r="Z2" t="n">
        <v>10</v>
      </c>
      <c r="AA2" t="n">
        <v>6693.259380096143</v>
      </c>
      <c r="AB2" t="n">
        <v>9158.012769611694</v>
      </c>
      <c r="AC2" t="n">
        <v>8283.984884231259</v>
      </c>
      <c r="AD2" t="n">
        <v>6693259.380096143</v>
      </c>
      <c r="AE2" t="n">
        <v>9158012.769611694</v>
      </c>
      <c r="AF2" t="n">
        <v>1.178148726869358e-06</v>
      </c>
      <c r="AG2" t="n">
        <v>133.2291666666667</v>
      </c>
      <c r="AH2" t="n">
        <v>8283984.884231258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1.2309</v>
      </c>
      <c r="E3" t="n">
        <v>81.23999999999999</v>
      </c>
      <c r="F3" t="n">
        <v>66.08</v>
      </c>
      <c r="G3" t="n">
        <v>12.2</v>
      </c>
      <c r="H3" t="n">
        <v>0.18</v>
      </c>
      <c r="I3" t="n">
        <v>325</v>
      </c>
      <c r="J3" t="n">
        <v>196.32</v>
      </c>
      <c r="K3" t="n">
        <v>54.38</v>
      </c>
      <c r="L3" t="n">
        <v>2</v>
      </c>
      <c r="M3" t="n">
        <v>323</v>
      </c>
      <c r="N3" t="n">
        <v>39.95</v>
      </c>
      <c r="O3" t="n">
        <v>24447.22</v>
      </c>
      <c r="P3" t="n">
        <v>901.8099999999999</v>
      </c>
      <c r="Q3" t="n">
        <v>3690.32</v>
      </c>
      <c r="R3" t="n">
        <v>409.62</v>
      </c>
      <c r="S3" t="n">
        <v>97.79000000000001</v>
      </c>
      <c r="T3" t="n">
        <v>152719.2</v>
      </c>
      <c r="U3" t="n">
        <v>0.24</v>
      </c>
      <c r="V3" t="n">
        <v>0.8</v>
      </c>
      <c r="W3" t="n">
        <v>8.859999999999999</v>
      </c>
      <c r="X3" t="n">
        <v>9.449999999999999</v>
      </c>
      <c r="Y3" t="n">
        <v>0.5</v>
      </c>
      <c r="Z3" t="n">
        <v>10</v>
      </c>
      <c r="AA3" t="n">
        <v>4088.451238374151</v>
      </c>
      <c r="AB3" t="n">
        <v>5593.999354082614</v>
      </c>
      <c r="AC3" t="n">
        <v>5060.115906956162</v>
      </c>
      <c r="AD3" t="n">
        <v>4088451.238374151</v>
      </c>
      <c r="AE3" t="n">
        <v>5593999.354082613</v>
      </c>
      <c r="AF3" t="n">
        <v>1.669179636168846e-06</v>
      </c>
      <c r="AG3" t="n">
        <v>94.02777777777777</v>
      </c>
      <c r="AH3" t="n">
        <v>5060115.906956161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1.373</v>
      </c>
      <c r="E4" t="n">
        <v>72.83</v>
      </c>
      <c r="F4" t="n">
        <v>62.46</v>
      </c>
      <c r="G4" t="n">
        <v>18.55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837.73</v>
      </c>
      <c r="Q4" t="n">
        <v>3690.31</v>
      </c>
      <c r="R4" t="n">
        <v>290.65</v>
      </c>
      <c r="S4" t="n">
        <v>97.79000000000001</v>
      </c>
      <c r="T4" t="n">
        <v>93847.67999999999</v>
      </c>
      <c r="U4" t="n">
        <v>0.34</v>
      </c>
      <c r="V4" t="n">
        <v>0.85</v>
      </c>
      <c r="W4" t="n">
        <v>8.68</v>
      </c>
      <c r="X4" t="n">
        <v>5.83</v>
      </c>
      <c r="Y4" t="n">
        <v>0.5</v>
      </c>
      <c r="Z4" t="n">
        <v>10</v>
      </c>
      <c r="AA4" t="n">
        <v>3506.015776981446</v>
      </c>
      <c r="AB4" t="n">
        <v>4797.085460565991</v>
      </c>
      <c r="AC4" t="n">
        <v>4339.258356961121</v>
      </c>
      <c r="AD4" t="n">
        <v>3506015.776981446</v>
      </c>
      <c r="AE4" t="n">
        <v>4797085.460565991</v>
      </c>
      <c r="AF4" t="n">
        <v>1.86187638350786e-06</v>
      </c>
      <c r="AG4" t="n">
        <v>84.29398148148148</v>
      </c>
      <c r="AH4" t="n">
        <v>4339258.356961121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1.4515</v>
      </c>
      <c r="E5" t="n">
        <v>68.90000000000001</v>
      </c>
      <c r="F5" t="n">
        <v>60.74</v>
      </c>
      <c r="G5" t="n">
        <v>25.13</v>
      </c>
      <c r="H5" t="n">
        <v>0.36</v>
      </c>
      <c r="I5" t="n">
        <v>145</v>
      </c>
      <c r="J5" t="n">
        <v>199.44</v>
      </c>
      <c r="K5" t="n">
        <v>54.38</v>
      </c>
      <c r="L5" t="n">
        <v>4</v>
      </c>
      <c r="M5" t="n">
        <v>143</v>
      </c>
      <c r="N5" t="n">
        <v>41.06</v>
      </c>
      <c r="O5" t="n">
        <v>24831.54</v>
      </c>
      <c r="P5" t="n">
        <v>798.9</v>
      </c>
      <c r="Q5" t="n">
        <v>3690.12</v>
      </c>
      <c r="R5" t="n">
        <v>235.67</v>
      </c>
      <c r="S5" t="n">
        <v>97.79000000000001</v>
      </c>
      <c r="T5" t="n">
        <v>66644.23</v>
      </c>
      <c r="U5" t="n">
        <v>0.41</v>
      </c>
      <c r="V5" t="n">
        <v>0.87</v>
      </c>
      <c r="W5" t="n">
        <v>8.56</v>
      </c>
      <c r="X5" t="n">
        <v>4.11</v>
      </c>
      <c r="Y5" t="n">
        <v>0.5</v>
      </c>
      <c r="Z5" t="n">
        <v>10</v>
      </c>
      <c r="AA5" t="n">
        <v>3231.001276199033</v>
      </c>
      <c r="AB5" t="n">
        <v>4420.798487811986</v>
      </c>
      <c r="AC5" t="n">
        <v>3998.883684764691</v>
      </c>
      <c r="AD5" t="n">
        <v>3231001.276199033</v>
      </c>
      <c r="AE5" t="n">
        <v>4420798.487811986</v>
      </c>
      <c r="AF5" t="n">
        <v>1.968327436752847e-06</v>
      </c>
      <c r="AG5" t="n">
        <v>79.74537037037038</v>
      </c>
      <c r="AH5" t="n">
        <v>3998883.684764691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1.4993</v>
      </c>
      <c r="E6" t="n">
        <v>66.7</v>
      </c>
      <c r="F6" t="n">
        <v>59.82</v>
      </c>
      <c r="G6" t="n">
        <v>32.05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771.88</v>
      </c>
      <c r="Q6" t="n">
        <v>3690.04</v>
      </c>
      <c r="R6" t="n">
        <v>205.62</v>
      </c>
      <c r="S6" t="n">
        <v>97.79000000000001</v>
      </c>
      <c r="T6" t="n">
        <v>51784.67</v>
      </c>
      <c r="U6" t="n">
        <v>0.48</v>
      </c>
      <c r="V6" t="n">
        <v>0.89</v>
      </c>
      <c r="W6" t="n">
        <v>8.51</v>
      </c>
      <c r="X6" t="n">
        <v>3.19</v>
      </c>
      <c r="Y6" t="n">
        <v>0.5</v>
      </c>
      <c r="Z6" t="n">
        <v>10</v>
      </c>
      <c r="AA6" t="n">
        <v>3072.69780471577</v>
      </c>
      <c r="AB6" t="n">
        <v>4204.200694272306</v>
      </c>
      <c r="AC6" t="n">
        <v>3802.957680643532</v>
      </c>
      <c r="AD6" t="n">
        <v>3072697.804715769</v>
      </c>
      <c r="AE6" t="n">
        <v>4204200.694272306</v>
      </c>
      <c r="AF6" t="n">
        <v>2.033147313760623e-06</v>
      </c>
      <c r="AG6" t="n">
        <v>77.19907407407408</v>
      </c>
      <c r="AH6" t="n">
        <v>3802957.680643532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1.5316</v>
      </c>
      <c r="E7" t="n">
        <v>65.29000000000001</v>
      </c>
      <c r="F7" t="n">
        <v>59.24</v>
      </c>
      <c r="G7" t="n">
        <v>39.06</v>
      </c>
      <c r="H7" t="n">
        <v>0.53</v>
      </c>
      <c r="I7" t="n">
        <v>91</v>
      </c>
      <c r="J7" t="n">
        <v>202.58</v>
      </c>
      <c r="K7" t="n">
        <v>54.38</v>
      </c>
      <c r="L7" t="n">
        <v>6</v>
      </c>
      <c r="M7" t="n">
        <v>89</v>
      </c>
      <c r="N7" t="n">
        <v>42.2</v>
      </c>
      <c r="O7" t="n">
        <v>25218.93</v>
      </c>
      <c r="P7" t="n">
        <v>749.25</v>
      </c>
      <c r="Q7" t="n">
        <v>3690.13</v>
      </c>
      <c r="R7" t="n">
        <v>186.4</v>
      </c>
      <c r="S7" t="n">
        <v>97.79000000000001</v>
      </c>
      <c r="T7" t="n">
        <v>42278.7</v>
      </c>
      <c r="U7" t="n">
        <v>0.52</v>
      </c>
      <c r="V7" t="n">
        <v>0.9</v>
      </c>
      <c r="W7" t="n">
        <v>8.48</v>
      </c>
      <c r="X7" t="n">
        <v>2.6</v>
      </c>
      <c r="Y7" t="n">
        <v>0.5</v>
      </c>
      <c r="Z7" t="n">
        <v>10</v>
      </c>
      <c r="AA7" t="n">
        <v>2970.35624407162</v>
      </c>
      <c r="AB7" t="n">
        <v>4064.17245600797</v>
      </c>
      <c r="AC7" t="n">
        <v>3676.293540908282</v>
      </c>
      <c r="AD7" t="n">
        <v>2970356.24407162</v>
      </c>
      <c r="AE7" t="n">
        <v>4064172.45600797</v>
      </c>
      <c r="AF7" t="n">
        <v>2.07694819299391e-06</v>
      </c>
      <c r="AG7" t="n">
        <v>75.56712962962963</v>
      </c>
      <c r="AH7" t="n">
        <v>3676293.540908283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1.5563</v>
      </c>
      <c r="E8" t="n">
        <v>64.26000000000001</v>
      </c>
      <c r="F8" t="n">
        <v>58.78</v>
      </c>
      <c r="G8" t="n">
        <v>46.41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727.5599999999999</v>
      </c>
      <c r="Q8" t="n">
        <v>3690.06</v>
      </c>
      <c r="R8" t="n">
        <v>171.79</v>
      </c>
      <c r="S8" t="n">
        <v>97.79000000000001</v>
      </c>
      <c r="T8" t="n">
        <v>35047.89</v>
      </c>
      <c r="U8" t="n">
        <v>0.57</v>
      </c>
      <c r="V8" t="n">
        <v>0.9</v>
      </c>
      <c r="W8" t="n">
        <v>8.449999999999999</v>
      </c>
      <c r="X8" t="n">
        <v>2.15</v>
      </c>
      <c r="Y8" t="n">
        <v>0.5</v>
      </c>
      <c r="Z8" t="n">
        <v>10</v>
      </c>
      <c r="AA8" t="n">
        <v>2882.769578152154</v>
      </c>
      <c r="AB8" t="n">
        <v>3944.33251564596</v>
      </c>
      <c r="AC8" t="n">
        <v>3567.890956258015</v>
      </c>
      <c r="AD8" t="n">
        <v>2882769.578152154</v>
      </c>
      <c r="AE8" t="n">
        <v>3944332.51564596</v>
      </c>
      <c r="AF8" t="n">
        <v>2.110442982995836e-06</v>
      </c>
      <c r="AG8" t="n">
        <v>74.37500000000001</v>
      </c>
      <c r="AH8" t="n">
        <v>3567890.956258015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1.5744</v>
      </c>
      <c r="E9" t="n">
        <v>63.52</v>
      </c>
      <c r="F9" t="n">
        <v>58.47</v>
      </c>
      <c r="G9" t="n">
        <v>53.97</v>
      </c>
      <c r="H9" t="n">
        <v>0.6899999999999999</v>
      </c>
      <c r="I9" t="n">
        <v>65</v>
      </c>
      <c r="J9" t="n">
        <v>205.75</v>
      </c>
      <c r="K9" t="n">
        <v>54.38</v>
      </c>
      <c r="L9" t="n">
        <v>8</v>
      </c>
      <c r="M9" t="n">
        <v>63</v>
      </c>
      <c r="N9" t="n">
        <v>43.37</v>
      </c>
      <c r="O9" t="n">
        <v>25609.61</v>
      </c>
      <c r="P9" t="n">
        <v>707.4400000000001</v>
      </c>
      <c r="Q9" t="n">
        <v>3690</v>
      </c>
      <c r="R9" t="n">
        <v>161.56</v>
      </c>
      <c r="S9" t="n">
        <v>97.79000000000001</v>
      </c>
      <c r="T9" t="n">
        <v>29989.18</v>
      </c>
      <c r="U9" t="n">
        <v>0.61</v>
      </c>
      <c r="V9" t="n">
        <v>0.91</v>
      </c>
      <c r="W9" t="n">
        <v>8.44</v>
      </c>
      <c r="X9" t="n">
        <v>1.84</v>
      </c>
      <c r="Y9" t="n">
        <v>0.5</v>
      </c>
      <c r="Z9" t="n">
        <v>10</v>
      </c>
      <c r="AA9" t="n">
        <v>2818.384105853449</v>
      </c>
      <c r="AB9" t="n">
        <v>3856.237471960301</v>
      </c>
      <c r="AC9" t="n">
        <v>3488.203579899548</v>
      </c>
      <c r="AD9" t="n">
        <v>2818384.10585345</v>
      </c>
      <c r="AE9" t="n">
        <v>3856237.471960301</v>
      </c>
      <c r="AF9" t="n">
        <v>2.134987748138948e-06</v>
      </c>
      <c r="AG9" t="n">
        <v>73.51851851851852</v>
      </c>
      <c r="AH9" t="n">
        <v>3488203.579899549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1.5907</v>
      </c>
      <c r="E10" t="n">
        <v>62.87</v>
      </c>
      <c r="F10" t="n">
        <v>58.17</v>
      </c>
      <c r="G10" t="n">
        <v>62.33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685.64</v>
      </c>
      <c r="Q10" t="n">
        <v>3689.97</v>
      </c>
      <c r="R10" t="n">
        <v>152.1</v>
      </c>
      <c r="S10" t="n">
        <v>97.79000000000001</v>
      </c>
      <c r="T10" t="n">
        <v>25304.54</v>
      </c>
      <c r="U10" t="n">
        <v>0.64</v>
      </c>
      <c r="V10" t="n">
        <v>0.91</v>
      </c>
      <c r="W10" t="n">
        <v>8.41</v>
      </c>
      <c r="X10" t="n">
        <v>1.54</v>
      </c>
      <c r="Y10" t="n">
        <v>0.5</v>
      </c>
      <c r="Z10" t="n">
        <v>10</v>
      </c>
      <c r="AA10" t="n">
        <v>2754.568177174653</v>
      </c>
      <c r="AB10" t="n">
        <v>3768.921702981891</v>
      </c>
      <c r="AC10" t="n">
        <v>3409.221105363989</v>
      </c>
      <c r="AD10" t="n">
        <v>2754568.177174652</v>
      </c>
      <c r="AE10" t="n">
        <v>3768921.702981891</v>
      </c>
      <c r="AF10" t="n">
        <v>2.157091597411473e-06</v>
      </c>
      <c r="AG10" t="n">
        <v>72.76620370370371</v>
      </c>
      <c r="AH10" t="n">
        <v>3409221.105363989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1.6017</v>
      </c>
      <c r="E11" t="n">
        <v>62.43</v>
      </c>
      <c r="F11" t="n">
        <v>58.01</v>
      </c>
      <c r="G11" t="n">
        <v>71.04000000000001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666.9299999999999</v>
      </c>
      <c r="Q11" t="n">
        <v>3689.97</v>
      </c>
      <c r="R11" t="n">
        <v>146.54</v>
      </c>
      <c r="S11" t="n">
        <v>97.79000000000001</v>
      </c>
      <c r="T11" t="n">
        <v>22555.1</v>
      </c>
      <c r="U11" t="n">
        <v>0.67</v>
      </c>
      <c r="V11" t="n">
        <v>0.91</v>
      </c>
      <c r="W11" t="n">
        <v>8.41</v>
      </c>
      <c r="X11" t="n">
        <v>1.38</v>
      </c>
      <c r="Y11" t="n">
        <v>0.5</v>
      </c>
      <c r="Z11" t="n">
        <v>10</v>
      </c>
      <c r="AA11" t="n">
        <v>2703.406862346777</v>
      </c>
      <c r="AB11" t="n">
        <v>3698.920534956473</v>
      </c>
      <c r="AC11" t="n">
        <v>3345.900750567664</v>
      </c>
      <c r="AD11" t="n">
        <v>2703406.862346776</v>
      </c>
      <c r="AE11" t="n">
        <v>3698920.534956473</v>
      </c>
      <c r="AF11" t="n">
        <v>2.172008305509497e-06</v>
      </c>
      <c r="AG11" t="n">
        <v>72.25694444444444</v>
      </c>
      <c r="AH11" t="n">
        <v>3345900.750567663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1.6118</v>
      </c>
      <c r="E12" t="n">
        <v>62.04</v>
      </c>
      <c r="F12" t="n">
        <v>57.85</v>
      </c>
      <c r="G12" t="n">
        <v>80.72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643.4</v>
      </c>
      <c r="Q12" t="n">
        <v>3689.99</v>
      </c>
      <c r="R12" t="n">
        <v>141.19</v>
      </c>
      <c r="S12" t="n">
        <v>97.79000000000001</v>
      </c>
      <c r="T12" t="n">
        <v>19910.69</v>
      </c>
      <c r="U12" t="n">
        <v>0.6899999999999999</v>
      </c>
      <c r="V12" t="n">
        <v>0.92</v>
      </c>
      <c r="W12" t="n">
        <v>8.41</v>
      </c>
      <c r="X12" t="n">
        <v>1.22</v>
      </c>
      <c r="Y12" t="n">
        <v>0.5</v>
      </c>
      <c r="Z12" t="n">
        <v>10</v>
      </c>
      <c r="AA12" t="n">
        <v>2646.457684525404</v>
      </c>
      <c r="AB12" t="n">
        <v>3621.00015744086</v>
      </c>
      <c r="AC12" t="n">
        <v>3275.416984520207</v>
      </c>
      <c r="AD12" t="n">
        <v>2646457.684525404</v>
      </c>
      <c r="AE12" t="n">
        <v>3621000.15744086</v>
      </c>
      <c r="AF12" t="n">
        <v>2.185704555672228e-06</v>
      </c>
      <c r="AG12" t="n">
        <v>71.80555555555556</v>
      </c>
      <c r="AH12" t="n">
        <v>3275416.984520207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1.6192</v>
      </c>
      <c r="E13" t="n">
        <v>61.76</v>
      </c>
      <c r="F13" t="n">
        <v>57.72</v>
      </c>
      <c r="G13" t="n">
        <v>88.81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625.16</v>
      </c>
      <c r="Q13" t="n">
        <v>3690.07</v>
      </c>
      <c r="R13" t="n">
        <v>136.31</v>
      </c>
      <c r="S13" t="n">
        <v>97.79000000000001</v>
      </c>
      <c r="T13" t="n">
        <v>17494.82</v>
      </c>
      <c r="U13" t="n">
        <v>0.72</v>
      </c>
      <c r="V13" t="n">
        <v>0.92</v>
      </c>
      <c r="W13" t="n">
        <v>8.42</v>
      </c>
      <c r="X13" t="n">
        <v>1.09</v>
      </c>
      <c r="Y13" t="n">
        <v>0.5</v>
      </c>
      <c r="Z13" t="n">
        <v>10</v>
      </c>
      <c r="AA13" t="n">
        <v>2610.573113871335</v>
      </c>
      <c r="AB13" t="n">
        <v>3571.901304756433</v>
      </c>
      <c r="AC13" t="n">
        <v>3231.004057425311</v>
      </c>
      <c r="AD13" t="n">
        <v>2610573.113871335</v>
      </c>
      <c r="AE13" t="n">
        <v>3571901.304756433</v>
      </c>
      <c r="AF13" t="n">
        <v>2.19573943202908e-06</v>
      </c>
      <c r="AG13" t="n">
        <v>71.48148148148148</v>
      </c>
      <c r="AH13" t="n">
        <v>3231004.057425311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1.6183</v>
      </c>
      <c r="E14" t="n">
        <v>61.79</v>
      </c>
      <c r="F14" t="n">
        <v>57.76</v>
      </c>
      <c r="G14" t="n">
        <v>88.86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625.9299999999999</v>
      </c>
      <c r="Q14" t="n">
        <v>3689.98</v>
      </c>
      <c r="R14" t="n">
        <v>136.88</v>
      </c>
      <c r="S14" t="n">
        <v>97.79000000000001</v>
      </c>
      <c r="T14" t="n">
        <v>17778.96</v>
      </c>
      <c r="U14" t="n">
        <v>0.71</v>
      </c>
      <c r="V14" t="n">
        <v>0.92</v>
      </c>
      <c r="W14" t="n">
        <v>8.44</v>
      </c>
      <c r="X14" t="n">
        <v>1.13</v>
      </c>
      <c r="Y14" t="n">
        <v>0.5</v>
      </c>
      <c r="Z14" t="n">
        <v>10</v>
      </c>
      <c r="AA14" t="n">
        <v>2613.096796569485</v>
      </c>
      <c r="AB14" t="n">
        <v>3575.354318761066</v>
      </c>
      <c r="AC14" t="n">
        <v>3234.127520619677</v>
      </c>
      <c r="AD14" t="n">
        <v>2613096.796569485</v>
      </c>
      <c r="AE14" t="n">
        <v>3575354.318761066</v>
      </c>
      <c r="AF14" t="n">
        <v>2.194518974093788e-06</v>
      </c>
      <c r="AG14" t="n">
        <v>71.51620370370371</v>
      </c>
      <c r="AH14" t="n">
        <v>3234127.520619677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1.6202</v>
      </c>
      <c r="E15" t="n">
        <v>61.72</v>
      </c>
      <c r="F15" t="n">
        <v>57.72</v>
      </c>
      <c r="G15" t="n">
        <v>91.14</v>
      </c>
      <c r="H15" t="n">
        <v>1.15</v>
      </c>
      <c r="I15" t="n">
        <v>38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629.88</v>
      </c>
      <c r="Q15" t="n">
        <v>3689.97</v>
      </c>
      <c r="R15" t="n">
        <v>135.65</v>
      </c>
      <c r="S15" t="n">
        <v>97.79000000000001</v>
      </c>
      <c r="T15" t="n">
        <v>17168.13</v>
      </c>
      <c r="U15" t="n">
        <v>0.72</v>
      </c>
      <c r="V15" t="n">
        <v>0.92</v>
      </c>
      <c r="W15" t="n">
        <v>8.44</v>
      </c>
      <c r="X15" t="n">
        <v>1.1</v>
      </c>
      <c r="Y15" t="n">
        <v>0.5</v>
      </c>
      <c r="Z15" t="n">
        <v>10</v>
      </c>
      <c r="AA15" t="n">
        <v>2616.671329927015</v>
      </c>
      <c r="AB15" t="n">
        <v>3580.245152998119</v>
      </c>
      <c r="AC15" t="n">
        <v>3238.551580501475</v>
      </c>
      <c r="AD15" t="n">
        <v>2616671.329927015</v>
      </c>
      <c r="AE15" t="n">
        <v>3580245.15299812</v>
      </c>
      <c r="AF15" t="n">
        <v>2.197095496401628e-06</v>
      </c>
      <c r="AG15" t="n">
        <v>71.43518518518519</v>
      </c>
      <c r="AH15" t="n">
        <v>3238551.580501475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0.9939</v>
      </c>
      <c r="E2" t="n">
        <v>100.62</v>
      </c>
      <c r="F2" t="n">
        <v>76.64</v>
      </c>
      <c r="G2" t="n">
        <v>6.84</v>
      </c>
      <c r="H2" t="n">
        <v>0.11</v>
      </c>
      <c r="I2" t="n">
        <v>672</v>
      </c>
      <c r="J2" t="n">
        <v>159.12</v>
      </c>
      <c r="K2" t="n">
        <v>50.28</v>
      </c>
      <c r="L2" t="n">
        <v>1</v>
      </c>
      <c r="M2" t="n">
        <v>670</v>
      </c>
      <c r="N2" t="n">
        <v>27.84</v>
      </c>
      <c r="O2" t="n">
        <v>19859.16</v>
      </c>
      <c r="P2" t="n">
        <v>929.83</v>
      </c>
      <c r="Q2" t="n">
        <v>3691.02</v>
      </c>
      <c r="R2" t="n">
        <v>753.95</v>
      </c>
      <c r="S2" t="n">
        <v>97.79000000000001</v>
      </c>
      <c r="T2" t="n">
        <v>323148.32</v>
      </c>
      <c r="U2" t="n">
        <v>0.13</v>
      </c>
      <c r="V2" t="n">
        <v>0.6899999999999999</v>
      </c>
      <c r="W2" t="n">
        <v>9.460000000000001</v>
      </c>
      <c r="X2" t="n">
        <v>20</v>
      </c>
      <c r="Y2" t="n">
        <v>0.5</v>
      </c>
      <c r="Z2" t="n">
        <v>10</v>
      </c>
      <c r="AA2" t="n">
        <v>5178.481517321734</v>
      </c>
      <c r="AB2" t="n">
        <v>7085.426870480755</v>
      </c>
      <c r="AC2" t="n">
        <v>6409.203674420874</v>
      </c>
      <c r="AD2" t="n">
        <v>5178481.517321734</v>
      </c>
      <c r="AE2" t="n">
        <v>7085426.870480754</v>
      </c>
      <c r="AF2" t="n">
        <v>1.474732990644176e-06</v>
      </c>
      <c r="AG2" t="n">
        <v>116.4583333333333</v>
      </c>
      <c r="AH2" t="n">
        <v>6409203.674420874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1.3189</v>
      </c>
      <c r="E3" t="n">
        <v>75.81999999999999</v>
      </c>
      <c r="F3" t="n">
        <v>64.61</v>
      </c>
      <c r="G3" t="n">
        <v>14.04</v>
      </c>
      <c r="H3" t="n">
        <v>0.22</v>
      </c>
      <c r="I3" t="n">
        <v>276</v>
      </c>
      <c r="J3" t="n">
        <v>160.54</v>
      </c>
      <c r="K3" t="n">
        <v>50.28</v>
      </c>
      <c r="L3" t="n">
        <v>2</v>
      </c>
      <c r="M3" t="n">
        <v>274</v>
      </c>
      <c r="N3" t="n">
        <v>28.26</v>
      </c>
      <c r="O3" t="n">
        <v>20034.4</v>
      </c>
      <c r="P3" t="n">
        <v>764.79</v>
      </c>
      <c r="Q3" t="n">
        <v>3690.26</v>
      </c>
      <c r="R3" t="n">
        <v>361.4</v>
      </c>
      <c r="S3" t="n">
        <v>97.79000000000001</v>
      </c>
      <c r="T3" t="n">
        <v>128850.3</v>
      </c>
      <c r="U3" t="n">
        <v>0.27</v>
      </c>
      <c r="V3" t="n">
        <v>0.82</v>
      </c>
      <c r="W3" t="n">
        <v>8.779999999999999</v>
      </c>
      <c r="X3" t="n">
        <v>7.97</v>
      </c>
      <c r="Y3" t="n">
        <v>0.5</v>
      </c>
      <c r="Z3" t="n">
        <v>10</v>
      </c>
      <c r="AA3" t="n">
        <v>3455.573778374337</v>
      </c>
      <c r="AB3" t="n">
        <v>4728.068492727818</v>
      </c>
      <c r="AC3" t="n">
        <v>4276.828271667503</v>
      </c>
      <c r="AD3" t="n">
        <v>3455573.778374337</v>
      </c>
      <c r="AE3" t="n">
        <v>4728068.492727818</v>
      </c>
      <c r="AF3" t="n">
        <v>1.956962814529232e-06</v>
      </c>
      <c r="AG3" t="n">
        <v>87.75462962962962</v>
      </c>
      <c r="AH3" t="n">
        <v>4276828.271667503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1.4413</v>
      </c>
      <c r="E4" t="n">
        <v>69.38</v>
      </c>
      <c r="F4" t="n">
        <v>61.55</v>
      </c>
      <c r="G4" t="n">
        <v>21.6</v>
      </c>
      <c r="H4" t="n">
        <v>0.33</v>
      </c>
      <c r="I4" t="n">
        <v>171</v>
      </c>
      <c r="J4" t="n">
        <v>161.97</v>
      </c>
      <c r="K4" t="n">
        <v>50.28</v>
      </c>
      <c r="L4" t="n">
        <v>3</v>
      </c>
      <c r="M4" t="n">
        <v>169</v>
      </c>
      <c r="N4" t="n">
        <v>28.69</v>
      </c>
      <c r="O4" t="n">
        <v>20210.21</v>
      </c>
      <c r="P4" t="n">
        <v>709.42</v>
      </c>
      <c r="Q4" t="n">
        <v>3690.11</v>
      </c>
      <c r="R4" t="n">
        <v>261.89</v>
      </c>
      <c r="S4" t="n">
        <v>97.79000000000001</v>
      </c>
      <c r="T4" t="n">
        <v>79620.84</v>
      </c>
      <c r="U4" t="n">
        <v>0.37</v>
      </c>
      <c r="V4" t="n">
        <v>0.86</v>
      </c>
      <c r="W4" t="n">
        <v>8.609999999999999</v>
      </c>
      <c r="X4" t="n">
        <v>4.92</v>
      </c>
      <c r="Y4" t="n">
        <v>0.5</v>
      </c>
      <c r="Z4" t="n">
        <v>10</v>
      </c>
      <c r="AA4" t="n">
        <v>3039.339887363234</v>
      </c>
      <c r="AB4" t="n">
        <v>4158.558920103115</v>
      </c>
      <c r="AC4" t="n">
        <v>3761.671893342419</v>
      </c>
      <c r="AD4" t="n">
        <v>3039339.887363234</v>
      </c>
      <c r="AE4" t="n">
        <v>4158558.920103115</v>
      </c>
      <c r="AF4" t="n">
        <v>2.138577985124711e-06</v>
      </c>
      <c r="AG4" t="n">
        <v>80.30092592592592</v>
      </c>
      <c r="AH4" t="n">
        <v>3761671.893342419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1.5075</v>
      </c>
      <c r="E5" t="n">
        <v>66.33</v>
      </c>
      <c r="F5" t="n">
        <v>60.08</v>
      </c>
      <c r="G5" t="n">
        <v>29.55</v>
      </c>
      <c r="H5" t="n">
        <v>0.43</v>
      </c>
      <c r="I5" t="n">
        <v>122</v>
      </c>
      <c r="J5" t="n">
        <v>163.4</v>
      </c>
      <c r="K5" t="n">
        <v>50.28</v>
      </c>
      <c r="L5" t="n">
        <v>4</v>
      </c>
      <c r="M5" t="n">
        <v>120</v>
      </c>
      <c r="N5" t="n">
        <v>29.12</v>
      </c>
      <c r="O5" t="n">
        <v>20386.62</v>
      </c>
      <c r="P5" t="n">
        <v>672.52</v>
      </c>
      <c r="Q5" t="n">
        <v>3690.08</v>
      </c>
      <c r="R5" t="n">
        <v>214.22</v>
      </c>
      <c r="S5" t="n">
        <v>97.79000000000001</v>
      </c>
      <c r="T5" t="n">
        <v>56034.09</v>
      </c>
      <c r="U5" t="n">
        <v>0.46</v>
      </c>
      <c r="V5" t="n">
        <v>0.88</v>
      </c>
      <c r="W5" t="n">
        <v>8.52</v>
      </c>
      <c r="X5" t="n">
        <v>3.45</v>
      </c>
      <c r="Y5" t="n">
        <v>0.5</v>
      </c>
      <c r="Z5" t="n">
        <v>10</v>
      </c>
      <c r="AA5" t="n">
        <v>2835.102910884745</v>
      </c>
      <c r="AB5" t="n">
        <v>3879.112878585743</v>
      </c>
      <c r="AC5" t="n">
        <v>3508.895789822492</v>
      </c>
      <c r="AD5" t="n">
        <v>2835102.910884745</v>
      </c>
      <c r="AE5" t="n">
        <v>3879112.878585743</v>
      </c>
      <c r="AF5" t="n">
        <v>2.236804490789914e-06</v>
      </c>
      <c r="AG5" t="n">
        <v>76.77083333333333</v>
      </c>
      <c r="AH5" t="n">
        <v>3508895.789822492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1.5478</v>
      </c>
      <c r="E6" t="n">
        <v>64.61</v>
      </c>
      <c r="F6" t="n">
        <v>59.28</v>
      </c>
      <c r="G6" t="n">
        <v>38.25</v>
      </c>
      <c r="H6" t="n">
        <v>0.54</v>
      </c>
      <c r="I6" t="n">
        <v>93</v>
      </c>
      <c r="J6" t="n">
        <v>164.83</v>
      </c>
      <c r="K6" t="n">
        <v>50.28</v>
      </c>
      <c r="L6" t="n">
        <v>5</v>
      </c>
      <c r="M6" t="n">
        <v>91</v>
      </c>
      <c r="N6" t="n">
        <v>29.55</v>
      </c>
      <c r="O6" t="n">
        <v>20563.61</v>
      </c>
      <c r="P6" t="n">
        <v>642.61</v>
      </c>
      <c r="Q6" t="n">
        <v>3689.97</v>
      </c>
      <c r="R6" t="n">
        <v>187.58</v>
      </c>
      <c r="S6" t="n">
        <v>97.79000000000001</v>
      </c>
      <c r="T6" t="n">
        <v>42857.15</v>
      </c>
      <c r="U6" t="n">
        <v>0.52</v>
      </c>
      <c r="V6" t="n">
        <v>0.89</v>
      </c>
      <c r="W6" t="n">
        <v>8.49</v>
      </c>
      <c r="X6" t="n">
        <v>2.66</v>
      </c>
      <c r="Y6" t="n">
        <v>0.5</v>
      </c>
      <c r="Z6" t="n">
        <v>10</v>
      </c>
      <c r="AA6" t="n">
        <v>2707.040358805106</v>
      </c>
      <c r="AB6" t="n">
        <v>3703.89204510931</v>
      </c>
      <c r="AC6" t="n">
        <v>3350.397786769072</v>
      </c>
      <c r="AD6" t="n">
        <v>2707040.358805106</v>
      </c>
      <c r="AE6" t="n">
        <v>3703892.04510931</v>
      </c>
      <c r="AF6" t="n">
        <v>2.296600988951661e-06</v>
      </c>
      <c r="AG6" t="n">
        <v>74.7800925925926</v>
      </c>
      <c r="AH6" t="n">
        <v>3350397.786769073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1.5751</v>
      </c>
      <c r="E7" t="n">
        <v>63.49</v>
      </c>
      <c r="F7" t="n">
        <v>58.75</v>
      </c>
      <c r="G7" t="n">
        <v>47</v>
      </c>
      <c r="H7" t="n">
        <v>0.64</v>
      </c>
      <c r="I7" t="n">
        <v>75</v>
      </c>
      <c r="J7" t="n">
        <v>166.27</v>
      </c>
      <c r="K7" t="n">
        <v>50.28</v>
      </c>
      <c r="L7" t="n">
        <v>6</v>
      </c>
      <c r="M7" t="n">
        <v>73</v>
      </c>
      <c r="N7" t="n">
        <v>29.99</v>
      </c>
      <c r="O7" t="n">
        <v>20741.2</v>
      </c>
      <c r="P7" t="n">
        <v>614.14</v>
      </c>
      <c r="Q7" t="n">
        <v>3690.01</v>
      </c>
      <c r="R7" t="n">
        <v>170.41</v>
      </c>
      <c r="S7" t="n">
        <v>97.79000000000001</v>
      </c>
      <c r="T7" t="n">
        <v>34360.45</v>
      </c>
      <c r="U7" t="n">
        <v>0.57</v>
      </c>
      <c r="V7" t="n">
        <v>0.9</v>
      </c>
      <c r="W7" t="n">
        <v>8.460000000000001</v>
      </c>
      <c r="X7" t="n">
        <v>2.12</v>
      </c>
      <c r="Y7" t="n">
        <v>0.5</v>
      </c>
      <c r="Z7" t="n">
        <v>10</v>
      </c>
      <c r="AA7" t="n">
        <v>2610.954470991222</v>
      </c>
      <c r="AB7" t="n">
        <v>3572.423094392151</v>
      </c>
      <c r="AC7" t="n">
        <v>3231.476048190532</v>
      </c>
      <c r="AD7" t="n">
        <v>2610954.470991222</v>
      </c>
      <c r="AE7" t="n">
        <v>3572423.094392151</v>
      </c>
      <c r="AF7" t="n">
        <v>2.337108294158005e-06</v>
      </c>
      <c r="AG7" t="n">
        <v>73.4837962962963</v>
      </c>
      <c r="AH7" t="n">
        <v>3231476.048190532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1.5966</v>
      </c>
      <c r="E8" t="n">
        <v>62.63</v>
      </c>
      <c r="F8" t="n">
        <v>58.34</v>
      </c>
      <c r="G8" t="n">
        <v>57.39</v>
      </c>
      <c r="H8" t="n">
        <v>0.74</v>
      </c>
      <c r="I8" t="n">
        <v>61</v>
      </c>
      <c r="J8" t="n">
        <v>167.72</v>
      </c>
      <c r="K8" t="n">
        <v>50.28</v>
      </c>
      <c r="L8" t="n">
        <v>7</v>
      </c>
      <c r="M8" t="n">
        <v>59</v>
      </c>
      <c r="N8" t="n">
        <v>30.44</v>
      </c>
      <c r="O8" t="n">
        <v>20919.39</v>
      </c>
      <c r="P8" t="n">
        <v>586.25</v>
      </c>
      <c r="Q8" t="n">
        <v>3690.08</v>
      </c>
      <c r="R8" t="n">
        <v>157.38</v>
      </c>
      <c r="S8" t="n">
        <v>97.79000000000001</v>
      </c>
      <c r="T8" t="n">
        <v>27917.03</v>
      </c>
      <c r="U8" t="n">
        <v>0.62</v>
      </c>
      <c r="V8" t="n">
        <v>0.91</v>
      </c>
      <c r="W8" t="n">
        <v>8.43</v>
      </c>
      <c r="X8" t="n">
        <v>1.71</v>
      </c>
      <c r="Y8" t="n">
        <v>0.5</v>
      </c>
      <c r="Z8" t="n">
        <v>10</v>
      </c>
      <c r="AA8" t="n">
        <v>2524.865064699092</v>
      </c>
      <c r="AB8" t="n">
        <v>3454.631770706696</v>
      </c>
      <c r="AC8" t="n">
        <v>3124.926563116461</v>
      </c>
      <c r="AD8" t="n">
        <v>2524865.064699092</v>
      </c>
      <c r="AE8" t="n">
        <v>3454631.770706696</v>
      </c>
      <c r="AF8" t="n">
        <v>2.369009651738094e-06</v>
      </c>
      <c r="AG8" t="n">
        <v>72.48842592592594</v>
      </c>
      <c r="AH8" t="n">
        <v>3124926.563116461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1.6101</v>
      </c>
      <c r="E9" t="n">
        <v>62.11</v>
      </c>
      <c r="F9" t="n">
        <v>58.11</v>
      </c>
      <c r="G9" t="n">
        <v>67.05</v>
      </c>
      <c r="H9" t="n">
        <v>0.84</v>
      </c>
      <c r="I9" t="n">
        <v>52</v>
      </c>
      <c r="J9" t="n">
        <v>169.17</v>
      </c>
      <c r="K9" t="n">
        <v>50.28</v>
      </c>
      <c r="L9" t="n">
        <v>8</v>
      </c>
      <c r="M9" t="n">
        <v>39</v>
      </c>
      <c r="N9" t="n">
        <v>30.89</v>
      </c>
      <c r="O9" t="n">
        <v>21098.19</v>
      </c>
      <c r="P9" t="n">
        <v>557.97</v>
      </c>
      <c r="Q9" t="n">
        <v>3689.92</v>
      </c>
      <c r="R9" t="n">
        <v>149.22</v>
      </c>
      <c r="S9" t="n">
        <v>97.79000000000001</v>
      </c>
      <c r="T9" t="n">
        <v>23881.84</v>
      </c>
      <c r="U9" t="n">
        <v>0.66</v>
      </c>
      <c r="V9" t="n">
        <v>0.91</v>
      </c>
      <c r="W9" t="n">
        <v>8.43</v>
      </c>
      <c r="X9" t="n">
        <v>1.48</v>
      </c>
      <c r="Y9" t="n">
        <v>0.5</v>
      </c>
      <c r="Z9" t="n">
        <v>10</v>
      </c>
      <c r="AA9" t="n">
        <v>2458.291804815822</v>
      </c>
      <c r="AB9" t="n">
        <v>3363.543299529457</v>
      </c>
      <c r="AC9" t="n">
        <v>3042.531447784909</v>
      </c>
      <c r="AD9" t="n">
        <v>2458291.804815822</v>
      </c>
      <c r="AE9" t="n">
        <v>3363543.299529457</v>
      </c>
      <c r="AF9" t="n">
        <v>2.389040736730242e-06</v>
      </c>
      <c r="AG9" t="n">
        <v>71.88657407407408</v>
      </c>
      <c r="AH9" t="n">
        <v>3042531.447784909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1.615</v>
      </c>
      <c r="E10" t="n">
        <v>61.92</v>
      </c>
      <c r="F10" t="n">
        <v>58.05</v>
      </c>
      <c r="G10" t="n">
        <v>72.56</v>
      </c>
      <c r="H10" t="n">
        <v>0.9399999999999999</v>
      </c>
      <c r="I10" t="n">
        <v>48</v>
      </c>
      <c r="J10" t="n">
        <v>170.62</v>
      </c>
      <c r="K10" t="n">
        <v>50.28</v>
      </c>
      <c r="L10" t="n">
        <v>9</v>
      </c>
      <c r="M10" t="n">
        <v>8</v>
      </c>
      <c r="N10" t="n">
        <v>31.34</v>
      </c>
      <c r="O10" t="n">
        <v>21277.6</v>
      </c>
      <c r="P10" t="n">
        <v>551.16</v>
      </c>
      <c r="Q10" t="n">
        <v>3690</v>
      </c>
      <c r="R10" t="n">
        <v>145.81</v>
      </c>
      <c r="S10" t="n">
        <v>97.79000000000001</v>
      </c>
      <c r="T10" t="n">
        <v>22199.65</v>
      </c>
      <c r="U10" t="n">
        <v>0.67</v>
      </c>
      <c r="V10" t="n">
        <v>0.91</v>
      </c>
      <c r="W10" t="n">
        <v>8.470000000000001</v>
      </c>
      <c r="X10" t="n">
        <v>1.42</v>
      </c>
      <c r="Y10" t="n">
        <v>0.5</v>
      </c>
      <c r="Z10" t="n">
        <v>10</v>
      </c>
      <c r="AA10" t="n">
        <v>2443.28702991216</v>
      </c>
      <c r="AB10" t="n">
        <v>3343.013104542316</v>
      </c>
      <c r="AC10" t="n">
        <v>3023.960625793031</v>
      </c>
      <c r="AD10" t="n">
        <v>2443287.02991216</v>
      </c>
      <c r="AE10" t="n">
        <v>3343013.104542316</v>
      </c>
      <c r="AF10" t="n">
        <v>2.396311278690355e-06</v>
      </c>
      <c r="AG10" t="n">
        <v>71.66666666666667</v>
      </c>
      <c r="AH10" t="n">
        <v>3023960.625793031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1.6149</v>
      </c>
      <c r="E11" t="n">
        <v>61.92</v>
      </c>
      <c r="F11" t="n">
        <v>58.05</v>
      </c>
      <c r="G11" t="n">
        <v>72.56999999999999</v>
      </c>
      <c r="H11" t="n">
        <v>1.03</v>
      </c>
      <c r="I11" t="n">
        <v>48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553.66</v>
      </c>
      <c r="Q11" t="n">
        <v>3690.02</v>
      </c>
      <c r="R11" t="n">
        <v>145.9</v>
      </c>
      <c r="S11" t="n">
        <v>97.79000000000001</v>
      </c>
      <c r="T11" t="n">
        <v>22241.31</v>
      </c>
      <c r="U11" t="n">
        <v>0.67</v>
      </c>
      <c r="V11" t="n">
        <v>0.91</v>
      </c>
      <c r="W11" t="n">
        <v>8.470000000000001</v>
      </c>
      <c r="X11" t="n">
        <v>1.42</v>
      </c>
      <c r="Y11" t="n">
        <v>0.5</v>
      </c>
      <c r="Z11" t="n">
        <v>10</v>
      </c>
      <c r="AA11" t="n">
        <v>2447.11675793169</v>
      </c>
      <c r="AB11" t="n">
        <v>3348.253107374314</v>
      </c>
      <c r="AC11" t="n">
        <v>3028.700530109134</v>
      </c>
      <c r="AD11" t="n">
        <v>2447116.75793169</v>
      </c>
      <c r="AE11" t="n">
        <v>3348253.107374314</v>
      </c>
      <c r="AF11" t="n">
        <v>2.396162900283006e-06</v>
      </c>
      <c r="AG11" t="n">
        <v>71.66666666666667</v>
      </c>
      <c r="AH11" t="n">
        <v>3028700.530109134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1.3306</v>
      </c>
      <c r="E2" t="n">
        <v>75.15000000000001</v>
      </c>
      <c r="F2" t="n">
        <v>67.09</v>
      </c>
      <c r="G2" t="n">
        <v>11.24</v>
      </c>
      <c r="H2" t="n">
        <v>0.22</v>
      </c>
      <c r="I2" t="n">
        <v>358</v>
      </c>
      <c r="J2" t="n">
        <v>80.84</v>
      </c>
      <c r="K2" t="n">
        <v>35.1</v>
      </c>
      <c r="L2" t="n">
        <v>1</v>
      </c>
      <c r="M2" t="n">
        <v>356</v>
      </c>
      <c r="N2" t="n">
        <v>9.74</v>
      </c>
      <c r="O2" t="n">
        <v>10204.21</v>
      </c>
      <c r="P2" t="n">
        <v>496.41</v>
      </c>
      <c r="Q2" t="n">
        <v>3690.43</v>
      </c>
      <c r="R2" t="n">
        <v>442.11</v>
      </c>
      <c r="S2" t="n">
        <v>97.79000000000001</v>
      </c>
      <c r="T2" t="n">
        <v>168796.17</v>
      </c>
      <c r="U2" t="n">
        <v>0.22</v>
      </c>
      <c r="V2" t="n">
        <v>0.79</v>
      </c>
      <c r="W2" t="n">
        <v>8.94</v>
      </c>
      <c r="X2" t="n">
        <v>10.46</v>
      </c>
      <c r="Y2" t="n">
        <v>0.5</v>
      </c>
      <c r="Z2" t="n">
        <v>10</v>
      </c>
      <c r="AA2" t="n">
        <v>2704.177676935328</v>
      </c>
      <c r="AB2" t="n">
        <v>3699.975197482469</v>
      </c>
      <c r="AC2" t="n">
        <v>3346.854757582407</v>
      </c>
      <c r="AD2" t="n">
        <v>2704177.676935328</v>
      </c>
      <c r="AE2" t="n">
        <v>3699975.197482469</v>
      </c>
      <c r="AF2" t="n">
        <v>2.755726997778941e-06</v>
      </c>
      <c r="AG2" t="n">
        <v>86.97916666666667</v>
      </c>
      <c r="AH2" t="n">
        <v>3346854.757582407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1.5321</v>
      </c>
      <c r="E3" t="n">
        <v>65.27</v>
      </c>
      <c r="F3" t="n">
        <v>60.84</v>
      </c>
      <c r="G3" t="n">
        <v>24.83</v>
      </c>
      <c r="H3" t="n">
        <v>0.43</v>
      </c>
      <c r="I3" t="n">
        <v>147</v>
      </c>
      <c r="J3" t="n">
        <v>82.04000000000001</v>
      </c>
      <c r="K3" t="n">
        <v>35.1</v>
      </c>
      <c r="L3" t="n">
        <v>2</v>
      </c>
      <c r="M3" t="n">
        <v>145</v>
      </c>
      <c r="N3" t="n">
        <v>9.94</v>
      </c>
      <c r="O3" t="n">
        <v>10352.53</v>
      </c>
      <c r="P3" t="n">
        <v>405.69</v>
      </c>
      <c r="Q3" t="n">
        <v>3690.21</v>
      </c>
      <c r="R3" t="n">
        <v>238.81</v>
      </c>
      <c r="S3" t="n">
        <v>97.79000000000001</v>
      </c>
      <c r="T3" t="n">
        <v>68202.34</v>
      </c>
      <c r="U3" t="n">
        <v>0.41</v>
      </c>
      <c r="V3" t="n">
        <v>0.87</v>
      </c>
      <c r="W3" t="n">
        <v>8.57</v>
      </c>
      <c r="X3" t="n">
        <v>4.21</v>
      </c>
      <c r="Y3" t="n">
        <v>0.5</v>
      </c>
      <c r="Z3" t="n">
        <v>10</v>
      </c>
      <c r="AA3" t="n">
        <v>2163.765978657384</v>
      </c>
      <c r="AB3" t="n">
        <v>2960.560070616879</v>
      </c>
      <c r="AC3" t="n">
        <v>2678.008372649359</v>
      </c>
      <c r="AD3" t="n">
        <v>2163765.978657384</v>
      </c>
      <c r="AE3" t="n">
        <v>2960560.07061688</v>
      </c>
      <c r="AF3" t="n">
        <v>3.173041735530675e-06</v>
      </c>
      <c r="AG3" t="n">
        <v>75.54398148148148</v>
      </c>
      <c r="AH3" t="n">
        <v>2678008.37264936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1.5739</v>
      </c>
      <c r="E4" t="n">
        <v>63.54</v>
      </c>
      <c r="F4" t="n">
        <v>59.8</v>
      </c>
      <c r="G4" t="n">
        <v>33.53</v>
      </c>
      <c r="H4" t="n">
        <v>0.63</v>
      </c>
      <c r="I4" t="n">
        <v>107</v>
      </c>
      <c r="J4" t="n">
        <v>83.25</v>
      </c>
      <c r="K4" t="n">
        <v>35.1</v>
      </c>
      <c r="L4" t="n">
        <v>3</v>
      </c>
      <c r="M4" t="n">
        <v>6</v>
      </c>
      <c r="N4" t="n">
        <v>10.15</v>
      </c>
      <c r="O4" t="n">
        <v>10501.19</v>
      </c>
      <c r="P4" t="n">
        <v>374.66</v>
      </c>
      <c r="Q4" t="n">
        <v>3690.19</v>
      </c>
      <c r="R4" t="n">
        <v>200.8</v>
      </c>
      <c r="S4" t="n">
        <v>97.79000000000001</v>
      </c>
      <c r="T4" t="n">
        <v>49395.09</v>
      </c>
      <c r="U4" t="n">
        <v>0.49</v>
      </c>
      <c r="V4" t="n">
        <v>0.89</v>
      </c>
      <c r="W4" t="n">
        <v>8.630000000000001</v>
      </c>
      <c r="X4" t="n">
        <v>3.17</v>
      </c>
      <c r="Y4" t="n">
        <v>0.5</v>
      </c>
      <c r="Z4" t="n">
        <v>10</v>
      </c>
      <c r="AA4" t="n">
        <v>2051.840771806009</v>
      </c>
      <c r="AB4" t="n">
        <v>2807.419064811193</v>
      </c>
      <c r="AC4" t="n">
        <v>2539.482929503017</v>
      </c>
      <c r="AD4" t="n">
        <v>2051840.771806009</v>
      </c>
      <c r="AE4" t="n">
        <v>2807419.064811193</v>
      </c>
      <c r="AF4" t="n">
        <v>3.259611244404236e-06</v>
      </c>
      <c r="AG4" t="n">
        <v>73.54166666666667</v>
      </c>
      <c r="AH4" t="n">
        <v>2539482.929503017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1.5737</v>
      </c>
      <c r="E5" t="n">
        <v>63.54</v>
      </c>
      <c r="F5" t="n">
        <v>59.81</v>
      </c>
      <c r="G5" t="n">
        <v>33.54</v>
      </c>
      <c r="H5" t="n">
        <v>0.83</v>
      </c>
      <c r="I5" t="n">
        <v>107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379.12</v>
      </c>
      <c r="Q5" t="n">
        <v>3690.1</v>
      </c>
      <c r="R5" t="n">
        <v>200.72</v>
      </c>
      <c r="S5" t="n">
        <v>97.79000000000001</v>
      </c>
      <c r="T5" t="n">
        <v>49355.84</v>
      </c>
      <c r="U5" t="n">
        <v>0.49</v>
      </c>
      <c r="V5" t="n">
        <v>0.89</v>
      </c>
      <c r="W5" t="n">
        <v>8.640000000000001</v>
      </c>
      <c r="X5" t="n">
        <v>3.18</v>
      </c>
      <c r="Y5" t="n">
        <v>0.5</v>
      </c>
      <c r="Z5" t="n">
        <v>10</v>
      </c>
      <c r="AA5" t="n">
        <v>2058.892231201933</v>
      </c>
      <c r="AB5" t="n">
        <v>2817.067182645131</v>
      </c>
      <c r="AC5" t="n">
        <v>2548.210244512102</v>
      </c>
      <c r="AD5" t="n">
        <v>2058892.231201933</v>
      </c>
      <c r="AE5" t="n">
        <v>2817067.182645131</v>
      </c>
      <c r="AF5" t="n">
        <v>3.259197036227807e-06</v>
      </c>
      <c r="AG5" t="n">
        <v>73.54166666666667</v>
      </c>
      <c r="AH5" t="n">
        <v>2548210.244512102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1.2072</v>
      </c>
      <c r="E2" t="n">
        <v>82.84</v>
      </c>
      <c r="F2" t="n">
        <v>70.40000000000001</v>
      </c>
      <c r="G2" t="n">
        <v>9.029999999999999</v>
      </c>
      <c r="H2" t="n">
        <v>0.16</v>
      </c>
      <c r="I2" t="n">
        <v>468</v>
      </c>
      <c r="J2" t="n">
        <v>107.41</v>
      </c>
      <c r="K2" t="n">
        <v>41.65</v>
      </c>
      <c r="L2" t="n">
        <v>1</v>
      </c>
      <c r="M2" t="n">
        <v>466</v>
      </c>
      <c r="N2" t="n">
        <v>14.77</v>
      </c>
      <c r="O2" t="n">
        <v>13481.73</v>
      </c>
      <c r="P2" t="n">
        <v>648.41</v>
      </c>
      <c r="Q2" t="n">
        <v>3690.99</v>
      </c>
      <c r="R2" t="n">
        <v>549.53</v>
      </c>
      <c r="S2" t="n">
        <v>97.79000000000001</v>
      </c>
      <c r="T2" t="n">
        <v>221955.22</v>
      </c>
      <c r="U2" t="n">
        <v>0.18</v>
      </c>
      <c r="V2" t="n">
        <v>0.75</v>
      </c>
      <c r="W2" t="n">
        <v>9.130000000000001</v>
      </c>
      <c r="X2" t="n">
        <v>13.76</v>
      </c>
      <c r="Y2" t="n">
        <v>0.5</v>
      </c>
      <c r="Z2" t="n">
        <v>10</v>
      </c>
      <c r="AA2" t="n">
        <v>3438.400550720844</v>
      </c>
      <c r="AB2" t="n">
        <v>4704.571325022975</v>
      </c>
      <c r="AC2" t="n">
        <v>4255.57364066993</v>
      </c>
      <c r="AD2" t="n">
        <v>3438400.550720844</v>
      </c>
      <c r="AE2" t="n">
        <v>4704571.325022975</v>
      </c>
      <c r="AF2" t="n">
        <v>2.16513710728513e-06</v>
      </c>
      <c r="AG2" t="n">
        <v>95.87962962962963</v>
      </c>
      <c r="AH2" t="n">
        <v>4255573.64066993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1.4558</v>
      </c>
      <c r="E3" t="n">
        <v>68.69</v>
      </c>
      <c r="F3" t="n">
        <v>62.3</v>
      </c>
      <c r="G3" t="n">
        <v>19.07</v>
      </c>
      <c r="H3" t="n">
        <v>0.32</v>
      </c>
      <c r="I3" t="n">
        <v>196</v>
      </c>
      <c r="J3" t="n">
        <v>108.68</v>
      </c>
      <c r="K3" t="n">
        <v>41.65</v>
      </c>
      <c r="L3" t="n">
        <v>2</v>
      </c>
      <c r="M3" t="n">
        <v>194</v>
      </c>
      <c r="N3" t="n">
        <v>15.03</v>
      </c>
      <c r="O3" t="n">
        <v>13638.32</v>
      </c>
      <c r="P3" t="n">
        <v>543.53</v>
      </c>
      <c r="Q3" t="n">
        <v>3690.09</v>
      </c>
      <c r="R3" t="n">
        <v>285.9</v>
      </c>
      <c r="S3" t="n">
        <v>97.79000000000001</v>
      </c>
      <c r="T3" t="n">
        <v>91500.64999999999</v>
      </c>
      <c r="U3" t="n">
        <v>0.34</v>
      </c>
      <c r="V3" t="n">
        <v>0.85</v>
      </c>
      <c r="W3" t="n">
        <v>8.66</v>
      </c>
      <c r="X3" t="n">
        <v>5.67</v>
      </c>
      <c r="Y3" t="n">
        <v>0.5</v>
      </c>
      <c r="Z3" t="n">
        <v>10</v>
      </c>
      <c r="AA3" t="n">
        <v>2605.551885873013</v>
      </c>
      <c r="AB3" t="n">
        <v>3565.031039088183</v>
      </c>
      <c r="AC3" t="n">
        <v>3224.789480269961</v>
      </c>
      <c r="AD3" t="n">
        <v>2605551.885873013</v>
      </c>
      <c r="AE3" t="n">
        <v>3565031.039088183</v>
      </c>
      <c r="AF3" t="n">
        <v>2.611006130538181e-06</v>
      </c>
      <c r="AG3" t="n">
        <v>79.50231481481482</v>
      </c>
      <c r="AH3" t="n">
        <v>3224789.480269961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1.5472</v>
      </c>
      <c r="E4" t="n">
        <v>64.63</v>
      </c>
      <c r="F4" t="n">
        <v>59.98</v>
      </c>
      <c r="G4" t="n">
        <v>30.5</v>
      </c>
      <c r="H4" t="n">
        <v>0.48</v>
      </c>
      <c r="I4" t="n">
        <v>118</v>
      </c>
      <c r="J4" t="n">
        <v>109.96</v>
      </c>
      <c r="K4" t="n">
        <v>41.65</v>
      </c>
      <c r="L4" t="n">
        <v>3</v>
      </c>
      <c r="M4" t="n">
        <v>116</v>
      </c>
      <c r="N4" t="n">
        <v>15.31</v>
      </c>
      <c r="O4" t="n">
        <v>13795.21</v>
      </c>
      <c r="P4" t="n">
        <v>490.18</v>
      </c>
      <c r="Q4" t="n">
        <v>3690</v>
      </c>
      <c r="R4" t="n">
        <v>210.73</v>
      </c>
      <c r="S4" t="n">
        <v>97.79000000000001</v>
      </c>
      <c r="T4" t="n">
        <v>54308.11</v>
      </c>
      <c r="U4" t="n">
        <v>0.46</v>
      </c>
      <c r="V4" t="n">
        <v>0.88</v>
      </c>
      <c r="W4" t="n">
        <v>8.51</v>
      </c>
      <c r="X4" t="n">
        <v>3.35</v>
      </c>
      <c r="Y4" t="n">
        <v>0.5</v>
      </c>
      <c r="Z4" t="n">
        <v>10</v>
      </c>
      <c r="AA4" t="n">
        <v>2350.478296549754</v>
      </c>
      <c r="AB4" t="n">
        <v>3216.028101123519</v>
      </c>
      <c r="AC4" t="n">
        <v>2909.094892875958</v>
      </c>
      <c r="AD4" t="n">
        <v>2350478.296549754</v>
      </c>
      <c r="AE4" t="n">
        <v>3216028.101123519</v>
      </c>
      <c r="AF4" t="n">
        <v>2.774933840615931e-06</v>
      </c>
      <c r="AG4" t="n">
        <v>74.80324074074073</v>
      </c>
      <c r="AH4" t="n">
        <v>2909094.892875958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1.5909</v>
      </c>
      <c r="E5" t="n">
        <v>62.86</v>
      </c>
      <c r="F5" t="n">
        <v>59</v>
      </c>
      <c r="G5" t="n">
        <v>43.17</v>
      </c>
      <c r="H5" t="n">
        <v>0.63</v>
      </c>
      <c r="I5" t="n">
        <v>82</v>
      </c>
      <c r="J5" t="n">
        <v>111.23</v>
      </c>
      <c r="K5" t="n">
        <v>41.65</v>
      </c>
      <c r="L5" t="n">
        <v>4</v>
      </c>
      <c r="M5" t="n">
        <v>60</v>
      </c>
      <c r="N5" t="n">
        <v>15.58</v>
      </c>
      <c r="O5" t="n">
        <v>13952.52</v>
      </c>
      <c r="P5" t="n">
        <v>447.42</v>
      </c>
      <c r="Q5" t="n">
        <v>3690.03</v>
      </c>
      <c r="R5" t="n">
        <v>177.5</v>
      </c>
      <c r="S5" t="n">
        <v>97.79000000000001</v>
      </c>
      <c r="T5" t="n">
        <v>37871.2</v>
      </c>
      <c r="U5" t="n">
        <v>0.55</v>
      </c>
      <c r="V5" t="n">
        <v>0.9</v>
      </c>
      <c r="W5" t="n">
        <v>8.5</v>
      </c>
      <c r="X5" t="n">
        <v>2.37</v>
      </c>
      <c r="Y5" t="n">
        <v>0.5</v>
      </c>
      <c r="Z5" t="n">
        <v>10</v>
      </c>
      <c r="AA5" t="n">
        <v>2214.315177090806</v>
      </c>
      <c r="AB5" t="n">
        <v>3029.723713986906</v>
      </c>
      <c r="AC5" t="n">
        <v>2740.57113496782</v>
      </c>
      <c r="AD5" t="n">
        <v>2214315.177090806</v>
      </c>
      <c r="AE5" t="n">
        <v>3029723.713986906</v>
      </c>
      <c r="AF5" t="n">
        <v>2.853310656046979e-06</v>
      </c>
      <c r="AG5" t="n">
        <v>72.75462962962963</v>
      </c>
      <c r="AH5" t="n">
        <v>2740571.13496782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1.5994</v>
      </c>
      <c r="E6" t="n">
        <v>62.53</v>
      </c>
      <c r="F6" t="n">
        <v>58.82</v>
      </c>
      <c r="G6" t="n">
        <v>47.06</v>
      </c>
      <c r="H6" t="n">
        <v>0.78</v>
      </c>
      <c r="I6" t="n">
        <v>75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437.26</v>
      </c>
      <c r="Q6" t="n">
        <v>3690.14</v>
      </c>
      <c r="R6" t="n">
        <v>169.89</v>
      </c>
      <c r="S6" t="n">
        <v>97.79000000000001</v>
      </c>
      <c r="T6" t="n">
        <v>34100.47</v>
      </c>
      <c r="U6" t="n">
        <v>0.58</v>
      </c>
      <c r="V6" t="n">
        <v>0.9</v>
      </c>
      <c r="W6" t="n">
        <v>8.550000000000001</v>
      </c>
      <c r="X6" t="n">
        <v>2.19</v>
      </c>
      <c r="Y6" t="n">
        <v>0.5</v>
      </c>
      <c r="Z6" t="n">
        <v>10</v>
      </c>
      <c r="AA6" t="n">
        <v>2181.867520881931</v>
      </c>
      <c r="AB6" t="n">
        <v>2985.327399272187</v>
      </c>
      <c r="AC6" t="n">
        <v>2700.411942218969</v>
      </c>
      <c r="AD6" t="n">
        <v>2181867.520881931</v>
      </c>
      <c r="AE6" t="n">
        <v>2985327.399272187</v>
      </c>
      <c r="AF6" t="n">
        <v>2.868555574380249e-06</v>
      </c>
      <c r="AG6" t="n">
        <v>72.37268518518519</v>
      </c>
      <c r="AH6" t="n">
        <v>2700411.942218969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1.5994</v>
      </c>
      <c r="E7" t="n">
        <v>62.52</v>
      </c>
      <c r="F7" t="n">
        <v>58.82</v>
      </c>
      <c r="G7" t="n">
        <v>47.06</v>
      </c>
      <c r="H7" t="n">
        <v>0.93</v>
      </c>
      <c r="I7" t="n">
        <v>75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442.29</v>
      </c>
      <c r="Q7" t="n">
        <v>3690.01</v>
      </c>
      <c r="R7" t="n">
        <v>169.99</v>
      </c>
      <c r="S7" t="n">
        <v>97.79000000000001</v>
      </c>
      <c r="T7" t="n">
        <v>34151.52</v>
      </c>
      <c r="U7" t="n">
        <v>0.58</v>
      </c>
      <c r="V7" t="n">
        <v>0.9</v>
      </c>
      <c r="W7" t="n">
        <v>8.539999999999999</v>
      </c>
      <c r="X7" t="n">
        <v>2.19</v>
      </c>
      <c r="Y7" t="n">
        <v>0.5</v>
      </c>
      <c r="Z7" t="n">
        <v>10</v>
      </c>
      <c r="AA7" t="n">
        <v>2189.4739987533</v>
      </c>
      <c r="AB7" t="n">
        <v>2995.734917869913</v>
      </c>
      <c r="AC7" t="n">
        <v>2709.826181848773</v>
      </c>
      <c r="AD7" t="n">
        <v>2189473.9987533</v>
      </c>
      <c r="AE7" t="n">
        <v>2995734.917869913</v>
      </c>
      <c r="AF7" t="n">
        <v>2.868555574380249e-06</v>
      </c>
      <c r="AG7" t="n">
        <v>72.36111111111111</v>
      </c>
      <c r="AH7" t="n">
        <v>2709826.181848773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1.4264</v>
      </c>
      <c r="E2" t="n">
        <v>70.11</v>
      </c>
      <c r="F2" t="n">
        <v>64.53</v>
      </c>
      <c r="G2" t="n">
        <v>14.23</v>
      </c>
      <c r="H2" t="n">
        <v>0.28</v>
      </c>
      <c r="I2" t="n">
        <v>272</v>
      </c>
      <c r="J2" t="n">
        <v>61.76</v>
      </c>
      <c r="K2" t="n">
        <v>28.92</v>
      </c>
      <c r="L2" t="n">
        <v>1</v>
      </c>
      <c r="M2" t="n">
        <v>270</v>
      </c>
      <c r="N2" t="n">
        <v>6.84</v>
      </c>
      <c r="O2" t="n">
        <v>7851.41</v>
      </c>
      <c r="P2" t="n">
        <v>376.42</v>
      </c>
      <c r="Q2" t="n">
        <v>3690.54</v>
      </c>
      <c r="R2" t="n">
        <v>359.36</v>
      </c>
      <c r="S2" t="n">
        <v>97.79000000000001</v>
      </c>
      <c r="T2" t="n">
        <v>127850.11</v>
      </c>
      <c r="U2" t="n">
        <v>0.27</v>
      </c>
      <c r="V2" t="n">
        <v>0.82</v>
      </c>
      <c r="W2" t="n">
        <v>8.77</v>
      </c>
      <c r="X2" t="n">
        <v>7.9</v>
      </c>
      <c r="Y2" t="n">
        <v>0.5</v>
      </c>
      <c r="Z2" t="n">
        <v>10</v>
      </c>
      <c r="AA2" t="n">
        <v>2221.841433423511</v>
      </c>
      <c r="AB2" t="n">
        <v>3040.021469936309</v>
      </c>
      <c r="AC2" t="n">
        <v>2749.886087542402</v>
      </c>
      <c r="AD2" t="n">
        <v>2221841.433423511</v>
      </c>
      <c r="AE2" t="n">
        <v>3040021.469936308</v>
      </c>
      <c r="AF2" t="n">
        <v>3.383556065264589e-06</v>
      </c>
      <c r="AG2" t="n">
        <v>81.14583333333333</v>
      </c>
      <c r="AH2" t="n">
        <v>2749886.087542403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1.5394</v>
      </c>
      <c r="E3" t="n">
        <v>64.95999999999999</v>
      </c>
      <c r="F3" t="n">
        <v>61.09</v>
      </c>
      <c r="G3" t="n">
        <v>24.6</v>
      </c>
      <c r="H3" t="n">
        <v>0.55</v>
      </c>
      <c r="I3" t="n">
        <v>149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323.36</v>
      </c>
      <c r="Q3" t="n">
        <v>3690.32</v>
      </c>
      <c r="R3" t="n">
        <v>240.28</v>
      </c>
      <c r="S3" t="n">
        <v>97.79000000000001</v>
      </c>
      <c r="T3" t="n">
        <v>68926.74000000001</v>
      </c>
      <c r="U3" t="n">
        <v>0.41</v>
      </c>
      <c r="V3" t="n">
        <v>0.87</v>
      </c>
      <c r="W3" t="n">
        <v>8.77</v>
      </c>
      <c r="X3" t="n">
        <v>4.46</v>
      </c>
      <c r="Y3" t="n">
        <v>0.5</v>
      </c>
      <c r="Z3" t="n">
        <v>10</v>
      </c>
      <c r="AA3" t="n">
        <v>1954.136836332921</v>
      </c>
      <c r="AB3" t="n">
        <v>2673.736229903495</v>
      </c>
      <c r="AC3" t="n">
        <v>2418.558596733872</v>
      </c>
      <c r="AD3" t="n">
        <v>1954136.836332921</v>
      </c>
      <c r="AE3" t="n">
        <v>2673736.229903495</v>
      </c>
      <c r="AF3" t="n">
        <v>3.65160278103499e-06</v>
      </c>
      <c r="AG3" t="n">
        <v>75.18518518518518</v>
      </c>
      <c r="AH3" t="n">
        <v>2418558.596733872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0.962</v>
      </c>
      <c r="E2" t="n">
        <v>103.95</v>
      </c>
      <c r="F2" t="n">
        <v>77.65000000000001</v>
      </c>
      <c r="G2" t="n">
        <v>6.6</v>
      </c>
      <c r="H2" t="n">
        <v>0.11</v>
      </c>
      <c r="I2" t="n">
        <v>706</v>
      </c>
      <c r="J2" t="n">
        <v>167.88</v>
      </c>
      <c r="K2" t="n">
        <v>51.39</v>
      </c>
      <c r="L2" t="n">
        <v>1</v>
      </c>
      <c r="M2" t="n">
        <v>704</v>
      </c>
      <c r="N2" t="n">
        <v>30.49</v>
      </c>
      <c r="O2" t="n">
        <v>20939.59</v>
      </c>
      <c r="P2" t="n">
        <v>976.59</v>
      </c>
      <c r="Q2" t="n">
        <v>3690.87</v>
      </c>
      <c r="R2" t="n">
        <v>787.3200000000001</v>
      </c>
      <c r="S2" t="n">
        <v>97.79000000000001</v>
      </c>
      <c r="T2" t="n">
        <v>339661.55</v>
      </c>
      <c r="U2" t="n">
        <v>0.12</v>
      </c>
      <c r="V2" t="n">
        <v>0.68</v>
      </c>
      <c r="W2" t="n">
        <v>9.51</v>
      </c>
      <c r="X2" t="n">
        <v>21.01</v>
      </c>
      <c r="Y2" t="n">
        <v>0.5</v>
      </c>
      <c r="Z2" t="n">
        <v>10</v>
      </c>
      <c r="AA2" t="n">
        <v>5521.246404864919</v>
      </c>
      <c r="AB2" t="n">
        <v>7554.41291133697</v>
      </c>
      <c r="AC2" t="n">
        <v>6833.430345763797</v>
      </c>
      <c r="AD2" t="n">
        <v>5521246.404864919</v>
      </c>
      <c r="AE2" t="n">
        <v>7554412.91133697</v>
      </c>
      <c r="AF2" t="n">
        <v>1.392917919778634e-06</v>
      </c>
      <c r="AG2" t="n">
        <v>120.3125</v>
      </c>
      <c r="AH2" t="n">
        <v>6833430.345763797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1.2955</v>
      </c>
      <c r="E3" t="n">
        <v>77.19</v>
      </c>
      <c r="F3" t="n">
        <v>65.02</v>
      </c>
      <c r="G3" t="n">
        <v>13.5</v>
      </c>
      <c r="H3" t="n">
        <v>0.21</v>
      </c>
      <c r="I3" t="n">
        <v>289</v>
      </c>
      <c r="J3" t="n">
        <v>169.33</v>
      </c>
      <c r="K3" t="n">
        <v>51.39</v>
      </c>
      <c r="L3" t="n">
        <v>2</v>
      </c>
      <c r="M3" t="n">
        <v>287</v>
      </c>
      <c r="N3" t="n">
        <v>30.94</v>
      </c>
      <c r="O3" t="n">
        <v>21118.46</v>
      </c>
      <c r="P3" t="n">
        <v>800.1799999999999</v>
      </c>
      <c r="Q3" t="n">
        <v>3690.5</v>
      </c>
      <c r="R3" t="n">
        <v>374.72</v>
      </c>
      <c r="S3" t="n">
        <v>97.79000000000001</v>
      </c>
      <c r="T3" t="n">
        <v>135447.1</v>
      </c>
      <c r="U3" t="n">
        <v>0.26</v>
      </c>
      <c r="V3" t="n">
        <v>0.82</v>
      </c>
      <c r="W3" t="n">
        <v>8.81</v>
      </c>
      <c r="X3" t="n">
        <v>8.390000000000001</v>
      </c>
      <c r="Y3" t="n">
        <v>0.5</v>
      </c>
      <c r="Z3" t="n">
        <v>10</v>
      </c>
      <c r="AA3" t="n">
        <v>3617.68823781259</v>
      </c>
      <c r="AB3" t="n">
        <v>4949.880648116437</v>
      </c>
      <c r="AC3" t="n">
        <v>4477.47098626114</v>
      </c>
      <c r="AD3" t="n">
        <v>3617688.23781259</v>
      </c>
      <c r="AE3" t="n">
        <v>4949880.648116438</v>
      </c>
      <c r="AF3" t="n">
        <v>1.875805784899398e-06</v>
      </c>
      <c r="AG3" t="n">
        <v>89.34027777777777</v>
      </c>
      <c r="AH3" t="n">
        <v>4477470.98626114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1.4244</v>
      </c>
      <c r="E4" t="n">
        <v>70.2</v>
      </c>
      <c r="F4" t="n">
        <v>61.77</v>
      </c>
      <c r="G4" t="n">
        <v>20.7</v>
      </c>
      <c r="H4" t="n">
        <v>0.31</v>
      </c>
      <c r="I4" t="n">
        <v>179</v>
      </c>
      <c r="J4" t="n">
        <v>170.79</v>
      </c>
      <c r="K4" t="n">
        <v>51.39</v>
      </c>
      <c r="L4" t="n">
        <v>3</v>
      </c>
      <c r="M4" t="n">
        <v>177</v>
      </c>
      <c r="N4" t="n">
        <v>31.4</v>
      </c>
      <c r="O4" t="n">
        <v>21297.94</v>
      </c>
      <c r="P4" t="n">
        <v>741.33</v>
      </c>
      <c r="Q4" t="n">
        <v>3690.08</v>
      </c>
      <c r="R4" t="n">
        <v>268.5</v>
      </c>
      <c r="S4" t="n">
        <v>97.79000000000001</v>
      </c>
      <c r="T4" t="n">
        <v>82886.94</v>
      </c>
      <c r="U4" t="n">
        <v>0.36</v>
      </c>
      <c r="V4" t="n">
        <v>0.86</v>
      </c>
      <c r="W4" t="n">
        <v>8.630000000000001</v>
      </c>
      <c r="X4" t="n">
        <v>5.13</v>
      </c>
      <c r="Y4" t="n">
        <v>0.5</v>
      </c>
      <c r="Z4" t="n">
        <v>10</v>
      </c>
      <c r="AA4" t="n">
        <v>3157.361613167122</v>
      </c>
      <c r="AB4" t="n">
        <v>4320.041452099073</v>
      </c>
      <c r="AC4" t="n">
        <v>3907.742759126833</v>
      </c>
      <c r="AD4" t="n">
        <v>3157361.613167122</v>
      </c>
      <c r="AE4" t="n">
        <v>4320041.452099074</v>
      </c>
      <c r="AF4" t="n">
        <v>2.06244520263273e-06</v>
      </c>
      <c r="AG4" t="n">
        <v>81.25000000000001</v>
      </c>
      <c r="AH4" t="n">
        <v>3907742.759126833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1.4922</v>
      </c>
      <c r="E5" t="n">
        <v>67.02</v>
      </c>
      <c r="F5" t="n">
        <v>60.31</v>
      </c>
      <c r="G5" t="n">
        <v>28.27</v>
      </c>
      <c r="H5" t="n">
        <v>0.41</v>
      </c>
      <c r="I5" t="n">
        <v>128</v>
      </c>
      <c r="J5" t="n">
        <v>172.25</v>
      </c>
      <c r="K5" t="n">
        <v>51.39</v>
      </c>
      <c r="L5" t="n">
        <v>4</v>
      </c>
      <c r="M5" t="n">
        <v>126</v>
      </c>
      <c r="N5" t="n">
        <v>31.86</v>
      </c>
      <c r="O5" t="n">
        <v>21478.05</v>
      </c>
      <c r="P5" t="n">
        <v>705.75</v>
      </c>
      <c r="Q5" t="n">
        <v>3690.09</v>
      </c>
      <c r="R5" t="n">
        <v>220.9</v>
      </c>
      <c r="S5" t="n">
        <v>97.79000000000001</v>
      </c>
      <c r="T5" t="n">
        <v>59345</v>
      </c>
      <c r="U5" t="n">
        <v>0.44</v>
      </c>
      <c r="V5" t="n">
        <v>0.88</v>
      </c>
      <c r="W5" t="n">
        <v>8.550000000000001</v>
      </c>
      <c r="X5" t="n">
        <v>3.68</v>
      </c>
      <c r="Y5" t="n">
        <v>0.5</v>
      </c>
      <c r="Z5" t="n">
        <v>10</v>
      </c>
      <c r="AA5" t="n">
        <v>2937.314384485619</v>
      </c>
      <c r="AB5" t="n">
        <v>4018.963126018436</v>
      </c>
      <c r="AC5" t="n">
        <v>3635.398925921259</v>
      </c>
      <c r="AD5" t="n">
        <v>2937314.384485619</v>
      </c>
      <c r="AE5" t="n">
        <v>4018963.126018436</v>
      </c>
      <c r="AF5" t="n">
        <v>2.160615509244988e-06</v>
      </c>
      <c r="AG5" t="n">
        <v>77.56944444444444</v>
      </c>
      <c r="AH5" t="n">
        <v>3635398.925921259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1.5357</v>
      </c>
      <c r="E6" t="n">
        <v>65.12</v>
      </c>
      <c r="F6" t="n">
        <v>59.42</v>
      </c>
      <c r="G6" t="n">
        <v>36.38</v>
      </c>
      <c r="H6" t="n">
        <v>0.51</v>
      </c>
      <c r="I6" t="n">
        <v>98</v>
      </c>
      <c r="J6" t="n">
        <v>173.71</v>
      </c>
      <c r="K6" t="n">
        <v>51.39</v>
      </c>
      <c r="L6" t="n">
        <v>5</v>
      </c>
      <c r="M6" t="n">
        <v>96</v>
      </c>
      <c r="N6" t="n">
        <v>32.32</v>
      </c>
      <c r="O6" t="n">
        <v>21658.78</v>
      </c>
      <c r="P6" t="n">
        <v>676.63</v>
      </c>
      <c r="Q6" t="n">
        <v>3690.01</v>
      </c>
      <c r="R6" t="n">
        <v>192.48</v>
      </c>
      <c r="S6" t="n">
        <v>97.79000000000001</v>
      </c>
      <c r="T6" t="n">
        <v>45284.94</v>
      </c>
      <c r="U6" t="n">
        <v>0.51</v>
      </c>
      <c r="V6" t="n">
        <v>0.89</v>
      </c>
      <c r="W6" t="n">
        <v>8.49</v>
      </c>
      <c r="X6" t="n">
        <v>2.79</v>
      </c>
      <c r="Y6" t="n">
        <v>0.5</v>
      </c>
      <c r="Z6" t="n">
        <v>10</v>
      </c>
      <c r="AA6" t="n">
        <v>2802.352950233766</v>
      </c>
      <c r="AB6" t="n">
        <v>3834.302937596779</v>
      </c>
      <c r="AC6" t="n">
        <v>3468.362446710369</v>
      </c>
      <c r="AD6" t="n">
        <v>2802352.950233766</v>
      </c>
      <c r="AE6" t="n">
        <v>3834302.937596778</v>
      </c>
      <c r="AF6" t="n">
        <v>2.223600882956391e-06</v>
      </c>
      <c r="AG6" t="n">
        <v>75.37037037037038</v>
      </c>
      <c r="AH6" t="n">
        <v>3468362.446710369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1.5637</v>
      </c>
      <c r="E7" t="n">
        <v>63.95</v>
      </c>
      <c r="F7" t="n">
        <v>58.9</v>
      </c>
      <c r="G7" t="n">
        <v>44.73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77</v>
      </c>
      <c r="N7" t="n">
        <v>32.79</v>
      </c>
      <c r="O7" t="n">
        <v>21840.16</v>
      </c>
      <c r="P7" t="n">
        <v>651.16</v>
      </c>
      <c r="Q7" t="n">
        <v>3689.99</v>
      </c>
      <c r="R7" t="n">
        <v>175.2</v>
      </c>
      <c r="S7" t="n">
        <v>97.79000000000001</v>
      </c>
      <c r="T7" t="n">
        <v>36738.61</v>
      </c>
      <c r="U7" t="n">
        <v>0.5600000000000001</v>
      </c>
      <c r="V7" t="n">
        <v>0.9</v>
      </c>
      <c r="W7" t="n">
        <v>8.470000000000001</v>
      </c>
      <c r="X7" t="n">
        <v>2.27</v>
      </c>
      <c r="Y7" t="n">
        <v>0.5</v>
      </c>
      <c r="Z7" t="n">
        <v>10</v>
      </c>
      <c r="AA7" t="n">
        <v>2708.177152585988</v>
      </c>
      <c r="AB7" t="n">
        <v>3705.447456512115</v>
      </c>
      <c r="AC7" t="n">
        <v>3351.804751890627</v>
      </c>
      <c r="AD7" t="n">
        <v>2708177.152585987</v>
      </c>
      <c r="AE7" t="n">
        <v>3705447.456512114</v>
      </c>
      <c r="AF7" t="n">
        <v>2.264143192471778e-06</v>
      </c>
      <c r="AG7" t="n">
        <v>74.01620370370371</v>
      </c>
      <c r="AH7" t="n">
        <v>3351804.751890627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1.5861</v>
      </c>
      <c r="E8" t="n">
        <v>63.05</v>
      </c>
      <c r="F8" t="n">
        <v>58.47</v>
      </c>
      <c r="G8" t="n">
        <v>53.98</v>
      </c>
      <c r="H8" t="n">
        <v>0.7</v>
      </c>
      <c r="I8" t="n">
        <v>65</v>
      </c>
      <c r="J8" t="n">
        <v>176.66</v>
      </c>
      <c r="K8" t="n">
        <v>51.39</v>
      </c>
      <c r="L8" t="n">
        <v>7</v>
      </c>
      <c r="M8" t="n">
        <v>63</v>
      </c>
      <c r="N8" t="n">
        <v>33.27</v>
      </c>
      <c r="O8" t="n">
        <v>22022.17</v>
      </c>
      <c r="P8" t="n">
        <v>625.55</v>
      </c>
      <c r="Q8" t="n">
        <v>3689.93</v>
      </c>
      <c r="R8" t="n">
        <v>161.72</v>
      </c>
      <c r="S8" t="n">
        <v>97.79000000000001</v>
      </c>
      <c r="T8" t="n">
        <v>30066.37</v>
      </c>
      <c r="U8" t="n">
        <v>0.6</v>
      </c>
      <c r="V8" t="n">
        <v>0.91</v>
      </c>
      <c r="W8" t="n">
        <v>8.44</v>
      </c>
      <c r="X8" t="n">
        <v>1.85</v>
      </c>
      <c r="Y8" t="n">
        <v>0.5</v>
      </c>
      <c r="Z8" t="n">
        <v>10</v>
      </c>
      <c r="AA8" t="n">
        <v>2622.616005491095</v>
      </c>
      <c r="AB8" t="n">
        <v>3588.378920365471</v>
      </c>
      <c r="AC8" t="n">
        <v>3245.9090725271</v>
      </c>
      <c r="AD8" t="n">
        <v>2622616.005491095</v>
      </c>
      <c r="AE8" t="n">
        <v>3588378.92036547</v>
      </c>
      <c r="AF8" t="n">
        <v>2.296577040084087e-06</v>
      </c>
      <c r="AG8" t="n">
        <v>72.97453703703704</v>
      </c>
      <c r="AH8" t="n">
        <v>3245909.0725271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1.6022</v>
      </c>
      <c r="E9" t="n">
        <v>62.41</v>
      </c>
      <c r="F9" t="n">
        <v>58.18</v>
      </c>
      <c r="G9" t="n">
        <v>63.46</v>
      </c>
      <c r="H9" t="n">
        <v>0.8</v>
      </c>
      <c r="I9" t="n">
        <v>55</v>
      </c>
      <c r="J9" t="n">
        <v>178.14</v>
      </c>
      <c r="K9" t="n">
        <v>51.39</v>
      </c>
      <c r="L9" t="n">
        <v>8</v>
      </c>
      <c r="M9" t="n">
        <v>53</v>
      </c>
      <c r="N9" t="n">
        <v>33.75</v>
      </c>
      <c r="O9" t="n">
        <v>22204.83</v>
      </c>
      <c r="P9" t="n">
        <v>597.08</v>
      </c>
      <c r="Q9" t="n">
        <v>3689.93</v>
      </c>
      <c r="R9" t="n">
        <v>151.9</v>
      </c>
      <c r="S9" t="n">
        <v>97.79000000000001</v>
      </c>
      <c r="T9" t="n">
        <v>25208.02</v>
      </c>
      <c r="U9" t="n">
        <v>0.64</v>
      </c>
      <c r="V9" t="n">
        <v>0.91</v>
      </c>
      <c r="W9" t="n">
        <v>8.42</v>
      </c>
      <c r="X9" t="n">
        <v>1.55</v>
      </c>
      <c r="Y9" t="n">
        <v>0.5</v>
      </c>
      <c r="Z9" t="n">
        <v>10</v>
      </c>
      <c r="AA9" t="n">
        <v>2551.591028808074</v>
      </c>
      <c r="AB9" t="n">
        <v>3491.199413866929</v>
      </c>
      <c r="AC9" t="n">
        <v>3158.004241736489</v>
      </c>
      <c r="AD9" t="n">
        <v>2551591.028808074</v>
      </c>
      <c r="AE9" t="n">
        <v>3491199.413866929</v>
      </c>
      <c r="AF9" t="n">
        <v>2.319888868055434e-06</v>
      </c>
      <c r="AG9" t="n">
        <v>72.23379629629629</v>
      </c>
      <c r="AH9" t="n">
        <v>3158004.241736489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1.6128</v>
      </c>
      <c r="E10" t="n">
        <v>62.01</v>
      </c>
      <c r="F10" t="n">
        <v>58.01</v>
      </c>
      <c r="G10" t="n">
        <v>72.51000000000001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575.55</v>
      </c>
      <c r="Q10" t="n">
        <v>3690.01</v>
      </c>
      <c r="R10" t="n">
        <v>145.53</v>
      </c>
      <c r="S10" t="n">
        <v>97.79000000000001</v>
      </c>
      <c r="T10" t="n">
        <v>22056.64</v>
      </c>
      <c r="U10" t="n">
        <v>0.67</v>
      </c>
      <c r="V10" t="n">
        <v>0.91</v>
      </c>
      <c r="W10" t="n">
        <v>8.44</v>
      </c>
      <c r="X10" t="n">
        <v>1.38</v>
      </c>
      <c r="Y10" t="n">
        <v>0.5</v>
      </c>
      <c r="Z10" t="n">
        <v>10</v>
      </c>
      <c r="AA10" t="n">
        <v>2498.196674691243</v>
      </c>
      <c r="AB10" t="n">
        <v>3418.142902971622</v>
      </c>
      <c r="AC10" t="n">
        <v>3091.920141705577</v>
      </c>
      <c r="AD10" t="n">
        <v>2498196.674691243</v>
      </c>
      <c r="AE10" t="n">
        <v>3418142.902971623</v>
      </c>
      <c r="AF10" t="n">
        <v>2.335237028086259e-06</v>
      </c>
      <c r="AG10" t="n">
        <v>71.77083333333333</v>
      </c>
      <c r="AH10" t="n">
        <v>3091920.141705577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1.6168</v>
      </c>
      <c r="E11" t="n">
        <v>61.85</v>
      </c>
      <c r="F11" t="n">
        <v>57.95</v>
      </c>
      <c r="G11" t="n">
        <v>77.27</v>
      </c>
      <c r="H11" t="n">
        <v>0.98</v>
      </c>
      <c r="I11" t="n">
        <v>45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569.24</v>
      </c>
      <c r="Q11" t="n">
        <v>3689.98</v>
      </c>
      <c r="R11" t="n">
        <v>143.02</v>
      </c>
      <c r="S11" t="n">
        <v>97.79000000000001</v>
      </c>
      <c r="T11" t="n">
        <v>20819.85</v>
      </c>
      <c r="U11" t="n">
        <v>0.68</v>
      </c>
      <c r="V11" t="n">
        <v>0.91</v>
      </c>
      <c r="W11" t="n">
        <v>8.460000000000001</v>
      </c>
      <c r="X11" t="n">
        <v>1.33</v>
      </c>
      <c r="Y11" t="n">
        <v>0.5</v>
      </c>
      <c r="Z11" t="n">
        <v>10</v>
      </c>
      <c r="AA11" t="n">
        <v>2484.627906506889</v>
      </c>
      <c r="AB11" t="n">
        <v>3399.577515729984</v>
      </c>
      <c r="AC11" t="n">
        <v>3075.126608965596</v>
      </c>
      <c r="AD11" t="n">
        <v>2484627.906506889</v>
      </c>
      <c r="AE11" t="n">
        <v>3399577.515729984</v>
      </c>
      <c r="AF11" t="n">
        <v>2.341028786588457e-06</v>
      </c>
      <c r="AG11" t="n">
        <v>71.58564814814815</v>
      </c>
      <c r="AH11" t="n">
        <v>3075126.608965596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1.617</v>
      </c>
      <c r="E12" t="n">
        <v>61.84</v>
      </c>
      <c r="F12" t="n">
        <v>57.95</v>
      </c>
      <c r="G12" t="n">
        <v>77.26000000000001</v>
      </c>
      <c r="H12" t="n">
        <v>1.07</v>
      </c>
      <c r="I12" t="n">
        <v>45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572.83</v>
      </c>
      <c r="Q12" t="n">
        <v>3689.99</v>
      </c>
      <c r="R12" t="n">
        <v>142.4</v>
      </c>
      <c r="S12" t="n">
        <v>97.79000000000001</v>
      </c>
      <c r="T12" t="n">
        <v>20505.97</v>
      </c>
      <c r="U12" t="n">
        <v>0.6899999999999999</v>
      </c>
      <c r="V12" t="n">
        <v>0.91</v>
      </c>
      <c r="W12" t="n">
        <v>8.470000000000001</v>
      </c>
      <c r="X12" t="n">
        <v>1.32</v>
      </c>
      <c r="Y12" t="n">
        <v>0.5</v>
      </c>
      <c r="Z12" t="n">
        <v>10</v>
      </c>
      <c r="AA12" t="n">
        <v>2489.822268551345</v>
      </c>
      <c r="AB12" t="n">
        <v>3406.68467103829</v>
      </c>
      <c r="AC12" t="n">
        <v>3081.555467346232</v>
      </c>
      <c r="AD12" t="n">
        <v>2489822.268551345</v>
      </c>
      <c r="AE12" t="n">
        <v>3406684.67103829</v>
      </c>
      <c r="AF12" t="n">
        <v>2.341318374513567e-06</v>
      </c>
      <c r="AG12" t="n">
        <v>71.57407407407408</v>
      </c>
      <c r="AH12" t="n">
        <v>3081555.467346231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1.4806</v>
      </c>
      <c r="E2" t="n">
        <v>67.54000000000001</v>
      </c>
      <c r="F2" t="n">
        <v>63.08</v>
      </c>
      <c r="G2" t="n">
        <v>17.05</v>
      </c>
      <c r="H2" t="n">
        <v>0.34</v>
      </c>
      <c r="I2" t="n">
        <v>222</v>
      </c>
      <c r="J2" t="n">
        <v>51.33</v>
      </c>
      <c r="K2" t="n">
        <v>24.83</v>
      </c>
      <c r="L2" t="n">
        <v>1</v>
      </c>
      <c r="M2" t="n">
        <v>181</v>
      </c>
      <c r="N2" t="n">
        <v>5.51</v>
      </c>
      <c r="O2" t="n">
        <v>6564.78</v>
      </c>
      <c r="P2" t="n">
        <v>304.62</v>
      </c>
      <c r="Q2" t="n">
        <v>3690.19</v>
      </c>
      <c r="R2" t="n">
        <v>309.7</v>
      </c>
      <c r="S2" t="n">
        <v>97.79000000000001</v>
      </c>
      <c r="T2" t="n">
        <v>103270.68</v>
      </c>
      <c r="U2" t="n">
        <v>0.32</v>
      </c>
      <c r="V2" t="n">
        <v>0.84</v>
      </c>
      <c r="W2" t="n">
        <v>8.75</v>
      </c>
      <c r="X2" t="n">
        <v>6.45</v>
      </c>
      <c r="Y2" t="n">
        <v>0.5</v>
      </c>
      <c r="Z2" t="n">
        <v>10</v>
      </c>
      <c r="AA2" t="n">
        <v>1975.666626926903</v>
      </c>
      <c r="AB2" t="n">
        <v>2703.194239221506</v>
      </c>
      <c r="AC2" t="n">
        <v>2445.205174987148</v>
      </c>
      <c r="AD2" t="n">
        <v>1975666.626926903</v>
      </c>
      <c r="AE2" t="n">
        <v>2703194.239221506</v>
      </c>
      <c r="AF2" t="n">
        <v>3.842909801919577e-06</v>
      </c>
      <c r="AG2" t="n">
        <v>78.1712962962963</v>
      </c>
      <c r="AH2" t="n">
        <v>2445205.174987148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1.5102</v>
      </c>
      <c r="E3" t="n">
        <v>66.22</v>
      </c>
      <c r="F3" t="n">
        <v>62.2</v>
      </c>
      <c r="G3" t="n">
        <v>20.06</v>
      </c>
      <c r="H3" t="n">
        <v>0.66</v>
      </c>
      <c r="I3" t="n">
        <v>186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295.38</v>
      </c>
      <c r="Q3" t="n">
        <v>3690.41</v>
      </c>
      <c r="R3" t="n">
        <v>274.37</v>
      </c>
      <c r="S3" t="n">
        <v>97.79000000000001</v>
      </c>
      <c r="T3" t="n">
        <v>85788.39999999999</v>
      </c>
      <c r="U3" t="n">
        <v>0.36</v>
      </c>
      <c r="V3" t="n">
        <v>0.85</v>
      </c>
      <c r="W3" t="n">
        <v>8.890000000000001</v>
      </c>
      <c r="X3" t="n">
        <v>5.56</v>
      </c>
      <c r="Y3" t="n">
        <v>0.5</v>
      </c>
      <c r="Z3" t="n">
        <v>10</v>
      </c>
      <c r="AA3" t="n">
        <v>1920.061805362052</v>
      </c>
      <c r="AB3" t="n">
        <v>2627.11326924488</v>
      </c>
      <c r="AC3" t="n">
        <v>2376.385266004781</v>
      </c>
      <c r="AD3" t="n">
        <v>1920061.805362052</v>
      </c>
      <c r="AE3" t="n">
        <v>2627113.26924488</v>
      </c>
      <c r="AF3" t="n">
        <v>3.919736851856642e-06</v>
      </c>
      <c r="AG3" t="n">
        <v>76.64351851851852</v>
      </c>
      <c r="AH3" t="n">
        <v>2376385.26600478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1.0966</v>
      </c>
      <c r="E2" t="n">
        <v>91.19</v>
      </c>
      <c r="F2" t="n">
        <v>73.48999999999999</v>
      </c>
      <c r="G2" t="n">
        <v>7.74</v>
      </c>
      <c r="H2" t="n">
        <v>0.13</v>
      </c>
      <c r="I2" t="n">
        <v>570</v>
      </c>
      <c r="J2" t="n">
        <v>133.21</v>
      </c>
      <c r="K2" t="n">
        <v>46.47</v>
      </c>
      <c r="L2" t="n">
        <v>1</v>
      </c>
      <c r="M2" t="n">
        <v>568</v>
      </c>
      <c r="N2" t="n">
        <v>20.75</v>
      </c>
      <c r="O2" t="n">
        <v>16663.42</v>
      </c>
      <c r="P2" t="n">
        <v>789.26</v>
      </c>
      <c r="Q2" t="n">
        <v>3690.94</v>
      </c>
      <c r="R2" t="n">
        <v>651.6900000000001</v>
      </c>
      <c r="S2" t="n">
        <v>97.79000000000001</v>
      </c>
      <c r="T2" t="n">
        <v>272525.35</v>
      </c>
      <c r="U2" t="n">
        <v>0.15</v>
      </c>
      <c r="V2" t="n">
        <v>0.72</v>
      </c>
      <c r="W2" t="n">
        <v>9.27</v>
      </c>
      <c r="X2" t="n">
        <v>16.85</v>
      </c>
      <c r="Y2" t="n">
        <v>0.5</v>
      </c>
      <c r="Z2" t="n">
        <v>10</v>
      </c>
      <c r="AA2" t="n">
        <v>4237.410278078508</v>
      </c>
      <c r="AB2" t="n">
        <v>5797.811683815155</v>
      </c>
      <c r="AC2" t="n">
        <v>5244.476673991423</v>
      </c>
      <c r="AD2" t="n">
        <v>4237410.278078508</v>
      </c>
      <c r="AE2" t="n">
        <v>5797811.683815155</v>
      </c>
      <c r="AF2" t="n">
        <v>1.769266745335746e-06</v>
      </c>
      <c r="AG2" t="n">
        <v>105.5439814814815</v>
      </c>
      <c r="AH2" t="n">
        <v>5244476.673991423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1.385</v>
      </c>
      <c r="E3" t="n">
        <v>72.2</v>
      </c>
      <c r="F3" t="n">
        <v>63.54</v>
      </c>
      <c r="G3" t="n">
        <v>16.02</v>
      </c>
      <c r="H3" t="n">
        <v>0.26</v>
      </c>
      <c r="I3" t="n">
        <v>238</v>
      </c>
      <c r="J3" t="n">
        <v>134.55</v>
      </c>
      <c r="K3" t="n">
        <v>46.47</v>
      </c>
      <c r="L3" t="n">
        <v>2</v>
      </c>
      <c r="M3" t="n">
        <v>236</v>
      </c>
      <c r="N3" t="n">
        <v>21.09</v>
      </c>
      <c r="O3" t="n">
        <v>16828.84</v>
      </c>
      <c r="P3" t="n">
        <v>659.45</v>
      </c>
      <c r="Q3" t="n">
        <v>3690.29</v>
      </c>
      <c r="R3" t="n">
        <v>325.57</v>
      </c>
      <c r="S3" t="n">
        <v>97.79000000000001</v>
      </c>
      <c r="T3" t="n">
        <v>111126.51</v>
      </c>
      <c r="U3" t="n">
        <v>0.3</v>
      </c>
      <c r="V3" t="n">
        <v>0.83</v>
      </c>
      <c r="W3" t="n">
        <v>8.75</v>
      </c>
      <c r="X3" t="n">
        <v>6.91</v>
      </c>
      <c r="Y3" t="n">
        <v>0.5</v>
      </c>
      <c r="Z3" t="n">
        <v>10</v>
      </c>
      <c r="AA3" t="n">
        <v>3029.624473323164</v>
      </c>
      <c r="AB3" t="n">
        <v>4145.265861999673</v>
      </c>
      <c r="AC3" t="n">
        <v>3749.647506047444</v>
      </c>
      <c r="AD3" t="n">
        <v>3029624.473323164</v>
      </c>
      <c r="AE3" t="n">
        <v>4145265.861999673</v>
      </c>
      <c r="AF3" t="n">
        <v>2.234574541573963e-06</v>
      </c>
      <c r="AG3" t="n">
        <v>83.56481481481482</v>
      </c>
      <c r="AH3" t="n">
        <v>3749647.506047444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1.4931</v>
      </c>
      <c r="E4" t="n">
        <v>66.97</v>
      </c>
      <c r="F4" t="n">
        <v>60.82</v>
      </c>
      <c r="G4" t="n">
        <v>24.99</v>
      </c>
      <c r="H4" t="n">
        <v>0.39</v>
      </c>
      <c r="I4" t="n">
        <v>146</v>
      </c>
      <c r="J4" t="n">
        <v>135.9</v>
      </c>
      <c r="K4" t="n">
        <v>46.47</v>
      </c>
      <c r="L4" t="n">
        <v>3</v>
      </c>
      <c r="M4" t="n">
        <v>144</v>
      </c>
      <c r="N4" t="n">
        <v>21.43</v>
      </c>
      <c r="O4" t="n">
        <v>16994.64</v>
      </c>
      <c r="P4" t="n">
        <v>606.6</v>
      </c>
      <c r="Q4" t="n">
        <v>3690.14</v>
      </c>
      <c r="R4" t="n">
        <v>237.47</v>
      </c>
      <c r="S4" t="n">
        <v>97.79000000000001</v>
      </c>
      <c r="T4" t="n">
        <v>67539.41</v>
      </c>
      <c r="U4" t="n">
        <v>0.41</v>
      </c>
      <c r="V4" t="n">
        <v>0.87</v>
      </c>
      <c r="W4" t="n">
        <v>8.58</v>
      </c>
      <c r="X4" t="n">
        <v>4.19</v>
      </c>
      <c r="Y4" t="n">
        <v>0.5</v>
      </c>
      <c r="Z4" t="n">
        <v>10</v>
      </c>
      <c r="AA4" t="n">
        <v>2700.751540159878</v>
      </c>
      <c r="AB4" t="n">
        <v>3695.287405995811</v>
      </c>
      <c r="AC4" t="n">
        <v>3342.614362335878</v>
      </c>
      <c r="AD4" t="n">
        <v>2700751.540159877</v>
      </c>
      <c r="AE4" t="n">
        <v>3695287.405995811</v>
      </c>
      <c r="AF4" t="n">
        <v>2.408984294602227e-06</v>
      </c>
      <c r="AG4" t="n">
        <v>77.51157407407408</v>
      </c>
      <c r="AH4" t="n">
        <v>3342614.362335878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1.55</v>
      </c>
      <c r="E5" t="n">
        <v>64.51000000000001</v>
      </c>
      <c r="F5" t="n">
        <v>59.53</v>
      </c>
      <c r="G5" t="n">
        <v>34.68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101</v>
      </c>
      <c r="N5" t="n">
        <v>21.78</v>
      </c>
      <c r="O5" t="n">
        <v>17160.92</v>
      </c>
      <c r="P5" t="n">
        <v>567.99</v>
      </c>
      <c r="Q5" t="n">
        <v>3689.93</v>
      </c>
      <c r="R5" t="n">
        <v>195.96</v>
      </c>
      <c r="S5" t="n">
        <v>97.79000000000001</v>
      </c>
      <c r="T5" t="n">
        <v>46995.94</v>
      </c>
      <c r="U5" t="n">
        <v>0.5</v>
      </c>
      <c r="V5" t="n">
        <v>0.89</v>
      </c>
      <c r="W5" t="n">
        <v>8.5</v>
      </c>
      <c r="X5" t="n">
        <v>2.9</v>
      </c>
      <c r="Y5" t="n">
        <v>0.5</v>
      </c>
      <c r="Z5" t="n">
        <v>10</v>
      </c>
      <c r="AA5" t="n">
        <v>2532.711951119732</v>
      </c>
      <c r="AB5" t="n">
        <v>3465.368226887613</v>
      </c>
      <c r="AC5" t="n">
        <v>3134.638346988181</v>
      </c>
      <c r="AD5" t="n">
        <v>2532711.951119732</v>
      </c>
      <c r="AE5" t="n">
        <v>3465368.226887613</v>
      </c>
      <c r="AF5" t="n">
        <v>2.500787393097215e-06</v>
      </c>
      <c r="AG5" t="n">
        <v>74.66435185185186</v>
      </c>
      <c r="AH5" t="n">
        <v>3134638.346988181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1.5835</v>
      </c>
      <c r="E6" t="n">
        <v>63.15</v>
      </c>
      <c r="F6" t="n">
        <v>58.85</v>
      </c>
      <c r="G6" t="n">
        <v>45.27</v>
      </c>
      <c r="H6" t="n">
        <v>0.64</v>
      </c>
      <c r="I6" t="n">
        <v>78</v>
      </c>
      <c r="J6" t="n">
        <v>138.6</v>
      </c>
      <c r="K6" t="n">
        <v>46.47</v>
      </c>
      <c r="L6" t="n">
        <v>5</v>
      </c>
      <c r="M6" t="n">
        <v>76</v>
      </c>
      <c r="N6" t="n">
        <v>22.13</v>
      </c>
      <c r="O6" t="n">
        <v>17327.69</v>
      </c>
      <c r="P6" t="n">
        <v>532.91</v>
      </c>
      <c r="Q6" t="n">
        <v>3690</v>
      </c>
      <c r="R6" t="n">
        <v>173.39</v>
      </c>
      <c r="S6" t="n">
        <v>97.79000000000001</v>
      </c>
      <c r="T6" t="n">
        <v>35838.89</v>
      </c>
      <c r="U6" t="n">
        <v>0.5600000000000001</v>
      </c>
      <c r="V6" t="n">
        <v>0.9</v>
      </c>
      <c r="W6" t="n">
        <v>8.470000000000001</v>
      </c>
      <c r="X6" t="n">
        <v>2.22</v>
      </c>
      <c r="Y6" t="n">
        <v>0.5</v>
      </c>
      <c r="Z6" t="n">
        <v>10</v>
      </c>
      <c r="AA6" t="n">
        <v>2413.891066059017</v>
      </c>
      <c r="AB6" t="n">
        <v>3302.792249940046</v>
      </c>
      <c r="AC6" t="n">
        <v>2987.578393103679</v>
      </c>
      <c r="AD6" t="n">
        <v>2413891.066059017</v>
      </c>
      <c r="AE6" t="n">
        <v>3302792.249940046</v>
      </c>
      <c r="AF6" t="n">
        <v>2.554836669012542e-06</v>
      </c>
      <c r="AG6" t="n">
        <v>73.09027777777779</v>
      </c>
      <c r="AH6" t="n">
        <v>2987578.39310368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1.6056</v>
      </c>
      <c r="E7" t="n">
        <v>62.28</v>
      </c>
      <c r="F7" t="n">
        <v>58.41</v>
      </c>
      <c r="G7" t="n">
        <v>56.53</v>
      </c>
      <c r="H7" t="n">
        <v>0.76</v>
      </c>
      <c r="I7" t="n">
        <v>62</v>
      </c>
      <c r="J7" t="n">
        <v>139.95</v>
      </c>
      <c r="K7" t="n">
        <v>46.47</v>
      </c>
      <c r="L7" t="n">
        <v>6</v>
      </c>
      <c r="M7" t="n">
        <v>37</v>
      </c>
      <c r="N7" t="n">
        <v>22.49</v>
      </c>
      <c r="O7" t="n">
        <v>17494.97</v>
      </c>
      <c r="P7" t="n">
        <v>502.83</v>
      </c>
      <c r="Q7" t="n">
        <v>3689.98</v>
      </c>
      <c r="R7" t="n">
        <v>158.39</v>
      </c>
      <c r="S7" t="n">
        <v>97.79000000000001</v>
      </c>
      <c r="T7" t="n">
        <v>28415.09</v>
      </c>
      <c r="U7" t="n">
        <v>0.62</v>
      </c>
      <c r="V7" t="n">
        <v>0.91</v>
      </c>
      <c r="W7" t="n">
        <v>8.470000000000001</v>
      </c>
      <c r="X7" t="n">
        <v>1.78</v>
      </c>
      <c r="Y7" t="n">
        <v>0.5</v>
      </c>
      <c r="Z7" t="n">
        <v>10</v>
      </c>
      <c r="AA7" t="n">
        <v>2336.504027357368</v>
      </c>
      <c r="AB7" t="n">
        <v>3196.907889513249</v>
      </c>
      <c r="AC7" t="n">
        <v>2891.799487426388</v>
      </c>
      <c r="AD7" t="n">
        <v>2336504.027357368</v>
      </c>
      <c r="AE7" t="n">
        <v>3196907.88951325</v>
      </c>
      <c r="AF7" t="n">
        <v>2.590493057004444e-06</v>
      </c>
      <c r="AG7" t="n">
        <v>72.08333333333333</v>
      </c>
      <c r="AH7" t="n">
        <v>2891799.487426388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1.6102</v>
      </c>
      <c r="E8" t="n">
        <v>62.11</v>
      </c>
      <c r="F8" t="n">
        <v>58.35</v>
      </c>
      <c r="G8" t="n">
        <v>60.36</v>
      </c>
      <c r="H8" t="n">
        <v>0.88</v>
      </c>
      <c r="I8" t="n">
        <v>58</v>
      </c>
      <c r="J8" t="n">
        <v>141.31</v>
      </c>
      <c r="K8" t="n">
        <v>46.47</v>
      </c>
      <c r="L8" t="n">
        <v>7</v>
      </c>
      <c r="M8" t="n">
        <v>3</v>
      </c>
      <c r="N8" t="n">
        <v>22.85</v>
      </c>
      <c r="O8" t="n">
        <v>17662.75</v>
      </c>
      <c r="P8" t="n">
        <v>495.54</v>
      </c>
      <c r="Q8" t="n">
        <v>3690.01</v>
      </c>
      <c r="R8" t="n">
        <v>155.09</v>
      </c>
      <c r="S8" t="n">
        <v>97.79000000000001</v>
      </c>
      <c r="T8" t="n">
        <v>26789.25</v>
      </c>
      <c r="U8" t="n">
        <v>0.63</v>
      </c>
      <c r="V8" t="n">
        <v>0.91</v>
      </c>
      <c r="W8" t="n">
        <v>8.5</v>
      </c>
      <c r="X8" t="n">
        <v>1.72</v>
      </c>
      <c r="Y8" t="n">
        <v>0.5</v>
      </c>
      <c r="Z8" t="n">
        <v>10</v>
      </c>
      <c r="AA8" t="n">
        <v>2311.764771286766</v>
      </c>
      <c r="AB8" t="n">
        <v>3163.0585479385</v>
      </c>
      <c r="AC8" t="n">
        <v>2861.180679503685</v>
      </c>
      <c r="AD8" t="n">
        <v>2311764.771286766</v>
      </c>
      <c r="AE8" t="n">
        <v>3163058.547938501</v>
      </c>
      <c r="AF8" t="n">
        <v>2.597914748622668e-06</v>
      </c>
      <c r="AG8" t="n">
        <v>71.88657407407408</v>
      </c>
      <c r="AH8" t="n">
        <v>2861180.679503684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1.61</v>
      </c>
      <c r="E9" t="n">
        <v>62.11</v>
      </c>
      <c r="F9" t="n">
        <v>58.35</v>
      </c>
      <c r="G9" t="n">
        <v>60.37</v>
      </c>
      <c r="H9" t="n">
        <v>0.99</v>
      </c>
      <c r="I9" t="n">
        <v>58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499.36</v>
      </c>
      <c r="Q9" t="n">
        <v>3689.94</v>
      </c>
      <c r="R9" t="n">
        <v>155.2</v>
      </c>
      <c r="S9" t="n">
        <v>97.79000000000001</v>
      </c>
      <c r="T9" t="n">
        <v>26843.05</v>
      </c>
      <c r="U9" t="n">
        <v>0.63</v>
      </c>
      <c r="V9" t="n">
        <v>0.91</v>
      </c>
      <c r="W9" t="n">
        <v>8.5</v>
      </c>
      <c r="X9" t="n">
        <v>1.72</v>
      </c>
      <c r="Y9" t="n">
        <v>0.5</v>
      </c>
      <c r="Z9" t="n">
        <v>10</v>
      </c>
      <c r="AA9" t="n">
        <v>2317.659773811864</v>
      </c>
      <c r="AB9" t="n">
        <v>3171.124350462496</v>
      </c>
      <c r="AC9" t="n">
        <v>2868.476693155215</v>
      </c>
      <c r="AD9" t="n">
        <v>2317659.773811864</v>
      </c>
      <c r="AE9" t="n">
        <v>3171124.350462496</v>
      </c>
      <c r="AF9" t="n">
        <v>2.597592066378398e-06</v>
      </c>
      <c r="AG9" t="n">
        <v>71.88657407407408</v>
      </c>
      <c r="AH9" t="n">
        <v>2868476.693155215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1.0282</v>
      </c>
      <c r="E2" t="n">
        <v>97.26000000000001</v>
      </c>
      <c r="F2" t="n">
        <v>75.51000000000001</v>
      </c>
      <c r="G2" t="n">
        <v>7.11</v>
      </c>
      <c r="H2" t="n">
        <v>0.12</v>
      </c>
      <c r="I2" t="n">
        <v>637</v>
      </c>
      <c r="J2" t="n">
        <v>150.44</v>
      </c>
      <c r="K2" t="n">
        <v>49.1</v>
      </c>
      <c r="L2" t="n">
        <v>1</v>
      </c>
      <c r="M2" t="n">
        <v>635</v>
      </c>
      <c r="N2" t="n">
        <v>25.34</v>
      </c>
      <c r="O2" t="n">
        <v>18787.76</v>
      </c>
      <c r="P2" t="n">
        <v>881.9299999999999</v>
      </c>
      <c r="Q2" t="n">
        <v>3690.71</v>
      </c>
      <c r="R2" t="n">
        <v>717.38</v>
      </c>
      <c r="S2" t="n">
        <v>97.79000000000001</v>
      </c>
      <c r="T2" t="n">
        <v>305036.84</v>
      </c>
      <c r="U2" t="n">
        <v>0.14</v>
      </c>
      <c r="V2" t="n">
        <v>0.7</v>
      </c>
      <c r="W2" t="n">
        <v>9.390000000000001</v>
      </c>
      <c r="X2" t="n">
        <v>18.87</v>
      </c>
      <c r="Y2" t="n">
        <v>0.5</v>
      </c>
      <c r="Z2" t="n">
        <v>10</v>
      </c>
      <c r="AA2" t="n">
        <v>4841.129685014132</v>
      </c>
      <c r="AB2" t="n">
        <v>6623.847210605009</v>
      </c>
      <c r="AC2" t="n">
        <v>5991.676529452564</v>
      </c>
      <c r="AD2" t="n">
        <v>4841129.685014131</v>
      </c>
      <c r="AE2" t="n">
        <v>6623847.210605009</v>
      </c>
      <c r="AF2" t="n">
        <v>1.565864561050979e-06</v>
      </c>
      <c r="AG2" t="n">
        <v>112.5694444444445</v>
      </c>
      <c r="AH2" t="n">
        <v>5991676.529452564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1.342</v>
      </c>
      <c r="E3" t="n">
        <v>74.52</v>
      </c>
      <c r="F3" t="n">
        <v>64.2</v>
      </c>
      <c r="G3" t="n">
        <v>14.65</v>
      </c>
      <c r="H3" t="n">
        <v>0.23</v>
      </c>
      <c r="I3" t="n">
        <v>263</v>
      </c>
      <c r="J3" t="n">
        <v>151.83</v>
      </c>
      <c r="K3" t="n">
        <v>49.1</v>
      </c>
      <c r="L3" t="n">
        <v>2</v>
      </c>
      <c r="M3" t="n">
        <v>261</v>
      </c>
      <c r="N3" t="n">
        <v>25.73</v>
      </c>
      <c r="O3" t="n">
        <v>18959.54</v>
      </c>
      <c r="P3" t="n">
        <v>729.3</v>
      </c>
      <c r="Q3" t="n">
        <v>3690.15</v>
      </c>
      <c r="R3" t="n">
        <v>348.79</v>
      </c>
      <c r="S3" t="n">
        <v>97.79000000000001</v>
      </c>
      <c r="T3" t="n">
        <v>122610.71</v>
      </c>
      <c r="U3" t="n">
        <v>0.28</v>
      </c>
      <c r="V3" t="n">
        <v>0.83</v>
      </c>
      <c r="W3" t="n">
        <v>8.74</v>
      </c>
      <c r="X3" t="n">
        <v>7.57</v>
      </c>
      <c r="Y3" t="n">
        <v>0.5</v>
      </c>
      <c r="Z3" t="n">
        <v>10</v>
      </c>
      <c r="AA3" t="n">
        <v>3307.38661388459</v>
      </c>
      <c r="AB3" t="n">
        <v>4525.312276716636</v>
      </c>
      <c r="AC3" t="n">
        <v>4093.422824342299</v>
      </c>
      <c r="AD3" t="n">
        <v>3307386.61388459</v>
      </c>
      <c r="AE3" t="n">
        <v>4525312.276716636</v>
      </c>
      <c r="AF3" t="n">
        <v>2.043756312906452e-06</v>
      </c>
      <c r="AG3" t="n">
        <v>86.25</v>
      </c>
      <c r="AH3" t="n">
        <v>4093422.824342299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1.4581</v>
      </c>
      <c r="E4" t="n">
        <v>68.58</v>
      </c>
      <c r="F4" t="n">
        <v>61.33</v>
      </c>
      <c r="G4" t="n">
        <v>22.57</v>
      </c>
      <c r="H4" t="n">
        <v>0.35</v>
      </c>
      <c r="I4" t="n">
        <v>163</v>
      </c>
      <c r="J4" t="n">
        <v>153.23</v>
      </c>
      <c r="K4" t="n">
        <v>49.1</v>
      </c>
      <c r="L4" t="n">
        <v>3</v>
      </c>
      <c r="M4" t="n">
        <v>161</v>
      </c>
      <c r="N4" t="n">
        <v>26.13</v>
      </c>
      <c r="O4" t="n">
        <v>19131.85</v>
      </c>
      <c r="P4" t="n">
        <v>675.9</v>
      </c>
      <c r="Q4" t="n">
        <v>3690.26</v>
      </c>
      <c r="R4" t="n">
        <v>254.48</v>
      </c>
      <c r="S4" t="n">
        <v>97.79000000000001</v>
      </c>
      <c r="T4" t="n">
        <v>75958.57000000001</v>
      </c>
      <c r="U4" t="n">
        <v>0.38</v>
      </c>
      <c r="V4" t="n">
        <v>0.86</v>
      </c>
      <c r="W4" t="n">
        <v>8.6</v>
      </c>
      <c r="X4" t="n">
        <v>4.69</v>
      </c>
      <c r="Y4" t="n">
        <v>0.5</v>
      </c>
      <c r="Z4" t="n">
        <v>10</v>
      </c>
      <c r="AA4" t="n">
        <v>2930.04286017679</v>
      </c>
      <c r="AB4" t="n">
        <v>4009.013905662083</v>
      </c>
      <c r="AC4" t="n">
        <v>3626.399245191898</v>
      </c>
      <c r="AD4" t="n">
        <v>2930042.860176791</v>
      </c>
      <c r="AE4" t="n">
        <v>4009013.905662083</v>
      </c>
      <c r="AF4" t="n">
        <v>2.220567123583381e-06</v>
      </c>
      <c r="AG4" t="n">
        <v>79.375</v>
      </c>
      <c r="AH4" t="n">
        <v>3626399.245191898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1.5205</v>
      </c>
      <c r="E5" t="n">
        <v>65.77</v>
      </c>
      <c r="F5" t="n">
        <v>59.95</v>
      </c>
      <c r="G5" t="n">
        <v>31.01</v>
      </c>
      <c r="H5" t="n">
        <v>0.46</v>
      </c>
      <c r="I5" t="n">
        <v>116</v>
      </c>
      <c r="J5" t="n">
        <v>154.63</v>
      </c>
      <c r="K5" t="n">
        <v>49.1</v>
      </c>
      <c r="L5" t="n">
        <v>4</v>
      </c>
      <c r="M5" t="n">
        <v>114</v>
      </c>
      <c r="N5" t="n">
        <v>26.53</v>
      </c>
      <c r="O5" t="n">
        <v>19304.72</v>
      </c>
      <c r="P5" t="n">
        <v>639.49</v>
      </c>
      <c r="Q5" t="n">
        <v>3689.96</v>
      </c>
      <c r="R5" t="n">
        <v>209.32</v>
      </c>
      <c r="S5" t="n">
        <v>97.79000000000001</v>
      </c>
      <c r="T5" t="n">
        <v>53613.41</v>
      </c>
      <c r="U5" t="n">
        <v>0.47</v>
      </c>
      <c r="V5" t="n">
        <v>0.88</v>
      </c>
      <c r="W5" t="n">
        <v>8.529999999999999</v>
      </c>
      <c r="X5" t="n">
        <v>3.32</v>
      </c>
      <c r="Y5" t="n">
        <v>0.5</v>
      </c>
      <c r="Z5" t="n">
        <v>10</v>
      </c>
      <c r="AA5" t="n">
        <v>2737.994989419442</v>
      </c>
      <c r="AB5" t="n">
        <v>3746.24553633777</v>
      </c>
      <c r="AC5" t="n">
        <v>3388.709120238185</v>
      </c>
      <c r="AD5" t="n">
        <v>2737994.989419443</v>
      </c>
      <c r="AE5" t="n">
        <v>3746245.53633777</v>
      </c>
      <c r="AF5" t="n">
        <v>2.315597223378733e-06</v>
      </c>
      <c r="AG5" t="n">
        <v>76.12268518518518</v>
      </c>
      <c r="AH5" t="n">
        <v>3388709.120238185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1.5586</v>
      </c>
      <c r="E6" t="n">
        <v>64.16</v>
      </c>
      <c r="F6" t="n">
        <v>59.16</v>
      </c>
      <c r="G6" t="n">
        <v>39.89</v>
      </c>
      <c r="H6" t="n">
        <v>0.57</v>
      </c>
      <c r="I6" t="n">
        <v>89</v>
      </c>
      <c r="J6" t="n">
        <v>156.03</v>
      </c>
      <c r="K6" t="n">
        <v>49.1</v>
      </c>
      <c r="L6" t="n">
        <v>5</v>
      </c>
      <c r="M6" t="n">
        <v>87</v>
      </c>
      <c r="N6" t="n">
        <v>26.94</v>
      </c>
      <c r="O6" t="n">
        <v>19478.15</v>
      </c>
      <c r="P6" t="n">
        <v>609.08</v>
      </c>
      <c r="Q6" t="n">
        <v>3689.98</v>
      </c>
      <c r="R6" t="n">
        <v>183.76</v>
      </c>
      <c r="S6" t="n">
        <v>97.79000000000001</v>
      </c>
      <c r="T6" t="n">
        <v>40965.34</v>
      </c>
      <c r="U6" t="n">
        <v>0.53</v>
      </c>
      <c r="V6" t="n">
        <v>0.9</v>
      </c>
      <c r="W6" t="n">
        <v>8.49</v>
      </c>
      <c r="X6" t="n">
        <v>2.54</v>
      </c>
      <c r="Y6" t="n">
        <v>0.5</v>
      </c>
      <c r="Z6" t="n">
        <v>10</v>
      </c>
      <c r="AA6" t="n">
        <v>2614.673552151223</v>
      </c>
      <c r="AB6" t="n">
        <v>3577.511705309546</v>
      </c>
      <c r="AC6" t="n">
        <v>3236.079009223881</v>
      </c>
      <c r="AD6" t="n">
        <v>2614673.552151223</v>
      </c>
      <c r="AE6" t="n">
        <v>3577511.705309546</v>
      </c>
      <c r="AF6" t="n">
        <v>2.373620409311472e-06</v>
      </c>
      <c r="AG6" t="n">
        <v>74.25925925925925</v>
      </c>
      <c r="AH6" t="n">
        <v>3236079.009223881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1.5874</v>
      </c>
      <c r="E7" t="n">
        <v>63</v>
      </c>
      <c r="F7" t="n">
        <v>58.58</v>
      </c>
      <c r="G7" t="n">
        <v>50.21</v>
      </c>
      <c r="H7" t="n">
        <v>0.67</v>
      </c>
      <c r="I7" t="n">
        <v>70</v>
      </c>
      <c r="J7" t="n">
        <v>157.44</v>
      </c>
      <c r="K7" t="n">
        <v>49.1</v>
      </c>
      <c r="L7" t="n">
        <v>6</v>
      </c>
      <c r="M7" t="n">
        <v>68</v>
      </c>
      <c r="N7" t="n">
        <v>27.35</v>
      </c>
      <c r="O7" t="n">
        <v>19652.13</v>
      </c>
      <c r="P7" t="n">
        <v>577.86</v>
      </c>
      <c r="Q7" t="n">
        <v>3690.14</v>
      </c>
      <c r="R7" t="n">
        <v>165.11</v>
      </c>
      <c r="S7" t="n">
        <v>97.79000000000001</v>
      </c>
      <c r="T7" t="n">
        <v>31739.42</v>
      </c>
      <c r="U7" t="n">
        <v>0.59</v>
      </c>
      <c r="V7" t="n">
        <v>0.91</v>
      </c>
      <c r="W7" t="n">
        <v>8.44</v>
      </c>
      <c r="X7" t="n">
        <v>1.95</v>
      </c>
      <c r="Y7" t="n">
        <v>0.5</v>
      </c>
      <c r="Z7" t="n">
        <v>10</v>
      </c>
      <c r="AA7" t="n">
        <v>2514.640421460993</v>
      </c>
      <c r="AB7" t="n">
        <v>3440.641962748904</v>
      </c>
      <c r="AC7" t="n">
        <v>3112.271922795342</v>
      </c>
      <c r="AD7" t="n">
        <v>2514640.421460993</v>
      </c>
      <c r="AE7" t="n">
        <v>3440641.962748904</v>
      </c>
      <c r="AF7" t="n">
        <v>2.417480455370865e-06</v>
      </c>
      <c r="AG7" t="n">
        <v>72.91666666666667</v>
      </c>
      <c r="AH7" t="n">
        <v>3112271.922795342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1.6044</v>
      </c>
      <c r="E8" t="n">
        <v>62.33</v>
      </c>
      <c r="F8" t="n">
        <v>58.28</v>
      </c>
      <c r="G8" t="n">
        <v>60.29</v>
      </c>
      <c r="H8" t="n">
        <v>0.78</v>
      </c>
      <c r="I8" t="n">
        <v>58</v>
      </c>
      <c r="J8" t="n">
        <v>158.86</v>
      </c>
      <c r="K8" t="n">
        <v>49.1</v>
      </c>
      <c r="L8" t="n">
        <v>7</v>
      </c>
      <c r="M8" t="n">
        <v>52</v>
      </c>
      <c r="N8" t="n">
        <v>27.77</v>
      </c>
      <c r="O8" t="n">
        <v>19826.68</v>
      </c>
      <c r="P8" t="n">
        <v>548.46</v>
      </c>
      <c r="Q8" t="n">
        <v>3690.03</v>
      </c>
      <c r="R8" t="n">
        <v>155.17</v>
      </c>
      <c r="S8" t="n">
        <v>97.79000000000001</v>
      </c>
      <c r="T8" t="n">
        <v>26825.17</v>
      </c>
      <c r="U8" t="n">
        <v>0.63</v>
      </c>
      <c r="V8" t="n">
        <v>0.91</v>
      </c>
      <c r="W8" t="n">
        <v>8.43</v>
      </c>
      <c r="X8" t="n">
        <v>1.65</v>
      </c>
      <c r="Y8" t="n">
        <v>0.5</v>
      </c>
      <c r="Z8" t="n">
        <v>10</v>
      </c>
      <c r="AA8" t="n">
        <v>2442.616321285845</v>
      </c>
      <c r="AB8" t="n">
        <v>3342.095411410216</v>
      </c>
      <c r="AC8" t="n">
        <v>3023.130516005469</v>
      </c>
      <c r="AD8" t="n">
        <v>2442616.321285845</v>
      </c>
      <c r="AE8" t="n">
        <v>3342095.411410216</v>
      </c>
      <c r="AF8" t="n">
        <v>2.443370065892035e-06</v>
      </c>
      <c r="AG8" t="n">
        <v>72.14120370370371</v>
      </c>
      <c r="AH8" t="n">
        <v>3023130.516005469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1.6144</v>
      </c>
      <c r="E9" t="n">
        <v>61.94</v>
      </c>
      <c r="F9" t="n">
        <v>58.11</v>
      </c>
      <c r="G9" t="n">
        <v>68.36</v>
      </c>
      <c r="H9" t="n">
        <v>0.88</v>
      </c>
      <c r="I9" t="n">
        <v>51</v>
      </c>
      <c r="J9" t="n">
        <v>160.28</v>
      </c>
      <c r="K9" t="n">
        <v>49.1</v>
      </c>
      <c r="L9" t="n">
        <v>8</v>
      </c>
      <c r="M9" t="n">
        <v>9</v>
      </c>
      <c r="N9" t="n">
        <v>28.19</v>
      </c>
      <c r="O9" t="n">
        <v>20001.93</v>
      </c>
      <c r="P9" t="n">
        <v>531.22</v>
      </c>
      <c r="Q9" t="n">
        <v>3689.9</v>
      </c>
      <c r="R9" t="n">
        <v>148.2</v>
      </c>
      <c r="S9" t="n">
        <v>97.79000000000001</v>
      </c>
      <c r="T9" t="n">
        <v>23377.47</v>
      </c>
      <c r="U9" t="n">
        <v>0.66</v>
      </c>
      <c r="V9" t="n">
        <v>0.91</v>
      </c>
      <c r="W9" t="n">
        <v>8.460000000000001</v>
      </c>
      <c r="X9" t="n">
        <v>1.48</v>
      </c>
      <c r="Y9" t="n">
        <v>0.5</v>
      </c>
      <c r="Z9" t="n">
        <v>10</v>
      </c>
      <c r="AA9" t="n">
        <v>2397.016203671872</v>
      </c>
      <c r="AB9" t="n">
        <v>3279.703318755566</v>
      </c>
      <c r="AC9" t="n">
        <v>2966.693037105929</v>
      </c>
      <c r="AD9" t="n">
        <v>2397016.203671872</v>
      </c>
      <c r="AE9" t="n">
        <v>3279703.318755566</v>
      </c>
      <c r="AF9" t="n">
        <v>2.458599248551547e-06</v>
      </c>
      <c r="AG9" t="n">
        <v>71.68981481481481</v>
      </c>
      <c r="AH9" t="n">
        <v>2966693.037105929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1.6135</v>
      </c>
      <c r="E10" t="n">
        <v>61.98</v>
      </c>
      <c r="F10" t="n">
        <v>58.14</v>
      </c>
      <c r="G10" t="n">
        <v>68.40000000000001</v>
      </c>
      <c r="H10" t="n">
        <v>0.99</v>
      </c>
      <c r="I10" t="n">
        <v>51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535.0599999999999</v>
      </c>
      <c r="Q10" t="n">
        <v>3690.03</v>
      </c>
      <c r="R10" t="n">
        <v>148.73</v>
      </c>
      <c r="S10" t="n">
        <v>97.79000000000001</v>
      </c>
      <c r="T10" t="n">
        <v>23644.42</v>
      </c>
      <c r="U10" t="n">
        <v>0.66</v>
      </c>
      <c r="V10" t="n">
        <v>0.91</v>
      </c>
      <c r="W10" t="n">
        <v>8.48</v>
      </c>
      <c r="X10" t="n">
        <v>1.51</v>
      </c>
      <c r="Y10" t="n">
        <v>0.5</v>
      </c>
      <c r="Z10" t="n">
        <v>10</v>
      </c>
      <c r="AA10" t="n">
        <v>2403.79770088436</v>
      </c>
      <c r="AB10" t="n">
        <v>3288.982062420235</v>
      </c>
      <c r="AC10" t="n">
        <v>2975.08623049804</v>
      </c>
      <c r="AD10" t="n">
        <v>2403797.700884359</v>
      </c>
      <c r="AE10" t="n">
        <v>3288982.062420235</v>
      </c>
      <c r="AF10" t="n">
        <v>2.457228622112191e-06</v>
      </c>
      <c r="AG10" t="n">
        <v>71.7361111111111</v>
      </c>
      <c r="AH10" t="n">
        <v>2975086.23049804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0.8987000000000001</v>
      </c>
      <c r="E2" t="n">
        <v>111.27</v>
      </c>
      <c r="F2" t="n">
        <v>79.88</v>
      </c>
      <c r="G2" t="n">
        <v>6.17</v>
      </c>
      <c r="H2" t="n">
        <v>0.1</v>
      </c>
      <c r="I2" t="n">
        <v>777</v>
      </c>
      <c r="J2" t="n">
        <v>185.69</v>
      </c>
      <c r="K2" t="n">
        <v>53.44</v>
      </c>
      <c r="L2" t="n">
        <v>1</v>
      </c>
      <c r="M2" t="n">
        <v>775</v>
      </c>
      <c r="N2" t="n">
        <v>36.26</v>
      </c>
      <c r="O2" t="n">
        <v>23136.14</v>
      </c>
      <c r="P2" t="n">
        <v>1074.24</v>
      </c>
      <c r="Q2" t="n">
        <v>3691.03</v>
      </c>
      <c r="R2" t="n">
        <v>860.61</v>
      </c>
      <c r="S2" t="n">
        <v>97.79000000000001</v>
      </c>
      <c r="T2" t="n">
        <v>375952.93</v>
      </c>
      <c r="U2" t="n">
        <v>0.11</v>
      </c>
      <c r="V2" t="n">
        <v>0.66</v>
      </c>
      <c r="W2" t="n">
        <v>9.619999999999999</v>
      </c>
      <c r="X2" t="n">
        <v>23.24</v>
      </c>
      <c r="Y2" t="n">
        <v>0.5</v>
      </c>
      <c r="Z2" t="n">
        <v>10</v>
      </c>
      <c r="AA2" t="n">
        <v>6288.240194572293</v>
      </c>
      <c r="AB2" t="n">
        <v>8603.847651792537</v>
      </c>
      <c r="AC2" t="n">
        <v>7782.708507481154</v>
      </c>
      <c r="AD2" t="n">
        <v>6288240.194572293</v>
      </c>
      <c r="AE2" t="n">
        <v>8603847.651792537</v>
      </c>
      <c r="AF2" t="n">
        <v>1.244172599862632e-06</v>
      </c>
      <c r="AG2" t="n">
        <v>128.7847222222222</v>
      </c>
      <c r="AH2" t="n">
        <v>7782708.507481154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1.2524</v>
      </c>
      <c r="E3" t="n">
        <v>79.84999999999999</v>
      </c>
      <c r="F3" t="n">
        <v>65.73</v>
      </c>
      <c r="G3" t="n">
        <v>12.6</v>
      </c>
      <c r="H3" t="n">
        <v>0.19</v>
      </c>
      <c r="I3" t="n">
        <v>313</v>
      </c>
      <c r="J3" t="n">
        <v>187.21</v>
      </c>
      <c r="K3" t="n">
        <v>53.44</v>
      </c>
      <c r="L3" t="n">
        <v>2</v>
      </c>
      <c r="M3" t="n">
        <v>311</v>
      </c>
      <c r="N3" t="n">
        <v>36.77</v>
      </c>
      <c r="O3" t="n">
        <v>23322.88</v>
      </c>
      <c r="P3" t="n">
        <v>868.05</v>
      </c>
      <c r="Q3" t="n">
        <v>3690.26</v>
      </c>
      <c r="R3" t="n">
        <v>397.37</v>
      </c>
      <c r="S3" t="n">
        <v>97.79000000000001</v>
      </c>
      <c r="T3" t="n">
        <v>146654.36</v>
      </c>
      <c r="U3" t="n">
        <v>0.25</v>
      </c>
      <c r="V3" t="n">
        <v>0.8100000000000001</v>
      </c>
      <c r="W3" t="n">
        <v>8.859999999999999</v>
      </c>
      <c r="X3" t="n">
        <v>9.09</v>
      </c>
      <c r="Y3" t="n">
        <v>0.5</v>
      </c>
      <c r="Z3" t="n">
        <v>10</v>
      </c>
      <c r="AA3" t="n">
        <v>3930.940856255133</v>
      </c>
      <c r="AB3" t="n">
        <v>5378.486700399729</v>
      </c>
      <c r="AC3" t="n">
        <v>4865.17147846687</v>
      </c>
      <c r="AD3" t="n">
        <v>3930940.856255134</v>
      </c>
      <c r="AE3" t="n">
        <v>5378486.700399728</v>
      </c>
      <c r="AF3" t="n">
        <v>1.733839728572338e-06</v>
      </c>
      <c r="AG3" t="n">
        <v>92.41898148148148</v>
      </c>
      <c r="AH3" t="n">
        <v>4865171.47846687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1.3903</v>
      </c>
      <c r="E4" t="n">
        <v>71.93000000000001</v>
      </c>
      <c r="F4" t="n">
        <v>62.24</v>
      </c>
      <c r="G4" t="n">
        <v>19.25</v>
      </c>
      <c r="H4" t="n">
        <v>0.28</v>
      </c>
      <c r="I4" t="n">
        <v>194</v>
      </c>
      <c r="J4" t="n">
        <v>188.73</v>
      </c>
      <c r="K4" t="n">
        <v>53.44</v>
      </c>
      <c r="L4" t="n">
        <v>3</v>
      </c>
      <c r="M4" t="n">
        <v>192</v>
      </c>
      <c r="N4" t="n">
        <v>37.29</v>
      </c>
      <c r="O4" t="n">
        <v>23510.33</v>
      </c>
      <c r="P4" t="n">
        <v>806.2</v>
      </c>
      <c r="Q4" t="n">
        <v>3690.12</v>
      </c>
      <c r="R4" t="n">
        <v>284.45</v>
      </c>
      <c r="S4" t="n">
        <v>97.79000000000001</v>
      </c>
      <c r="T4" t="n">
        <v>90789.14</v>
      </c>
      <c r="U4" t="n">
        <v>0.34</v>
      </c>
      <c r="V4" t="n">
        <v>0.85</v>
      </c>
      <c r="W4" t="n">
        <v>8.640000000000001</v>
      </c>
      <c r="X4" t="n">
        <v>5.6</v>
      </c>
      <c r="Y4" t="n">
        <v>0.5</v>
      </c>
      <c r="Z4" t="n">
        <v>10</v>
      </c>
      <c r="AA4" t="n">
        <v>3391.908752378345</v>
      </c>
      <c r="AB4" t="n">
        <v>4640.959195457379</v>
      </c>
      <c r="AC4" t="n">
        <v>4198.032563469891</v>
      </c>
      <c r="AD4" t="n">
        <v>3391908.752378345</v>
      </c>
      <c r="AE4" t="n">
        <v>4640959.195457379</v>
      </c>
      <c r="AF4" t="n">
        <v>1.924750378979657e-06</v>
      </c>
      <c r="AG4" t="n">
        <v>83.25231481481482</v>
      </c>
      <c r="AH4" t="n">
        <v>4198032.563469891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1.4649</v>
      </c>
      <c r="E5" t="n">
        <v>68.26000000000001</v>
      </c>
      <c r="F5" t="n">
        <v>60.62</v>
      </c>
      <c r="G5" t="n">
        <v>26.17</v>
      </c>
      <c r="H5" t="n">
        <v>0.37</v>
      </c>
      <c r="I5" t="n">
        <v>139</v>
      </c>
      <c r="J5" t="n">
        <v>190.25</v>
      </c>
      <c r="K5" t="n">
        <v>53.44</v>
      </c>
      <c r="L5" t="n">
        <v>4</v>
      </c>
      <c r="M5" t="n">
        <v>137</v>
      </c>
      <c r="N5" t="n">
        <v>37.82</v>
      </c>
      <c r="O5" t="n">
        <v>23698.48</v>
      </c>
      <c r="P5" t="n">
        <v>769.05</v>
      </c>
      <c r="Q5" t="n">
        <v>3690.16</v>
      </c>
      <c r="R5" t="n">
        <v>231.26</v>
      </c>
      <c r="S5" t="n">
        <v>97.79000000000001</v>
      </c>
      <c r="T5" t="n">
        <v>64468.95</v>
      </c>
      <c r="U5" t="n">
        <v>0.42</v>
      </c>
      <c r="V5" t="n">
        <v>0.87</v>
      </c>
      <c r="W5" t="n">
        <v>8.57</v>
      </c>
      <c r="X5" t="n">
        <v>3.99</v>
      </c>
      <c r="Y5" t="n">
        <v>0.5</v>
      </c>
      <c r="Z5" t="n">
        <v>10</v>
      </c>
      <c r="AA5" t="n">
        <v>3134.482291722254</v>
      </c>
      <c r="AB5" t="n">
        <v>4288.736955133777</v>
      </c>
      <c r="AC5" t="n">
        <v>3879.425919415768</v>
      </c>
      <c r="AD5" t="n">
        <v>3134482.291722254</v>
      </c>
      <c r="AE5" t="n">
        <v>4288736.955133777</v>
      </c>
      <c r="AF5" t="n">
        <v>2.028027641636553e-06</v>
      </c>
      <c r="AG5" t="n">
        <v>79.00462962962963</v>
      </c>
      <c r="AH5" t="n">
        <v>3879425.919415769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1.5104</v>
      </c>
      <c r="E6" t="n">
        <v>66.20999999999999</v>
      </c>
      <c r="F6" t="n">
        <v>59.72</v>
      </c>
      <c r="G6" t="n">
        <v>33.18</v>
      </c>
      <c r="H6" t="n">
        <v>0.46</v>
      </c>
      <c r="I6" t="n">
        <v>108</v>
      </c>
      <c r="J6" t="n">
        <v>191.78</v>
      </c>
      <c r="K6" t="n">
        <v>53.44</v>
      </c>
      <c r="L6" t="n">
        <v>5</v>
      </c>
      <c r="M6" t="n">
        <v>106</v>
      </c>
      <c r="N6" t="n">
        <v>38.35</v>
      </c>
      <c r="O6" t="n">
        <v>23887.36</v>
      </c>
      <c r="P6" t="n">
        <v>740.8099999999999</v>
      </c>
      <c r="Q6" t="n">
        <v>3690.08</v>
      </c>
      <c r="R6" t="n">
        <v>202.36</v>
      </c>
      <c r="S6" t="n">
        <v>97.79000000000001</v>
      </c>
      <c r="T6" t="n">
        <v>50170.91</v>
      </c>
      <c r="U6" t="n">
        <v>0.48</v>
      </c>
      <c r="V6" t="n">
        <v>0.89</v>
      </c>
      <c r="W6" t="n">
        <v>8.5</v>
      </c>
      <c r="X6" t="n">
        <v>3.09</v>
      </c>
      <c r="Y6" t="n">
        <v>0.5</v>
      </c>
      <c r="Z6" t="n">
        <v>10</v>
      </c>
      <c r="AA6" t="n">
        <v>2990.947842349769</v>
      </c>
      <c r="AB6" t="n">
        <v>4092.346789209337</v>
      </c>
      <c r="AC6" t="n">
        <v>3701.778955291836</v>
      </c>
      <c r="AD6" t="n">
        <v>2990947.84234977</v>
      </c>
      <c r="AE6" t="n">
        <v>4092346.789209337</v>
      </c>
      <c r="AF6" t="n">
        <v>2.091018465375008e-06</v>
      </c>
      <c r="AG6" t="n">
        <v>76.63194444444444</v>
      </c>
      <c r="AH6" t="n">
        <v>3701778.955291836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1.5433</v>
      </c>
      <c r="E7" t="n">
        <v>64.8</v>
      </c>
      <c r="F7" t="n">
        <v>59.09</v>
      </c>
      <c r="G7" t="n">
        <v>40.75</v>
      </c>
      <c r="H7" t="n">
        <v>0.55</v>
      </c>
      <c r="I7" t="n">
        <v>87</v>
      </c>
      <c r="J7" t="n">
        <v>193.32</v>
      </c>
      <c r="K7" t="n">
        <v>53.44</v>
      </c>
      <c r="L7" t="n">
        <v>6</v>
      </c>
      <c r="M7" t="n">
        <v>85</v>
      </c>
      <c r="N7" t="n">
        <v>38.89</v>
      </c>
      <c r="O7" t="n">
        <v>24076.95</v>
      </c>
      <c r="P7" t="n">
        <v>716.42</v>
      </c>
      <c r="Q7" t="n">
        <v>3689.94</v>
      </c>
      <c r="R7" t="n">
        <v>181.66</v>
      </c>
      <c r="S7" t="n">
        <v>97.79000000000001</v>
      </c>
      <c r="T7" t="n">
        <v>39927.23</v>
      </c>
      <c r="U7" t="n">
        <v>0.54</v>
      </c>
      <c r="V7" t="n">
        <v>0.9</v>
      </c>
      <c r="W7" t="n">
        <v>8.470000000000001</v>
      </c>
      <c r="X7" t="n">
        <v>2.46</v>
      </c>
      <c r="Y7" t="n">
        <v>0.5</v>
      </c>
      <c r="Z7" t="n">
        <v>10</v>
      </c>
      <c r="AA7" t="n">
        <v>2877.254223668779</v>
      </c>
      <c r="AB7" t="n">
        <v>3936.786164321538</v>
      </c>
      <c r="AC7" t="n">
        <v>3561.064818112626</v>
      </c>
      <c r="AD7" t="n">
        <v>2877254.223668779</v>
      </c>
      <c r="AE7" t="n">
        <v>3936786.164321538</v>
      </c>
      <c r="AF7" t="n">
        <v>2.136565676385891e-06</v>
      </c>
      <c r="AG7" t="n">
        <v>75</v>
      </c>
      <c r="AH7" t="n">
        <v>3561064.818112626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1.5671</v>
      </c>
      <c r="E8" t="n">
        <v>63.81</v>
      </c>
      <c r="F8" t="n">
        <v>58.66</v>
      </c>
      <c r="G8" t="n">
        <v>48.89</v>
      </c>
      <c r="H8" t="n">
        <v>0.64</v>
      </c>
      <c r="I8" t="n">
        <v>72</v>
      </c>
      <c r="J8" t="n">
        <v>194.86</v>
      </c>
      <c r="K8" t="n">
        <v>53.44</v>
      </c>
      <c r="L8" t="n">
        <v>7</v>
      </c>
      <c r="M8" t="n">
        <v>70</v>
      </c>
      <c r="N8" t="n">
        <v>39.43</v>
      </c>
      <c r="O8" t="n">
        <v>24267.28</v>
      </c>
      <c r="P8" t="n">
        <v>693.25</v>
      </c>
      <c r="Q8" t="n">
        <v>3690.08</v>
      </c>
      <c r="R8" t="n">
        <v>167.51</v>
      </c>
      <c r="S8" t="n">
        <v>97.79000000000001</v>
      </c>
      <c r="T8" t="n">
        <v>32929.38</v>
      </c>
      <c r="U8" t="n">
        <v>0.58</v>
      </c>
      <c r="V8" t="n">
        <v>0.9</v>
      </c>
      <c r="W8" t="n">
        <v>8.460000000000001</v>
      </c>
      <c r="X8" t="n">
        <v>2.03</v>
      </c>
      <c r="Y8" t="n">
        <v>0.5</v>
      </c>
      <c r="Z8" t="n">
        <v>10</v>
      </c>
      <c r="AA8" t="n">
        <v>2790.695192535762</v>
      </c>
      <c r="AB8" t="n">
        <v>3818.352279210395</v>
      </c>
      <c r="AC8" t="n">
        <v>3453.934096773493</v>
      </c>
      <c r="AD8" t="n">
        <v>2790695.192535762</v>
      </c>
      <c r="AE8" t="n">
        <v>3818352.279210395</v>
      </c>
      <c r="AF8" t="n">
        <v>2.169514722649083e-06</v>
      </c>
      <c r="AG8" t="n">
        <v>73.85416666666667</v>
      </c>
      <c r="AH8" t="n">
        <v>3453934.096773494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1.5853</v>
      </c>
      <c r="E9" t="n">
        <v>63.08</v>
      </c>
      <c r="F9" t="n">
        <v>58.34</v>
      </c>
      <c r="G9" t="n">
        <v>57.38</v>
      </c>
      <c r="H9" t="n">
        <v>0.72</v>
      </c>
      <c r="I9" t="n">
        <v>61</v>
      </c>
      <c r="J9" t="n">
        <v>196.41</v>
      </c>
      <c r="K9" t="n">
        <v>53.44</v>
      </c>
      <c r="L9" t="n">
        <v>8</v>
      </c>
      <c r="M9" t="n">
        <v>59</v>
      </c>
      <c r="N9" t="n">
        <v>39.98</v>
      </c>
      <c r="O9" t="n">
        <v>24458.36</v>
      </c>
      <c r="P9" t="n">
        <v>670.11</v>
      </c>
      <c r="Q9" t="n">
        <v>3689.98</v>
      </c>
      <c r="R9" t="n">
        <v>157.13</v>
      </c>
      <c r="S9" t="n">
        <v>97.79000000000001</v>
      </c>
      <c r="T9" t="n">
        <v>27790.62</v>
      </c>
      <c r="U9" t="n">
        <v>0.62</v>
      </c>
      <c r="V9" t="n">
        <v>0.91</v>
      </c>
      <c r="W9" t="n">
        <v>8.43</v>
      </c>
      <c r="X9" t="n">
        <v>1.71</v>
      </c>
      <c r="Y9" t="n">
        <v>0.5</v>
      </c>
      <c r="Z9" t="n">
        <v>10</v>
      </c>
      <c r="AA9" t="n">
        <v>2722.866047847598</v>
      </c>
      <c r="AB9" t="n">
        <v>3725.545451037374</v>
      </c>
      <c r="AC9" t="n">
        <v>3369.984622026108</v>
      </c>
      <c r="AD9" t="n">
        <v>2722866.047847598</v>
      </c>
      <c r="AE9" t="n">
        <v>3725545.451037374</v>
      </c>
      <c r="AF9" t="n">
        <v>2.194711052144465e-06</v>
      </c>
      <c r="AG9" t="n">
        <v>73.00925925925925</v>
      </c>
      <c r="AH9" t="n">
        <v>3369984.622026108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1.598</v>
      </c>
      <c r="E10" t="n">
        <v>62.58</v>
      </c>
      <c r="F10" t="n">
        <v>58.14</v>
      </c>
      <c r="G10" t="n">
        <v>65.81</v>
      </c>
      <c r="H10" t="n">
        <v>0.8100000000000001</v>
      </c>
      <c r="I10" t="n">
        <v>53</v>
      </c>
      <c r="J10" t="n">
        <v>197.97</v>
      </c>
      <c r="K10" t="n">
        <v>53.44</v>
      </c>
      <c r="L10" t="n">
        <v>9</v>
      </c>
      <c r="M10" t="n">
        <v>51</v>
      </c>
      <c r="N10" t="n">
        <v>40.53</v>
      </c>
      <c r="O10" t="n">
        <v>24650.18</v>
      </c>
      <c r="P10" t="n">
        <v>651.28</v>
      </c>
      <c r="Q10" t="n">
        <v>3689.93</v>
      </c>
      <c r="R10" t="n">
        <v>150.54</v>
      </c>
      <c r="S10" t="n">
        <v>97.79000000000001</v>
      </c>
      <c r="T10" t="n">
        <v>24537.94</v>
      </c>
      <c r="U10" t="n">
        <v>0.65</v>
      </c>
      <c r="V10" t="n">
        <v>0.91</v>
      </c>
      <c r="W10" t="n">
        <v>8.42</v>
      </c>
      <c r="X10" t="n">
        <v>1.51</v>
      </c>
      <c r="Y10" t="n">
        <v>0.5</v>
      </c>
      <c r="Z10" t="n">
        <v>10</v>
      </c>
      <c r="AA10" t="n">
        <v>2669.436436987208</v>
      </c>
      <c r="AB10" t="n">
        <v>3652.440700310114</v>
      </c>
      <c r="AC10" t="n">
        <v>3303.856886105097</v>
      </c>
      <c r="AD10" t="n">
        <v>2669436.436987208</v>
      </c>
      <c r="AE10" t="n">
        <v>3652440.700310114</v>
      </c>
      <c r="AF10" t="n">
        <v>2.212293106242891e-06</v>
      </c>
      <c r="AG10" t="n">
        <v>72.43055555555556</v>
      </c>
      <c r="AH10" t="n">
        <v>3303856.886105097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1.6101</v>
      </c>
      <c r="E11" t="n">
        <v>62.11</v>
      </c>
      <c r="F11" t="n">
        <v>57.93</v>
      </c>
      <c r="G11" t="n">
        <v>75.56</v>
      </c>
      <c r="H11" t="n">
        <v>0.89</v>
      </c>
      <c r="I11" t="n">
        <v>46</v>
      </c>
      <c r="J11" t="n">
        <v>199.53</v>
      </c>
      <c r="K11" t="n">
        <v>53.44</v>
      </c>
      <c r="L11" t="n">
        <v>10</v>
      </c>
      <c r="M11" t="n">
        <v>44</v>
      </c>
      <c r="N11" t="n">
        <v>41.1</v>
      </c>
      <c r="O11" t="n">
        <v>24842.77</v>
      </c>
      <c r="P11" t="n">
        <v>625.88</v>
      </c>
      <c r="Q11" t="n">
        <v>3689.9</v>
      </c>
      <c r="R11" t="n">
        <v>143.86</v>
      </c>
      <c r="S11" t="n">
        <v>97.79000000000001</v>
      </c>
      <c r="T11" t="n">
        <v>21230.73</v>
      </c>
      <c r="U11" t="n">
        <v>0.68</v>
      </c>
      <c r="V11" t="n">
        <v>0.92</v>
      </c>
      <c r="W11" t="n">
        <v>8.41</v>
      </c>
      <c r="X11" t="n">
        <v>1.3</v>
      </c>
      <c r="Y11" t="n">
        <v>0.5</v>
      </c>
      <c r="Z11" t="n">
        <v>10</v>
      </c>
      <c r="AA11" t="n">
        <v>2607.39839790923</v>
      </c>
      <c r="AB11" t="n">
        <v>3567.557518318496</v>
      </c>
      <c r="AC11" t="n">
        <v>3227.074835868469</v>
      </c>
      <c r="AD11" t="n">
        <v>2607398.39790923</v>
      </c>
      <c r="AE11" t="n">
        <v>3567557.518318497</v>
      </c>
      <c r="AF11" t="n">
        <v>2.229044512116195e-06</v>
      </c>
      <c r="AG11" t="n">
        <v>71.88657407407408</v>
      </c>
      <c r="AH11" t="n">
        <v>3227074.835868469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1.6161</v>
      </c>
      <c r="E12" t="n">
        <v>61.88</v>
      </c>
      <c r="F12" t="n">
        <v>57.85</v>
      </c>
      <c r="G12" t="n">
        <v>82.64</v>
      </c>
      <c r="H12" t="n">
        <v>0.97</v>
      </c>
      <c r="I12" t="n">
        <v>42</v>
      </c>
      <c r="J12" t="n">
        <v>201.1</v>
      </c>
      <c r="K12" t="n">
        <v>53.44</v>
      </c>
      <c r="L12" t="n">
        <v>11</v>
      </c>
      <c r="M12" t="n">
        <v>20</v>
      </c>
      <c r="N12" t="n">
        <v>41.66</v>
      </c>
      <c r="O12" t="n">
        <v>25036.12</v>
      </c>
      <c r="P12" t="n">
        <v>609.27</v>
      </c>
      <c r="Q12" t="n">
        <v>3690.05</v>
      </c>
      <c r="R12" t="n">
        <v>140.32</v>
      </c>
      <c r="S12" t="n">
        <v>97.79000000000001</v>
      </c>
      <c r="T12" t="n">
        <v>19480.42</v>
      </c>
      <c r="U12" t="n">
        <v>0.7</v>
      </c>
      <c r="V12" t="n">
        <v>0.92</v>
      </c>
      <c r="W12" t="n">
        <v>8.43</v>
      </c>
      <c r="X12" t="n">
        <v>1.22</v>
      </c>
      <c r="Y12" t="n">
        <v>0.5</v>
      </c>
      <c r="Z12" t="n">
        <v>10</v>
      </c>
      <c r="AA12" t="n">
        <v>2576.021568459295</v>
      </c>
      <c r="AB12" t="n">
        <v>3524.626356017074</v>
      </c>
      <c r="AC12" t="n">
        <v>3188.240963442831</v>
      </c>
      <c r="AD12" t="n">
        <v>2576021.568459295</v>
      </c>
      <c r="AE12" t="n">
        <v>3524626.356017074</v>
      </c>
      <c r="AF12" t="n">
        <v>2.237350994367419e-06</v>
      </c>
      <c r="AG12" t="n">
        <v>71.62037037037037</v>
      </c>
      <c r="AH12" t="n">
        <v>3188240.963442831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1.6201</v>
      </c>
      <c r="E13" t="n">
        <v>61.72</v>
      </c>
      <c r="F13" t="n">
        <v>57.77</v>
      </c>
      <c r="G13" t="n">
        <v>86.65000000000001</v>
      </c>
      <c r="H13" t="n">
        <v>1.05</v>
      </c>
      <c r="I13" t="n">
        <v>40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605.7</v>
      </c>
      <c r="Q13" t="n">
        <v>3690</v>
      </c>
      <c r="R13" t="n">
        <v>136.99</v>
      </c>
      <c r="S13" t="n">
        <v>97.79000000000001</v>
      </c>
      <c r="T13" t="n">
        <v>17829.97</v>
      </c>
      <c r="U13" t="n">
        <v>0.71</v>
      </c>
      <c r="V13" t="n">
        <v>0.92</v>
      </c>
      <c r="W13" t="n">
        <v>8.44</v>
      </c>
      <c r="X13" t="n">
        <v>1.14</v>
      </c>
      <c r="Y13" t="n">
        <v>0.5</v>
      </c>
      <c r="Z13" t="n">
        <v>10</v>
      </c>
      <c r="AA13" t="n">
        <v>2566.060823835923</v>
      </c>
      <c r="AB13" t="n">
        <v>3510.997625786336</v>
      </c>
      <c r="AC13" t="n">
        <v>3175.912940097273</v>
      </c>
      <c r="AD13" t="n">
        <v>2566060.823835923</v>
      </c>
      <c r="AE13" t="n">
        <v>3510997.625786336</v>
      </c>
      <c r="AF13" t="n">
        <v>2.242888649201569e-06</v>
      </c>
      <c r="AG13" t="n">
        <v>71.43518518518519</v>
      </c>
      <c r="AH13" t="n">
        <v>3175912.940097273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1.62</v>
      </c>
      <c r="E14" t="n">
        <v>61.73</v>
      </c>
      <c r="F14" t="n">
        <v>57.77</v>
      </c>
      <c r="G14" t="n">
        <v>86.65000000000001</v>
      </c>
      <c r="H14" t="n">
        <v>1.13</v>
      </c>
      <c r="I14" t="n">
        <v>40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610.3099999999999</v>
      </c>
      <c r="Q14" t="n">
        <v>3689.99</v>
      </c>
      <c r="R14" t="n">
        <v>137.09</v>
      </c>
      <c r="S14" t="n">
        <v>97.79000000000001</v>
      </c>
      <c r="T14" t="n">
        <v>17879.92</v>
      </c>
      <c r="U14" t="n">
        <v>0.71</v>
      </c>
      <c r="V14" t="n">
        <v>0.92</v>
      </c>
      <c r="W14" t="n">
        <v>8.449999999999999</v>
      </c>
      <c r="X14" t="n">
        <v>1.14</v>
      </c>
      <c r="Y14" t="n">
        <v>0.5</v>
      </c>
      <c r="Z14" t="n">
        <v>10</v>
      </c>
      <c r="AA14" t="n">
        <v>2573.035741245074</v>
      </c>
      <c r="AB14" t="n">
        <v>3520.541015497177</v>
      </c>
      <c r="AC14" t="n">
        <v>3184.545522088341</v>
      </c>
      <c r="AD14" t="n">
        <v>2573035.741245074</v>
      </c>
      <c r="AE14" t="n">
        <v>3520541.015497177</v>
      </c>
      <c r="AF14" t="n">
        <v>2.242750207830716e-06</v>
      </c>
      <c r="AG14" t="n">
        <v>71.44675925925925</v>
      </c>
      <c r="AH14" t="n">
        <v>3184545.522088341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1.1699</v>
      </c>
      <c r="E2" t="n">
        <v>85.48</v>
      </c>
      <c r="F2" t="n">
        <v>71.40000000000001</v>
      </c>
      <c r="G2" t="n">
        <v>8.529999999999999</v>
      </c>
      <c r="H2" t="n">
        <v>0.15</v>
      </c>
      <c r="I2" t="n">
        <v>502</v>
      </c>
      <c r="J2" t="n">
        <v>116.05</v>
      </c>
      <c r="K2" t="n">
        <v>43.4</v>
      </c>
      <c r="L2" t="n">
        <v>1</v>
      </c>
      <c r="M2" t="n">
        <v>500</v>
      </c>
      <c r="N2" t="n">
        <v>16.65</v>
      </c>
      <c r="O2" t="n">
        <v>14546.17</v>
      </c>
      <c r="P2" t="n">
        <v>695.67</v>
      </c>
      <c r="Q2" t="n">
        <v>3690.43</v>
      </c>
      <c r="R2" t="n">
        <v>583.38</v>
      </c>
      <c r="S2" t="n">
        <v>97.79000000000001</v>
      </c>
      <c r="T2" t="n">
        <v>238711.63</v>
      </c>
      <c r="U2" t="n">
        <v>0.17</v>
      </c>
      <c r="V2" t="n">
        <v>0.74</v>
      </c>
      <c r="W2" t="n">
        <v>9.16</v>
      </c>
      <c r="X2" t="n">
        <v>14.76</v>
      </c>
      <c r="Y2" t="n">
        <v>0.5</v>
      </c>
      <c r="Z2" t="n">
        <v>10</v>
      </c>
      <c r="AA2" t="n">
        <v>3686.550775700504</v>
      </c>
      <c r="AB2" t="n">
        <v>5044.101410455448</v>
      </c>
      <c r="AC2" t="n">
        <v>4562.699451282182</v>
      </c>
      <c r="AD2" t="n">
        <v>3686550.775700504</v>
      </c>
      <c r="AE2" t="n">
        <v>5044101.410455448</v>
      </c>
      <c r="AF2" t="n">
        <v>2.019102806282358e-06</v>
      </c>
      <c r="AG2" t="n">
        <v>98.9351851851852</v>
      </c>
      <c r="AH2" t="n">
        <v>4562699.451282182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1.4316</v>
      </c>
      <c r="E3" t="n">
        <v>69.84999999999999</v>
      </c>
      <c r="F3" t="n">
        <v>62.73</v>
      </c>
      <c r="G3" t="n">
        <v>17.84</v>
      </c>
      <c r="H3" t="n">
        <v>0.3</v>
      </c>
      <c r="I3" t="n">
        <v>211</v>
      </c>
      <c r="J3" t="n">
        <v>117.34</v>
      </c>
      <c r="K3" t="n">
        <v>43.4</v>
      </c>
      <c r="L3" t="n">
        <v>2</v>
      </c>
      <c r="M3" t="n">
        <v>209</v>
      </c>
      <c r="N3" t="n">
        <v>16.94</v>
      </c>
      <c r="O3" t="n">
        <v>14705.49</v>
      </c>
      <c r="P3" t="n">
        <v>583.6799999999999</v>
      </c>
      <c r="Q3" t="n">
        <v>3690.3</v>
      </c>
      <c r="R3" t="n">
        <v>300.2</v>
      </c>
      <c r="S3" t="n">
        <v>97.79000000000001</v>
      </c>
      <c r="T3" t="n">
        <v>98576.95</v>
      </c>
      <c r="U3" t="n">
        <v>0.33</v>
      </c>
      <c r="V3" t="n">
        <v>0.85</v>
      </c>
      <c r="W3" t="n">
        <v>8.68</v>
      </c>
      <c r="X3" t="n">
        <v>6.09</v>
      </c>
      <c r="Y3" t="n">
        <v>0.5</v>
      </c>
      <c r="Z3" t="n">
        <v>10</v>
      </c>
      <c r="AA3" t="n">
        <v>2747.24575725424</v>
      </c>
      <c r="AB3" t="n">
        <v>3758.902845004414</v>
      </c>
      <c r="AC3" t="n">
        <v>3400.158433130328</v>
      </c>
      <c r="AD3" t="n">
        <v>2747245.75725424</v>
      </c>
      <c r="AE3" t="n">
        <v>3758902.845004414</v>
      </c>
      <c r="AF3" t="n">
        <v>2.470764661487155e-06</v>
      </c>
      <c r="AG3" t="n">
        <v>80.8449074074074</v>
      </c>
      <c r="AH3" t="n">
        <v>3400158.433130329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1.5279</v>
      </c>
      <c r="E4" t="n">
        <v>65.45</v>
      </c>
      <c r="F4" t="n">
        <v>60.31</v>
      </c>
      <c r="G4" t="n">
        <v>28.27</v>
      </c>
      <c r="H4" t="n">
        <v>0.45</v>
      </c>
      <c r="I4" t="n">
        <v>128</v>
      </c>
      <c r="J4" t="n">
        <v>118.63</v>
      </c>
      <c r="K4" t="n">
        <v>43.4</v>
      </c>
      <c r="L4" t="n">
        <v>3</v>
      </c>
      <c r="M4" t="n">
        <v>126</v>
      </c>
      <c r="N4" t="n">
        <v>17.23</v>
      </c>
      <c r="O4" t="n">
        <v>14865.24</v>
      </c>
      <c r="P4" t="n">
        <v>531.26</v>
      </c>
      <c r="Q4" t="n">
        <v>3690.14</v>
      </c>
      <c r="R4" t="n">
        <v>221.35</v>
      </c>
      <c r="S4" t="n">
        <v>97.79000000000001</v>
      </c>
      <c r="T4" t="n">
        <v>59567.2</v>
      </c>
      <c r="U4" t="n">
        <v>0.44</v>
      </c>
      <c r="V4" t="n">
        <v>0.88</v>
      </c>
      <c r="W4" t="n">
        <v>8.539999999999999</v>
      </c>
      <c r="X4" t="n">
        <v>3.68</v>
      </c>
      <c r="Y4" t="n">
        <v>0.5</v>
      </c>
      <c r="Z4" t="n">
        <v>10</v>
      </c>
      <c r="AA4" t="n">
        <v>2467.837011405269</v>
      </c>
      <c r="AB4" t="n">
        <v>3376.603472289934</v>
      </c>
      <c r="AC4" t="n">
        <v>3054.345175987192</v>
      </c>
      <c r="AD4" t="n">
        <v>2467837.011405269</v>
      </c>
      <c r="AE4" t="n">
        <v>3376603.472289934</v>
      </c>
      <c r="AF4" t="n">
        <v>2.636966559294653e-06</v>
      </c>
      <c r="AG4" t="n">
        <v>75.75231481481482</v>
      </c>
      <c r="AH4" t="n">
        <v>3054345.175987192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1.578</v>
      </c>
      <c r="E5" t="n">
        <v>63.37</v>
      </c>
      <c r="F5" t="n">
        <v>59.16</v>
      </c>
      <c r="G5" t="n">
        <v>39.88</v>
      </c>
      <c r="H5" t="n">
        <v>0.59</v>
      </c>
      <c r="I5" t="n">
        <v>89</v>
      </c>
      <c r="J5" t="n">
        <v>119.93</v>
      </c>
      <c r="K5" t="n">
        <v>43.4</v>
      </c>
      <c r="L5" t="n">
        <v>4</v>
      </c>
      <c r="M5" t="n">
        <v>87</v>
      </c>
      <c r="N5" t="n">
        <v>17.53</v>
      </c>
      <c r="O5" t="n">
        <v>15025.44</v>
      </c>
      <c r="P5" t="n">
        <v>488.57</v>
      </c>
      <c r="Q5" t="n">
        <v>3690.05</v>
      </c>
      <c r="R5" t="n">
        <v>183.93</v>
      </c>
      <c r="S5" t="n">
        <v>97.79000000000001</v>
      </c>
      <c r="T5" t="n">
        <v>41050.94</v>
      </c>
      <c r="U5" t="n">
        <v>0.53</v>
      </c>
      <c r="V5" t="n">
        <v>0.9</v>
      </c>
      <c r="W5" t="n">
        <v>8.48</v>
      </c>
      <c r="X5" t="n">
        <v>2.53</v>
      </c>
      <c r="Y5" t="n">
        <v>0.5</v>
      </c>
      <c r="Z5" t="n">
        <v>10</v>
      </c>
      <c r="AA5" t="n">
        <v>2320.549391777623</v>
      </c>
      <c r="AB5" t="n">
        <v>3175.078053244197</v>
      </c>
      <c r="AC5" t="n">
        <v>2872.053060092486</v>
      </c>
      <c r="AD5" t="n">
        <v>2320549.391777623</v>
      </c>
      <c r="AE5" t="n">
        <v>3175078.053244197</v>
      </c>
      <c r="AF5" t="n">
        <v>2.723432967188273e-06</v>
      </c>
      <c r="AG5" t="n">
        <v>73.3449074074074</v>
      </c>
      <c r="AH5" t="n">
        <v>2872053.060092486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1.6014</v>
      </c>
      <c r="E6" t="n">
        <v>62.44</v>
      </c>
      <c r="F6" t="n">
        <v>58.69</v>
      </c>
      <c r="G6" t="n">
        <v>50.3</v>
      </c>
      <c r="H6" t="n">
        <v>0.73</v>
      </c>
      <c r="I6" t="n">
        <v>70</v>
      </c>
      <c r="J6" t="n">
        <v>121.23</v>
      </c>
      <c r="K6" t="n">
        <v>43.4</v>
      </c>
      <c r="L6" t="n">
        <v>5</v>
      </c>
      <c r="M6" t="n">
        <v>20</v>
      </c>
      <c r="N6" t="n">
        <v>17.83</v>
      </c>
      <c r="O6" t="n">
        <v>15186.08</v>
      </c>
      <c r="P6" t="n">
        <v>459.63</v>
      </c>
      <c r="Q6" t="n">
        <v>3689.97</v>
      </c>
      <c r="R6" t="n">
        <v>166.39</v>
      </c>
      <c r="S6" t="n">
        <v>97.79000000000001</v>
      </c>
      <c r="T6" t="n">
        <v>32376.74</v>
      </c>
      <c r="U6" t="n">
        <v>0.59</v>
      </c>
      <c r="V6" t="n">
        <v>0.9</v>
      </c>
      <c r="W6" t="n">
        <v>8.52</v>
      </c>
      <c r="X6" t="n">
        <v>2.06</v>
      </c>
      <c r="Y6" t="n">
        <v>0.5</v>
      </c>
      <c r="Z6" t="n">
        <v>10</v>
      </c>
      <c r="AA6" t="n">
        <v>2235.631211513697</v>
      </c>
      <c r="AB6" t="n">
        <v>3058.889252681375</v>
      </c>
      <c r="AC6" t="n">
        <v>2766.953155583379</v>
      </c>
      <c r="AD6" t="n">
        <v>2235631.211513697</v>
      </c>
      <c r="AE6" t="n">
        <v>3058889.252681375</v>
      </c>
      <c r="AF6" t="n">
        <v>2.76381847506673e-06</v>
      </c>
      <c r="AG6" t="n">
        <v>72.26851851851852</v>
      </c>
      <c r="AH6" t="n">
        <v>2766953.155583379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1.6026</v>
      </c>
      <c r="E7" t="n">
        <v>62.4</v>
      </c>
      <c r="F7" t="n">
        <v>58.67</v>
      </c>
      <c r="G7" t="n">
        <v>51.01</v>
      </c>
      <c r="H7" t="n">
        <v>0.86</v>
      </c>
      <c r="I7" t="n">
        <v>69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460.7</v>
      </c>
      <c r="Q7" t="n">
        <v>3690.01</v>
      </c>
      <c r="R7" t="n">
        <v>165.18</v>
      </c>
      <c r="S7" t="n">
        <v>97.79000000000001</v>
      </c>
      <c r="T7" t="n">
        <v>31777</v>
      </c>
      <c r="U7" t="n">
        <v>0.59</v>
      </c>
      <c r="V7" t="n">
        <v>0.9</v>
      </c>
      <c r="W7" t="n">
        <v>8.529999999999999</v>
      </c>
      <c r="X7" t="n">
        <v>2.04</v>
      </c>
      <c r="Y7" t="n">
        <v>0.5</v>
      </c>
      <c r="Z7" t="n">
        <v>10</v>
      </c>
      <c r="AA7" t="n">
        <v>2236.196642889942</v>
      </c>
      <c r="AB7" t="n">
        <v>3059.662900835426</v>
      </c>
      <c r="AC7" t="n">
        <v>2767.652967843429</v>
      </c>
      <c r="AD7" t="n">
        <v>2236196.642889942</v>
      </c>
      <c r="AE7" t="n">
        <v>3059662.900835426</v>
      </c>
      <c r="AF7" t="n">
        <v>2.765889526752805e-06</v>
      </c>
      <c r="AG7" t="n">
        <v>72.22222222222221</v>
      </c>
      <c r="AH7" t="n">
        <v>2767652.967843429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1.2876</v>
      </c>
      <c r="E2" t="n">
        <v>77.66</v>
      </c>
      <c r="F2" t="n">
        <v>68.23999999999999</v>
      </c>
      <c r="G2" t="n">
        <v>10.34</v>
      </c>
      <c r="H2" t="n">
        <v>0.2</v>
      </c>
      <c r="I2" t="n">
        <v>396</v>
      </c>
      <c r="J2" t="n">
        <v>89.87</v>
      </c>
      <c r="K2" t="n">
        <v>37.55</v>
      </c>
      <c r="L2" t="n">
        <v>1</v>
      </c>
      <c r="M2" t="n">
        <v>394</v>
      </c>
      <c r="N2" t="n">
        <v>11.32</v>
      </c>
      <c r="O2" t="n">
        <v>11317.98</v>
      </c>
      <c r="P2" t="n">
        <v>549.25</v>
      </c>
      <c r="Q2" t="n">
        <v>3690.39</v>
      </c>
      <c r="R2" t="n">
        <v>478.79</v>
      </c>
      <c r="S2" t="n">
        <v>97.79000000000001</v>
      </c>
      <c r="T2" t="n">
        <v>186946.58</v>
      </c>
      <c r="U2" t="n">
        <v>0.2</v>
      </c>
      <c r="V2" t="n">
        <v>0.78</v>
      </c>
      <c r="W2" t="n">
        <v>9.02</v>
      </c>
      <c r="X2" t="n">
        <v>11.61</v>
      </c>
      <c r="Y2" t="n">
        <v>0.5</v>
      </c>
      <c r="Z2" t="n">
        <v>10</v>
      </c>
      <c r="AA2" t="n">
        <v>2947.750885770826</v>
      </c>
      <c r="AB2" t="n">
        <v>4033.242807502797</v>
      </c>
      <c r="AC2" t="n">
        <v>3648.315774646411</v>
      </c>
      <c r="AD2" t="n">
        <v>2947750.885770826</v>
      </c>
      <c r="AE2" t="n">
        <v>4033242.807502797</v>
      </c>
      <c r="AF2" t="n">
        <v>2.526838839052586e-06</v>
      </c>
      <c r="AG2" t="n">
        <v>89.88425925925925</v>
      </c>
      <c r="AH2" t="n">
        <v>3648315.774646411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1.505</v>
      </c>
      <c r="E3" t="n">
        <v>66.45</v>
      </c>
      <c r="F3" t="n">
        <v>61.39</v>
      </c>
      <c r="G3" t="n">
        <v>22.32</v>
      </c>
      <c r="H3" t="n">
        <v>0.39</v>
      </c>
      <c r="I3" t="n">
        <v>165</v>
      </c>
      <c r="J3" t="n">
        <v>91.09999999999999</v>
      </c>
      <c r="K3" t="n">
        <v>37.55</v>
      </c>
      <c r="L3" t="n">
        <v>2</v>
      </c>
      <c r="M3" t="n">
        <v>163</v>
      </c>
      <c r="N3" t="n">
        <v>11.54</v>
      </c>
      <c r="O3" t="n">
        <v>11468.97</v>
      </c>
      <c r="P3" t="n">
        <v>456.01</v>
      </c>
      <c r="Q3" t="n">
        <v>3690.12</v>
      </c>
      <c r="R3" t="n">
        <v>256.62</v>
      </c>
      <c r="S3" t="n">
        <v>97.79000000000001</v>
      </c>
      <c r="T3" t="n">
        <v>77019.85000000001</v>
      </c>
      <c r="U3" t="n">
        <v>0.38</v>
      </c>
      <c r="V3" t="n">
        <v>0.86</v>
      </c>
      <c r="W3" t="n">
        <v>8.6</v>
      </c>
      <c r="X3" t="n">
        <v>4.76</v>
      </c>
      <c r="Y3" t="n">
        <v>0.5</v>
      </c>
      <c r="Z3" t="n">
        <v>10</v>
      </c>
      <c r="AA3" t="n">
        <v>2317.16177188458</v>
      </c>
      <c r="AB3" t="n">
        <v>3170.442962255293</v>
      </c>
      <c r="AC3" t="n">
        <v>2867.860335682172</v>
      </c>
      <c r="AD3" t="n">
        <v>2317161.77188458</v>
      </c>
      <c r="AE3" t="n">
        <v>3170442.962255293</v>
      </c>
      <c r="AF3" t="n">
        <v>2.953473479942638e-06</v>
      </c>
      <c r="AG3" t="n">
        <v>76.90972222222223</v>
      </c>
      <c r="AH3" t="n">
        <v>2867860.335682172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1.5776</v>
      </c>
      <c r="E4" t="n">
        <v>63.39</v>
      </c>
      <c r="F4" t="n">
        <v>59.56</v>
      </c>
      <c r="G4" t="n">
        <v>35.73</v>
      </c>
      <c r="H4" t="n">
        <v>0.57</v>
      </c>
      <c r="I4" t="n">
        <v>100</v>
      </c>
      <c r="J4" t="n">
        <v>92.31999999999999</v>
      </c>
      <c r="K4" t="n">
        <v>37.55</v>
      </c>
      <c r="L4" t="n">
        <v>3</v>
      </c>
      <c r="M4" t="n">
        <v>55</v>
      </c>
      <c r="N4" t="n">
        <v>11.77</v>
      </c>
      <c r="O4" t="n">
        <v>11620.34</v>
      </c>
      <c r="P4" t="n">
        <v>401.71</v>
      </c>
      <c r="Q4" t="n">
        <v>3690.06</v>
      </c>
      <c r="R4" t="n">
        <v>194.93</v>
      </c>
      <c r="S4" t="n">
        <v>97.79000000000001</v>
      </c>
      <c r="T4" t="n">
        <v>46499.6</v>
      </c>
      <c r="U4" t="n">
        <v>0.5</v>
      </c>
      <c r="V4" t="n">
        <v>0.89</v>
      </c>
      <c r="W4" t="n">
        <v>8.56</v>
      </c>
      <c r="X4" t="n">
        <v>2.93</v>
      </c>
      <c r="Y4" t="n">
        <v>0.5</v>
      </c>
      <c r="Z4" t="n">
        <v>10</v>
      </c>
      <c r="AA4" t="n">
        <v>2117.380642736427</v>
      </c>
      <c r="AB4" t="n">
        <v>2897.09360763323</v>
      </c>
      <c r="AC4" t="n">
        <v>2620.599059817131</v>
      </c>
      <c r="AD4" t="n">
        <v>2117380.642736427</v>
      </c>
      <c r="AE4" t="n">
        <v>2897093.60763323</v>
      </c>
      <c r="AF4" t="n">
        <v>3.09594668568605e-06</v>
      </c>
      <c r="AG4" t="n">
        <v>73.36805555555556</v>
      </c>
      <c r="AH4" t="n">
        <v>2620599.059817131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1.584</v>
      </c>
      <c r="E5" t="n">
        <v>63.13</v>
      </c>
      <c r="F5" t="n">
        <v>59.42</v>
      </c>
      <c r="G5" t="n">
        <v>37.93</v>
      </c>
      <c r="H5" t="n">
        <v>0.75</v>
      </c>
      <c r="I5" t="n">
        <v>94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399.85</v>
      </c>
      <c r="Q5" t="n">
        <v>3690.09</v>
      </c>
      <c r="R5" t="n">
        <v>188.56</v>
      </c>
      <c r="S5" t="n">
        <v>97.79000000000001</v>
      </c>
      <c r="T5" t="n">
        <v>43340.48</v>
      </c>
      <c r="U5" t="n">
        <v>0.52</v>
      </c>
      <c r="V5" t="n">
        <v>0.89</v>
      </c>
      <c r="W5" t="n">
        <v>8.6</v>
      </c>
      <c r="X5" t="n">
        <v>2.79</v>
      </c>
      <c r="Y5" t="n">
        <v>0.5</v>
      </c>
      <c r="Z5" t="n">
        <v>10</v>
      </c>
      <c r="AA5" t="n">
        <v>2099.908739653595</v>
      </c>
      <c r="AB5" t="n">
        <v>2873.187779029338</v>
      </c>
      <c r="AC5" t="n">
        <v>2598.974769943152</v>
      </c>
      <c r="AD5" t="n">
        <v>2099908.739653595</v>
      </c>
      <c r="AE5" t="n">
        <v>2873187.779029338</v>
      </c>
      <c r="AF5" t="n">
        <v>3.108506307128996e-06</v>
      </c>
      <c r="AG5" t="n">
        <v>73.06712962962963</v>
      </c>
      <c r="AH5" t="n">
        <v>2598974.769943152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0.8688</v>
      </c>
      <c r="E2" t="n">
        <v>115.11</v>
      </c>
      <c r="F2" t="n">
        <v>80.97</v>
      </c>
      <c r="G2" t="n">
        <v>5.98</v>
      </c>
      <c r="H2" t="n">
        <v>0.09</v>
      </c>
      <c r="I2" t="n">
        <v>813</v>
      </c>
      <c r="J2" t="n">
        <v>194.77</v>
      </c>
      <c r="K2" t="n">
        <v>54.38</v>
      </c>
      <c r="L2" t="n">
        <v>1</v>
      </c>
      <c r="M2" t="n">
        <v>811</v>
      </c>
      <c r="N2" t="n">
        <v>39.4</v>
      </c>
      <c r="O2" t="n">
        <v>24256.19</v>
      </c>
      <c r="P2" t="n">
        <v>1123.7</v>
      </c>
      <c r="Q2" t="n">
        <v>3691.12</v>
      </c>
      <c r="R2" t="n">
        <v>897.04</v>
      </c>
      <c r="S2" t="n">
        <v>97.79000000000001</v>
      </c>
      <c r="T2" t="n">
        <v>393989.15</v>
      </c>
      <c r="U2" t="n">
        <v>0.11</v>
      </c>
      <c r="V2" t="n">
        <v>0.65</v>
      </c>
      <c r="W2" t="n">
        <v>9.65</v>
      </c>
      <c r="X2" t="n">
        <v>24.33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1.2309</v>
      </c>
      <c r="E3" t="n">
        <v>81.23999999999999</v>
      </c>
      <c r="F3" t="n">
        <v>66.08</v>
      </c>
      <c r="G3" t="n">
        <v>12.2</v>
      </c>
      <c r="H3" t="n">
        <v>0.18</v>
      </c>
      <c r="I3" t="n">
        <v>325</v>
      </c>
      <c r="J3" t="n">
        <v>196.32</v>
      </c>
      <c r="K3" t="n">
        <v>54.38</v>
      </c>
      <c r="L3" t="n">
        <v>2</v>
      </c>
      <c r="M3" t="n">
        <v>323</v>
      </c>
      <c r="N3" t="n">
        <v>39.95</v>
      </c>
      <c r="O3" t="n">
        <v>24447.22</v>
      </c>
      <c r="P3" t="n">
        <v>901.8099999999999</v>
      </c>
      <c r="Q3" t="n">
        <v>3690.32</v>
      </c>
      <c r="R3" t="n">
        <v>409.62</v>
      </c>
      <c r="S3" t="n">
        <v>97.79000000000001</v>
      </c>
      <c r="T3" t="n">
        <v>152719.2</v>
      </c>
      <c r="U3" t="n">
        <v>0.24</v>
      </c>
      <c r="V3" t="n">
        <v>0.8</v>
      </c>
      <c r="W3" t="n">
        <v>8.859999999999999</v>
      </c>
      <c r="X3" t="n">
        <v>9.449999999999999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1.373</v>
      </c>
      <c r="E4" t="n">
        <v>72.83</v>
      </c>
      <c r="F4" t="n">
        <v>62.46</v>
      </c>
      <c r="G4" t="n">
        <v>18.55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837.73</v>
      </c>
      <c r="Q4" t="n">
        <v>3690.31</v>
      </c>
      <c r="R4" t="n">
        <v>290.65</v>
      </c>
      <c r="S4" t="n">
        <v>97.79000000000001</v>
      </c>
      <c r="T4" t="n">
        <v>93847.67999999999</v>
      </c>
      <c r="U4" t="n">
        <v>0.34</v>
      </c>
      <c r="V4" t="n">
        <v>0.85</v>
      </c>
      <c r="W4" t="n">
        <v>8.68</v>
      </c>
      <c r="X4" t="n">
        <v>5.83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1.4515</v>
      </c>
      <c r="E5" t="n">
        <v>68.90000000000001</v>
      </c>
      <c r="F5" t="n">
        <v>60.74</v>
      </c>
      <c r="G5" t="n">
        <v>25.13</v>
      </c>
      <c r="H5" t="n">
        <v>0.36</v>
      </c>
      <c r="I5" t="n">
        <v>145</v>
      </c>
      <c r="J5" t="n">
        <v>199.44</v>
      </c>
      <c r="K5" t="n">
        <v>54.38</v>
      </c>
      <c r="L5" t="n">
        <v>4</v>
      </c>
      <c r="M5" t="n">
        <v>143</v>
      </c>
      <c r="N5" t="n">
        <v>41.06</v>
      </c>
      <c r="O5" t="n">
        <v>24831.54</v>
      </c>
      <c r="P5" t="n">
        <v>798.9</v>
      </c>
      <c r="Q5" t="n">
        <v>3690.12</v>
      </c>
      <c r="R5" t="n">
        <v>235.67</v>
      </c>
      <c r="S5" t="n">
        <v>97.79000000000001</v>
      </c>
      <c r="T5" t="n">
        <v>66644.23</v>
      </c>
      <c r="U5" t="n">
        <v>0.41</v>
      </c>
      <c r="V5" t="n">
        <v>0.87</v>
      </c>
      <c r="W5" t="n">
        <v>8.56</v>
      </c>
      <c r="X5" t="n">
        <v>4.11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1.4993</v>
      </c>
      <c r="E6" t="n">
        <v>66.7</v>
      </c>
      <c r="F6" t="n">
        <v>59.82</v>
      </c>
      <c r="G6" t="n">
        <v>32.05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771.88</v>
      </c>
      <c r="Q6" t="n">
        <v>3690.04</v>
      </c>
      <c r="R6" t="n">
        <v>205.62</v>
      </c>
      <c r="S6" t="n">
        <v>97.79000000000001</v>
      </c>
      <c r="T6" t="n">
        <v>51784.67</v>
      </c>
      <c r="U6" t="n">
        <v>0.48</v>
      </c>
      <c r="V6" t="n">
        <v>0.89</v>
      </c>
      <c r="W6" t="n">
        <v>8.51</v>
      </c>
      <c r="X6" t="n">
        <v>3.19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1.5316</v>
      </c>
      <c r="E7" t="n">
        <v>65.29000000000001</v>
      </c>
      <c r="F7" t="n">
        <v>59.24</v>
      </c>
      <c r="G7" t="n">
        <v>39.06</v>
      </c>
      <c r="H7" t="n">
        <v>0.53</v>
      </c>
      <c r="I7" t="n">
        <v>91</v>
      </c>
      <c r="J7" t="n">
        <v>202.58</v>
      </c>
      <c r="K7" t="n">
        <v>54.38</v>
      </c>
      <c r="L7" t="n">
        <v>6</v>
      </c>
      <c r="M7" t="n">
        <v>89</v>
      </c>
      <c r="N7" t="n">
        <v>42.2</v>
      </c>
      <c r="O7" t="n">
        <v>25218.93</v>
      </c>
      <c r="P7" t="n">
        <v>749.25</v>
      </c>
      <c r="Q7" t="n">
        <v>3690.13</v>
      </c>
      <c r="R7" t="n">
        <v>186.4</v>
      </c>
      <c r="S7" t="n">
        <v>97.79000000000001</v>
      </c>
      <c r="T7" t="n">
        <v>42278.7</v>
      </c>
      <c r="U7" t="n">
        <v>0.52</v>
      </c>
      <c r="V7" t="n">
        <v>0.9</v>
      </c>
      <c r="W7" t="n">
        <v>8.48</v>
      </c>
      <c r="X7" t="n">
        <v>2.6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1.5563</v>
      </c>
      <c r="E8" t="n">
        <v>64.26000000000001</v>
      </c>
      <c r="F8" t="n">
        <v>58.78</v>
      </c>
      <c r="G8" t="n">
        <v>46.41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727.5599999999999</v>
      </c>
      <c r="Q8" t="n">
        <v>3690.06</v>
      </c>
      <c r="R8" t="n">
        <v>171.79</v>
      </c>
      <c r="S8" t="n">
        <v>97.79000000000001</v>
      </c>
      <c r="T8" t="n">
        <v>35047.89</v>
      </c>
      <c r="U8" t="n">
        <v>0.57</v>
      </c>
      <c r="V8" t="n">
        <v>0.9</v>
      </c>
      <c r="W8" t="n">
        <v>8.449999999999999</v>
      </c>
      <c r="X8" t="n">
        <v>2.15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1.5744</v>
      </c>
      <c r="E9" t="n">
        <v>63.52</v>
      </c>
      <c r="F9" t="n">
        <v>58.47</v>
      </c>
      <c r="G9" t="n">
        <v>53.97</v>
      </c>
      <c r="H9" t="n">
        <v>0.6899999999999999</v>
      </c>
      <c r="I9" t="n">
        <v>65</v>
      </c>
      <c r="J9" t="n">
        <v>205.75</v>
      </c>
      <c r="K9" t="n">
        <v>54.38</v>
      </c>
      <c r="L9" t="n">
        <v>8</v>
      </c>
      <c r="M9" t="n">
        <v>63</v>
      </c>
      <c r="N9" t="n">
        <v>43.37</v>
      </c>
      <c r="O9" t="n">
        <v>25609.61</v>
      </c>
      <c r="P9" t="n">
        <v>707.4400000000001</v>
      </c>
      <c r="Q9" t="n">
        <v>3690</v>
      </c>
      <c r="R9" t="n">
        <v>161.56</v>
      </c>
      <c r="S9" t="n">
        <v>97.79000000000001</v>
      </c>
      <c r="T9" t="n">
        <v>29989.18</v>
      </c>
      <c r="U9" t="n">
        <v>0.61</v>
      </c>
      <c r="V9" t="n">
        <v>0.91</v>
      </c>
      <c r="W9" t="n">
        <v>8.44</v>
      </c>
      <c r="X9" t="n">
        <v>1.84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1.5907</v>
      </c>
      <c r="E10" t="n">
        <v>62.87</v>
      </c>
      <c r="F10" t="n">
        <v>58.17</v>
      </c>
      <c r="G10" t="n">
        <v>62.33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685.64</v>
      </c>
      <c r="Q10" t="n">
        <v>3689.97</v>
      </c>
      <c r="R10" t="n">
        <v>152.1</v>
      </c>
      <c r="S10" t="n">
        <v>97.79000000000001</v>
      </c>
      <c r="T10" t="n">
        <v>25304.54</v>
      </c>
      <c r="U10" t="n">
        <v>0.64</v>
      </c>
      <c r="V10" t="n">
        <v>0.91</v>
      </c>
      <c r="W10" t="n">
        <v>8.41</v>
      </c>
      <c r="X10" t="n">
        <v>1.54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1.6017</v>
      </c>
      <c r="E11" t="n">
        <v>62.43</v>
      </c>
      <c r="F11" t="n">
        <v>58.01</v>
      </c>
      <c r="G11" t="n">
        <v>71.04000000000001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666.9299999999999</v>
      </c>
      <c r="Q11" t="n">
        <v>3689.97</v>
      </c>
      <c r="R11" t="n">
        <v>146.54</v>
      </c>
      <c r="S11" t="n">
        <v>97.79000000000001</v>
      </c>
      <c r="T11" t="n">
        <v>22555.1</v>
      </c>
      <c r="U11" t="n">
        <v>0.67</v>
      </c>
      <c r="V11" t="n">
        <v>0.91</v>
      </c>
      <c r="W11" t="n">
        <v>8.41</v>
      </c>
      <c r="X11" t="n">
        <v>1.38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1.6118</v>
      </c>
      <c r="E12" t="n">
        <v>62.04</v>
      </c>
      <c r="F12" t="n">
        <v>57.85</v>
      </c>
      <c r="G12" t="n">
        <v>80.72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643.4</v>
      </c>
      <c r="Q12" t="n">
        <v>3689.99</v>
      </c>
      <c r="R12" t="n">
        <v>141.19</v>
      </c>
      <c r="S12" t="n">
        <v>97.79000000000001</v>
      </c>
      <c r="T12" t="n">
        <v>19910.69</v>
      </c>
      <c r="U12" t="n">
        <v>0.6899999999999999</v>
      </c>
      <c r="V12" t="n">
        <v>0.92</v>
      </c>
      <c r="W12" t="n">
        <v>8.41</v>
      </c>
      <c r="X12" t="n">
        <v>1.22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1.6192</v>
      </c>
      <c r="E13" t="n">
        <v>61.76</v>
      </c>
      <c r="F13" t="n">
        <v>57.72</v>
      </c>
      <c r="G13" t="n">
        <v>88.81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625.16</v>
      </c>
      <c r="Q13" t="n">
        <v>3690.07</v>
      </c>
      <c r="R13" t="n">
        <v>136.31</v>
      </c>
      <c r="S13" t="n">
        <v>97.79000000000001</v>
      </c>
      <c r="T13" t="n">
        <v>17494.82</v>
      </c>
      <c r="U13" t="n">
        <v>0.72</v>
      </c>
      <c r="V13" t="n">
        <v>0.92</v>
      </c>
      <c r="W13" t="n">
        <v>8.42</v>
      </c>
      <c r="X13" t="n">
        <v>1.09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1.6183</v>
      </c>
      <c r="E14" t="n">
        <v>61.79</v>
      </c>
      <c r="F14" t="n">
        <v>57.76</v>
      </c>
      <c r="G14" t="n">
        <v>88.86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625.9299999999999</v>
      </c>
      <c r="Q14" t="n">
        <v>3689.98</v>
      </c>
      <c r="R14" t="n">
        <v>136.88</v>
      </c>
      <c r="S14" t="n">
        <v>97.79000000000001</v>
      </c>
      <c r="T14" t="n">
        <v>17778.96</v>
      </c>
      <c r="U14" t="n">
        <v>0.71</v>
      </c>
      <c r="V14" t="n">
        <v>0.92</v>
      </c>
      <c r="W14" t="n">
        <v>8.44</v>
      </c>
      <c r="X14" t="n">
        <v>1.13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1.6202</v>
      </c>
      <c r="E15" t="n">
        <v>61.72</v>
      </c>
      <c r="F15" t="n">
        <v>57.72</v>
      </c>
      <c r="G15" t="n">
        <v>91.14</v>
      </c>
      <c r="H15" t="n">
        <v>1.15</v>
      </c>
      <c r="I15" t="n">
        <v>38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629.88</v>
      </c>
      <c r="Q15" t="n">
        <v>3689.97</v>
      </c>
      <c r="R15" t="n">
        <v>135.65</v>
      </c>
      <c r="S15" t="n">
        <v>97.79000000000001</v>
      </c>
      <c r="T15" t="n">
        <v>17168.13</v>
      </c>
      <c r="U15" t="n">
        <v>0.72</v>
      </c>
      <c r="V15" t="n">
        <v>0.92</v>
      </c>
      <c r="W15" t="n">
        <v>8.44</v>
      </c>
      <c r="X15" t="n">
        <v>1.1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1.2876</v>
      </c>
      <c r="E16" t="n">
        <v>77.66</v>
      </c>
      <c r="F16" t="n">
        <v>68.23999999999999</v>
      </c>
      <c r="G16" t="n">
        <v>10.34</v>
      </c>
      <c r="H16" t="n">
        <v>0.2</v>
      </c>
      <c r="I16" t="n">
        <v>396</v>
      </c>
      <c r="J16" t="n">
        <v>89.87</v>
      </c>
      <c r="K16" t="n">
        <v>37.55</v>
      </c>
      <c r="L16" t="n">
        <v>1</v>
      </c>
      <c r="M16" t="n">
        <v>394</v>
      </c>
      <c r="N16" t="n">
        <v>11.32</v>
      </c>
      <c r="O16" t="n">
        <v>11317.98</v>
      </c>
      <c r="P16" t="n">
        <v>549.25</v>
      </c>
      <c r="Q16" t="n">
        <v>3690.39</v>
      </c>
      <c r="R16" t="n">
        <v>478.79</v>
      </c>
      <c r="S16" t="n">
        <v>97.79000000000001</v>
      </c>
      <c r="T16" t="n">
        <v>186946.58</v>
      </c>
      <c r="U16" t="n">
        <v>0.2</v>
      </c>
      <c r="V16" t="n">
        <v>0.78</v>
      </c>
      <c r="W16" t="n">
        <v>9.02</v>
      </c>
      <c r="X16" t="n">
        <v>11.61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1.505</v>
      </c>
      <c r="E17" t="n">
        <v>66.45</v>
      </c>
      <c r="F17" t="n">
        <v>61.39</v>
      </c>
      <c r="G17" t="n">
        <v>22.32</v>
      </c>
      <c r="H17" t="n">
        <v>0.39</v>
      </c>
      <c r="I17" t="n">
        <v>165</v>
      </c>
      <c r="J17" t="n">
        <v>91.09999999999999</v>
      </c>
      <c r="K17" t="n">
        <v>37.55</v>
      </c>
      <c r="L17" t="n">
        <v>2</v>
      </c>
      <c r="M17" t="n">
        <v>163</v>
      </c>
      <c r="N17" t="n">
        <v>11.54</v>
      </c>
      <c r="O17" t="n">
        <v>11468.97</v>
      </c>
      <c r="P17" t="n">
        <v>456.01</v>
      </c>
      <c r="Q17" t="n">
        <v>3690.12</v>
      </c>
      <c r="R17" t="n">
        <v>256.62</v>
      </c>
      <c r="S17" t="n">
        <v>97.79000000000001</v>
      </c>
      <c r="T17" t="n">
        <v>77019.85000000001</v>
      </c>
      <c r="U17" t="n">
        <v>0.38</v>
      </c>
      <c r="V17" t="n">
        <v>0.86</v>
      </c>
      <c r="W17" t="n">
        <v>8.6</v>
      </c>
      <c r="X17" t="n">
        <v>4.76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1.5776</v>
      </c>
      <c r="E18" t="n">
        <v>63.39</v>
      </c>
      <c r="F18" t="n">
        <v>59.56</v>
      </c>
      <c r="G18" t="n">
        <v>35.73</v>
      </c>
      <c r="H18" t="n">
        <v>0.57</v>
      </c>
      <c r="I18" t="n">
        <v>100</v>
      </c>
      <c r="J18" t="n">
        <v>92.31999999999999</v>
      </c>
      <c r="K18" t="n">
        <v>37.55</v>
      </c>
      <c r="L18" t="n">
        <v>3</v>
      </c>
      <c r="M18" t="n">
        <v>55</v>
      </c>
      <c r="N18" t="n">
        <v>11.77</v>
      </c>
      <c r="O18" t="n">
        <v>11620.34</v>
      </c>
      <c r="P18" t="n">
        <v>401.71</v>
      </c>
      <c r="Q18" t="n">
        <v>3690.06</v>
      </c>
      <c r="R18" t="n">
        <v>194.93</v>
      </c>
      <c r="S18" t="n">
        <v>97.79000000000001</v>
      </c>
      <c r="T18" t="n">
        <v>46499.6</v>
      </c>
      <c r="U18" t="n">
        <v>0.5</v>
      </c>
      <c r="V18" t="n">
        <v>0.89</v>
      </c>
      <c r="W18" t="n">
        <v>8.56</v>
      </c>
      <c r="X18" t="n">
        <v>2.93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1.584</v>
      </c>
      <c r="E19" t="n">
        <v>63.13</v>
      </c>
      <c r="F19" t="n">
        <v>59.42</v>
      </c>
      <c r="G19" t="n">
        <v>37.93</v>
      </c>
      <c r="H19" t="n">
        <v>0.75</v>
      </c>
      <c r="I19" t="n">
        <v>94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399.85</v>
      </c>
      <c r="Q19" t="n">
        <v>3690.09</v>
      </c>
      <c r="R19" t="n">
        <v>188.56</v>
      </c>
      <c r="S19" t="n">
        <v>97.79000000000001</v>
      </c>
      <c r="T19" t="n">
        <v>43340.48</v>
      </c>
      <c r="U19" t="n">
        <v>0.52</v>
      </c>
      <c r="V19" t="n">
        <v>0.89</v>
      </c>
      <c r="W19" t="n">
        <v>8.6</v>
      </c>
      <c r="X19" t="n">
        <v>2.79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1.3767</v>
      </c>
      <c r="E20" t="n">
        <v>72.64</v>
      </c>
      <c r="F20" t="n">
        <v>65.86</v>
      </c>
      <c r="G20" t="n">
        <v>12.47</v>
      </c>
      <c r="H20" t="n">
        <v>0.24</v>
      </c>
      <c r="I20" t="n">
        <v>317</v>
      </c>
      <c r="J20" t="n">
        <v>71.52</v>
      </c>
      <c r="K20" t="n">
        <v>32.27</v>
      </c>
      <c r="L20" t="n">
        <v>1</v>
      </c>
      <c r="M20" t="n">
        <v>315</v>
      </c>
      <c r="N20" t="n">
        <v>8.25</v>
      </c>
      <c r="O20" t="n">
        <v>9054.6</v>
      </c>
      <c r="P20" t="n">
        <v>439.7</v>
      </c>
      <c r="Q20" t="n">
        <v>3690.55</v>
      </c>
      <c r="R20" t="n">
        <v>402.06</v>
      </c>
      <c r="S20" t="n">
        <v>97.79000000000001</v>
      </c>
      <c r="T20" t="n">
        <v>148976.06</v>
      </c>
      <c r="U20" t="n">
        <v>0.24</v>
      </c>
      <c r="V20" t="n">
        <v>0.8100000000000001</v>
      </c>
      <c r="W20" t="n">
        <v>8.859999999999999</v>
      </c>
      <c r="X20" t="n">
        <v>9.220000000000001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1.5524</v>
      </c>
      <c r="E21" t="n">
        <v>64.41</v>
      </c>
      <c r="F21" t="n">
        <v>60.5</v>
      </c>
      <c r="G21" t="n">
        <v>27.29</v>
      </c>
      <c r="H21" t="n">
        <v>0.48</v>
      </c>
      <c r="I21" t="n">
        <v>133</v>
      </c>
      <c r="J21" t="n">
        <v>72.7</v>
      </c>
      <c r="K21" t="n">
        <v>32.27</v>
      </c>
      <c r="L21" t="n">
        <v>2</v>
      </c>
      <c r="M21" t="n">
        <v>67</v>
      </c>
      <c r="N21" t="n">
        <v>8.43</v>
      </c>
      <c r="O21" t="n">
        <v>9200.25</v>
      </c>
      <c r="P21" t="n">
        <v>354.74</v>
      </c>
      <c r="Q21" t="n">
        <v>3690.21</v>
      </c>
      <c r="R21" t="n">
        <v>224.54</v>
      </c>
      <c r="S21" t="n">
        <v>97.79000000000001</v>
      </c>
      <c r="T21" t="n">
        <v>61136.79</v>
      </c>
      <c r="U21" t="n">
        <v>0.44</v>
      </c>
      <c r="V21" t="n">
        <v>0.88</v>
      </c>
      <c r="W21" t="n">
        <v>8.640000000000001</v>
      </c>
      <c r="X21" t="n">
        <v>3.87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1.5596</v>
      </c>
      <c r="E22" t="n">
        <v>64.12</v>
      </c>
      <c r="F22" t="n">
        <v>60.35</v>
      </c>
      <c r="G22" t="n">
        <v>29.2</v>
      </c>
      <c r="H22" t="n">
        <v>0.71</v>
      </c>
      <c r="I22" t="n">
        <v>124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353.16</v>
      </c>
      <c r="Q22" t="n">
        <v>3690.15</v>
      </c>
      <c r="R22" t="n">
        <v>216.55</v>
      </c>
      <c r="S22" t="n">
        <v>97.79000000000001</v>
      </c>
      <c r="T22" t="n">
        <v>57190.05</v>
      </c>
      <c r="U22" t="n">
        <v>0.45</v>
      </c>
      <c r="V22" t="n">
        <v>0.88</v>
      </c>
      <c r="W22" t="n">
        <v>8.720000000000001</v>
      </c>
      <c r="X22" t="n">
        <v>3.72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1.4609</v>
      </c>
      <c r="E23" t="n">
        <v>68.45</v>
      </c>
      <c r="F23" t="n">
        <v>64.01000000000001</v>
      </c>
      <c r="G23" t="n">
        <v>15.55</v>
      </c>
      <c r="H23" t="n">
        <v>0.43</v>
      </c>
      <c r="I23" t="n">
        <v>247</v>
      </c>
      <c r="J23" t="n">
        <v>39.78</v>
      </c>
      <c r="K23" t="n">
        <v>19.54</v>
      </c>
      <c r="L23" t="n">
        <v>1</v>
      </c>
      <c r="M23" t="n">
        <v>3</v>
      </c>
      <c r="N23" t="n">
        <v>4.24</v>
      </c>
      <c r="O23" t="n">
        <v>5140</v>
      </c>
      <c r="P23" t="n">
        <v>251.87</v>
      </c>
      <c r="Q23" t="n">
        <v>3690.37</v>
      </c>
      <c r="R23" t="n">
        <v>331.24</v>
      </c>
      <c r="S23" t="n">
        <v>97.79000000000001</v>
      </c>
      <c r="T23" t="n">
        <v>113919.2</v>
      </c>
      <c r="U23" t="n">
        <v>0.3</v>
      </c>
      <c r="V23" t="n">
        <v>0.83</v>
      </c>
      <c r="W23" t="n">
        <v>9.050000000000001</v>
      </c>
      <c r="X23" t="n">
        <v>7.38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1.4607</v>
      </c>
      <c r="E24" t="n">
        <v>68.45999999999999</v>
      </c>
      <c r="F24" t="n">
        <v>64.02</v>
      </c>
      <c r="G24" t="n">
        <v>15.55</v>
      </c>
      <c r="H24" t="n">
        <v>0.84</v>
      </c>
      <c r="I24" t="n">
        <v>247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257.89</v>
      </c>
      <c r="Q24" t="n">
        <v>3690.55</v>
      </c>
      <c r="R24" t="n">
        <v>331.4</v>
      </c>
      <c r="S24" t="n">
        <v>97.79000000000001</v>
      </c>
      <c r="T24" t="n">
        <v>113999.61</v>
      </c>
      <c r="U24" t="n">
        <v>0.3</v>
      </c>
      <c r="V24" t="n">
        <v>0.83</v>
      </c>
      <c r="W24" t="n">
        <v>9.06</v>
      </c>
      <c r="X24" t="n">
        <v>7.38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1.0617</v>
      </c>
      <c r="E25" t="n">
        <v>94.19</v>
      </c>
      <c r="F25" t="n">
        <v>74.51000000000001</v>
      </c>
      <c r="G25" t="n">
        <v>7.4</v>
      </c>
      <c r="H25" t="n">
        <v>0.12</v>
      </c>
      <c r="I25" t="n">
        <v>604</v>
      </c>
      <c r="J25" t="n">
        <v>141.81</v>
      </c>
      <c r="K25" t="n">
        <v>47.83</v>
      </c>
      <c r="L25" t="n">
        <v>1</v>
      </c>
      <c r="M25" t="n">
        <v>602</v>
      </c>
      <c r="N25" t="n">
        <v>22.98</v>
      </c>
      <c r="O25" t="n">
        <v>17723.39</v>
      </c>
      <c r="P25" t="n">
        <v>835.74</v>
      </c>
      <c r="Q25" t="n">
        <v>3690.86</v>
      </c>
      <c r="R25" t="n">
        <v>685.4299999999999</v>
      </c>
      <c r="S25" t="n">
        <v>97.79000000000001</v>
      </c>
      <c r="T25" t="n">
        <v>289229.61</v>
      </c>
      <c r="U25" t="n">
        <v>0.14</v>
      </c>
      <c r="V25" t="n">
        <v>0.71</v>
      </c>
      <c r="W25" t="n">
        <v>9.31</v>
      </c>
      <c r="X25" t="n">
        <v>17.87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1.3631</v>
      </c>
      <c r="E26" t="n">
        <v>73.36</v>
      </c>
      <c r="F26" t="n">
        <v>63.88</v>
      </c>
      <c r="G26" t="n">
        <v>15.27</v>
      </c>
      <c r="H26" t="n">
        <v>0.25</v>
      </c>
      <c r="I26" t="n">
        <v>251</v>
      </c>
      <c r="J26" t="n">
        <v>143.17</v>
      </c>
      <c r="K26" t="n">
        <v>47.83</v>
      </c>
      <c r="L26" t="n">
        <v>2</v>
      </c>
      <c r="M26" t="n">
        <v>249</v>
      </c>
      <c r="N26" t="n">
        <v>23.34</v>
      </c>
      <c r="O26" t="n">
        <v>17891.86</v>
      </c>
      <c r="P26" t="n">
        <v>695.03</v>
      </c>
      <c r="Q26" t="n">
        <v>3690.29</v>
      </c>
      <c r="R26" t="n">
        <v>338.04</v>
      </c>
      <c r="S26" t="n">
        <v>97.79000000000001</v>
      </c>
      <c r="T26" t="n">
        <v>117298.64</v>
      </c>
      <c r="U26" t="n">
        <v>0.29</v>
      </c>
      <c r="V26" t="n">
        <v>0.83</v>
      </c>
      <c r="W26" t="n">
        <v>8.73</v>
      </c>
      <c r="X26" t="n">
        <v>7.25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1.475</v>
      </c>
      <c r="E27" t="n">
        <v>67.8</v>
      </c>
      <c r="F27" t="n">
        <v>61.09</v>
      </c>
      <c r="G27" t="n">
        <v>23.65</v>
      </c>
      <c r="H27" t="n">
        <v>0.37</v>
      </c>
      <c r="I27" t="n">
        <v>155</v>
      </c>
      <c r="J27" t="n">
        <v>144.54</v>
      </c>
      <c r="K27" t="n">
        <v>47.83</v>
      </c>
      <c r="L27" t="n">
        <v>3</v>
      </c>
      <c r="M27" t="n">
        <v>153</v>
      </c>
      <c r="N27" t="n">
        <v>23.71</v>
      </c>
      <c r="O27" t="n">
        <v>18060.85</v>
      </c>
      <c r="P27" t="n">
        <v>642.08</v>
      </c>
      <c r="Q27" t="n">
        <v>3690.2</v>
      </c>
      <c r="R27" t="n">
        <v>246.46</v>
      </c>
      <c r="S27" t="n">
        <v>97.79000000000001</v>
      </c>
      <c r="T27" t="n">
        <v>71989.89999999999</v>
      </c>
      <c r="U27" t="n">
        <v>0.4</v>
      </c>
      <c r="V27" t="n">
        <v>0.87</v>
      </c>
      <c r="W27" t="n">
        <v>8.59</v>
      </c>
      <c r="X27" t="n">
        <v>4.46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1.5343</v>
      </c>
      <c r="E28" t="n">
        <v>65.18000000000001</v>
      </c>
      <c r="F28" t="n">
        <v>59.77</v>
      </c>
      <c r="G28" t="n">
        <v>32.6</v>
      </c>
      <c r="H28" t="n">
        <v>0.49</v>
      </c>
      <c r="I28" t="n">
        <v>110</v>
      </c>
      <c r="J28" t="n">
        <v>145.92</v>
      </c>
      <c r="K28" t="n">
        <v>47.83</v>
      </c>
      <c r="L28" t="n">
        <v>4</v>
      </c>
      <c r="M28" t="n">
        <v>108</v>
      </c>
      <c r="N28" t="n">
        <v>24.09</v>
      </c>
      <c r="O28" t="n">
        <v>18230.35</v>
      </c>
      <c r="P28" t="n">
        <v>606.14</v>
      </c>
      <c r="Q28" t="n">
        <v>3689.9</v>
      </c>
      <c r="R28" t="n">
        <v>203.98</v>
      </c>
      <c r="S28" t="n">
        <v>97.79000000000001</v>
      </c>
      <c r="T28" t="n">
        <v>50970.64</v>
      </c>
      <c r="U28" t="n">
        <v>0.48</v>
      </c>
      <c r="V28" t="n">
        <v>0.89</v>
      </c>
      <c r="W28" t="n">
        <v>8.51</v>
      </c>
      <c r="X28" t="n">
        <v>3.14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1.572</v>
      </c>
      <c r="E29" t="n">
        <v>63.61</v>
      </c>
      <c r="F29" t="n">
        <v>58.99</v>
      </c>
      <c r="G29" t="n">
        <v>42.64</v>
      </c>
      <c r="H29" t="n">
        <v>0.6</v>
      </c>
      <c r="I29" t="n">
        <v>83</v>
      </c>
      <c r="J29" t="n">
        <v>147.3</v>
      </c>
      <c r="K29" t="n">
        <v>47.83</v>
      </c>
      <c r="L29" t="n">
        <v>5</v>
      </c>
      <c r="M29" t="n">
        <v>81</v>
      </c>
      <c r="N29" t="n">
        <v>24.47</v>
      </c>
      <c r="O29" t="n">
        <v>18400.38</v>
      </c>
      <c r="P29" t="n">
        <v>572.45</v>
      </c>
      <c r="Q29" t="n">
        <v>3690.02</v>
      </c>
      <c r="R29" t="n">
        <v>178.3</v>
      </c>
      <c r="S29" t="n">
        <v>97.79000000000001</v>
      </c>
      <c r="T29" t="n">
        <v>38267.73</v>
      </c>
      <c r="U29" t="n">
        <v>0.55</v>
      </c>
      <c r="V29" t="n">
        <v>0.9</v>
      </c>
      <c r="W29" t="n">
        <v>8.470000000000001</v>
      </c>
      <c r="X29" t="n">
        <v>2.36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1.5965</v>
      </c>
      <c r="E30" t="n">
        <v>62.64</v>
      </c>
      <c r="F30" t="n">
        <v>58.5</v>
      </c>
      <c r="G30" t="n">
        <v>53.19</v>
      </c>
      <c r="H30" t="n">
        <v>0.71</v>
      </c>
      <c r="I30" t="n">
        <v>66</v>
      </c>
      <c r="J30" t="n">
        <v>148.68</v>
      </c>
      <c r="K30" t="n">
        <v>47.83</v>
      </c>
      <c r="L30" t="n">
        <v>6</v>
      </c>
      <c r="M30" t="n">
        <v>63</v>
      </c>
      <c r="N30" t="n">
        <v>24.85</v>
      </c>
      <c r="O30" t="n">
        <v>18570.94</v>
      </c>
      <c r="P30" t="n">
        <v>540.0700000000001</v>
      </c>
      <c r="Q30" t="n">
        <v>3689.95</v>
      </c>
      <c r="R30" t="n">
        <v>162.72</v>
      </c>
      <c r="S30" t="n">
        <v>97.79000000000001</v>
      </c>
      <c r="T30" t="n">
        <v>30564.02</v>
      </c>
      <c r="U30" t="n">
        <v>0.6</v>
      </c>
      <c r="V30" t="n">
        <v>0.91</v>
      </c>
      <c r="W30" t="n">
        <v>8.44</v>
      </c>
      <c r="X30" t="n">
        <v>1.88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1.6105</v>
      </c>
      <c r="E31" t="n">
        <v>62.09</v>
      </c>
      <c r="F31" t="n">
        <v>58.25</v>
      </c>
      <c r="G31" t="n">
        <v>62.41</v>
      </c>
      <c r="H31" t="n">
        <v>0.83</v>
      </c>
      <c r="I31" t="n">
        <v>56</v>
      </c>
      <c r="J31" t="n">
        <v>150.07</v>
      </c>
      <c r="K31" t="n">
        <v>47.83</v>
      </c>
      <c r="L31" t="n">
        <v>7</v>
      </c>
      <c r="M31" t="n">
        <v>22</v>
      </c>
      <c r="N31" t="n">
        <v>25.24</v>
      </c>
      <c r="O31" t="n">
        <v>18742.03</v>
      </c>
      <c r="P31" t="n">
        <v>515.16</v>
      </c>
      <c r="Q31" t="n">
        <v>3689.96</v>
      </c>
      <c r="R31" t="n">
        <v>152.83</v>
      </c>
      <c r="S31" t="n">
        <v>97.79000000000001</v>
      </c>
      <c r="T31" t="n">
        <v>25669.57</v>
      </c>
      <c r="U31" t="n">
        <v>0.64</v>
      </c>
      <c r="V31" t="n">
        <v>0.91</v>
      </c>
      <c r="W31" t="n">
        <v>8.470000000000001</v>
      </c>
      <c r="X31" t="n">
        <v>1.62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1.613</v>
      </c>
      <c r="E32" t="n">
        <v>62</v>
      </c>
      <c r="F32" t="n">
        <v>58.21</v>
      </c>
      <c r="G32" t="n">
        <v>64.67</v>
      </c>
      <c r="H32" t="n">
        <v>0.9399999999999999</v>
      </c>
      <c r="I32" t="n">
        <v>54</v>
      </c>
      <c r="J32" t="n">
        <v>151.46</v>
      </c>
      <c r="K32" t="n">
        <v>47.83</v>
      </c>
      <c r="L32" t="n">
        <v>8</v>
      </c>
      <c r="M32" t="n">
        <v>0</v>
      </c>
      <c r="N32" t="n">
        <v>25.63</v>
      </c>
      <c r="O32" t="n">
        <v>18913.66</v>
      </c>
      <c r="P32" t="n">
        <v>513.7</v>
      </c>
      <c r="Q32" t="n">
        <v>3690</v>
      </c>
      <c r="R32" t="n">
        <v>150.77</v>
      </c>
      <c r="S32" t="n">
        <v>97.79000000000001</v>
      </c>
      <c r="T32" t="n">
        <v>24645.22</v>
      </c>
      <c r="U32" t="n">
        <v>0.65</v>
      </c>
      <c r="V32" t="n">
        <v>0.91</v>
      </c>
      <c r="W32" t="n">
        <v>8.49</v>
      </c>
      <c r="X32" t="n">
        <v>1.58</v>
      </c>
      <c r="Y32" t="n">
        <v>0.5</v>
      </c>
      <c r="Z32" t="n">
        <v>10</v>
      </c>
    </row>
    <row r="33">
      <c r="A33" t="n">
        <v>0</v>
      </c>
      <c r="B33" t="n">
        <v>90</v>
      </c>
      <c r="C33" t="inlineStr">
        <is>
          <t xml:space="preserve">CONCLUIDO	</t>
        </is>
      </c>
      <c r="D33" t="n">
        <v>0.93</v>
      </c>
      <c r="E33" t="n">
        <v>107.53</v>
      </c>
      <c r="F33" t="n">
        <v>78.76000000000001</v>
      </c>
      <c r="G33" t="n">
        <v>6.38</v>
      </c>
      <c r="H33" t="n">
        <v>0.1</v>
      </c>
      <c r="I33" t="n">
        <v>741</v>
      </c>
      <c r="J33" t="n">
        <v>176.73</v>
      </c>
      <c r="K33" t="n">
        <v>52.44</v>
      </c>
      <c r="L33" t="n">
        <v>1</v>
      </c>
      <c r="M33" t="n">
        <v>739</v>
      </c>
      <c r="N33" t="n">
        <v>33.29</v>
      </c>
      <c r="O33" t="n">
        <v>22031.19</v>
      </c>
      <c r="P33" t="n">
        <v>1025.05</v>
      </c>
      <c r="Q33" t="n">
        <v>3691.31</v>
      </c>
      <c r="R33" t="n">
        <v>823.66</v>
      </c>
      <c r="S33" t="n">
        <v>97.79000000000001</v>
      </c>
      <c r="T33" t="n">
        <v>357655.88</v>
      </c>
      <c r="U33" t="n">
        <v>0.12</v>
      </c>
      <c r="V33" t="n">
        <v>0.67</v>
      </c>
      <c r="W33" t="n">
        <v>9.57</v>
      </c>
      <c r="X33" t="n">
        <v>22.11</v>
      </c>
      <c r="Y33" t="n">
        <v>0.5</v>
      </c>
      <c r="Z33" t="n">
        <v>10</v>
      </c>
    </row>
    <row r="34">
      <c r="A34" t="n">
        <v>1</v>
      </c>
      <c r="B34" t="n">
        <v>90</v>
      </c>
      <c r="C34" t="inlineStr">
        <is>
          <t xml:space="preserve">CONCLUIDO	</t>
        </is>
      </c>
      <c r="D34" t="n">
        <v>1.2734</v>
      </c>
      <c r="E34" t="n">
        <v>78.53</v>
      </c>
      <c r="F34" t="n">
        <v>65.41</v>
      </c>
      <c r="G34" t="n">
        <v>13.04</v>
      </c>
      <c r="H34" t="n">
        <v>0.2</v>
      </c>
      <c r="I34" t="n">
        <v>301</v>
      </c>
      <c r="J34" t="n">
        <v>178.21</v>
      </c>
      <c r="K34" t="n">
        <v>52.44</v>
      </c>
      <c r="L34" t="n">
        <v>2</v>
      </c>
      <c r="M34" t="n">
        <v>299</v>
      </c>
      <c r="N34" t="n">
        <v>33.77</v>
      </c>
      <c r="O34" t="n">
        <v>22213.89</v>
      </c>
      <c r="P34" t="n">
        <v>834.3</v>
      </c>
      <c r="Q34" t="n">
        <v>3690.31</v>
      </c>
      <c r="R34" t="n">
        <v>386.78</v>
      </c>
      <c r="S34" t="n">
        <v>97.79000000000001</v>
      </c>
      <c r="T34" t="n">
        <v>141419.09</v>
      </c>
      <c r="U34" t="n">
        <v>0.25</v>
      </c>
      <c r="V34" t="n">
        <v>0.8100000000000001</v>
      </c>
      <c r="W34" t="n">
        <v>8.85</v>
      </c>
      <c r="X34" t="n">
        <v>8.77</v>
      </c>
      <c r="Y34" t="n">
        <v>0.5</v>
      </c>
      <c r="Z34" t="n">
        <v>10</v>
      </c>
    </row>
    <row r="35">
      <c r="A35" t="n">
        <v>2</v>
      </c>
      <c r="B35" t="n">
        <v>90</v>
      </c>
      <c r="C35" t="inlineStr">
        <is>
          <t xml:space="preserve">CONCLUIDO	</t>
        </is>
      </c>
      <c r="D35" t="n">
        <v>1.4081</v>
      </c>
      <c r="E35" t="n">
        <v>71.02</v>
      </c>
      <c r="F35" t="n">
        <v>61.98</v>
      </c>
      <c r="G35" t="n">
        <v>20</v>
      </c>
      <c r="H35" t="n">
        <v>0.3</v>
      </c>
      <c r="I35" t="n">
        <v>186</v>
      </c>
      <c r="J35" t="n">
        <v>179.7</v>
      </c>
      <c r="K35" t="n">
        <v>52.44</v>
      </c>
      <c r="L35" t="n">
        <v>3</v>
      </c>
      <c r="M35" t="n">
        <v>184</v>
      </c>
      <c r="N35" t="n">
        <v>34.26</v>
      </c>
      <c r="O35" t="n">
        <v>22397.24</v>
      </c>
      <c r="P35" t="n">
        <v>773.71</v>
      </c>
      <c r="Q35" t="n">
        <v>3690.14</v>
      </c>
      <c r="R35" t="n">
        <v>276.37</v>
      </c>
      <c r="S35" t="n">
        <v>97.79000000000001</v>
      </c>
      <c r="T35" t="n">
        <v>86785.10000000001</v>
      </c>
      <c r="U35" t="n">
        <v>0.35</v>
      </c>
      <c r="V35" t="n">
        <v>0.86</v>
      </c>
      <c r="W35" t="n">
        <v>8.619999999999999</v>
      </c>
      <c r="X35" t="n">
        <v>5.35</v>
      </c>
      <c r="Y35" t="n">
        <v>0.5</v>
      </c>
      <c r="Z35" t="n">
        <v>10</v>
      </c>
    </row>
    <row r="36">
      <c r="A36" t="n">
        <v>3</v>
      </c>
      <c r="B36" t="n">
        <v>90</v>
      </c>
      <c r="C36" t="inlineStr">
        <is>
          <t xml:space="preserve">CONCLUIDO	</t>
        </is>
      </c>
      <c r="D36" t="n">
        <v>1.4782</v>
      </c>
      <c r="E36" t="n">
        <v>67.65000000000001</v>
      </c>
      <c r="F36" t="n">
        <v>60.47</v>
      </c>
      <c r="G36" t="n">
        <v>27.07</v>
      </c>
      <c r="H36" t="n">
        <v>0.39</v>
      </c>
      <c r="I36" t="n">
        <v>134</v>
      </c>
      <c r="J36" t="n">
        <v>181.19</v>
      </c>
      <c r="K36" t="n">
        <v>52.44</v>
      </c>
      <c r="L36" t="n">
        <v>4</v>
      </c>
      <c r="M36" t="n">
        <v>132</v>
      </c>
      <c r="N36" t="n">
        <v>34.75</v>
      </c>
      <c r="O36" t="n">
        <v>22581.25</v>
      </c>
      <c r="P36" t="n">
        <v>737.62</v>
      </c>
      <c r="Q36" t="n">
        <v>3690.07</v>
      </c>
      <c r="R36" t="n">
        <v>226.68</v>
      </c>
      <c r="S36" t="n">
        <v>97.79000000000001</v>
      </c>
      <c r="T36" t="n">
        <v>62203.63</v>
      </c>
      <c r="U36" t="n">
        <v>0.43</v>
      </c>
      <c r="V36" t="n">
        <v>0.88</v>
      </c>
      <c r="W36" t="n">
        <v>8.539999999999999</v>
      </c>
      <c r="X36" t="n">
        <v>3.84</v>
      </c>
      <c r="Y36" t="n">
        <v>0.5</v>
      </c>
      <c r="Z36" t="n">
        <v>10</v>
      </c>
    </row>
    <row r="37">
      <c r="A37" t="n">
        <v>4</v>
      </c>
      <c r="B37" t="n">
        <v>90</v>
      </c>
      <c r="C37" t="inlineStr">
        <is>
          <t xml:space="preserve">CONCLUIDO	</t>
        </is>
      </c>
      <c r="D37" t="n">
        <v>1.5238</v>
      </c>
      <c r="E37" t="n">
        <v>65.63</v>
      </c>
      <c r="F37" t="n">
        <v>59.54</v>
      </c>
      <c r="G37" t="n">
        <v>34.69</v>
      </c>
      <c r="H37" t="n">
        <v>0.49</v>
      </c>
      <c r="I37" t="n">
        <v>103</v>
      </c>
      <c r="J37" t="n">
        <v>182.69</v>
      </c>
      <c r="K37" t="n">
        <v>52.44</v>
      </c>
      <c r="L37" t="n">
        <v>5</v>
      </c>
      <c r="M37" t="n">
        <v>101</v>
      </c>
      <c r="N37" t="n">
        <v>35.25</v>
      </c>
      <c r="O37" t="n">
        <v>22766.06</v>
      </c>
      <c r="P37" t="n">
        <v>709.38</v>
      </c>
      <c r="Q37" t="n">
        <v>3689.98</v>
      </c>
      <c r="R37" t="n">
        <v>196.26</v>
      </c>
      <c r="S37" t="n">
        <v>97.79000000000001</v>
      </c>
      <c r="T37" t="n">
        <v>47147.13</v>
      </c>
      <c r="U37" t="n">
        <v>0.5</v>
      </c>
      <c r="V37" t="n">
        <v>0.89</v>
      </c>
      <c r="W37" t="n">
        <v>8.5</v>
      </c>
      <c r="X37" t="n">
        <v>2.91</v>
      </c>
      <c r="Y37" t="n">
        <v>0.5</v>
      </c>
      <c r="Z37" t="n">
        <v>10</v>
      </c>
    </row>
    <row r="38">
      <c r="A38" t="n">
        <v>5</v>
      </c>
      <c r="B38" t="n">
        <v>90</v>
      </c>
      <c r="C38" t="inlineStr">
        <is>
          <t xml:space="preserve">CONCLUIDO	</t>
        </is>
      </c>
      <c r="D38" t="n">
        <v>1.5539</v>
      </c>
      <c r="E38" t="n">
        <v>64.34999999999999</v>
      </c>
      <c r="F38" t="n">
        <v>58.98</v>
      </c>
      <c r="G38" t="n">
        <v>42.64</v>
      </c>
      <c r="H38" t="n">
        <v>0.58</v>
      </c>
      <c r="I38" t="n">
        <v>83</v>
      </c>
      <c r="J38" t="n">
        <v>184.19</v>
      </c>
      <c r="K38" t="n">
        <v>52.44</v>
      </c>
      <c r="L38" t="n">
        <v>6</v>
      </c>
      <c r="M38" t="n">
        <v>81</v>
      </c>
      <c r="N38" t="n">
        <v>35.75</v>
      </c>
      <c r="O38" t="n">
        <v>22951.43</v>
      </c>
      <c r="P38" t="n">
        <v>684.59</v>
      </c>
      <c r="Q38" t="n">
        <v>3690.05</v>
      </c>
      <c r="R38" t="n">
        <v>178.05</v>
      </c>
      <c r="S38" t="n">
        <v>97.79000000000001</v>
      </c>
      <c r="T38" t="n">
        <v>38144.76</v>
      </c>
      <c r="U38" t="n">
        <v>0.55</v>
      </c>
      <c r="V38" t="n">
        <v>0.9</v>
      </c>
      <c r="W38" t="n">
        <v>8.470000000000001</v>
      </c>
      <c r="X38" t="n">
        <v>2.35</v>
      </c>
      <c r="Y38" t="n">
        <v>0.5</v>
      </c>
      <c r="Z38" t="n">
        <v>10</v>
      </c>
    </row>
    <row r="39">
      <c r="A39" t="n">
        <v>6</v>
      </c>
      <c r="B39" t="n">
        <v>90</v>
      </c>
      <c r="C39" t="inlineStr">
        <is>
          <t xml:space="preserve">CONCLUIDO	</t>
        </is>
      </c>
      <c r="D39" t="n">
        <v>1.5758</v>
      </c>
      <c r="E39" t="n">
        <v>63.46</v>
      </c>
      <c r="F39" t="n">
        <v>58.59</v>
      </c>
      <c r="G39" t="n">
        <v>50.94</v>
      </c>
      <c r="H39" t="n">
        <v>0.67</v>
      </c>
      <c r="I39" t="n">
        <v>69</v>
      </c>
      <c r="J39" t="n">
        <v>185.7</v>
      </c>
      <c r="K39" t="n">
        <v>52.44</v>
      </c>
      <c r="L39" t="n">
        <v>7</v>
      </c>
      <c r="M39" t="n">
        <v>67</v>
      </c>
      <c r="N39" t="n">
        <v>36.26</v>
      </c>
      <c r="O39" t="n">
        <v>23137.49</v>
      </c>
      <c r="P39" t="n">
        <v>660.66</v>
      </c>
      <c r="Q39" t="n">
        <v>3689.97</v>
      </c>
      <c r="R39" t="n">
        <v>164.76</v>
      </c>
      <c r="S39" t="n">
        <v>97.79000000000001</v>
      </c>
      <c r="T39" t="n">
        <v>31569.26</v>
      </c>
      <c r="U39" t="n">
        <v>0.59</v>
      </c>
      <c r="V39" t="n">
        <v>0.9</v>
      </c>
      <c r="W39" t="n">
        <v>8.460000000000001</v>
      </c>
      <c r="X39" t="n">
        <v>1.96</v>
      </c>
      <c r="Y39" t="n">
        <v>0.5</v>
      </c>
      <c r="Z39" t="n">
        <v>10</v>
      </c>
    </row>
    <row r="40">
      <c r="A40" t="n">
        <v>7</v>
      </c>
      <c r="B40" t="n">
        <v>90</v>
      </c>
      <c r="C40" t="inlineStr">
        <is>
          <t xml:space="preserve">CONCLUIDO	</t>
        </is>
      </c>
      <c r="D40" t="n">
        <v>1.5939</v>
      </c>
      <c r="E40" t="n">
        <v>62.74</v>
      </c>
      <c r="F40" t="n">
        <v>58.26</v>
      </c>
      <c r="G40" t="n">
        <v>60.26</v>
      </c>
      <c r="H40" t="n">
        <v>0.76</v>
      </c>
      <c r="I40" t="n">
        <v>58</v>
      </c>
      <c r="J40" t="n">
        <v>187.22</v>
      </c>
      <c r="K40" t="n">
        <v>52.44</v>
      </c>
      <c r="L40" t="n">
        <v>8</v>
      </c>
      <c r="M40" t="n">
        <v>56</v>
      </c>
      <c r="N40" t="n">
        <v>36.78</v>
      </c>
      <c r="O40" t="n">
        <v>23324.24</v>
      </c>
      <c r="P40" t="n">
        <v>636.15</v>
      </c>
      <c r="Q40" t="n">
        <v>3689.96</v>
      </c>
      <c r="R40" t="n">
        <v>153.96</v>
      </c>
      <c r="S40" t="n">
        <v>97.79000000000001</v>
      </c>
      <c r="T40" t="n">
        <v>26221.48</v>
      </c>
      <c r="U40" t="n">
        <v>0.64</v>
      </c>
      <c r="V40" t="n">
        <v>0.91</v>
      </c>
      <c r="W40" t="n">
        <v>8.44</v>
      </c>
      <c r="X40" t="n">
        <v>1.63</v>
      </c>
      <c r="Y40" t="n">
        <v>0.5</v>
      </c>
      <c r="Z40" t="n">
        <v>10</v>
      </c>
    </row>
    <row r="41">
      <c r="A41" t="n">
        <v>8</v>
      </c>
      <c r="B41" t="n">
        <v>90</v>
      </c>
      <c r="C41" t="inlineStr">
        <is>
          <t xml:space="preserve">CONCLUIDO	</t>
        </is>
      </c>
      <c r="D41" t="n">
        <v>1.607</v>
      </c>
      <c r="E41" t="n">
        <v>62.23</v>
      </c>
      <c r="F41" t="n">
        <v>58.03</v>
      </c>
      <c r="G41" t="n">
        <v>69.63</v>
      </c>
      <c r="H41" t="n">
        <v>0.85</v>
      </c>
      <c r="I41" t="n">
        <v>50</v>
      </c>
      <c r="J41" t="n">
        <v>188.74</v>
      </c>
      <c r="K41" t="n">
        <v>52.44</v>
      </c>
      <c r="L41" t="n">
        <v>9</v>
      </c>
      <c r="M41" t="n">
        <v>48</v>
      </c>
      <c r="N41" t="n">
        <v>37.3</v>
      </c>
      <c r="O41" t="n">
        <v>23511.69</v>
      </c>
      <c r="P41" t="n">
        <v>610.1900000000001</v>
      </c>
      <c r="Q41" t="n">
        <v>3689.97</v>
      </c>
      <c r="R41" t="n">
        <v>147.24</v>
      </c>
      <c r="S41" t="n">
        <v>97.79000000000001</v>
      </c>
      <c r="T41" t="n">
        <v>22902.95</v>
      </c>
      <c r="U41" t="n">
        <v>0.66</v>
      </c>
      <c r="V41" t="n">
        <v>0.91</v>
      </c>
      <c r="W41" t="n">
        <v>8.41</v>
      </c>
      <c r="X41" t="n">
        <v>1.4</v>
      </c>
      <c r="Y41" t="n">
        <v>0.5</v>
      </c>
      <c r="Z41" t="n">
        <v>10</v>
      </c>
    </row>
    <row r="42">
      <c r="A42" t="n">
        <v>9</v>
      </c>
      <c r="B42" t="n">
        <v>90</v>
      </c>
      <c r="C42" t="inlineStr">
        <is>
          <t xml:space="preserve">CONCLUIDO	</t>
        </is>
      </c>
      <c r="D42" t="n">
        <v>1.6147</v>
      </c>
      <c r="E42" t="n">
        <v>61.93</v>
      </c>
      <c r="F42" t="n">
        <v>57.91</v>
      </c>
      <c r="G42" t="n">
        <v>77.20999999999999</v>
      </c>
      <c r="H42" t="n">
        <v>0.93</v>
      </c>
      <c r="I42" t="n">
        <v>45</v>
      </c>
      <c r="J42" t="n">
        <v>190.26</v>
      </c>
      <c r="K42" t="n">
        <v>52.44</v>
      </c>
      <c r="L42" t="n">
        <v>10</v>
      </c>
      <c r="M42" t="n">
        <v>28</v>
      </c>
      <c r="N42" t="n">
        <v>37.82</v>
      </c>
      <c r="O42" t="n">
        <v>23699.85</v>
      </c>
      <c r="P42" t="n">
        <v>592.4</v>
      </c>
      <c r="Q42" t="n">
        <v>3689.94</v>
      </c>
      <c r="R42" t="n">
        <v>142.81</v>
      </c>
      <c r="S42" t="n">
        <v>97.79000000000001</v>
      </c>
      <c r="T42" t="n">
        <v>20713.13</v>
      </c>
      <c r="U42" t="n">
        <v>0.68</v>
      </c>
      <c r="V42" t="n">
        <v>0.92</v>
      </c>
      <c r="W42" t="n">
        <v>8.42</v>
      </c>
      <c r="X42" t="n">
        <v>1.28</v>
      </c>
      <c r="Y42" t="n">
        <v>0.5</v>
      </c>
      <c r="Z42" t="n">
        <v>10</v>
      </c>
    </row>
    <row r="43">
      <c r="A43" t="n">
        <v>10</v>
      </c>
      <c r="B43" t="n">
        <v>90</v>
      </c>
      <c r="C43" t="inlineStr">
        <is>
          <t xml:space="preserve">CONCLUIDO	</t>
        </is>
      </c>
      <c r="D43" t="n">
        <v>1.6171</v>
      </c>
      <c r="E43" t="n">
        <v>61.84</v>
      </c>
      <c r="F43" t="n">
        <v>57.89</v>
      </c>
      <c r="G43" t="n">
        <v>80.78</v>
      </c>
      <c r="H43" t="n">
        <v>1.02</v>
      </c>
      <c r="I43" t="n">
        <v>43</v>
      </c>
      <c r="J43" t="n">
        <v>191.79</v>
      </c>
      <c r="K43" t="n">
        <v>52.44</v>
      </c>
      <c r="L43" t="n">
        <v>11</v>
      </c>
      <c r="M43" t="n">
        <v>4</v>
      </c>
      <c r="N43" t="n">
        <v>38.35</v>
      </c>
      <c r="O43" t="n">
        <v>23888.73</v>
      </c>
      <c r="P43" t="n">
        <v>588.09</v>
      </c>
      <c r="Q43" t="n">
        <v>3689.97</v>
      </c>
      <c r="R43" t="n">
        <v>140.79</v>
      </c>
      <c r="S43" t="n">
        <v>97.79000000000001</v>
      </c>
      <c r="T43" t="n">
        <v>19710.8</v>
      </c>
      <c r="U43" t="n">
        <v>0.6899999999999999</v>
      </c>
      <c r="V43" t="n">
        <v>0.92</v>
      </c>
      <c r="W43" t="n">
        <v>8.460000000000001</v>
      </c>
      <c r="X43" t="n">
        <v>1.26</v>
      </c>
      <c r="Y43" t="n">
        <v>0.5</v>
      </c>
      <c r="Z43" t="n">
        <v>10</v>
      </c>
    </row>
    <row r="44">
      <c r="A44" t="n">
        <v>11</v>
      </c>
      <c r="B44" t="n">
        <v>90</v>
      </c>
      <c r="C44" t="inlineStr">
        <is>
          <t xml:space="preserve">CONCLUIDO	</t>
        </is>
      </c>
      <c r="D44" t="n">
        <v>1.6186</v>
      </c>
      <c r="E44" t="n">
        <v>61.78</v>
      </c>
      <c r="F44" t="n">
        <v>57.87</v>
      </c>
      <c r="G44" t="n">
        <v>82.67</v>
      </c>
      <c r="H44" t="n">
        <v>1.1</v>
      </c>
      <c r="I44" t="n">
        <v>42</v>
      </c>
      <c r="J44" t="n">
        <v>193.33</v>
      </c>
      <c r="K44" t="n">
        <v>52.44</v>
      </c>
      <c r="L44" t="n">
        <v>12</v>
      </c>
      <c r="M44" t="n">
        <v>0</v>
      </c>
      <c r="N44" t="n">
        <v>38.89</v>
      </c>
      <c r="O44" t="n">
        <v>24078.33</v>
      </c>
      <c r="P44" t="n">
        <v>590.09</v>
      </c>
      <c r="Q44" t="n">
        <v>3690.03</v>
      </c>
      <c r="R44" t="n">
        <v>139.93</v>
      </c>
      <c r="S44" t="n">
        <v>97.79000000000001</v>
      </c>
      <c r="T44" t="n">
        <v>19289.52</v>
      </c>
      <c r="U44" t="n">
        <v>0.7</v>
      </c>
      <c r="V44" t="n">
        <v>0.92</v>
      </c>
      <c r="W44" t="n">
        <v>8.460000000000001</v>
      </c>
      <c r="X44" t="n">
        <v>1.24</v>
      </c>
      <c r="Y44" t="n">
        <v>0.5</v>
      </c>
      <c r="Z44" t="n">
        <v>10</v>
      </c>
    </row>
    <row r="45">
      <c r="A45" t="n">
        <v>0</v>
      </c>
      <c r="B45" t="n">
        <v>10</v>
      </c>
      <c r="C45" t="inlineStr">
        <is>
          <t xml:space="preserve">CONCLUIDO	</t>
        </is>
      </c>
      <c r="D45" t="n">
        <v>1.3609</v>
      </c>
      <c r="E45" t="n">
        <v>73.48</v>
      </c>
      <c r="F45" t="n">
        <v>67.72</v>
      </c>
      <c r="G45" t="n">
        <v>10.98</v>
      </c>
      <c r="H45" t="n">
        <v>0.64</v>
      </c>
      <c r="I45" t="n">
        <v>370</v>
      </c>
      <c r="J45" t="n">
        <v>26.11</v>
      </c>
      <c r="K45" t="n">
        <v>12.1</v>
      </c>
      <c r="L45" t="n">
        <v>1</v>
      </c>
      <c r="M45" t="n">
        <v>0</v>
      </c>
      <c r="N45" t="n">
        <v>3.01</v>
      </c>
      <c r="O45" t="n">
        <v>3454.41</v>
      </c>
      <c r="P45" t="n">
        <v>197.06</v>
      </c>
      <c r="Q45" t="n">
        <v>3690.55</v>
      </c>
      <c r="R45" t="n">
        <v>446.36</v>
      </c>
      <c r="S45" t="n">
        <v>97.79000000000001</v>
      </c>
      <c r="T45" t="n">
        <v>170863.47</v>
      </c>
      <c r="U45" t="n">
        <v>0.22</v>
      </c>
      <c r="V45" t="n">
        <v>0.78</v>
      </c>
      <c r="W45" t="n">
        <v>9.43</v>
      </c>
      <c r="X45" t="n">
        <v>11.09</v>
      </c>
      <c r="Y45" t="n">
        <v>0.5</v>
      </c>
      <c r="Z45" t="n">
        <v>10</v>
      </c>
    </row>
    <row r="46">
      <c r="A46" t="n">
        <v>0</v>
      </c>
      <c r="B46" t="n">
        <v>45</v>
      </c>
      <c r="C46" t="inlineStr">
        <is>
          <t xml:space="preserve">CONCLUIDO	</t>
        </is>
      </c>
      <c r="D46" t="n">
        <v>1.2466</v>
      </c>
      <c r="E46" t="n">
        <v>80.22</v>
      </c>
      <c r="F46" t="n">
        <v>69.33</v>
      </c>
      <c r="G46" t="n">
        <v>9.609999999999999</v>
      </c>
      <c r="H46" t="n">
        <v>0.18</v>
      </c>
      <c r="I46" t="n">
        <v>433</v>
      </c>
      <c r="J46" t="n">
        <v>98.70999999999999</v>
      </c>
      <c r="K46" t="n">
        <v>39.72</v>
      </c>
      <c r="L46" t="n">
        <v>1</v>
      </c>
      <c r="M46" t="n">
        <v>431</v>
      </c>
      <c r="N46" t="n">
        <v>12.99</v>
      </c>
      <c r="O46" t="n">
        <v>12407.75</v>
      </c>
      <c r="P46" t="n">
        <v>599.6</v>
      </c>
      <c r="Q46" t="n">
        <v>3690.62</v>
      </c>
      <c r="R46" t="n">
        <v>515.47</v>
      </c>
      <c r="S46" t="n">
        <v>97.79000000000001</v>
      </c>
      <c r="T46" t="n">
        <v>205103.99</v>
      </c>
      <c r="U46" t="n">
        <v>0.19</v>
      </c>
      <c r="V46" t="n">
        <v>0.76</v>
      </c>
      <c r="W46" t="n">
        <v>9.050000000000001</v>
      </c>
      <c r="X46" t="n">
        <v>12.69</v>
      </c>
      <c r="Y46" t="n">
        <v>0.5</v>
      </c>
      <c r="Z46" t="n">
        <v>10</v>
      </c>
    </row>
    <row r="47">
      <c r="A47" t="n">
        <v>1</v>
      </c>
      <c r="B47" t="n">
        <v>45</v>
      </c>
      <c r="C47" t="inlineStr">
        <is>
          <t xml:space="preserve">CONCLUIDO	</t>
        </is>
      </c>
      <c r="D47" t="n">
        <v>1.4806</v>
      </c>
      <c r="E47" t="n">
        <v>67.54000000000001</v>
      </c>
      <c r="F47" t="n">
        <v>61.83</v>
      </c>
      <c r="G47" t="n">
        <v>20.5</v>
      </c>
      <c r="H47" t="n">
        <v>0.35</v>
      </c>
      <c r="I47" t="n">
        <v>181</v>
      </c>
      <c r="J47" t="n">
        <v>99.95</v>
      </c>
      <c r="K47" t="n">
        <v>39.72</v>
      </c>
      <c r="L47" t="n">
        <v>2</v>
      </c>
      <c r="M47" t="n">
        <v>179</v>
      </c>
      <c r="N47" t="n">
        <v>13.24</v>
      </c>
      <c r="O47" t="n">
        <v>12561.45</v>
      </c>
      <c r="P47" t="n">
        <v>501.68</v>
      </c>
      <c r="Q47" t="n">
        <v>3690.02</v>
      </c>
      <c r="R47" t="n">
        <v>271.11</v>
      </c>
      <c r="S47" t="n">
        <v>97.79000000000001</v>
      </c>
      <c r="T47" t="n">
        <v>84184.82000000001</v>
      </c>
      <c r="U47" t="n">
        <v>0.36</v>
      </c>
      <c r="V47" t="n">
        <v>0.86</v>
      </c>
      <c r="W47" t="n">
        <v>8.630000000000001</v>
      </c>
      <c r="X47" t="n">
        <v>5.2</v>
      </c>
      <c r="Y47" t="n">
        <v>0.5</v>
      </c>
      <c r="Z47" t="n">
        <v>10</v>
      </c>
    </row>
    <row r="48">
      <c r="A48" t="n">
        <v>2</v>
      </c>
      <c r="B48" t="n">
        <v>45</v>
      </c>
      <c r="C48" t="inlineStr">
        <is>
          <t xml:space="preserve">CONCLUIDO	</t>
        </is>
      </c>
      <c r="D48" t="n">
        <v>1.5637</v>
      </c>
      <c r="E48" t="n">
        <v>63.95</v>
      </c>
      <c r="F48" t="n">
        <v>59.74</v>
      </c>
      <c r="G48" t="n">
        <v>33.19</v>
      </c>
      <c r="H48" t="n">
        <v>0.52</v>
      </c>
      <c r="I48" t="n">
        <v>108</v>
      </c>
      <c r="J48" t="n">
        <v>101.2</v>
      </c>
      <c r="K48" t="n">
        <v>39.72</v>
      </c>
      <c r="L48" t="n">
        <v>3</v>
      </c>
      <c r="M48" t="n">
        <v>106</v>
      </c>
      <c r="N48" t="n">
        <v>13.49</v>
      </c>
      <c r="O48" t="n">
        <v>12715.54</v>
      </c>
      <c r="P48" t="n">
        <v>445.07</v>
      </c>
      <c r="Q48" t="n">
        <v>3690.05</v>
      </c>
      <c r="R48" t="n">
        <v>202.94</v>
      </c>
      <c r="S48" t="n">
        <v>97.79000000000001</v>
      </c>
      <c r="T48" t="n">
        <v>50461.52</v>
      </c>
      <c r="U48" t="n">
        <v>0.48</v>
      </c>
      <c r="V48" t="n">
        <v>0.89</v>
      </c>
      <c r="W48" t="n">
        <v>8.51</v>
      </c>
      <c r="X48" t="n">
        <v>3.11</v>
      </c>
      <c r="Y48" t="n">
        <v>0.5</v>
      </c>
      <c r="Z48" t="n">
        <v>10</v>
      </c>
    </row>
    <row r="49">
      <c r="A49" t="n">
        <v>3</v>
      </c>
      <c r="B49" t="n">
        <v>45</v>
      </c>
      <c r="C49" t="inlineStr">
        <is>
          <t xml:space="preserve">CONCLUIDO	</t>
        </is>
      </c>
      <c r="D49" t="n">
        <v>1.5916</v>
      </c>
      <c r="E49" t="n">
        <v>62.83</v>
      </c>
      <c r="F49" t="n">
        <v>59.11</v>
      </c>
      <c r="G49" t="n">
        <v>42.22</v>
      </c>
      <c r="H49" t="n">
        <v>0.6899999999999999</v>
      </c>
      <c r="I49" t="n">
        <v>84</v>
      </c>
      <c r="J49" t="n">
        <v>102.45</v>
      </c>
      <c r="K49" t="n">
        <v>39.72</v>
      </c>
      <c r="L49" t="n">
        <v>4</v>
      </c>
      <c r="M49" t="n">
        <v>8</v>
      </c>
      <c r="N49" t="n">
        <v>13.74</v>
      </c>
      <c r="O49" t="n">
        <v>12870.03</v>
      </c>
      <c r="P49" t="n">
        <v>418.33</v>
      </c>
      <c r="Q49" t="n">
        <v>3690.11</v>
      </c>
      <c r="R49" t="n">
        <v>179.45</v>
      </c>
      <c r="S49" t="n">
        <v>97.79000000000001</v>
      </c>
      <c r="T49" t="n">
        <v>38837.01</v>
      </c>
      <c r="U49" t="n">
        <v>0.54</v>
      </c>
      <c r="V49" t="n">
        <v>0.9</v>
      </c>
      <c r="W49" t="n">
        <v>8.56</v>
      </c>
      <c r="X49" t="n">
        <v>2.48</v>
      </c>
      <c r="Y49" t="n">
        <v>0.5</v>
      </c>
      <c r="Z49" t="n">
        <v>10</v>
      </c>
    </row>
    <row r="50">
      <c r="A50" t="n">
        <v>4</v>
      </c>
      <c r="B50" t="n">
        <v>45</v>
      </c>
      <c r="C50" t="inlineStr">
        <is>
          <t xml:space="preserve">CONCLUIDO	</t>
        </is>
      </c>
      <c r="D50" t="n">
        <v>1.5927</v>
      </c>
      <c r="E50" t="n">
        <v>62.79</v>
      </c>
      <c r="F50" t="n">
        <v>59.09</v>
      </c>
      <c r="G50" t="n">
        <v>42.72</v>
      </c>
      <c r="H50" t="n">
        <v>0.85</v>
      </c>
      <c r="I50" t="n">
        <v>83</v>
      </c>
      <c r="J50" t="n">
        <v>103.71</v>
      </c>
      <c r="K50" t="n">
        <v>39.72</v>
      </c>
      <c r="L50" t="n">
        <v>5</v>
      </c>
      <c r="M50" t="n">
        <v>0</v>
      </c>
      <c r="N50" t="n">
        <v>14</v>
      </c>
      <c r="O50" t="n">
        <v>13024.91</v>
      </c>
      <c r="P50" t="n">
        <v>420.55</v>
      </c>
      <c r="Q50" t="n">
        <v>3690.01</v>
      </c>
      <c r="R50" t="n">
        <v>178.25</v>
      </c>
      <c r="S50" t="n">
        <v>97.79000000000001</v>
      </c>
      <c r="T50" t="n">
        <v>38243.58</v>
      </c>
      <c r="U50" t="n">
        <v>0.55</v>
      </c>
      <c r="V50" t="n">
        <v>0.9</v>
      </c>
      <c r="W50" t="n">
        <v>8.57</v>
      </c>
      <c r="X50" t="n">
        <v>2.46</v>
      </c>
      <c r="Y50" t="n">
        <v>0.5</v>
      </c>
      <c r="Z50" t="n">
        <v>10</v>
      </c>
    </row>
    <row r="51">
      <c r="A51" t="n">
        <v>0</v>
      </c>
      <c r="B51" t="n">
        <v>60</v>
      </c>
      <c r="C51" t="inlineStr">
        <is>
          <t xml:space="preserve">CONCLUIDO	</t>
        </is>
      </c>
      <c r="D51" t="n">
        <v>1.133</v>
      </c>
      <c r="E51" t="n">
        <v>88.26000000000001</v>
      </c>
      <c r="F51" t="n">
        <v>72.43000000000001</v>
      </c>
      <c r="G51" t="n">
        <v>8.109999999999999</v>
      </c>
      <c r="H51" t="n">
        <v>0.14</v>
      </c>
      <c r="I51" t="n">
        <v>536</v>
      </c>
      <c r="J51" t="n">
        <v>124.63</v>
      </c>
      <c r="K51" t="n">
        <v>45</v>
      </c>
      <c r="L51" t="n">
        <v>1</v>
      </c>
      <c r="M51" t="n">
        <v>534</v>
      </c>
      <c r="N51" t="n">
        <v>18.64</v>
      </c>
      <c r="O51" t="n">
        <v>15605.44</v>
      </c>
      <c r="P51" t="n">
        <v>742.47</v>
      </c>
      <c r="Q51" t="n">
        <v>3690.66</v>
      </c>
      <c r="R51" t="n">
        <v>616.91</v>
      </c>
      <c r="S51" t="n">
        <v>97.79000000000001</v>
      </c>
      <c r="T51" t="n">
        <v>255309.38</v>
      </c>
      <c r="U51" t="n">
        <v>0.16</v>
      </c>
      <c r="V51" t="n">
        <v>0.73</v>
      </c>
      <c r="W51" t="n">
        <v>9.220000000000001</v>
      </c>
      <c r="X51" t="n">
        <v>15.79</v>
      </c>
      <c r="Y51" t="n">
        <v>0.5</v>
      </c>
      <c r="Z51" t="n">
        <v>10</v>
      </c>
    </row>
    <row r="52">
      <c r="A52" t="n">
        <v>1</v>
      </c>
      <c r="B52" t="n">
        <v>60</v>
      </c>
      <c r="C52" t="inlineStr">
        <is>
          <t xml:space="preserve">CONCLUIDO	</t>
        </is>
      </c>
      <c r="D52" t="n">
        <v>1.4081</v>
      </c>
      <c r="E52" t="n">
        <v>71.02</v>
      </c>
      <c r="F52" t="n">
        <v>63.13</v>
      </c>
      <c r="G52" t="n">
        <v>16.84</v>
      </c>
      <c r="H52" t="n">
        <v>0.28</v>
      </c>
      <c r="I52" t="n">
        <v>225</v>
      </c>
      <c r="J52" t="n">
        <v>125.95</v>
      </c>
      <c r="K52" t="n">
        <v>45</v>
      </c>
      <c r="L52" t="n">
        <v>2</v>
      </c>
      <c r="M52" t="n">
        <v>223</v>
      </c>
      <c r="N52" t="n">
        <v>18.95</v>
      </c>
      <c r="O52" t="n">
        <v>15767.7</v>
      </c>
      <c r="P52" t="n">
        <v>622.21</v>
      </c>
      <c r="Q52" t="n">
        <v>3690.24</v>
      </c>
      <c r="R52" t="n">
        <v>313.17</v>
      </c>
      <c r="S52" t="n">
        <v>97.79000000000001</v>
      </c>
      <c r="T52" t="n">
        <v>104992.12</v>
      </c>
      <c r="U52" t="n">
        <v>0.31</v>
      </c>
      <c r="V52" t="n">
        <v>0.84</v>
      </c>
      <c r="W52" t="n">
        <v>8.699999999999999</v>
      </c>
      <c r="X52" t="n">
        <v>6.5</v>
      </c>
      <c r="Y52" t="n">
        <v>0.5</v>
      </c>
      <c r="Z52" t="n">
        <v>10</v>
      </c>
    </row>
    <row r="53">
      <c r="A53" t="n">
        <v>2</v>
      </c>
      <c r="B53" t="n">
        <v>60</v>
      </c>
      <c r="C53" t="inlineStr">
        <is>
          <t xml:space="preserve">CONCLUIDO	</t>
        </is>
      </c>
      <c r="D53" t="n">
        <v>1.5091</v>
      </c>
      <c r="E53" t="n">
        <v>66.26000000000001</v>
      </c>
      <c r="F53" t="n">
        <v>60.6</v>
      </c>
      <c r="G53" t="n">
        <v>26.35</v>
      </c>
      <c r="H53" t="n">
        <v>0.42</v>
      </c>
      <c r="I53" t="n">
        <v>138</v>
      </c>
      <c r="J53" t="n">
        <v>127.27</v>
      </c>
      <c r="K53" t="n">
        <v>45</v>
      </c>
      <c r="L53" t="n">
        <v>3</v>
      </c>
      <c r="M53" t="n">
        <v>136</v>
      </c>
      <c r="N53" t="n">
        <v>19.27</v>
      </c>
      <c r="O53" t="n">
        <v>15930.42</v>
      </c>
      <c r="P53" t="n">
        <v>570.66</v>
      </c>
      <c r="Q53" t="n">
        <v>3690.07</v>
      </c>
      <c r="R53" t="n">
        <v>230.56</v>
      </c>
      <c r="S53" t="n">
        <v>97.79000000000001</v>
      </c>
      <c r="T53" t="n">
        <v>64122.75</v>
      </c>
      <c r="U53" t="n">
        <v>0.42</v>
      </c>
      <c r="V53" t="n">
        <v>0.87</v>
      </c>
      <c r="W53" t="n">
        <v>8.57</v>
      </c>
      <c r="X53" t="n">
        <v>3.97</v>
      </c>
      <c r="Y53" t="n">
        <v>0.5</v>
      </c>
      <c r="Z53" t="n">
        <v>10</v>
      </c>
    </row>
    <row r="54">
      <c r="A54" t="n">
        <v>3</v>
      </c>
      <c r="B54" t="n">
        <v>60</v>
      </c>
      <c r="C54" t="inlineStr">
        <is>
          <t xml:space="preserve">CONCLUIDO	</t>
        </is>
      </c>
      <c r="D54" t="n">
        <v>1.5637</v>
      </c>
      <c r="E54" t="n">
        <v>63.95</v>
      </c>
      <c r="F54" t="n">
        <v>59.37</v>
      </c>
      <c r="G54" t="n">
        <v>37.1</v>
      </c>
      <c r="H54" t="n">
        <v>0.55</v>
      </c>
      <c r="I54" t="n">
        <v>96</v>
      </c>
      <c r="J54" t="n">
        <v>128.59</v>
      </c>
      <c r="K54" t="n">
        <v>45</v>
      </c>
      <c r="L54" t="n">
        <v>4</v>
      </c>
      <c r="M54" t="n">
        <v>94</v>
      </c>
      <c r="N54" t="n">
        <v>19.59</v>
      </c>
      <c r="O54" t="n">
        <v>16093.6</v>
      </c>
      <c r="P54" t="n">
        <v>529.88</v>
      </c>
      <c r="Q54" t="n">
        <v>3690.07</v>
      </c>
      <c r="R54" t="n">
        <v>190.12</v>
      </c>
      <c r="S54" t="n">
        <v>97.79000000000001</v>
      </c>
      <c r="T54" t="n">
        <v>44110.44</v>
      </c>
      <c r="U54" t="n">
        <v>0.51</v>
      </c>
      <c r="V54" t="n">
        <v>0.89</v>
      </c>
      <c r="W54" t="n">
        <v>8.5</v>
      </c>
      <c r="X54" t="n">
        <v>2.73</v>
      </c>
      <c r="Y54" t="n">
        <v>0.5</v>
      </c>
      <c r="Z54" t="n">
        <v>10</v>
      </c>
    </row>
    <row r="55">
      <c r="A55" t="n">
        <v>4</v>
      </c>
      <c r="B55" t="n">
        <v>60</v>
      </c>
      <c r="C55" t="inlineStr">
        <is>
          <t xml:space="preserve">CONCLUIDO	</t>
        </is>
      </c>
      <c r="D55" t="n">
        <v>1.5957</v>
      </c>
      <c r="E55" t="n">
        <v>62.67</v>
      </c>
      <c r="F55" t="n">
        <v>58.7</v>
      </c>
      <c r="G55" t="n">
        <v>48.91</v>
      </c>
      <c r="H55" t="n">
        <v>0.68</v>
      </c>
      <c r="I55" t="n">
        <v>72</v>
      </c>
      <c r="J55" t="n">
        <v>129.92</v>
      </c>
      <c r="K55" t="n">
        <v>45</v>
      </c>
      <c r="L55" t="n">
        <v>5</v>
      </c>
      <c r="M55" t="n">
        <v>65</v>
      </c>
      <c r="N55" t="n">
        <v>19.92</v>
      </c>
      <c r="O55" t="n">
        <v>16257.24</v>
      </c>
      <c r="P55" t="n">
        <v>493.57</v>
      </c>
      <c r="Q55" t="n">
        <v>3690.02</v>
      </c>
      <c r="R55" t="n">
        <v>168.49</v>
      </c>
      <c r="S55" t="n">
        <v>97.79000000000001</v>
      </c>
      <c r="T55" t="n">
        <v>33418.98</v>
      </c>
      <c r="U55" t="n">
        <v>0.58</v>
      </c>
      <c r="V55" t="n">
        <v>0.9</v>
      </c>
      <c r="W55" t="n">
        <v>8.460000000000001</v>
      </c>
      <c r="X55" t="n">
        <v>2.07</v>
      </c>
      <c r="Y55" t="n">
        <v>0.5</v>
      </c>
      <c r="Z55" t="n">
        <v>10</v>
      </c>
    </row>
    <row r="56">
      <c r="A56" t="n">
        <v>5</v>
      </c>
      <c r="B56" t="n">
        <v>60</v>
      </c>
      <c r="C56" t="inlineStr">
        <is>
          <t xml:space="preserve">CONCLUIDO	</t>
        </is>
      </c>
      <c r="D56" t="n">
        <v>1.6074</v>
      </c>
      <c r="E56" t="n">
        <v>62.21</v>
      </c>
      <c r="F56" t="n">
        <v>58.47</v>
      </c>
      <c r="G56" t="n">
        <v>55.69</v>
      </c>
      <c r="H56" t="n">
        <v>0.8100000000000001</v>
      </c>
      <c r="I56" t="n">
        <v>63</v>
      </c>
      <c r="J56" t="n">
        <v>131.25</v>
      </c>
      <c r="K56" t="n">
        <v>45</v>
      </c>
      <c r="L56" t="n">
        <v>6</v>
      </c>
      <c r="M56" t="n">
        <v>9</v>
      </c>
      <c r="N56" t="n">
        <v>20.25</v>
      </c>
      <c r="O56" t="n">
        <v>16421.36</v>
      </c>
      <c r="P56" t="n">
        <v>476.84</v>
      </c>
      <c r="Q56" t="n">
        <v>3690.24</v>
      </c>
      <c r="R56" t="n">
        <v>159.17</v>
      </c>
      <c r="S56" t="n">
        <v>97.79000000000001</v>
      </c>
      <c r="T56" t="n">
        <v>28800.79</v>
      </c>
      <c r="U56" t="n">
        <v>0.61</v>
      </c>
      <c r="V56" t="n">
        <v>0.91</v>
      </c>
      <c r="W56" t="n">
        <v>8.51</v>
      </c>
      <c r="X56" t="n">
        <v>1.84</v>
      </c>
      <c r="Y56" t="n">
        <v>0.5</v>
      </c>
      <c r="Z56" t="n">
        <v>10</v>
      </c>
    </row>
    <row r="57">
      <c r="A57" t="n">
        <v>6</v>
      </c>
      <c r="B57" t="n">
        <v>60</v>
      </c>
      <c r="C57" t="inlineStr">
        <is>
          <t xml:space="preserve">CONCLUIDO	</t>
        </is>
      </c>
      <c r="D57" t="n">
        <v>1.6071</v>
      </c>
      <c r="E57" t="n">
        <v>62.22</v>
      </c>
      <c r="F57" t="n">
        <v>58.48</v>
      </c>
      <c r="G57" t="n">
        <v>55.7</v>
      </c>
      <c r="H57" t="n">
        <v>0.93</v>
      </c>
      <c r="I57" t="n">
        <v>63</v>
      </c>
      <c r="J57" t="n">
        <v>132.58</v>
      </c>
      <c r="K57" t="n">
        <v>45</v>
      </c>
      <c r="L57" t="n">
        <v>7</v>
      </c>
      <c r="M57" t="n">
        <v>0</v>
      </c>
      <c r="N57" t="n">
        <v>20.59</v>
      </c>
      <c r="O57" t="n">
        <v>16585.95</v>
      </c>
      <c r="P57" t="n">
        <v>481.1</v>
      </c>
      <c r="Q57" t="n">
        <v>3690.18</v>
      </c>
      <c r="R57" t="n">
        <v>159.15</v>
      </c>
      <c r="S57" t="n">
        <v>97.79000000000001</v>
      </c>
      <c r="T57" t="n">
        <v>28794.34</v>
      </c>
      <c r="U57" t="n">
        <v>0.61</v>
      </c>
      <c r="V57" t="n">
        <v>0.91</v>
      </c>
      <c r="W57" t="n">
        <v>8.51</v>
      </c>
      <c r="X57" t="n">
        <v>1.85</v>
      </c>
      <c r="Y57" t="n">
        <v>0.5</v>
      </c>
      <c r="Z57" t="n">
        <v>10</v>
      </c>
    </row>
    <row r="58">
      <c r="A58" t="n">
        <v>0</v>
      </c>
      <c r="B58" t="n">
        <v>80</v>
      </c>
      <c r="C58" t="inlineStr">
        <is>
          <t xml:space="preserve">CONCLUIDO	</t>
        </is>
      </c>
      <c r="D58" t="n">
        <v>0.9939</v>
      </c>
      <c r="E58" t="n">
        <v>100.62</v>
      </c>
      <c r="F58" t="n">
        <v>76.64</v>
      </c>
      <c r="G58" t="n">
        <v>6.84</v>
      </c>
      <c r="H58" t="n">
        <v>0.11</v>
      </c>
      <c r="I58" t="n">
        <v>672</v>
      </c>
      <c r="J58" t="n">
        <v>159.12</v>
      </c>
      <c r="K58" t="n">
        <v>50.28</v>
      </c>
      <c r="L58" t="n">
        <v>1</v>
      </c>
      <c r="M58" t="n">
        <v>670</v>
      </c>
      <c r="N58" t="n">
        <v>27.84</v>
      </c>
      <c r="O58" t="n">
        <v>19859.16</v>
      </c>
      <c r="P58" t="n">
        <v>929.83</v>
      </c>
      <c r="Q58" t="n">
        <v>3691.02</v>
      </c>
      <c r="R58" t="n">
        <v>753.95</v>
      </c>
      <c r="S58" t="n">
        <v>97.79000000000001</v>
      </c>
      <c r="T58" t="n">
        <v>323148.32</v>
      </c>
      <c r="U58" t="n">
        <v>0.13</v>
      </c>
      <c r="V58" t="n">
        <v>0.6899999999999999</v>
      </c>
      <c r="W58" t="n">
        <v>9.460000000000001</v>
      </c>
      <c r="X58" t="n">
        <v>20</v>
      </c>
      <c r="Y58" t="n">
        <v>0.5</v>
      </c>
      <c r="Z58" t="n">
        <v>10</v>
      </c>
    </row>
    <row r="59">
      <c r="A59" t="n">
        <v>1</v>
      </c>
      <c r="B59" t="n">
        <v>80</v>
      </c>
      <c r="C59" t="inlineStr">
        <is>
          <t xml:space="preserve">CONCLUIDO	</t>
        </is>
      </c>
      <c r="D59" t="n">
        <v>1.3189</v>
      </c>
      <c r="E59" t="n">
        <v>75.81999999999999</v>
      </c>
      <c r="F59" t="n">
        <v>64.61</v>
      </c>
      <c r="G59" t="n">
        <v>14.04</v>
      </c>
      <c r="H59" t="n">
        <v>0.22</v>
      </c>
      <c r="I59" t="n">
        <v>276</v>
      </c>
      <c r="J59" t="n">
        <v>160.54</v>
      </c>
      <c r="K59" t="n">
        <v>50.28</v>
      </c>
      <c r="L59" t="n">
        <v>2</v>
      </c>
      <c r="M59" t="n">
        <v>274</v>
      </c>
      <c r="N59" t="n">
        <v>28.26</v>
      </c>
      <c r="O59" t="n">
        <v>20034.4</v>
      </c>
      <c r="P59" t="n">
        <v>764.79</v>
      </c>
      <c r="Q59" t="n">
        <v>3690.26</v>
      </c>
      <c r="R59" t="n">
        <v>361.4</v>
      </c>
      <c r="S59" t="n">
        <v>97.79000000000001</v>
      </c>
      <c r="T59" t="n">
        <v>128850.3</v>
      </c>
      <c r="U59" t="n">
        <v>0.27</v>
      </c>
      <c r="V59" t="n">
        <v>0.82</v>
      </c>
      <c r="W59" t="n">
        <v>8.779999999999999</v>
      </c>
      <c r="X59" t="n">
        <v>7.97</v>
      </c>
      <c r="Y59" t="n">
        <v>0.5</v>
      </c>
      <c r="Z59" t="n">
        <v>10</v>
      </c>
    </row>
    <row r="60">
      <c r="A60" t="n">
        <v>2</v>
      </c>
      <c r="B60" t="n">
        <v>80</v>
      </c>
      <c r="C60" t="inlineStr">
        <is>
          <t xml:space="preserve">CONCLUIDO	</t>
        </is>
      </c>
      <c r="D60" t="n">
        <v>1.4413</v>
      </c>
      <c r="E60" t="n">
        <v>69.38</v>
      </c>
      <c r="F60" t="n">
        <v>61.55</v>
      </c>
      <c r="G60" t="n">
        <v>21.6</v>
      </c>
      <c r="H60" t="n">
        <v>0.33</v>
      </c>
      <c r="I60" t="n">
        <v>171</v>
      </c>
      <c r="J60" t="n">
        <v>161.97</v>
      </c>
      <c r="K60" t="n">
        <v>50.28</v>
      </c>
      <c r="L60" t="n">
        <v>3</v>
      </c>
      <c r="M60" t="n">
        <v>169</v>
      </c>
      <c r="N60" t="n">
        <v>28.69</v>
      </c>
      <c r="O60" t="n">
        <v>20210.21</v>
      </c>
      <c r="P60" t="n">
        <v>709.42</v>
      </c>
      <c r="Q60" t="n">
        <v>3690.11</v>
      </c>
      <c r="R60" t="n">
        <v>261.89</v>
      </c>
      <c r="S60" t="n">
        <v>97.79000000000001</v>
      </c>
      <c r="T60" t="n">
        <v>79620.84</v>
      </c>
      <c r="U60" t="n">
        <v>0.37</v>
      </c>
      <c r="V60" t="n">
        <v>0.86</v>
      </c>
      <c r="W60" t="n">
        <v>8.609999999999999</v>
      </c>
      <c r="X60" t="n">
        <v>4.92</v>
      </c>
      <c r="Y60" t="n">
        <v>0.5</v>
      </c>
      <c r="Z60" t="n">
        <v>10</v>
      </c>
    </row>
    <row r="61">
      <c r="A61" t="n">
        <v>3</v>
      </c>
      <c r="B61" t="n">
        <v>80</v>
      </c>
      <c r="C61" t="inlineStr">
        <is>
          <t xml:space="preserve">CONCLUIDO	</t>
        </is>
      </c>
      <c r="D61" t="n">
        <v>1.5075</v>
      </c>
      <c r="E61" t="n">
        <v>66.33</v>
      </c>
      <c r="F61" t="n">
        <v>60.08</v>
      </c>
      <c r="G61" t="n">
        <v>29.55</v>
      </c>
      <c r="H61" t="n">
        <v>0.43</v>
      </c>
      <c r="I61" t="n">
        <v>122</v>
      </c>
      <c r="J61" t="n">
        <v>163.4</v>
      </c>
      <c r="K61" t="n">
        <v>50.28</v>
      </c>
      <c r="L61" t="n">
        <v>4</v>
      </c>
      <c r="M61" t="n">
        <v>120</v>
      </c>
      <c r="N61" t="n">
        <v>29.12</v>
      </c>
      <c r="O61" t="n">
        <v>20386.62</v>
      </c>
      <c r="P61" t="n">
        <v>672.52</v>
      </c>
      <c r="Q61" t="n">
        <v>3690.08</v>
      </c>
      <c r="R61" t="n">
        <v>214.22</v>
      </c>
      <c r="S61" t="n">
        <v>97.79000000000001</v>
      </c>
      <c r="T61" t="n">
        <v>56034.09</v>
      </c>
      <c r="U61" t="n">
        <v>0.46</v>
      </c>
      <c r="V61" t="n">
        <v>0.88</v>
      </c>
      <c r="W61" t="n">
        <v>8.52</v>
      </c>
      <c r="X61" t="n">
        <v>3.45</v>
      </c>
      <c r="Y61" t="n">
        <v>0.5</v>
      </c>
      <c r="Z61" t="n">
        <v>10</v>
      </c>
    </row>
    <row r="62">
      <c r="A62" t="n">
        <v>4</v>
      </c>
      <c r="B62" t="n">
        <v>80</v>
      </c>
      <c r="C62" t="inlineStr">
        <is>
          <t xml:space="preserve">CONCLUIDO	</t>
        </is>
      </c>
      <c r="D62" t="n">
        <v>1.5478</v>
      </c>
      <c r="E62" t="n">
        <v>64.61</v>
      </c>
      <c r="F62" t="n">
        <v>59.28</v>
      </c>
      <c r="G62" t="n">
        <v>38.25</v>
      </c>
      <c r="H62" t="n">
        <v>0.54</v>
      </c>
      <c r="I62" t="n">
        <v>93</v>
      </c>
      <c r="J62" t="n">
        <v>164.83</v>
      </c>
      <c r="K62" t="n">
        <v>50.28</v>
      </c>
      <c r="L62" t="n">
        <v>5</v>
      </c>
      <c r="M62" t="n">
        <v>91</v>
      </c>
      <c r="N62" t="n">
        <v>29.55</v>
      </c>
      <c r="O62" t="n">
        <v>20563.61</v>
      </c>
      <c r="P62" t="n">
        <v>642.61</v>
      </c>
      <c r="Q62" t="n">
        <v>3689.97</v>
      </c>
      <c r="R62" t="n">
        <v>187.58</v>
      </c>
      <c r="S62" t="n">
        <v>97.79000000000001</v>
      </c>
      <c r="T62" t="n">
        <v>42857.15</v>
      </c>
      <c r="U62" t="n">
        <v>0.52</v>
      </c>
      <c r="V62" t="n">
        <v>0.89</v>
      </c>
      <c r="W62" t="n">
        <v>8.49</v>
      </c>
      <c r="X62" t="n">
        <v>2.66</v>
      </c>
      <c r="Y62" t="n">
        <v>0.5</v>
      </c>
      <c r="Z62" t="n">
        <v>10</v>
      </c>
    </row>
    <row r="63">
      <c r="A63" t="n">
        <v>5</v>
      </c>
      <c r="B63" t="n">
        <v>80</v>
      </c>
      <c r="C63" t="inlineStr">
        <is>
          <t xml:space="preserve">CONCLUIDO	</t>
        </is>
      </c>
      <c r="D63" t="n">
        <v>1.5751</v>
      </c>
      <c r="E63" t="n">
        <v>63.49</v>
      </c>
      <c r="F63" t="n">
        <v>58.75</v>
      </c>
      <c r="G63" t="n">
        <v>47</v>
      </c>
      <c r="H63" t="n">
        <v>0.64</v>
      </c>
      <c r="I63" t="n">
        <v>75</v>
      </c>
      <c r="J63" t="n">
        <v>166.27</v>
      </c>
      <c r="K63" t="n">
        <v>50.28</v>
      </c>
      <c r="L63" t="n">
        <v>6</v>
      </c>
      <c r="M63" t="n">
        <v>73</v>
      </c>
      <c r="N63" t="n">
        <v>29.99</v>
      </c>
      <c r="O63" t="n">
        <v>20741.2</v>
      </c>
      <c r="P63" t="n">
        <v>614.14</v>
      </c>
      <c r="Q63" t="n">
        <v>3690.01</v>
      </c>
      <c r="R63" t="n">
        <v>170.41</v>
      </c>
      <c r="S63" t="n">
        <v>97.79000000000001</v>
      </c>
      <c r="T63" t="n">
        <v>34360.45</v>
      </c>
      <c r="U63" t="n">
        <v>0.57</v>
      </c>
      <c r="V63" t="n">
        <v>0.9</v>
      </c>
      <c r="W63" t="n">
        <v>8.460000000000001</v>
      </c>
      <c r="X63" t="n">
        <v>2.12</v>
      </c>
      <c r="Y63" t="n">
        <v>0.5</v>
      </c>
      <c r="Z63" t="n">
        <v>10</v>
      </c>
    </row>
    <row r="64">
      <c r="A64" t="n">
        <v>6</v>
      </c>
      <c r="B64" t="n">
        <v>80</v>
      </c>
      <c r="C64" t="inlineStr">
        <is>
          <t xml:space="preserve">CONCLUIDO	</t>
        </is>
      </c>
      <c r="D64" t="n">
        <v>1.5966</v>
      </c>
      <c r="E64" t="n">
        <v>62.63</v>
      </c>
      <c r="F64" t="n">
        <v>58.34</v>
      </c>
      <c r="G64" t="n">
        <v>57.39</v>
      </c>
      <c r="H64" t="n">
        <v>0.74</v>
      </c>
      <c r="I64" t="n">
        <v>61</v>
      </c>
      <c r="J64" t="n">
        <v>167.72</v>
      </c>
      <c r="K64" t="n">
        <v>50.28</v>
      </c>
      <c r="L64" t="n">
        <v>7</v>
      </c>
      <c r="M64" t="n">
        <v>59</v>
      </c>
      <c r="N64" t="n">
        <v>30.44</v>
      </c>
      <c r="O64" t="n">
        <v>20919.39</v>
      </c>
      <c r="P64" t="n">
        <v>586.25</v>
      </c>
      <c r="Q64" t="n">
        <v>3690.08</v>
      </c>
      <c r="R64" t="n">
        <v>157.38</v>
      </c>
      <c r="S64" t="n">
        <v>97.79000000000001</v>
      </c>
      <c r="T64" t="n">
        <v>27917.03</v>
      </c>
      <c r="U64" t="n">
        <v>0.62</v>
      </c>
      <c r="V64" t="n">
        <v>0.91</v>
      </c>
      <c r="W64" t="n">
        <v>8.43</v>
      </c>
      <c r="X64" t="n">
        <v>1.71</v>
      </c>
      <c r="Y64" t="n">
        <v>0.5</v>
      </c>
      <c r="Z64" t="n">
        <v>10</v>
      </c>
    </row>
    <row r="65">
      <c r="A65" t="n">
        <v>7</v>
      </c>
      <c r="B65" t="n">
        <v>80</v>
      </c>
      <c r="C65" t="inlineStr">
        <is>
          <t xml:space="preserve">CONCLUIDO	</t>
        </is>
      </c>
      <c r="D65" t="n">
        <v>1.6101</v>
      </c>
      <c r="E65" t="n">
        <v>62.11</v>
      </c>
      <c r="F65" t="n">
        <v>58.11</v>
      </c>
      <c r="G65" t="n">
        <v>67.05</v>
      </c>
      <c r="H65" t="n">
        <v>0.84</v>
      </c>
      <c r="I65" t="n">
        <v>52</v>
      </c>
      <c r="J65" t="n">
        <v>169.17</v>
      </c>
      <c r="K65" t="n">
        <v>50.28</v>
      </c>
      <c r="L65" t="n">
        <v>8</v>
      </c>
      <c r="M65" t="n">
        <v>39</v>
      </c>
      <c r="N65" t="n">
        <v>30.89</v>
      </c>
      <c r="O65" t="n">
        <v>21098.19</v>
      </c>
      <c r="P65" t="n">
        <v>557.97</v>
      </c>
      <c r="Q65" t="n">
        <v>3689.92</v>
      </c>
      <c r="R65" t="n">
        <v>149.22</v>
      </c>
      <c r="S65" t="n">
        <v>97.79000000000001</v>
      </c>
      <c r="T65" t="n">
        <v>23881.84</v>
      </c>
      <c r="U65" t="n">
        <v>0.66</v>
      </c>
      <c r="V65" t="n">
        <v>0.91</v>
      </c>
      <c r="W65" t="n">
        <v>8.43</v>
      </c>
      <c r="X65" t="n">
        <v>1.48</v>
      </c>
      <c r="Y65" t="n">
        <v>0.5</v>
      </c>
      <c r="Z65" t="n">
        <v>10</v>
      </c>
    </row>
    <row r="66">
      <c r="A66" t="n">
        <v>8</v>
      </c>
      <c r="B66" t="n">
        <v>80</v>
      </c>
      <c r="C66" t="inlineStr">
        <is>
          <t xml:space="preserve">CONCLUIDO	</t>
        </is>
      </c>
      <c r="D66" t="n">
        <v>1.615</v>
      </c>
      <c r="E66" t="n">
        <v>61.92</v>
      </c>
      <c r="F66" t="n">
        <v>58.05</v>
      </c>
      <c r="G66" t="n">
        <v>72.56</v>
      </c>
      <c r="H66" t="n">
        <v>0.9399999999999999</v>
      </c>
      <c r="I66" t="n">
        <v>48</v>
      </c>
      <c r="J66" t="n">
        <v>170.62</v>
      </c>
      <c r="K66" t="n">
        <v>50.28</v>
      </c>
      <c r="L66" t="n">
        <v>9</v>
      </c>
      <c r="M66" t="n">
        <v>8</v>
      </c>
      <c r="N66" t="n">
        <v>31.34</v>
      </c>
      <c r="O66" t="n">
        <v>21277.6</v>
      </c>
      <c r="P66" t="n">
        <v>551.16</v>
      </c>
      <c r="Q66" t="n">
        <v>3690</v>
      </c>
      <c r="R66" t="n">
        <v>145.81</v>
      </c>
      <c r="S66" t="n">
        <v>97.79000000000001</v>
      </c>
      <c r="T66" t="n">
        <v>22199.65</v>
      </c>
      <c r="U66" t="n">
        <v>0.67</v>
      </c>
      <c r="V66" t="n">
        <v>0.91</v>
      </c>
      <c r="W66" t="n">
        <v>8.470000000000001</v>
      </c>
      <c r="X66" t="n">
        <v>1.42</v>
      </c>
      <c r="Y66" t="n">
        <v>0.5</v>
      </c>
      <c r="Z66" t="n">
        <v>10</v>
      </c>
    </row>
    <row r="67">
      <c r="A67" t="n">
        <v>9</v>
      </c>
      <c r="B67" t="n">
        <v>80</v>
      </c>
      <c r="C67" t="inlineStr">
        <is>
          <t xml:space="preserve">CONCLUIDO	</t>
        </is>
      </c>
      <c r="D67" t="n">
        <v>1.6149</v>
      </c>
      <c r="E67" t="n">
        <v>61.92</v>
      </c>
      <c r="F67" t="n">
        <v>58.05</v>
      </c>
      <c r="G67" t="n">
        <v>72.56999999999999</v>
      </c>
      <c r="H67" t="n">
        <v>1.03</v>
      </c>
      <c r="I67" t="n">
        <v>48</v>
      </c>
      <c r="J67" t="n">
        <v>172.08</v>
      </c>
      <c r="K67" t="n">
        <v>50.28</v>
      </c>
      <c r="L67" t="n">
        <v>10</v>
      </c>
      <c r="M67" t="n">
        <v>0</v>
      </c>
      <c r="N67" t="n">
        <v>31.8</v>
      </c>
      <c r="O67" t="n">
        <v>21457.64</v>
      </c>
      <c r="P67" t="n">
        <v>553.66</v>
      </c>
      <c r="Q67" t="n">
        <v>3690.02</v>
      </c>
      <c r="R67" t="n">
        <v>145.9</v>
      </c>
      <c r="S67" t="n">
        <v>97.79000000000001</v>
      </c>
      <c r="T67" t="n">
        <v>22241.31</v>
      </c>
      <c r="U67" t="n">
        <v>0.67</v>
      </c>
      <c r="V67" t="n">
        <v>0.91</v>
      </c>
      <c r="W67" t="n">
        <v>8.470000000000001</v>
      </c>
      <c r="X67" t="n">
        <v>1.42</v>
      </c>
      <c r="Y67" t="n">
        <v>0.5</v>
      </c>
      <c r="Z67" t="n">
        <v>10</v>
      </c>
    </row>
    <row r="68">
      <c r="A68" t="n">
        <v>0</v>
      </c>
      <c r="B68" t="n">
        <v>35</v>
      </c>
      <c r="C68" t="inlineStr">
        <is>
          <t xml:space="preserve">CONCLUIDO	</t>
        </is>
      </c>
      <c r="D68" t="n">
        <v>1.3306</v>
      </c>
      <c r="E68" t="n">
        <v>75.15000000000001</v>
      </c>
      <c r="F68" t="n">
        <v>67.09</v>
      </c>
      <c r="G68" t="n">
        <v>11.24</v>
      </c>
      <c r="H68" t="n">
        <v>0.22</v>
      </c>
      <c r="I68" t="n">
        <v>358</v>
      </c>
      <c r="J68" t="n">
        <v>80.84</v>
      </c>
      <c r="K68" t="n">
        <v>35.1</v>
      </c>
      <c r="L68" t="n">
        <v>1</v>
      </c>
      <c r="M68" t="n">
        <v>356</v>
      </c>
      <c r="N68" t="n">
        <v>9.74</v>
      </c>
      <c r="O68" t="n">
        <v>10204.21</v>
      </c>
      <c r="P68" t="n">
        <v>496.41</v>
      </c>
      <c r="Q68" t="n">
        <v>3690.43</v>
      </c>
      <c r="R68" t="n">
        <v>442.11</v>
      </c>
      <c r="S68" t="n">
        <v>97.79000000000001</v>
      </c>
      <c r="T68" t="n">
        <v>168796.17</v>
      </c>
      <c r="U68" t="n">
        <v>0.22</v>
      </c>
      <c r="V68" t="n">
        <v>0.79</v>
      </c>
      <c r="W68" t="n">
        <v>8.94</v>
      </c>
      <c r="X68" t="n">
        <v>10.46</v>
      </c>
      <c r="Y68" t="n">
        <v>0.5</v>
      </c>
      <c r="Z68" t="n">
        <v>10</v>
      </c>
    </row>
    <row r="69">
      <c r="A69" t="n">
        <v>1</v>
      </c>
      <c r="B69" t="n">
        <v>35</v>
      </c>
      <c r="C69" t="inlineStr">
        <is>
          <t xml:space="preserve">CONCLUIDO	</t>
        </is>
      </c>
      <c r="D69" t="n">
        <v>1.5321</v>
      </c>
      <c r="E69" t="n">
        <v>65.27</v>
      </c>
      <c r="F69" t="n">
        <v>60.84</v>
      </c>
      <c r="G69" t="n">
        <v>24.83</v>
      </c>
      <c r="H69" t="n">
        <v>0.43</v>
      </c>
      <c r="I69" t="n">
        <v>147</v>
      </c>
      <c r="J69" t="n">
        <v>82.04000000000001</v>
      </c>
      <c r="K69" t="n">
        <v>35.1</v>
      </c>
      <c r="L69" t="n">
        <v>2</v>
      </c>
      <c r="M69" t="n">
        <v>145</v>
      </c>
      <c r="N69" t="n">
        <v>9.94</v>
      </c>
      <c r="O69" t="n">
        <v>10352.53</v>
      </c>
      <c r="P69" t="n">
        <v>405.69</v>
      </c>
      <c r="Q69" t="n">
        <v>3690.21</v>
      </c>
      <c r="R69" t="n">
        <v>238.81</v>
      </c>
      <c r="S69" t="n">
        <v>97.79000000000001</v>
      </c>
      <c r="T69" t="n">
        <v>68202.34</v>
      </c>
      <c r="U69" t="n">
        <v>0.41</v>
      </c>
      <c r="V69" t="n">
        <v>0.87</v>
      </c>
      <c r="W69" t="n">
        <v>8.57</v>
      </c>
      <c r="X69" t="n">
        <v>4.21</v>
      </c>
      <c r="Y69" t="n">
        <v>0.5</v>
      </c>
      <c r="Z69" t="n">
        <v>10</v>
      </c>
    </row>
    <row r="70">
      <c r="A70" t="n">
        <v>2</v>
      </c>
      <c r="B70" t="n">
        <v>35</v>
      </c>
      <c r="C70" t="inlineStr">
        <is>
          <t xml:space="preserve">CONCLUIDO	</t>
        </is>
      </c>
      <c r="D70" t="n">
        <v>1.5739</v>
      </c>
      <c r="E70" t="n">
        <v>63.54</v>
      </c>
      <c r="F70" t="n">
        <v>59.8</v>
      </c>
      <c r="G70" t="n">
        <v>33.53</v>
      </c>
      <c r="H70" t="n">
        <v>0.63</v>
      </c>
      <c r="I70" t="n">
        <v>107</v>
      </c>
      <c r="J70" t="n">
        <v>83.25</v>
      </c>
      <c r="K70" t="n">
        <v>35.1</v>
      </c>
      <c r="L70" t="n">
        <v>3</v>
      </c>
      <c r="M70" t="n">
        <v>6</v>
      </c>
      <c r="N70" t="n">
        <v>10.15</v>
      </c>
      <c r="O70" t="n">
        <v>10501.19</v>
      </c>
      <c r="P70" t="n">
        <v>374.66</v>
      </c>
      <c r="Q70" t="n">
        <v>3690.19</v>
      </c>
      <c r="R70" t="n">
        <v>200.8</v>
      </c>
      <c r="S70" t="n">
        <v>97.79000000000001</v>
      </c>
      <c r="T70" t="n">
        <v>49395.09</v>
      </c>
      <c r="U70" t="n">
        <v>0.49</v>
      </c>
      <c r="V70" t="n">
        <v>0.89</v>
      </c>
      <c r="W70" t="n">
        <v>8.630000000000001</v>
      </c>
      <c r="X70" t="n">
        <v>3.17</v>
      </c>
      <c r="Y70" t="n">
        <v>0.5</v>
      </c>
      <c r="Z70" t="n">
        <v>10</v>
      </c>
    </row>
    <row r="71">
      <c r="A71" t="n">
        <v>3</v>
      </c>
      <c r="B71" t="n">
        <v>35</v>
      </c>
      <c r="C71" t="inlineStr">
        <is>
          <t xml:space="preserve">CONCLUIDO	</t>
        </is>
      </c>
      <c r="D71" t="n">
        <v>1.5737</v>
      </c>
      <c r="E71" t="n">
        <v>63.54</v>
      </c>
      <c r="F71" t="n">
        <v>59.81</v>
      </c>
      <c r="G71" t="n">
        <v>33.54</v>
      </c>
      <c r="H71" t="n">
        <v>0.83</v>
      </c>
      <c r="I71" t="n">
        <v>107</v>
      </c>
      <c r="J71" t="n">
        <v>84.45999999999999</v>
      </c>
      <c r="K71" t="n">
        <v>35.1</v>
      </c>
      <c r="L71" t="n">
        <v>4</v>
      </c>
      <c r="M71" t="n">
        <v>0</v>
      </c>
      <c r="N71" t="n">
        <v>10.36</v>
      </c>
      <c r="O71" t="n">
        <v>10650.22</v>
      </c>
      <c r="P71" t="n">
        <v>379.12</v>
      </c>
      <c r="Q71" t="n">
        <v>3690.1</v>
      </c>
      <c r="R71" t="n">
        <v>200.72</v>
      </c>
      <c r="S71" t="n">
        <v>97.79000000000001</v>
      </c>
      <c r="T71" t="n">
        <v>49355.84</v>
      </c>
      <c r="U71" t="n">
        <v>0.49</v>
      </c>
      <c r="V71" t="n">
        <v>0.89</v>
      </c>
      <c r="W71" t="n">
        <v>8.640000000000001</v>
      </c>
      <c r="X71" t="n">
        <v>3.18</v>
      </c>
      <c r="Y71" t="n">
        <v>0.5</v>
      </c>
      <c r="Z71" t="n">
        <v>10</v>
      </c>
    </row>
    <row r="72">
      <c r="A72" t="n">
        <v>0</v>
      </c>
      <c r="B72" t="n">
        <v>50</v>
      </c>
      <c r="C72" t="inlineStr">
        <is>
          <t xml:space="preserve">CONCLUIDO	</t>
        </is>
      </c>
      <c r="D72" t="n">
        <v>1.2072</v>
      </c>
      <c r="E72" t="n">
        <v>82.84</v>
      </c>
      <c r="F72" t="n">
        <v>70.40000000000001</v>
      </c>
      <c r="G72" t="n">
        <v>9.029999999999999</v>
      </c>
      <c r="H72" t="n">
        <v>0.16</v>
      </c>
      <c r="I72" t="n">
        <v>468</v>
      </c>
      <c r="J72" t="n">
        <v>107.41</v>
      </c>
      <c r="K72" t="n">
        <v>41.65</v>
      </c>
      <c r="L72" t="n">
        <v>1</v>
      </c>
      <c r="M72" t="n">
        <v>466</v>
      </c>
      <c r="N72" t="n">
        <v>14.77</v>
      </c>
      <c r="O72" t="n">
        <v>13481.73</v>
      </c>
      <c r="P72" t="n">
        <v>648.41</v>
      </c>
      <c r="Q72" t="n">
        <v>3690.99</v>
      </c>
      <c r="R72" t="n">
        <v>549.53</v>
      </c>
      <c r="S72" t="n">
        <v>97.79000000000001</v>
      </c>
      <c r="T72" t="n">
        <v>221955.22</v>
      </c>
      <c r="U72" t="n">
        <v>0.18</v>
      </c>
      <c r="V72" t="n">
        <v>0.75</v>
      </c>
      <c r="W72" t="n">
        <v>9.130000000000001</v>
      </c>
      <c r="X72" t="n">
        <v>13.76</v>
      </c>
      <c r="Y72" t="n">
        <v>0.5</v>
      </c>
      <c r="Z72" t="n">
        <v>10</v>
      </c>
    </row>
    <row r="73">
      <c r="A73" t="n">
        <v>1</v>
      </c>
      <c r="B73" t="n">
        <v>50</v>
      </c>
      <c r="C73" t="inlineStr">
        <is>
          <t xml:space="preserve">CONCLUIDO	</t>
        </is>
      </c>
      <c r="D73" t="n">
        <v>1.4558</v>
      </c>
      <c r="E73" t="n">
        <v>68.69</v>
      </c>
      <c r="F73" t="n">
        <v>62.3</v>
      </c>
      <c r="G73" t="n">
        <v>19.07</v>
      </c>
      <c r="H73" t="n">
        <v>0.32</v>
      </c>
      <c r="I73" t="n">
        <v>196</v>
      </c>
      <c r="J73" t="n">
        <v>108.68</v>
      </c>
      <c r="K73" t="n">
        <v>41.65</v>
      </c>
      <c r="L73" t="n">
        <v>2</v>
      </c>
      <c r="M73" t="n">
        <v>194</v>
      </c>
      <c r="N73" t="n">
        <v>15.03</v>
      </c>
      <c r="O73" t="n">
        <v>13638.32</v>
      </c>
      <c r="P73" t="n">
        <v>543.53</v>
      </c>
      <c r="Q73" t="n">
        <v>3690.09</v>
      </c>
      <c r="R73" t="n">
        <v>285.9</v>
      </c>
      <c r="S73" t="n">
        <v>97.79000000000001</v>
      </c>
      <c r="T73" t="n">
        <v>91500.64999999999</v>
      </c>
      <c r="U73" t="n">
        <v>0.34</v>
      </c>
      <c r="V73" t="n">
        <v>0.85</v>
      </c>
      <c r="W73" t="n">
        <v>8.66</v>
      </c>
      <c r="X73" t="n">
        <v>5.67</v>
      </c>
      <c r="Y73" t="n">
        <v>0.5</v>
      </c>
      <c r="Z73" t="n">
        <v>10</v>
      </c>
    </row>
    <row r="74">
      <c r="A74" t="n">
        <v>2</v>
      </c>
      <c r="B74" t="n">
        <v>50</v>
      </c>
      <c r="C74" t="inlineStr">
        <is>
          <t xml:space="preserve">CONCLUIDO	</t>
        </is>
      </c>
      <c r="D74" t="n">
        <v>1.5472</v>
      </c>
      <c r="E74" t="n">
        <v>64.63</v>
      </c>
      <c r="F74" t="n">
        <v>59.98</v>
      </c>
      <c r="G74" t="n">
        <v>30.5</v>
      </c>
      <c r="H74" t="n">
        <v>0.48</v>
      </c>
      <c r="I74" t="n">
        <v>118</v>
      </c>
      <c r="J74" t="n">
        <v>109.96</v>
      </c>
      <c r="K74" t="n">
        <v>41.65</v>
      </c>
      <c r="L74" t="n">
        <v>3</v>
      </c>
      <c r="M74" t="n">
        <v>116</v>
      </c>
      <c r="N74" t="n">
        <v>15.31</v>
      </c>
      <c r="O74" t="n">
        <v>13795.21</v>
      </c>
      <c r="P74" t="n">
        <v>490.18</v>
      </c>
      <c r="Q74" t="n">
        <v>3690</v>
      </c>
      <c r="R74" t="n">
        <v>210.73</v>
      </c>
      <c r="S74" t="n">
        <v>97.79000000000001</v>
      </c>
      <c r="T74" t="n">
        <v>54308.11</v>
      </c>
      <c r="U74" t="n">
        <v>0.46</v>
      </c>
      <c r="V74" t="n">
        <v>0.88</v>
      </c>
      <c r="W74" t="n">
        <v>8.51</v>
      </c>
      <c r="X74" t="n">
        <v>3.35</v>
      </c>
      <c r="Y74" t="n">
        <v>0.5</v>
      </c>
      <c r="Z74" t="n">
        <v>10</v>
      </c>
    </row>
    <row r="75">
      <c r="A75" t="n">
        <v>3</v>
      </c>
      <c r="B75" t="n">
        <v>50</v>
      </c>
      <c r="C75" t="inlineStr">
        <is>
          <t xml:space="preserve">CONCLUIDO	</t>
        </is>
      </c>
      <c r="D75" t="n">
        <v>1.5909</v>
      </c>
      <c r="E75" t="n">
        <v>62.86</v>
      </c>
      <c r="F75" t="n">
        <v>59</v>
      </c>
      <c r="G75" t="n">
        <v>43.17</v>
      </c>
      <c r="H75" t="n">
        <v>0.63</v>
      </c>
      <c r="I75" t="n">
        <v>82</v>
      </c>
      <c r="J75" t="n">
        <v>111.23</v>
      </c>
      <c r="K75" t="n">
        <v>41.65</v>
      </c>
      <c r="L75" t="n">
        <v>4</v>
      </c>
      <c r="M75" t="n">
        <v>60</v>
      </c>
      <c r="N75" t="n">
        <v>15.58</v>
      </c>
      <c r="O75" t="n">
        <v>13952.52</v>
      </c>
      <c r="P75" t="n">
        <v>447.42</v>
      </c>
      <c r="Q75" t="n">
        <v>3690.03</v>
      </c>
      <c r="R75" t="n">
        <v>177.5</v>
      </c>
      <c r="S75" t="n">
        <v>97.79000000000001</v>
      </c>
      <c r="T75" t="n">
        <v>37871.2</v>
      </c>
      <c r="U75" t="n">
        <v>0.55</v>
      </c>
      <c r="V75" t="n">
        <v>0.9</v>
      </c>
      <c r="W75" t="n">
        <v>8.5</v>
      </c>
      <c r="X75" t="n">
        <v>2.37</v>
      </c>
      <c r="Y75" t="n">
        <v>0.5</v>
      </c>
      <c r="Z75" t="n">
        <v>10</v>
      </c>
    </row>
    <row r="76">
      <c r="A76" t="n">
        <v>4</v>
      </c>
      <c r="B76" t="n">
        <v>50</v>
      </c>
      <c r="C76" t="inlineStr">
        <is>
          <t xml:space="preserve">CONCLUIDO	</t>
        </is>
      </c>
      <c r="D76" t="n">
        <v>1.5994</v>
      </c>
      <c r="E76" t="n">
        <v>62.53</v>
      </c>
      <c r="F76" t="n">
        <v>58.82</v>
      </c>
      <c r="G76" t="n">
        <v>47.06</v>
      </c>
      <c r="H76" t="n">
        <v>0.78</v>
      </c>
      <c r="I76" t="n">
        <v>75</v>
      </c>
      <c r="J76" t="n">
        <v>112.51</v>
      </c>
      <c r="K76" t="n">
        <v>41.65</v>
      </c>
      <c r="L76" t="n">
        <v>5</v>
      </c>
      <c r="M76" t="n">
        <v>1</v>
      </c>
      <c r="N76" t="n">
        <v>15.86</v>
      </c>
      <c r="O76" t="n">
        <v>14110.24</v>
      </c>
      <c r="P76" t="n">
        <v>437.26</v>
      </c>
      <c r="Q76" t="n">
        <v>3690.14</v>
      </c>
      <c r="R76" t="n">
        <v>169.89</v>
      </c>
      <c r="S76" t="n">
        <v>97.79000000000001</v>
      </c>
      <c r="T76" t="n">
        <v>34100.47</v>
      </c>
      <c r="U76" t="n">
        <v>0.58</v>
      </c>
      <c r="V76" t="n">
        <v>0.9</v>
      </c>
      <c r="W76" t="n">
        <v>8.550000000000001</v>
      </c>
      <c r="X76" t="n">
        <v>2.19</v>
      </c>
      <c r="Y76" t="n">
        <v>0.5</v>
      </c>
      <c r="Z76" t="n">
        <v>10</v>
      </c>
    </row>
    <row r="77">
      <c r="A77" t="n">
        <v>5</v>
      </c>
      <c r="B77" t="n">
        <v>50</v>
      </c>
      <c r="C77" t="inlineStr">
        <is>
          <t xml:space="preserve">CONCLUIDO	</t>
        </is>
      </c>
      <c r="D77" t="n">
        <v>1.5994</v>
      </c>
      <c r="E77" t="n">
        <v>62.52</v>
      </c>
      <c r="F77" t="n">
        <v>58.82</v>
      </c>
      <c r="G77" t="n">
        <v>47.06</v>
      </c>
      <c r="H77" t="n">
        <v>0.93</v>
      </c>
      <c r="I77" t="n">
        <v>75</v>
      </c>
      <c r="J77" t="n">
        <v>113.79</v>
      </c>
      <c r="K77" t="n">
        <v>41.65</v>
      </c>
      <c r="L77" t="n">
        <v>6</v>
      </c>
      <c r="M77" t="n">
        <v>0</v>
      </c>
      <c r="N77" t="n">
        <v>16.14</v>
      </c>
      <c r="O77" t="n">
        <v>14268.39</v>
      </c>
      <c r="P77" t="n">
        <v>442.29</v>
      </c>
      <c r="Q77" t="n">
        <v>3690.01</v>
      </c>
      <c r="R77" t="n">
        <v>169.99</v>
      </c>
      <c r="S77" t="n">
        <v>97.79000000000001</v>
      </c>
      <c r="T77" t="n">
        <v>34151.52</v>
      </c>
      <c r="U77" t="n">
        <v>0.58</v>
      </c>
      <c r="V77" t="n">
        <v>0.9</v>
      </c>
      <c r="W77" t="n">
        <v>8.539999999999999</v>
      </c>
      <c r="X77" t="n">
        <v>2.19</v>
      </c>
      <c r="Y77" t="n">
        <v>0.5</v>
      </c>
      <c r="Z77" t="n">
        <v>10</v>
      </c>
    </row>
    <row r="78">
      <c r="A78" t="n">
        <v>0</v>
      </c>
      <c r="B78" t="n">
        <v>25</v>
      </c>
      <c r="C78" t="inlineStr">
        <is>
          <t xml:space="preserve">CONCLUIDO	</t>
        </is>
      </c>
      <c r="D78" t="n">
        <v>1.4264</v>
      </c>
      <c r="E78" t="n">
        <v>70.11</v>
      </c>
      <c r="F78" t="n">
        <v>64.53</v>
      </c>
      <c r="G78" t="n">
        <v>14.23</v>
      </c>
      <c r="H78" t="n">
        <v>0.28</v>
      </c>
      <c r="I78" t="n">
        <v>272</v>
      </c>
      <c r="J78" t="n">
        <v>61.76</v>
      </c>
      <c r="K78" t="n">
        <v>28.92</v>
      </c>
      <c r="L78" t="n">
        <v>1</v>
      </c>
      <c r="M78" t="n">
        <v>270</v>
      </c>
      <c r="N78" t="n">
        <v>6.84</v>
      </c>
      <c r="O78" t="n">
        <v>7851.41</v>
      </c>
      <c r="P78" t="n">
        <v>376.42</v>
      </c>
      <c r="Q78" t="n">
        <v>3690.54</v>
      </c>
      <c r="R78" t="n">
        <v>359.36</v>
      </c>
      <c r="S78" t="n">
        <v>97.79000000000001</v>
      </c>
      <c r="T78" t="n">
        <v>127850.11</v>
      </c>
      <c r="U78" t="n">
        <v>0.27</v>
      </c>
      <c r="V78" t="n">
        <v>0.82</v>
      </c>
      <c r="W78" t="n">
        <v>8.77</v>
      </c>
      <c r="X78" t="n">
        <v>7.9</v>
      </c>
      <c r="Y78" t="n">
        <v>0.5</v>
      </c>
      <c r="Z78" t="n">
        <v>10</v>
      </c>
    </row>
    <row r="79">
      <c r="A79" t="n">
        <v>1</v>
      </c>
      <c r="B79" t="n">
        <v>25</v>
      </c>
      <c r="C79" t="inlineStr">
        <is>
          <t xml:space="preserve">CONCLUIDO	</t>
        </is>
      </c>
      <c r="D79" t="n">
        <v>1.5394</v>
      </c>
      <c r="E79" t="n">
        <v>64.95999999999999</v>
      </c>
      <c r="F79" t="n">
        <v>61.09</v>
      </c>
      <c r="G79" t="n">
        <v>24.6</v>
      </c>
      <c r="H79" t="n">
        <v>0.55</v>
      </c>
      <c r="I79" t="n">
        <v>149</v>
      </c>
      <c r="J79" t="n">
        <v>62.92</v>
      </c>
      <c r="K79" t="n">
        <v>28.92</v>
      </c>
      <c r="L79" t="n">
        <v>2</v>
      </c>
      <c r="M79" t="n">
        <v>0</v>
      </c>
      <c r="N79" t="n">
        <v>7</v>
      </c>
      <c r="O79" t="n">
        <v>7994.37</v>
      </c>
      <c r="P79" t="n">
        <v>323.36</v>
      </c>
      <c r="Q79" t="n">
        <v>3690.32</v>
      </c>
      <c r="R79" t="n">
        <v>240.28</v>
      </c>
      <c r="S79" t="n">
        <v>97.79000000000001</v>
      </c>
      <c r="T79" t="n">
        <v>68926.74000000001</v>
      </c>
      <c r="U79" t="n">
        <v>0.41</v>
      </c>
      <c r="V79" t="n">
        <v>0.87</v>
      </c>
      <c r="W79" t="n">
        <v>8.77</v>
      </c>
      <c r="X79" t="n">
        <v>4.46</v>
      </c>
      <c r="Y79" t="n">
        <v>0.5</v>
      </c>
      <c r="Z79" t="n">
        <v>10</v>
      </c>
    </row>
    <row r="80">
      <c r="A80" t="n">
        <v>0</v>
      </c>
      <c r="B80" t="n">
        <v>85</v>
      </c>
      <c r="C80" t="inlineStr">
        <is>
          <t xml:space="preserve">CONCLUIDO	</t>
        </is>
      </c>
      <c r="D80" t="n">
        <v>0.962</v>
      </c>
      <c r="E80" t="n">
        <v>103.95</v>
      </c>
      <c r="F80" t="n">
        <v>77.65000000000001</v>
      </c>
      <c r="G80" t="n">
        <v>6.6</v>
      </c>
      <c r="H80" t="n">
        <v>0.11</v>
      </c>
      <c r="I80" t="n">
        <v>706</v>
      </c>
      <c r="J80" t="n">
        <v>167.88</v>
      </c>
      <c r="K80" t="n">
        <v>51.39</v>
      </c>
      <c r="L80" t="n">
        <v>1</v>
      </c>
      <c r="M80" t="n">
        <v>704</v>
      </c>
      <c r="N80" t="n">
        <v>30.49</v>
      </c>
      <c r="O80" t="n">
        <v>20939.59</v>
      </c>
      <c r="P80" t="n">
        <v>976.59</v>
      </c>
      <c r="Q80" t="n">
        <v>3690.87</v>
      </c>
      <c r="R80" t="n">
        <v>787.3200000000001</v>
      </c>
      <c r="S80" t="n">
        <v>97.79000000000001</v>
      </c>
      <c r="T80" t="n">
        <v>339661.55</v>
      </c>
      <c r="U80" t="n">
        <v>0.12</v>
      </c>
      <c r="V80" t="n">
        <v>0.68</v>
      </c>
      <c r="W80" t="n">
        <v>9.51</v>
      </c>
      <c r="X80" t="n">
        <v>21.01</v>
      </c>
      <c r="Y80" t="n">
        <v>0.5</v>
      </c>
      <c r="Z80" t="n">
        <v>10</v>
      </c>
    </row>
    <row r="81">
      <c r="A81" t="n">
        <v>1</v>
      </c>
      <c r="B81" t="n">
        <v>85</v>
      </c>
      <c r="C81" t="inlineStr">
        <is>
          <t xml:space="preserve">CONCLUIDO	</t>
        </is>
      </c>
      <c r="D81" t="n">
        <v>1.2955</v>
      </c>
      <c r="E81" t="n">
        <v>77.19</v>
      </c>
      <c r="F81" t="n">
        <v>65.02</v>
      </c>
      <c r="G81" t="n">
        <v>13.5</v>
      </c>
      <c r="H81" t="n">
        <v>0.21</v>
      </c>
      <c r="I81" t="n">
        <v>289</v>
      </c>
      <c r="J81" t="n">
        <v>169.33</v>
      </c>
      <c r="K81" t="n">
        <v>51.39</v>
      </c>
      <c r="L81" t="n">
        <v>2</v>
      </c>
      <c r="M81" t="n">
        <v>287</v>
      </c>
      <c r="N81" t="n">
        <v>30.94</v>
      </c>
      <c r="O81" t="n">
        <v>21118.46</v>
      </c>
      <c r="P81" t="n">
        <v>800.1799999999999</v>
      </c>
      <c r="Q81" t="n">
        <v>3690.5</v>
      </c>
      <c r="R81" t="n">
        <v>374.72</v>
      </c>
      <c r="S81" t="n">
        <v>97.79000000000001</v>
      </c>
      <c r="T81" t="n">
        <v>135447.1</v>
      </c>
      <c r="U81" t="n">
        <v>0.26</v>
      </c>
      <c r="V81" t="n">
        <v>0.82</v>
      </c>
      <c r="W81" t="n">
        <v>8.81</v>
      </c>
      <c r="X81" t="n">
        <v>8.390000000000001</v>
      </c>
      <c r="Y81" t="n">
        <v>0.5</v>
      </c>
      <c r="Z81" t="n">
        <v>10</v>
      </c>
    </row>
    <row r="82">
      <c r="A82" t="n">
        <v>2</v>
      </c>
      <c r="B82" t="n">
        <v>85</v>
      </c>
      <c r="C82" t="inlineStr">
        <is>
          <t xml:space="preserve">CONCLUIDO	</t>
        </is>
      </c>
      <c r="D82" t="n">
        <v>1.4244</v>
      </c>
      <c r="E82" t="n">
        <v>70.2</v>
      </c>
      <c r="F82" t="n">
        <v>61.77</v>
      </c>
      <c r="G82" t="n">
        <v>20.7</v>
      </c>
      <c r="H82" t="n">
        <v>0.31</v>
      </c>
      <c r="I82" t="n">
        <v>179</v>
      </c>
      <c r="J82" t="n">
        <v>170.79</v>
      </c>
      <c r="K82" t="n">
        <v>51.39</v>
      </c>
      <c r="L82" t="n">
        <v>3</v>
      </c>
      <c r="M82" t="n">
        <v>177</v>
      </c>
      <c r="N82" t="n">
        <v>31.4</v>
      </c>
      <c r="O82" t="n">
        <v>21297.94</v>
      </c>
      <c r="P82" t="n">
        <v>741.33</v>
      </c>
      <c r="Q82" t="n">
        <v>3690.08</v>
      </c>
      <c r="R82" t="n">
        <v>268.5</v>
      </c>
      <c r="S82" t="n">
        <v>97.79000000000001</v>
      </c>
      <c r="T82" t="n">
        <v>82886.94</v>
      </c>
      <c r="U82" t="n">
        <v>0.36</v>
      </c>
      <c r="V82" t="n">
        <v>0.86</v>
      </c>
      <c r="W82" t="n">
        <v>8.630000000000001</v>
      </c>
      <c r="X82" t="n">
        <v>5.13</v>
      </c>
      <c r="Y82" t="n">
        <v>0.5</v>
      </c>
      <c r="Z82" t="n">
        <v>10</v>
      </c>
    </row>
    <row r="83">
      <c r="A83" t="n">
        <v>3</v>
      </c>
      <c r="B83" t="n">
        <v>85</v>
      </c>
      <c r="C83" t="inlineStr">
        <is>
          <t xml:space="preserve">CONCLUIDO	</t>
        </is>
      </c>
      <c r="D83" t="n">
        <v>1.4922</v>
      </c>
      <c r="E83" t="n">
        <v>67.02</v>
      </c>
      <c r="F83" t="n">
        <v>60.31</v>
      </c>
      <c r="G83" t="n">
        <v>28.27</v>
      </c>
      <c r="H83" t="n">
        <v>0.41</v>
      </c>
      <c r="I83" t="n">
        <v>128</v>
      </c>
      <c r="J83" t="n">
        <v>172.25</v>
      </c>
      <c r="K83" t="n">
        <v>51.39</v>
      </c>
      <c r="L83" t="n">
        <v>4</v>
      </c>
      <c r="M83" t="n">
        <v>126</v>
      </c>
      <c r="N83" t="n">
        <v>31.86</v>
      </c>
      <c r="O83" t="n">
        <v>21478.05</v>
      </c>
      <c r="P83" t="n">
        <v>705.75</v>
      </c>
      <c r="Q83" t="n">
        <v>3690.09</v>
      </c>
      <c r="R83" t="n">
        <v>220.9</v>
      </c>
      <c r="S83" t="n">
        <v>97.79000000000001</v>
      </c>
      <c r="T83" t="n">
        <v>59345</v>
      </c>
      <c r="U83" t="n">
        <v>0.44</v>
      </c>
      <c r="V83" t="n">
        <v>0.88</v>
      </c>
      <c r="W83" t="n">
        <v>8.550000000000001</v>
      </c>
      <c r="X83" t="n">
        <v>3.68</v>
      </c>
      <c r="Y83" t="n">
        <v>0.5</v>
      </c>
      <c r="Z83" t="n">
        <v>10</v>
      </c>
    </row>
    <row r="84">
      <c r="A84" t="n">
        <v>4</v>
      </c>
      <c r="B84" t="n">
        <v>85</v>
      </c>
      <c r="C84" t="inlineStr">
        <is>
          <t xml:space="preserve">CONCLUIDO	</t>
        </is>
      </c>
      <c r="D84" t="n">
        <v>1.5357</v>
      </c>
      <c r="E84" t="n">
        <v>65.12</v>
      </c>
      <c r="F84" t="n">
        <v>59.42</v>
      </c>
      <c r="G84" t="n">
        <v>36.38</v>
      </c>
      <c r="H84" t="n">
        <v>0.51</v>
      </c>
      <c r="I84" t="n">
        <v>98</v>
      </c>
      <c r="J84" t="n">
        <v>173.71</v>
      </c>
      <c r="K84" t="n">
        <v>51.39</v>
      </c>
      <c r="L84" t="n">
        <v>5</v>
      </c>
      <c r="M84" t="n">
        <v>96</v>
      </c>
      <c r="N84" t="n">
        <v>32.32</v>
      </c>
      <c r="O84" t="n">
        <v>21658.78</v>
      </c>
      <c r="P84" t="n">
        <v>676.63</v>
      </c>
      <c r="Q84" t="n">
        <v>3690.01</v>
      </c>
      <c r="R84" t="n">
        <v>192.48</v>
      </c>
      <c r="S84" t="n">
        <v>97.79000000000001</v>
      </c>
      <c r="T84" t="n">
        <v>45284.94</v>
      </c>
      <c r="U84" t="n">
        <v>0.51</v>
      </c>
      <c r="V84" t="n">
        <v>0.89</v>
      </c>
      <c r="W84" t="n">
        <v>8.49</v>
      </c>
      <c r="X84" t="n">
        <v>2.79</v>
      </c>
      <c r="Y84" t="n">
        <v>0.5</v>
      </c>
      <c r="Z84" t="n">
        <v>10</v>
      </c>
    </row>
    <row r="85">
      <c r="A85" t="n">
        <v>5</v>
      </c>
      <c r="B85" t="n">
        <v>85</v>
      </c>
      <c r="C85" t="inlineStr">
        <is>
          <t xml:space="preserve">CONCLUIDO	</t>
        </is>
      </c>
      <c r="D85" t="n">
        <v>1.5637</v>
      </c>
      <c r="E85" t="n">
        <v>63.95</v>
      </c>
      <c r="F85" t="n">
        <v>58.9</v>
      </c>
      <c r="G85" t="n">
        <v>44.73</v>
      </c>
      <c r="H85" t="n">
        <v>0.61</v>
      </c>
      <c r="I85" t="n">
        <v>79</v>
      </c>
      <c r="J85" t="n">
        <v>175.18</v>
      </c>
      <c r="K85" t="n">
        <v>51.39</v>
      </c>
      <c r="L85" t="n">
        <v>6</v>
      </c>
      <c r="M85" t="n">
        <v>77</v>
      </c>
      <c r="N85" t="n">
        <v>32.79</v>
      </c>
      <c r="O85" t="n">
        <v>21840.16</v>
      </c>
      <c r="P85" t="n">
        <v>651.16</v>
      </c>
      <c r="Q85" t="n">
        <v>3689.99</v>
      </c>
      <c r="R85" t="n">
        <v>175.2</v>
      </c>
      <c r="S85" t="n">
        <v>97.79000000000001</v>
      </c>
      <c r="T85" t="n">
        <v>36738.61</v>
      </c>
      <c r="U85" t="n">
        <v>0.5600000000000001</v>
      </c>
      <c r="V85" t="n">
        <v>0.9</v>
      </c>
      <c r="W85" t="n">
        <v>8.470000000000001</v>
      </c>
      <c r="X85" t="n">
        <v>2.27</v>
      </c>
      <c r="Y85" t="n">
        <v>0.5</v>
      </c>
      <c r="Z85" t="n">
        <v>10</v>
      </c>
    </row>
    <row r="86">
      <c r="A86" t="n">
        <v>6</v>
      </c>
      <c r="B86" t="n">
        <v>85</v>
      </c>
      <c r="C86" t="inlineStr">
        <is>
          <t xml:space="preserve">CONCLUIDO	</t>
        </is>
      </c>
      <c r="D86" t="n">
        <v>1.5861</v>
      </c>
      <c r="E86" t="n">
        <v>63.05</v>
      </c>
      <c r="F86" t="n">
        <v>58.47</v>
      </c>
      <c r="G86" t="n">
        <v>53.98</v>
      </c>
      <c r="H86" t="n">
        <v>0.7</v>
      </c>
      <c r="I86" t="n">
        <v>65</v>
      </c>
      <c r="J86" t="n">
        <v>176.66</v>
      </c>
      <c r="K86" t="n">
        <v>51.39</v>
      </c>
      <c r="L86" t="n">
        <v>7</v>
      </c>
      <c r="M86" t="n">
        <v>63</v>
      </c>
      <c r="N86" t="n">
        <v>33.27</v>
      </c>
      <c r="O86" t="n">
        <v>22022.17</v>
      </c>
      <c r="P86" t="n">
        <v>625.55</v>
      </c>
      <c r="Q86" t="n">
        <v>3689.93</v>
      </c>
      <c r="R86" t="n">
        <v>161.72</v>
      </c>
      <c r="S86" t="n">
        <v>97.79000000000001</v>
      </c>
      <c r="T86" t="n">
        <v>30066.37</v>
      </c>
      <c r="U86" t="n">
        <v>0.6</v>
      </c>
      <c r="V86" t="n">
        <v>0.91</v>
      </c>
      <c r="W86" t="n">
        <v>8.44</v>
      </c>
      <c r="X86" t="n">
        <v>1.85</v>
      </c>
      <c r="Y86" t="n">
        <v>0.5</v>
      </c>
      <c r="Z86" t="n">
        <v>10</v>
      </c>
    </row>
    <row r="87">
      <c r="A87" t="n">
        <v>7</v>
      </c>
      <c r="B87" t="n">
        <v>85</v>
      </c>
      <c r="C87" t="inlineStr">
        <is>
          <t xml:space="preserve">CONCLUIDO	</t>
        </is>
      </c>
      <c r="D87" t="n">
        <v>1.6022</v>
      </c>
      <c r="E87" t="n">
        <v>62.41</v>
      </c>
      <c r="F87" t="n">
        <v>58.18</v>
      </c>
      <c r="G87" t="n">
        <v>63.46</v>
      </c>
      <c r="H87" t="n">
        <v>0.8</v>
      </c>
      <c r="I87" t="n">
        <v>55</v>
      </c>
      <c r="J87" t="n">
        <v>178.14</v>
      </c>
      <c r="K87" t="n">
        <v>51.39</v>
      </c>
      <c r="L87" t="n">
        <v>8</v>
      </c>
      <c r="M87" t="n">
        <v>53</v>
      </c>
      <c r="N87" t="n">
        <v>33.75</v>
      </c>
      <c r="O87" t="n">
        <v>22204.83</v>
      </c>
      <c r="P87" t="n">
        <v>597.08</v>
      </c>
      <c r="Q87" t="n">
        <v>3689.93</v>
      </c>
      <c r="R87" t="n">
        <v>151.9</v>
      </c>
      <c r="S87" t="n">
        <v>97.79000000000001</v>
      </c>
      <c r="T87" t="n">
        <v>25208.02</v>
      </c>
      <c r="U87" t="n">
        <v>0.64</v>
      </c>
      <c r="V87" t="n">
        <v>0.91</v>
      </c>
      <c r="W87" t="n">
        <v>8.42</v>
      </c>
      <c r="X87" t="n">
        <v>1.55</v>
      </c>
      <c r="Y87" t="n">
        <v>0.5</v>
      </c>
      <c r="Z87" t="n">
        <v>10</v>
      </c>
    </row>
    <row r="88">
      <c r="A88" t="n">
        <v>8</v>
      </c>
      <c r="B88" t="n">
        <v>85</v>
      </c>
      <c r="C88" t="inlineStr">
        <is>
          <t xml:space="preserve">CONCLUIDO	</t>
        </is>
      </c>
      <c r="D88" t="n">
        <v>1.6128</v>
      </c>
      <c r="E88" t="n">
        <v>62.01</v>
      </c>
      <c r="F88" t="n">
        <v>58.01</v>
      </c>
      <c r="G88" t="n">
        <v>72.51000000000001</v>
      </c>
      <c r="H88" t="n">
        <v>0.89</v>
      </c>
      <c r="I88" t="n">
        <v>48</v>
      </c>
      <c r="J88" t="n">
        <v>179.63</v>
      </c>
      <c r="K88" t="n">
        <v>51.39</v>
      </c>
      <c r="L88" t="n">
        <v>9</v>
      </c>
      <c r="M88" t="n">
        <v>29</v>
      </c>
      <c r="N88" t="n">
        <v>34.24</v>
      </c>
      <c r="O88" t="n">
        <v>22388.15</v>
      </c>
      <c r="P88" t="n">
        <v>575.55</v>
      </c>
      <c r="Q88" t="n">
        <v>3690.01</v>
      </c>
      <c r="R88" t="n">
        <v>145.53</v>
      </c>
      <c r="S88" t="n">
        <v>97.79000000000001</v>
      </c>
      <c r="T88" t="n">
        <v>22056.64</v>
      </c>
      <c r="U88" t="n">
        <v>0.67</v>
      </c>
      <c r="V88" t="n">
        <v>0.91</v>
      </c>
      <c r="W88" t="n">
        <v>8.44</v>
      </c>
      <c r="X88" t="n">
        <v>1.38</v>
      </c>
      <c r="Y88" t="n">
        <v>0.5</v>
      </c>
      <c r="Z88" t="n">
        <v>10</v>
      </c>
    </row>
    <row r="89">
      <c r="A89" t="n">
        <v>9</v>
      </c>
      <c r="B89" t="n">
        <v>85</v>
      </c>
      <c r="C89" t="inlineStr">
        <is>
          <t xml:space="preserve">CONCLUIDO	</t>
        </is>
      </c>
      <c r="D89" t="n">
        <v>1.6168</v>
      </c>
      <c r="E89" t="n">
        <v>61.85</v>
      </c>
      <c r="F89" t="n">
        <v>57.95</v>
      </c>
      <c r="G89" t="n">
        <v>77.27</v>
      </c>
      <c r="H89" t="n">
        <v>0.98</v>
      </c>
      <c r="I89" t="n">
        <v>45</v>
      </c>
      <c r="J89" t="n">
        <v>181.12</v>
      </c>
      <c r="K89" t="n">
        <v>51.39</v>
      </c>
      <c r="L89" t="n">
        <v>10</v>
      </c>
      <c r="M89" t="n">
        <v>7</v>
      </c>
      <c r="N89" t="n">
        <v>34.73</v>
      </c>
      <c r="O89" t="n">
        <v>22572.13</v>
      </c>
      <c r="P89" t="n">
        <v>569.24</v>
      </c>
      <c r="Q89" t="n">
        <v>3689.98</v>
      </c>
      <c r="R89" t="n">
        <v>143.02</v>
      </c>
      <c r="S89" t="n">
        <v>97.79000000000001</v>
      </c>
      <c r="T89" t="n">
        <v>20819.85</v>
      </c>
      <c r="U89" t="n">
        <v>0.68</v>
      </c>
      <c r="V89" t="n">
        <v>0.91</v>
      </c>
      <c r="W89" t="n">
        <v>8.460000000000001</v>
      </c>
      <c r="X89" t="n">
        <v>1.33</v>
      </c>
      <c r="Y89" t="n">
        <v>0.5</v>
      </c>
      <c r="Z89" t="n">
        <v>10</v>
      </c>
    </row>
    <row r="90">
      <c r="A90" t="n">
        <v>10</v>
      </c>
      <c r="B90" t="n">
        <v>85</v>
      </c>
      <c r="C90" t="inlineStr">
        <is>
          <t xml:space="preserve">CONCLUIDO	</t>
        </is>
      </c>
      <c r="D90" t="n">
        <v>1.617</v>
      </c>
      <c r="E90" t="n">
        <v>61.84</v>
      </c>
      <c r="F90" t="n">
        <v>57.95</v>
      </c>
      <c r="G90" t="n">
        <v>77.26000000000001</v>
      </c>
      <c r="H90" t="n">
        <v>1.07</v>
      </c>
      <c r="I90" t="n">
        <v>45</v>
      </c>
      <c r="J90" t="n">
        <v>182.62</v>
      </c>
      <c r="K90" t="n">
        <v>51.39</v>
      </c>
      <c r="L90" t="n">
        <v>11</v>
      </c>
      <c r="M90" t="n">
        <v>0</v>
      </c>
      <c r="N90" t="n">
        <v>35.22</v>
      </c>
      <c r="O90" t="n">
        <v>22756.91</v>
      </c>
      <c r="P90" t="n">
        <v>572.83</v>
      </c>
      <c r="Q90" t="n">
        <v>3689.99</v>
      </c>
      <c r="R90" t="n">
        <v>142.4</v>
      </c>
      <c r="S90" t="n">
        <v>97.79000000000001</v>
      </c>
      <c r="T90" t="n">
        <v>20505.97</v>
      </c>
      <c r="U90" t="n">
        <v>0.6899999999999999</v>
      </c>
      <c r="V90" t="n">
        <v>0.91</v>
      </c>
      <c r="W90" t="n">
        <v>8.470000000000001</v>
      </c>
      <c r="X90" t="n">
        <v>1.32</v>
      </c>
      <c r="Y90" t="n">
        <v>0.5</v>
      </c>
      <c r="Z90" t="n">
        <v>10</v>
      </c>
    </row>
    <row r="91">
      <c r="A91" t="n">
        <v>0</v>
      </c>
      <c r="B91" t="n">
        <v>20</v>
      </c>
      <c r="C91" t="inlineStr">
        <is>
          <t xml:space="preserve">CONCLUIDO	</t>
        </is>
      </c>
      <c r="D91" t="n">
        <v>1.4806</v>
      </c>
      <c r="E91" t="n">
        <v>67.54000000000001</v>
      </c>
      <c r="F91" t="n">
        <v>63.08</v>
      </c>
      <c r="G91" t="n">
        <v>17.05</v>
      </c>
      <c r="H91" t="n">
        <v>0.34</v>
      </c>
      <c r="I91" t="n">
        <v>222</v>
      </c>
      <c r="J91" t="n">
        <v>51.33</v>
      </c>
      <c r="K91" t="n">
        <v>24.83</v>
      </c>
      <c r="L91" t="n">
        <v>1</v>
      </c>
      <c r="M91" t="n">
        <v>181</v>
      </c>
      <c r="N91" t="n">
        <v>5.51</v>
      </c>
      <c r="O91" t="n">
        <v>6564.78</v>
      </c>
      <c r="P91" t="n">
        <v>304.62</v>
      </c>
      <c r="Q91" t="n">
        <v>3690.19</v>
      </c>
      <c r="R91" t="n">
        <v>309.7</v>
      </c>
      <c r="S91" t="n">
        <v>97.79000000000001</v>
      </c>
      <c r="T91" t="n">
        <v>103270.68</v>
      </c>
      <c r="U91" t="n">
        <v>0.32</v>
      </c>
      <c r="V91" t="n">
        <v>0.84</v>
      </c>
      <c r="W91" t="n">
        <v>8.75</v>
      </c>
      <c r="X91" t="n">
        <v>6.45</v>
      </c>
      <c r="Y91" t="n">
        <v>0.5</v>
      </c>
      <c r="Z91" t="n">
        <v>10</v>
      </c>
    </row>
    <row r="92">
      <c r="A92" t="n">
        <v>1</v>
      </c>
      <c r="B92" t="n">
        <v>20</v>
      </c>
      <c r="C92" t="inlineStr">
        <is>
          <t xml:space="preserve">CONCLUIDO	</t>
        </is>
      </c>
      <c r="D92" t="n">
        <v>1.5102</v>
      </c>
      <c r="E92" t="n">
        <v>66.22</v>
      </c>
      <c r="F92" t="n">
        <v>62.2</v>
      </c>
      <c r="G92" t="n">
        <v>20.06</v>
      </c>
      <c r="H92" t="n">
        <v>0.66</v>
      </c>
      <c r="I92" t="n">
        <v>186</v>
      </c>
      <c r="J92" t="n">
        <v>52.47</v>
      </c>
      <c r="K92" t="n">
        <v>24.83</v>
      </c>
      <c r="L92" t="n">
        <v>2</v>
      </c>
      <c r="M92" t="n">
        <v>0</v>
      </c>
      <c r="N92" t="n">
        <v>5.64</v>
      </c>
      <c r="O92" t="n">
        <v>6705.1</v>
      </c>
      <c r="P92" t="n">
        <v>295.38</v>
      </c>
      <c r="Q92" t="n">
        <v>3690.41</v>
      </c>
      <c r="R92" t="n">
        <v>274.37</v>
      </c>
      <c r="S92" t="n">
        <v>97.79000000000001</v>
      </c>
      <c r="T92" t="n">
        <v>85788.39999999999</v>
      </c>
      <c r="U92" t="n">
        <v>0.36</v>
      </c>
      <c r="V92" t="n">
        <v>0.85</v>
      </c>
      <c r="W92" t="n">
        <v>8.890000000000001</v>
      </c>
      <c r="X92" t="n">
        <v>5.56</v>
      </c>
      <c r="Y92" t="n">
        <v>0.5</v>
      </c>
      <c r="Z92" t="n">
        <v>10</v>
      </c>
    </row>
    <row r="93">
      <c r="A93" t="n">
        <v>0</v>
      </c>
      <c r="B93" t="n">
        <v>65</v>
      </c>
      <c r="C93" t="inlineStr">
        <is>
          <t xml:space="preserve">CONCLUIDO	</t>
        </is>
      </c>
      <c r="D93" t="n">
        <v>1.0966</v>
      </c>
      <c r="E93" t="n">
        <v>91.19</v>
      </c>
      <c r="F93" t="n">
        <v>73.48999999999999</v>
      </c>
      <c r="G93" t="n">
        <v>7.74</v>
      </c>
      <c r="H93" t="n">
        <v>0.13</v>
      </c>
      <c r="I93" t="n">
        <v>570</v>
      </c>
      <c r="J93" t="n">
        <v>133.21</v>
      </c>
      <c r="K93" t="n">
        <v>46.47</v>
      </c>
      <c r="L93" t="n">
        <v>1</v>
      </c>
      <c r="M93" t="n">
        <v>568</v>
      </c>
      <c r="N93" t="n">
        <v>20.75</v>
      </c>
      <c r="O93" t="n">
        <v>16663.42</v>
      </c>
      <c r="P93" t="n">
        <v>789.26</v>
      </c>
      <c r="Q93" t="n">
        <v>3690.94</v>
      </c>
      <c r="R93" t="n">
        <v>651.6900000000001</v>
      </c>
      <c r="S93" t="n">
        <v>97.79000000000001</v>
      </c>
      <c r="T93" t="n">
        <v>272525.35</v>
      </c>
      <c r="U93" t="n">
        <v>0.15</v>
      </c>
      <c r="V93" t="n">
        <v>0.72</v>
      </c>
      <c r="W93" t="n">
        <v>9.27</v>
      </c>
      <c r="X93" t="n">
        <v>16.85</v>
      </c>
      <c r="Y93" t="n">
        <v>0.5</v>
      </c>
      <c r="Z93" t="n">
        <v>10</v>
      </c>
    </row>
    <row r="94">
      <c r="A94" t="n">
        <v>1</v>
      </c>
      <c r="B94" t="n">
        <v>65</v>
      </c>
      <c r="C94" t="inlineStr">
        <is>
          <t xml:space="preserve">CONCLUIDO	</t>
        </is>
      </c>
      <c r="D94" t="n">
        <v>1.385</v>
      </c>
      <c r="E94" t="n">
        <v>72.2</v>
      </c>
      <c r="F94" t="n">
        <v>63.54</v>
      </c>
      <c r="G94" t="n">
        <v>16.02</v>
      </c>
      <c r="H94" t="n">
        <v>0.26</v>
      </c>
      <c r="I94" t="n">
        <v>238</v>
      </c>
      <c r="J94" t="n">
        <v>134.55</v>
      </c>
      <c r="K94" t="n">
        <v>46.47</v>
      </c>
      <c r="L94" t="n">
        <v>2</v>
      </c>
      <c r="M94" t="n">
        <v>236</v>
      </c>
      <c r="N94" t="n">
        <v>21.09</v>
      </c>
      <c r="O94" t="n">
        <v>16828.84</v>
      </c>
      <c r="P94" t="n">
        <v>659.45</v>
      </c>
      <c r="Q94" t="n">
        <v>3690.29</v>
      </c>
      <c r="R94" t="n">
        <v>325.57</v>
      </c>
      <c r="S94" t="n">
        <v>97.79000000000001</v>
      </c>
      <c r="T94" t="n">
        <v>111126.51</v>
      </c>
      <c r="U94" t="n">
        <v>0.3</v>
      </c>
      <c r="V94" t="n">
        <v>0.83</v>
      </c>
      <c r="W94" t="n">
        <v>8.75</v>
      </c>
      <c r="X94" t="n">
        <v>6.91</v>
      </c>
      <c r="Y94" t="n">
        <v>0.5</v>
      </c>
      <c r="Z94" t="n">
        <v>10</v>
      </c>
    </row>
    <row r="95">
      <c r="A95" t="n">
        <v>2</v>
      </c>
      <c r="B95" t="n">
        <v>65</v>
      </c>
      <c r="C95" t="inlineStr">
        <is>
          <t xml:space="preserve">CONCLUIDO	</t>
        </is>
      </c>
      <c r="D95" t="n">
        <v>1.4931</v>
      </c>
      <c r="E95" t="n">
        <v>66.97</v>
      </c>
      <c r="F95" t="n">
        <v>60.82</v>
      </c>
      <c r="G95" t="n">
        <v>24.99</v>
      </c>
      <c r="H95" t="n">
        <v>0.39</v>
      </c>
      <c r="I95" t="n">
        <v>146</v>
      </c>
      <c r="J95" t="n">
        <v>135.9</v>
      </c>
      <c r="K95" t="n">
        <v>46.47</v>
      </c>
      <c r="L95" t="n">
        <v>3</v>
      </c>
      <c r="M95" t="n">
        <v>144</v>
      </c>
      <c r="N95" t="n">
        <v>21.43</v>
      </c>
      <c r="O95" t="n">
        <v>16994.64</v>
      </c>
      <c r="P95" t="n">
        <v>606.6</v>
      </c>
      <c r="Q95" t="n">
        <v>3690.14</v>
      </c>
      <c r="R95" t="n">
        <v>237.47</v>
      </c>
      <c r="S95" t="n">
        <v>97.79000000000001</v>
      </c>
      <c r="T95" t="n">
        <v>67539.41</v>
      </c>
      <c r="U95" t="n">
        <v>0.41</v>
      </c>
      <c r="V95" t="n">
        <v>0.87</v>
      </c>
      <c r="W95" t="n">
        <v>8.58</v>
      </c>
      <c r="X95" t="n">
        <v>4.19</v>
      </c>
      <c r="Y95" t="n">
        <v>0.5</v>
      </c>
      <c r="Z95" t="n">
        <v>10</v>
      </c>
    </row>
    <row r="96">
      <c r="A96" t="n">
        <v>3</v>
      </c>
      <c r="B96" t="n">
        <v>65</v>
      </c>
      <c r="C96" t="inlineStr">
        <is>
          <t xml:space="preserve">CONCLUIDO	</t>
        </is>
      </c>
      <c r="D96" t="n">
        <v>1.55</v>
      </c>
      <c r="E96" t="n">
        <v>64.51000000000001</v>
      </c>
      <c r="F96" t="n">
        <v>59.53</v>
      </c>
      <c r="G96" t="n">
        <v>34.68</v>
      </c>
      <c r="H96" t="n">
        <v>0.52</v>
      </c>
      <c r="I96" t="n">
        <v>103</v>
      </c>
      <c r="J96" t="n">
        <v>137.25</v>
      </c>
      <c r="K96" t="n">
        <v>46.47</v>
      </c>
      <c r="L96" t="n">
        <v>4</v>
      </c>
      <c r="M96" t="n">
        <v>101</v>
      </c>
      <c r="N96" t="n">
        <v>21.78</v>
      </c>
      <c r="O96" t="n">
        <v>17160.92</v>
      </c>
      <c r="P96" t="n">
        <v>567.99</v>
      </c>
      <c r="Q96" t="n">
        <v>3689.93</v>
      </c>
      <c r="R96" t="n">
        <v>195.96</v>
      </c>
      <c r="S96" t="n">
        <v>97.79000000000001</v>
      </c>
      <c r="T96" t="n">
        <v>46995.94</v>
      </c>
      <c r="U96" t="n">
        <v>0.5</v>
      </c>
      <c r="V96" t="n">
        <v>0.89</v>
      </c>
      <c r="W96" t="n">
        <v>8.5</v>
      </c>
      <c r="X96" t="n">
        <v>2.9</v>
      </c>
      <c r="Y96" t="n">
        <v>0.5</v>
      </c>
      <c r="Z96" t="n">
        <v>10</v>
      </c>
    </row>
    <row r="97">
      <c r="A97" t="n">
        <v>4</v>
      </c>
      <c r="B97" t="n">
        <v>65</v>
      </c>
      <c r="C97" t="inlineStr">
        <is>
          <t xml:space="preserve">CONCLUIDO	</t>
        </is>
      </c>
      <c r="D97" t="n">
        <v>1.5835</v>
      </c>
      <c r="E97" t="n">
        <v>63.15</v>
      </c>
      <c r="F97" t="n">
        <v>58.85</v>
      </c>
      <c r="G97" t="n">
        <v>45.27</v>
      </c>
      <c r="H97" t="n">
        <v>0.64</v>
      </c>
      <c r="I97" t="n">
        <v>78</v>
      </c>
      <c r="J97" t="n">
        <v>138.6</v>
      </c>
      <c r="K97" t="n">
        <v>46.47</v>
      </c>
      <c r="L97" t="n">
        <v>5</v>
      </c>
      <c r="M97" t="n">
        <v>76</v>
      </c>
      <c r="N97" t="n">
        <v>22.13</v>
      </c>
      <c r="O97" t="n">
        <v>17327.69</v>
      </c>
      <c r="P97" t="n">
        <v>532.91</v>
      </c>
      <c r="Q97" t="n">
        <v>3690</v>
      </c>
      <c r="R97" t="n">
        <v>173.39</v>
      </c>
      <c r="S97" t="n">
        <v>97.79000000000001</v>
      </c>
      <c r="T97" t="n">
        <v>35838.89</v>
      </c>
      <c r="U97" t="n">
        <v>0.5600000000000001</v>
      </c>
      <c r="V97" t="n">
        <v>0.9</v>
      </c>
      <c r="W97" t="n">
        <v>8.470000000000001</v>
      </c>
      <c r="X97" t="n">
        <v>2.22</v>
      </c>
      <c r="Y97" t="n">
        <v>0.5</v>
      </c>
      <c r="Z97" t="n">
        <v>10</v>
      </c>
    </row>
    <row r="98">
      <c r="A98" t="n">
        <v>5</v>
      </c>
      <c r="B98" t="n">
        <v>65</v>
      </c>
      <c r="C98" t="inlineStr">
        <is>
          <t xml:space="preserve">CONCLUIDO	</t>
        </is>
      </c>
      <c r="D98" t="n">
        <v>1.6056</v>
      </c>
      <c r="E98" t="n">
        <v>62.28</v>
      </c>
      <c r="F98" t="n">
        <v>58.41</v>
      </c>
      <c r="G98" t="n">
        <v>56.53</v>
      </c>
      <c r="H98" t="n">
        <v>0.76</v>
      </c>
      <c r="I98" t="n">
        <v>62</v>
      </c>
      <c r="J98" t="n">
        <v>139.95</v>
      </c>
      <c r="K98" t="n">
        <v>46.47</v>
      </c>
      <c r="L98" t="n">
        <v>6</v>
      </c>
      <c r="M98" t="n">
        <v>37</v>
      </c>
      <c r="N98" t="n">
        <v>22.49</v>
      </c>
      <c r="O98" t="n">
        <v>17494.97</v>
      </c>
      <c r="P98" t="n">
        <v>502.83</v>
      </c>
      <c r="Q98" t="n">
        <v>3689.98</v>
      </c>
      <c r="R98" t="n">
        <v>158.39</v>
      </c>
      <c r="S98" t="n">
        <v>97.79000000000001</v>
      </c>
      <c r="T98" t="n">
        <v>28415.09</v>
      </c>
      <c r="U98" t="n">
        <v>0.62</v>
      </c>
      <c r="V98" t="n">
        <v>0.91</v>
      </c>
      <c r="W98" t="n">
        <v>8.470000000000001</v>
      </c>
      <c r="X98" t="n">
        <v>1.78</v>
      </c>
      <c r="Y98" t="n">
        <v>0.5</v>
      </c>
      <c r="Z98" t="n">
        <v>10</v>
      </c>
    </row>
    <row r="99">
      <c r="A99" t="n">
        <v>6</v>
      </c>
      <c r="B99" t="n">
        <v>65</v>
      </c>
      <c r="C99" t="inlineStr">
        <is>
          <t xml:space="preserve">CONCLUIDO	</t>
        </is>
      </c>
      <c r="D99" t="n">
        <v>1.6102</v>
      </c>
      <c r="E99" t="n">
        <v>62.11</v>
      </c>
      <c r="F99" t="n">
        <v>58.35</v>
      </c>
      <c r="G99" t="n">
        <v>60.36</v>
      </c>
      <c r="H99" t="n">
        <v>0.88</v>
      </c>
      <c r="I99" t="n">
        <v>58</v>
      </c>
      <c r="J99" t="n">
        <v>141.31</v>
      </c>
      <c r="K99" t="n">
        <v>46.47</v>
      </c>
      <c r="L99" t="n">
        <v>7</v>
      </c>
      <c r="M99" t="n">
        <v>3</v>
      </c>
      <c r="N99" t="n">
        <v>22.85</v>
      </c>
      <c r="O99" t="n">
        <v>17662.75</v>
      </c>
      <c r="P99" t="n">
        <v>495.54</v>
      </c>
      <c r="Q99" t="n">
        <v>3690.01</v>
      </c>
      <c r="R99" t="n">
        <v>155.09</v>
      </c>
      <c r="S99" t="n">
        <v>97.79000000000001</v>
      </c>
      <c r="T99" t="n">
        <v>26789.25</v>
      </c>
      <c r="U99" t="n">
        <v>0.63</v>
      </c>
      <c r="V99" t="n">
        <v>0.91</v>
      </c>
      <c r="W99" t="n">
        <v>8.5</v>
      </c>
      <c r="X99" t="n">
        <v>1.72</v>
      </c>
      <c r="Y99" t="n">
        <v>0.5</v>
      </c>
      <c r="Z99" t="n">
        <v>10</v>
      </c>
    </row>
    <row r="100">
      <c r="A100" t="n">
        <v>7</v>
      </c>
      <c r="B100" t="n">
        <v>65</v>
      </c>
      <c r="C100" t="inlineStr">
        <is>
          <t xml:space="preserve">CONCLUIDO	</t>
        </is>
      </c>
      <c r="D100" t="n">
        <v>1.61</v>
      </c>
      <c r="E100" t="n">
        <v>62.11</v>
      </c>
      <c r="F100" t="n">
        <v>58.35</v>
      </c>
      <c r="G100" t="n">
        <v>60.37</v>
      </c>
      <c r="H100" t="n">
        <v>0.99</v>
      </c>
      <c r="I100" t="n">
        <v>58</v>
      </c>
      <c r="J100" t="n">
        <v>142.68</v>
      </c>
      <c r="K100" t="n">
        <v>46.47</v>
      </c>
      <c r="L100" t="n">
        <v>8</v>
      </c>
      <c r="M100" t="n">
        <v>0</v>
      </c>
      <c r="N100" t="n">
        <v>23.21</v>
      </c>
      <c r="O100" t="n">
        <v>17831.04</v>
      </c>
      <c r="P100" t="n">
        <v>499.36</v>
      </c>
      <c r="Q100" t="n">
        <v>3689.94</v>
      </c>
      <c r="R100" t="n">
        <v>155.2</v>
      </c>
      <c r="S100" t="n">
        <v>97.79000000000001</v>
      </c>
      <c r="T100" t="n">
        <v>26843.05</v>
      </c>
      <c r="U100" t="n">
        <v>0.63</v>
      </c>
      <c r="V100" t="n">
        <v>0.91</v>
      </c>
      <c r="W100" t="n">
        <v>8.5</v>
      </c>
      <c r="X100" t="n">
        <v>1.72</v>
      </c>
      <c r="Y100" t="n">
        <v>0.5</v>
      </c>
      <c r="Z100" t="n">
        <v>10</v>
      </c>
    </row>
    <row r="101">
      <c r="A101" t="n">
        <v>0</v>
      </c>
      <c r="B101" t="n">
        <v>75</v>
      </c>
      <c r="C101" t="inlineStr">
        <is>
          <t xml:space="preserve">CONCLUIDO	</t>
        </is>
      </c>
      <c r="D101" t="n">
        <v>1.0282</v>
      </c>
      <c r="E101" t="n">
        <v>97.26000000000001</v>
      </c>
      <c r="F101" t="n">
        <v>75.51000000000001</v>
      </c>
      <c r="G101" t="n">
        <v>7.11</v>
      </c>
      <c r="H101" t="n">
        <v>0.12</v>
      </c>
      <c r="I101" t="n">
        <v>637</v>
      </c>
      <c r="J101" t="n">
        <v>150.44</v>
      </c>
      <c r="K101" t="n">
        <v>49.1</v>
      </c>
      <c r="L101" t="n">
        <v>1</v>
      </c>
      <c r="M101" t="n">
        <v>635</v>
      </c>
      <c r="N101" t="n">
        <v>25.34</v>
      </c>
      <c r="O101" t="n">
        <v>18787.76</v>
      </c>
      <c r="P101" t="n">
        <v>881.9299999999999</v>
      </c>
      <c r="Q101" t="n">
        <v>3690.71</v>
      </c>
      <c r="R101" t="n">
        <v>717.38</v>
      </c>
      <c r="S101" t="n">
        <v>97.79000000000001</v>
      </c>
      <c r="T101" t="n">
        <v>305036.84</v>
      </c>
      <c r="U101" t="n">
        <v>0.14</v>
      </c>
      <c r="V101" t="n">
        <v>0.7</v>
      </c>
      <c r="W101" t="n">
        <v>9.390000000000001</v>
      </c>
      <c r="X101" t="n">
        <v>18.87</v>
      </c>
      <c r="Y101" t="n">
        <v>0.5</v>
      </c>
      <c r="Z101" t="n">
        <v>10</v>
      </c>
    </row>
    <row r="102">
      <c r="A102" t="n">
        <v>1</v>
      </c>
      <c r="B102" t="n">
        <v>75</v>
      </c>
      <c r="C102" t="inlineStr">
        <is>
          <t xml:space="preserve">CONCLUIDO	</t>
        </is>
      </c>
      <c r="D102" t="n">
        <v>1.342</v>
      </c>
      <c r="E102" t="n">
        <v>74.52</v>
      </c>
      <c r="F102" t="n">
        <v>64.2</v>
      </c>
      <c r="G102" t="n">
        <v>14.65</v>
      </c>
      <c r="H102" t="n">
        <v>0.23</v>
      </c>
      <c r="I102" t="n">
        <v>263</v>
      </c>
      <c r="J102" t="n">
        <v>151.83</v>
      </c>
      <c r="K102" t="n">
        <v>49.1</v>
      </c>
      <c r="L102" t="n">
        <v>2</v>
      </c>
      <c r="M102" t="n">
        <v>261</v>
      </c>
      <c r="N102" t="n">
        <v>25.73</v>
      </c>
      <c r="O102" t="n">
        <v>18959.54</v>
      </c>
      <c r="P102" t="n">
        <v>729.3</v>
      </c>
      <c r="Q102" t="n">
        <v>3690.15</v>
      </c>
      <c r="R102" t="n">
        <v>348.79</v>
      </c>
      <c r="S102" t="n">
        <v>97.79000000000001</v>
      </c>
      <c r="T102" t="n">
        <v>122610.71</v>
      </c>
      <c r="U102" t="n">
        <v>0.28</v>
      </c>
      <c r="V102" t="n">
        <v>0.83</v>
      </c>
      <c r="W102" t="n">
        <v>8.74</v>
      </c>
      <c r="X102" t="n">
        <v>7.57</v>
      </c>
      <c r="Y102" t="n">
        <v>0.5</v>
      </c>
      <c r="Z102" t="n">
        <v>10</v>
      </c>
    </row>
    <row r="103">
      <c r="A103" t="n">
        <v>2</v>
      </c>
      <c r="B103" t="n">
        <v>75</v>
      </c>
      <c r="C103" t="inlineStr">
        <is>
          <t xml:space="preserve">CONCLUIDO	</t>
        </is>
      </c>
      <c r="D103" t="n">
        <v>1.4581</v>
      </c>
      <c r="E103" t="n">
        <v>68.58</v>
      </c>
      <c r="F103" t="n">
        <v>61.33</v>
      </c>
      <c r="G103" t="n">
        <v>22.57</v>
      </c>
      <c r="H103" t="n">
        <v>0.35</v>
      </c>
      <c r="I103" t="n">
        <v>163</v>
      </c>
      <c r="J103" t="n">
        <v>153.23</v>
      </c>
      <c r="K103" t="n">
        <v>49.1</v>
      </c>
      <c r="L103" t="n">
        <v>3</v>
      </c>
      <c r="M103" t="n">
        <v>161</v>
      </c>
      <c r="N103" t="n">
        <v>26.13</v>
      </c>
      <c r="O103" t="n">
        <v>19131.85</v>
      </c>
      <c r="P103" t="n">
        <v>675.9</v>
      </c>
      <c r="Q103" t="n">
        <v>3690.26</v>
      </c>
      <c r="R103" t="n">
        <v>254.48</v>
      </c>
      <c r="S103" t="n">
        <v>97.79000000000001</v>
      </c>
      <c r="T103" t="n">
        <v>75958.57000000001</v>
      </c>
      <c r="U103" t="n">
        <v>0.38</v>
      </c>
      <c r="V103" t="n">
        <v>0.86</v>
      </c>
      <c r="W103" t="n">
        <v>8.6</v>
      </c>
      <c r="X103" t="n">
        <v>4.69</v>
      </c>
      <c r="Y103" t="n">
        <v>0.5</v>
      </c>
      <c r="Z103" t="n">
        <v>10</v>
      </c>
    </row>
    <row r="104">
      <c r="A104" t="n">
        <v>3</v>
      </c>
      <c r="B104" t="n">
        <v>75</v>
      </c>
      <c r="C104" t="inlineStr">
        <is>
          <t xml:space="preserve">CONCLUIDO	</t>
        </is>
      </c>
      <c r="D104" t="n">
        <v>1.5205</v>
      </c>
      <c r="E104" t="n">
        <v>65.77</v>
      </c>
      <c r="F104" t="n">
        <v>59.95</v>
      </c>
      <c r="G104" t="n">
        <v>31.01</v>
      </c>
      <c r="H104" t="n">
        <v>0.46</v>
      </c>
      <c r="I104" t="n">
        <v>116</v>
      </c>
      <c r="J104" t="n">
        <v>154.63</v>
      </c>
      <c r="K104" t="n">
        <v>49.1</v>
      </c>
      <c r="L104" t="n">
        <v>4</v>
      </c>
      <c r="M104" t="n">
        <v>114</v>
      </c>
      <c r="N104" t="n">
        <v>26.53</v>
      </c>
      <c r="O104" t="n">
        <v>19304.72</v>
      </c>
      <c r="P104" t="n">
        <v>639.49</v>
      </c>
      <c r="Q104" t="n">
        <v>3689.96</v>
      </c>
      <c r="R104" t="n">
        <v>209.32</v>
      </c>
      <c r="S104" t="n">
        <v>97.79000000000001</v>
      </c>
      <c r="T104" t="n">
        <v>53613.41</v>
      </c>
      <c r="U104" t="n">
        <v>0.47</v>
      </c>
      <c r="V104" t="n">
        <v>0.88</v>
      </c>
      <c r="W104" t="n">
        <v>8.529999999999999</v>
      </c>
      <c r="X104" t="n">
        <v>3.32</v>
      </c>
      <c r="Y104" t="n">
        <v>0.5</v>
      </c>
      <c r="Z104" t="n">
        <v>10</v>
      </c>
    </row>
    <row r="105">
      <c r="A105" t="n">
        <v>4</v>
      </c>
      <c r="B105" t="n">
        <v>75</v>
      </c>
      <c r="C105" t="inlineStr">
        <is>
          <t xml:space="preserve">CONCLUIDO	</t>
        </is>
      </c>
      <c r="D105" t="n">
        <v>1.5586</v>
      </c>
      <c r="E105" t="n">
        <v>64.16</v>
      </c>
      <c r="F105" t="n">
        <v>59.16</v>
      </c>
      <c r="G105" t="n">
        <v>39.89</v>
      </c>
      <c r="H105" t="n">
        <v>0.57</v>
      </c>
      <c r="I105" t="n">
        <v>89</v>
      </c>
      <c r="J105" t="n">
        <v>156.03</v>
      </c>
      <c r="K105" t="n">
        <v>49.1</v>
      </c>
      <c r="L105" t="n">
        <v>5</v>
      </c>
      <c r="M105" t="n">
        <v>87</v>
      </c>
      <c r="N105" t="n">
        <v>26.94</v>
      </c>
      <c r="O105" t="n">
        <v>19478.15</v>
      </c>
      <c r="P105" t="n">
        <v>609.08</v>
      </c>
      <c r="Q105" t="n">
        <v>3689.98</v>
      </c>
      <c r="R105" t="n">
        <v>183.76</v>
      </c>
      <c r="S105" t="n">
        <v>97.79000000000001</v>
      </c>
      <c r="T105" t="n">
        <v>40965.34</v>
      </c>
      <c r="U105" t="n">
        <v>0.53</v>
      </c>
      <c r="V105" t="n">
        <v>0.9</v>
      </c>
      <c r="W105" t="n">
        <v>8.49</v>
      </c>
      <c r="X105" t="n">
        <v>2.54</v>
      </c>
      <c r="Y105" t="n">
        <v>0.5</v>
      </c>
      <c r="Z105" t="n">
        <v>10</v>
      </c>
    </row>
    <row r="106">
      <c r="A106" t="n">
        <v>5</v>
      </c>
      <c r="B106" t="n">
        <v>75</v>
      </c>
      <c r="C106" t="inlineStr">
        <is>
          <t xml:space="preserve">CONCLUIDO	</t>
        </is>
      </c>
      <c r="D106" t="n">
        <v>1.5874</v>
      </c>
      <c r="E106" t="n">
        <v>63</v>
      </c>
      <c r="F106" t="n">
        <v>58.58</v>
      </c>
      <c r="G106" t="n">
        <v>50.21</v>
      </c>
      <c r="H106" t="n">
        <v>0.67</v>
      </c>
      <c r="I106" t="n">
        <v>70</v>
      </c>
      <c r="J106" t="n">
        <v>157.44</v>
      </c>
      <c r="K106" t="n">
        <v>49.1</v>
      </c>
      <c r="L106" t="n">
        <v>6</v>
      </c>
      <c r="M106" t="n">
        <v>68</v>
      </c>
      <c r="N106" t="n">
        <v>27.35</v>
      </c>
      <c r="O106" t="n">
        <v>19652.13</v>
      </c>
      <c r="P106" t="n">
        <v>577.86</v>
      </c>
      <c r="Q106" t="n">
        <v>3690.14</v>
      </c>
      <c r="R106" t="n">
        <v>165.11</v>
      </c>
      <c r="S106" t="n">
        <v>97.79000000000001</v>
      </c>
      <c r="T106" t="n">
        <v>31739.42</v>
      </c>
      <c r="U106" t="n">
        <v>0.59</v>
      </c>
      <c r="V106" t="n">
        <v>0.91</v>
      </c>
      <c r="W106" t="n">
        <v>8.44</v>
      </c>
      <c r="X106" t="n">
        <v>1.95</v>
      </c>
      <c r="Y106" t="n">
        <v>0.5</v>
      </c>
      <c r="Z106" t="n">
        <v>10</v>
      </c>
    </row>
    <row r="107">
      <c r="A107" t="n">
        <v>6</v>
      </c>
      <c r="B107" t="n">
        <v>75</v>
      </c>
      <c r="C107" t="inlineStr">
        <is>
          <t xml:space="preserve">CONCLUIDO	</t>
        </is>
      </c>
      <c r="D107" t="n">
        <v>1.6044</v>
      </c>
      <c r="E107" t="n">
        <v>62.33</v>
      </c>
      <c r="F107" t="n">
        <v>58.28</v>
      </c>
      <c r="G107" t="n">
        <v>60.29</v>
      </c>
      <c r="H107" t="n">
        <v>0.78</v>
      </c>
      <c r="I107" t="n">
        <v>58</v>
      </c>
      <c r="J107" t="n">
        <v>158.86</v>
      </c>
      <c r="K107" t="n">
        <v>49.1</v>
      </c>
      <c r="L107" t="n">
        <v>7</v>
      </c>
      <c r="M107" t="n">
        <v>52</v>
      </c>
      <c r="N107" t="n">
        <v>27.77</v>
      </c>
      <c r="O107" t="n">
        <v>19826.68</v>
      </c>
      <c r="P107" t="n">
        <v>548.46</v>
      </c>
      <c r="Q107" t="n">
        <v>3690.03</v>
      </c>
      <c r="R107" t="n">
        <v>155.17</v>
      </c>
      <c r="S107" t="n">
        <v>97.79000000000001</v>
      </c>
      <c r="T107" t="n">
        <v>26825.17</v>
      </c>
      <c r="U107" t="n">
        <v>0.63</v>
      </c>
      <c r="V107" t="n">
        <v>0.91</v>
      </c>
      <c r="W107" t="n">
        <v>8.43</v>
      </c>
      <c r="X107" t="n">
        <v>1.65</v>
      </c>
      <c r="Y107" t="n">
        <v>0.5</v>
      </c>
      <c r="Z107" t="n">
        <v>10</v>
      </c>
    </row>
    <row r="108">
      <c r="A108" t="n">
        <v>7</v>
      </c>
      <c r="B108" t="n">
        <v>75</v>
      </c>
      <c r="C108" t="inlineStr">
        <is>
          <t xml:space="preserve">CONCLUIDO	</t>
        </is>
      </c>
      <c r="D108" t="n">
        <v>1.6144</v>
      </c>
      <c r="E108" t="n">
        <v>61.94</v>
      </c>
      <c r="F108" t="n">
        <v>58.11</v>
      </c>
      <c r="G108" t="n">
        <v>68.36</v>
      </c>
      <c r="H108" t="n">
        <v>0.88</v>
      </c>
      <c r="I108" t="n">
        <v>51</v>
      </c>
      <c r="J108" t="n">
        <v>160.28</v>
      </c>
      <c r="K108" t="n">
        <v>49.1</v>
      </c>
      <c r="L108" t="n">
        <v>8</v>
      </c>
      <c r="M108" t="n">
        <v>9</v>
      </c>
      <c r="N108" t="n">
        <v>28.19</v>
      </c>
      <c r="O108" t="n">
        <v>20001.93</v>
      </c>
      <c r="P108" t="n">
        <v>531.22</v>
      </c>
      <c r="Q108" t="n">
        <v>3689.9</v>
      </c>
      <c r="R108" t="n">
        <v>148.2</v>
      </c>
      <c r="S108" t="n">
        <v>97.79000000000001</v>
      </c>
      <c r="T108" t="n">
        <v>23377.47</v>
      </c>
      <c r="U108" t="n">
        <v>0.66</v>
      </c>
      <c r="V108" t="n">
        <v>0.91</v>
      </c>
      <c r="W108" t="n">
        <v>8.460000000000001</v>
      </c>
      <c r="X108" t="n">
        <v>1.48</v>
      </c>
      <c r="Y108" t="n">
        <v>0.5</v>
      </c>
      <c r="Z108" t="n">
        <v>10</v>
      </c>
    </row>
    <row r="109">
      <c r="A109" t="n">
        <v>8</v>
      </c>
      <c r="B109" t="n">
        <v>75</v>
      </c>
      <c r="C109" t="inlineStr">
        <is>
          <t xml:space="preserve">CONCLUIDO	</t>
        </is>
      </c>
      <c r="D109" t="n">
        <v>1.6135</v>
      </c>
      <c r="E109" t="n">
        <v>61.98</v>
      </c>
      <c r="F109" t="n">
        <v>58.14</v>
      </c>
      <c r="G109" t="n">
        <v>68.40000000000001</v>
      </c>
      <c r="H109" t="n">
        <v>0.99</v>
      </c>
      <c r="I109" t="n">
        <v>51</v>
      </c>
      <c r="J109" t="n">
        <v>161.71</v>
      </c>
      <c r="K109" t="n">
        <v>49.1</v>
      </c>
      <c r="L109" t="n">
        <v>9</v>
      </c>
      <c r="M109" t="n">
        <v>0</v>
      </c>
      <c r="N109" t="n">
        <v>28.61</v>
      </c>
      <c r="O109" t="n">
        <v>20177.64</v>
      </c>
      <c r="P109" t="n">
        <v>535.0599999999999</v>
      </c>
      <c r="Q109" t="n">
        <v>3690.03</v>
      </c>
      <c r="R109" t="n">
        <v>148.73</v>
      </c>
      <c r="S109" t="n">
        <v>97.79000000000001</v>
      </c>
      <c r="T109" t="n">
        <v>23644.42</v>
      </c>
      <c r="U109" t="n">
        <v>0.66</v>
      </c>
      <c r="V109" t="n">
        <v>0.91</v>
      </c>
      <c r="W109" t="n">
        <v>8.48</v>
      </c>
      <c r="X109" t="n">
        <v>1.51</v>
      </c>
      <c r="Y109" t="n">
        <v>0.5</v>
      </c>
      <c r="Z109" t="n">
        <v>10</v>
      </c>
    </row>
    <row r="110">
      <c r="A110" t="n">
        <v>0</v>
      </c>
      <c r="B110" t="n">
        <v>95</v>
      </c>
      <c r="C110" t="inlineStr">
        <is>
          <t xml:space="preserve">CONCLUIDO	</t>
        </is>
      </c>
      <c r="D110" t="n">
        <v>0.8987000000000001</v>
      </c>
      <c r="E110" t="n">
        <v>111.27</v>
      </c>
      <c r="F110" t="n">
        <v>79.88</v>
      </c>
      <c r="G110" t="n">
        <v>6.17</v>
      </c>
      <c r="H110" t="n">
        <v>0.1</v>
      </c>
      <c r="I110" t="n">
        <v>777</v>
      </c>
      <c r="J110" t="n">
        <v>185.69</v>
      </c>
      <c r="K110" t="n">
        <v>53.44</v>
      </c>
      <c r="L110" t="n">
        <v>1</v>
      </c>
      <c r="M110" t="n">
        <v>775</v>
      </c>
      <c r="N110" t="n">
        <v>36.26</v>
      </c>
      <c r="O110" t="n">
        <v>23136.14</v>
      </c>
      <c r="P110" t="n">
        <v>1074.24</v>
      </c>
      <c r="Q110" t="n">
        <v>3691.03</v>
      </c>
      <c r="R110" t="n">
        <v>860.61</v>
      </c>
      <c r="S110" t="n">
        <v>97.79000000000001</v>
      </c>
      <c r="T110" t="n">
        <v>375952.93</v>
      </c>
      <c r="U110" t="n">
        <v>0.11</v>
      </c>
      <c r="V110" t="n">
        <v>0.66</v>
      </c>
      <c r="W110" t="n">
        <v>9.619999999999999</v>
      </c>
      <c r="X110" t="n">
        <v>23.24</v>
      </c>
      <c r="Y110" t="n">
        <v>0.5</v>
      </c>
      <c r="Z110" t="n">
        <v>10</v>
      </c>
    </row>
    <row r="111">
      <c r="A111" t="n">
        <v>1</v>
      </c>
      <c r="B111" t="n">
        <v>95</v>
      </c>
      <c r="C111" t="inlineStr">
        <is>
          <t xml:space="preserve">CONCLUIDO	</t>
        </is>
      </c>
      <c r="D111" t="n">
        <v>1.2524</v>
      </c>
      <c r="E111" t="n">
        <v>79.84999999999999</v>
      </c>
      <c r="F111" t="n">
        <v>65.73</v>
      </c>
      <c r="G111" t="n">
        <v>12.6</v>
      </c>
      <c r="H111" t="n">
        <v>0.19</v>
      </c>
      <c r="I111" t="n">
        <v>313</v>
      </c>
      <c r="J111" t="n">
        <v>187.21</v>
      </c>
      <c r="K111" t="n">
        <v>53.44</v>
      </c>
      <c r="L111" t="n">
        <v>2</v>
      </c>
      <c r="M111" t="n">
        <v>311</v>
      </c>
      <c r="N111" t="n">
        <v>36.77</v>
      </c>
      <c r="O111" t="n">
        <v>23322.88</v>
      </c>
      <c r="P111" t="n">
        <v>868.05</v>
      </c>
      <c r="Q111" t="n">
        <v>3690.26</v>
      </c>
      <c r="R111" t="n">
        <v>397.37</v>
      </c>
      <c r="S111" t="n">
        <v>97.79000000000001</v>
      </c>
      <c r="T111" t="n">
        <v>146654.36</v>
      </c>
      <c r="U111" t="n">
        <v>0.25</v>
      </c>
      <c r="V111" t="n">
        <v>0.8100000000000001</v>
      </c>
      <c r="W111" t="n">
        <v>8.859999999999999</v>
      </c>
      <c r="X111" t="n">
        <v>9.09</v>
      </c>
      <c r="Y111" t="n">
        <v>0.5</v>
      </c>
      <c r="Z111" t="n">
        <v>10</v>
      </c>
    </row>
    <row r="112">
      <c r="A112" t="n">
        <v>2</v>
      </c>
      <c r="B112" t="n">
        <v>95</v>
      </c>
      <c r="C112" t="inlineStr">
        <is>
          <t xml:space="preserve">CONCLUIDO	</t>
        </is>
      </c>
      <c r="D112" t="n">
        <v>1.3903</v>
      </c>
      <c r="E112" t="n">
        <v>71.93000000000001</v>
      </c>
      <c r="F112" t="n">
        <v>62.24</v>
      </c>
      <c r="G112" t="n">
        <v>19.25</v>
      </c>
      <c r="H112" t="n">
        <v>0.28</v>
      </c>
      <c r="I112" t="n">
        <v>194</v>
      </c>
      <c r="J112" t="n">
        <v>188.73</v>
      </c>
      <c r="K112" t="n">
        <v>53.44</v>
      </c>
      <c r="L112" t="n">
        <v>3</v>
      </c>
      <c r="M112" t="n">
        <v>192</v>
      </c>
      <c r="N112" t="n">
        <v>37.29</v>
      </c>
      <c r="O112" t="n">
        <v>23510.33</v>
      </c>
      <c r="P112" t="n">
        <v>806.2</v>
      </c>
      <c r="Q112" t="n">
        <v>3690.12</v>
      </c>
      <c r="R112" t="n">
        <v>284.45</v>
      </c>
      <c r="S112" t="n">
        <v>97.79000000000001</v>
      </c>
      <c r="T112" t="n">
        <v>90789.14</v>
      </c>
      <c r="U112" t="n">
        <v>0.34</v>
      </c>
      <c r="V112" t="n">
        <v>0.85</v>
      </c>
      <c r="W112" t="n">
        <v>8.640000000000001</v>
      </c>
      <c r="X112" t="n">
        <v>5.6</v>
      </c>
      <c r="Y112" t="n">
        <v>0.5</v>
      </c>
      <c r="Z112" t="n">
        <v>10</v>
      </c>
    </row>
    <row r="113">
      <c r="A113" t="n">
        <v>3</v>
      </c>
      <c r="B113" t="n">
        <v>95</v>
      </c>
      <c r="C113" t="inlineStr">
        <is>
          <t xml:space="preserve">CONCLUIDO	</t>
        </is>
      </c>
      <c r="D113" t="n">
        <v>1.4649</v>
      </c>
      <c r="E113" t="n">
        <v>68.26000000000001</v>
      </c>
      <c r="F113" t="n">
        <v>60.62</v>
      </c>
      <c r="G113" t="n">
        <v>26.17</v>
      </c>
      <c r="H113" t="n">
        <v>0.37</v>
      </c>
      <c r="I113" t="n">
        <v>139</v>
      </c>
      <c r="J113" t="n">
        <v>190.25</v>
      </c>
      <c r="K113" t="n">
        <v>53.44</v>
      </c>
      <c r="L113" t="n">
        <v>4</v>
      </c>
      <c r="M113" t="n">
        <v>137</v>
      </c>
      <c r="N113" t="n">
        <v>37.82</v>
      </c>
      <c r="O113" t="n">
        <v>23698.48</v>
      </c>
      <c r="P113" t="n">
        <v>769.05</v>
      </c>
      <c r="Q113" t="n">
        <v>3690.16</v>
      </c>
      <c r="R113" t="n">
        <v>231.26</v>
      </c>
      <c r="S113" t="n">
        <v>97.79000000000001</v>
      </c>
      <c r="T113" t="n">
        <v>64468.95</v>
      </c>
      <c r="U113" t="n">
        <v>0.42</v>
      </c>
      <c r="V113" t="n">
        <v>0.87</v>
      </c>
      <c r="W113" t="n">
        <v>8.57</v>
      </c>
      <c r="X113" t="n">
        <v>3.99</v>
      </c>
      <c r="Y113" t="n">
        <v>0.5</v>
      </c>
      <c r="Z113" t="n">
        <v>10</v>
      </c>
    </row>
    <row r="114">
      <c r="A114" t="n">
        <v>4</v>
      </c>
      <c r="B114" t="n">
        <v>95</v>
      </c>
      <c r="C114" t="inlineStr">
        <is>
          <t xml:space="preserve">CONCLUIDO	</t>
        </is>
      </c>
      <c r="D114" t="n">
        <v>1.5104</v>
      </c>
      <c r="E114" t="n">
        <v>66.20999999999999</v>
      </c>
      <c r="F114" t="n">
        <v>59.72</v>
      </c>
      <c r="G114" t="n">
        <v>33.18</v>
      </c>
      <c r="H114" t="n">
        <v>0.46</v>
      </c>
      <c r="I114" t="n">
        <v>108</v>
      </c>
      <c r="J114" t="n">
        <v>191.78</v>
      </c>
      <c r="K114" t="n">
        <v>53.44</v>
      </c>
      <c r="L114" t="n">
        <v>5</v>
      </c>
      <c r="M114" t="n">
        <v>106</v>
      </c>
      <c r="N114" t="n">
        <v>38.35</v>
      </c>
      <c r="O114" t="n">
        <v>23887.36</v>
      </c>
      <c r="P114" t="n">
        <v>740.8099999999999</v>
      </c>
      <c r="Q114" t="n">
        <v>3690.08</v>
      </c>
      <c r="R114" t="n">
        <v>202.36</v>
      </c>
      <c r="S114" t="n">
        <v>97.79000000000001</v>
      </c>
      <c r="T114" t="n">
        <v>50170.91</v>
      </c>
      <c r="U114" t="n">
        <v>0.48</v>
      </c>
      <c r="V114" t="n">
        <v>0.89</v>
      </c>
      <c r="W114" t="n">
        <v>8.5</v>
      </c>
      <c r="X114" t="n">
        <v>3.09</v>
      </c>
      <c r="Y114" t="n">
        <v>0.5</v>
      </c>
      <c r="Z114" t="n">
        <v>10</v>
      </c>
    </row>
    <row r="115">
      <c r="A115" t="n">
        <v>5</v>
      </c>
      <c r="B115" t="n">
        <v>95</v>
      </c>
      <c r="C115" t="inlineStr">
        <is>
          <t xml:space="preserve">CONCLUIDO	</t>
        </is>
      </c>
      <c r="D115" t="n">
        <v>1.5433</v>
      </c>
      <c r="E115" t="n">
        <v>64.8</v>
      </c>
      <c r="F115" t="n">
        <v>59.09</v>
      </c>
      <c r="G115" t="n">
        <v>40.75</v>
      </c>
      <c r="H115" t="n">
        <v>0.55</v>
      </c>
      <c r="I115" t="n">
        <v>87</v>
      </c>
      <c r="J115" t="n">
        <v>193.32</v>
      </c>
      <c r="K115" t="n">
        <v>53.44</v>
      </c>
      <c r="L115" t="n">
        <v>6</v>
      </c>
      <c r="M115" t="n">
        <v>85</v>
      </c>
      <c r="N115" t="n">
        <v>38.89</v>
      </c>
      <c r="O115" t="n">
        <v>24076.95</v>
      </c>
      <c r="P115" t="n">
        <v>716.42</v>
      </c>
      <c r="Q115" t="n">
        <v>3689.94</v>
      </c>
      <c r="R115" t="n">
        <v>181.66</v>
      </c>
      <c r="S115" t="n">
        <v>97.79000000000001</v>
      </c>
      <c r="T115" t="n">
        <v>39927.23</v>
      </c>
      <c r="U115" t="n">
        <v>0.54</v>
      </c>
      <c r="V115" t="n">
        <v>0.9</v>
      </c>
      <c r="W115" t="n">
        <v>8.470000000000001</v>
      </c>
      <c r="X115" t="n">
        <v>2.46</v>
      </c>
      <c r="Y115" t="n">
        <v>0.5</v>
      </c>
      <c r="Z115" t="n">
        <v>10</v>
      </c>
    </row>
    <row r="116">
      <c r="A116" t="n">
        <v>6</v>
      </c>
      <c r="B116" t="n">
        <v>95</v>
      </c>
      <c r="C116" t="inlineStr">
        <is>
          <t xml:space="preserve">CONCLUIDO	</t>
        </is>
      </c>
      <c r="D116" t="n">
        <v>1.5671</v>
      </c>
      <c r="E116" t="n">
        <v>63.81</v>
      </c>
      <c r="F116" t="n">
        <v>58.66</v>
      </c>
      <c r="G116" t="n">
        <v>48.89</v>
      </c>
      <c r="H116" t="n">
        <v>0.64</v>
      </c>
      <c r="I116" t="n">
        <v>72</v>
      </c>
      <c r="J116" t="n">
        <v>194.86</v>
      </c>
      <c r="K116" t="n">
        <v>53.44</v>
      </c>
      <c r="L116" t="n">
        <v>7</v>
      </c>
      <c r="M116" t="n">
        <v>70</v>
      </c>
      <c r="N116" t="n">
        <v>39.43</v>
      </c>
      <c r="O116" t="n">
        <v>24267.28</v>
      </c>
      <c r="P116" t="n">
        <v>693.25</v>
      </c>
      <c r="Q116" t="n">
        <v>3690.08</v>
      </c>
      <c r="R116" t="n">
        <v>167.51</v>
      </c>
      <c r="S116" t="n">
        <v>97.79000000000001</v>
      </c>
      <c r="T116" t="n">
        <v>32929.38</v>
      </c>
      <c r="U116" t="n">
        <v>0.58</v>
      </c>
      <c r="V116" t="n">
        <v>0.9</v>
      </c>
      <c r="W116" t="n">
        <v>8.460000000000001</v>
      </c>
      <c r="X116" t="n">
        <v>2.03</v>
      </c>
      <c r="Y116" t="n">
        <v>0.5</v>
      </c>
      <c r="Z116" t="n">
        <v>10</v>
      </c>
    </row>
    <row r="117">
      <c r="A117" t="n">
        <v>7</v>
      </c>
      <c r="B117" t="n">
        <v>95</v>
      </c>
      <c r="C117" t="inlineStr">
        <is>
          <t xml:space="preserve">CONCLUIDO	</t>
        </is>
      </c>
      <c r="D117" t="n">
        <v>1.5853</v>
      </c>
      <c r="E117" t="n">
        <v>63.08</v>
      </c>
      <c r="F117" t="n">
        <v>58.34</v>
      </c>
      <c r="G117" t="n">
        <v>57.38</v>
      </c>
      <c r="H117" t="n">
        <v>0.72</v>
      </c>
      <c r="I117" t="n">
        <v>61</v>
      </c>
      <c r="J117" t="n">
        <v>196.41</v>
      </c>
      <c r="K117" t="n">
        <v>53.44</v>
      </c>
      <c r="L117" t="n">
        <v>8</v>
      </c>
      <c r="M117" t="n">
        <v>59</v>
      </c>
      <c r="N117" t="n">
        <v>39.98</v>
      </c>
      <c r="O117" t="n">
        <v>24458.36</v>
      </c>
      <c r="P117" t="n">
        <v>670.11</v>
      </c>
      <c r="Q117" t="n">
        <v>3689.98</v>
      </c>
      <c r="R117" t="n">
        <v>157.13</v>
      </c>
      <c r="S117" t="n">
        <v>97.79000000000001</v>
      </c>
      <c r="T117" t="n">
        <v>27790.62</v>
      </c>
      <c r="U117" t="n">
        <v>0.62</v>
      </c>
      <c r="V117" t="n">
        <v>0.91</v>
      </c>
      <c r="W117" t="n">
        <v>8.43</v>
      </c>
      <c r="X117" t="n">
        <v>1.71</v>
      </c>
      <c r="Y117" t="n">
        <v>0.5</v>
      </c>
      <c r="Z117" t="n">
        <v>10</v>
      </c>
    </row>
    <row r="118">
      <c r="A118" t="n">
        <v>8</v>
      </c>
      <c r="B118" t="n">
        <v>95</v>
      </c>
      <c r="C118" t="inlineStr">
        <is>
          <t xml:space="preserve">CONCLUIDO	</t>
        </is>
      </c>
      <c r="D118" t="n">
        <v>1.598</v>
      </c>
      <c r="E118" t="n">
        <v>62.58</v>
      </c>
      <c r="F118" t="n">
        <v>58.14</v>
      </c>
      <c r="G118" t="n">
        <v>65.81</v>
      </c>
      <c r="H118" t="n">
        <v>0.8100000000000001</v>
      </c>
      <c r="I118" t="n">
        <v>53</v>
      </c>
      <c r="J118" t="n">
        <v>197.97</v>
      </c>
      <c r="K118" t="n">
        <v>53.44</v>
      </c>
      <c r="L118" t="n">
        <v>9</v>
      </c>
      <c r="M118" t="n">
        <v>51</v>
      </c>
      <c r="N118" t="n">
        <v>40.53</v>
      </c>
      <c r="O118" t="n">
        <v>24650.18</v>
      </c>
      <c r="P118" t="n">
        <v>651.28</v>
      </c>
      <c r="Q118" t="n">
        <v>3689.93</v>
      </c>
      <c r="R118" t="n">
        <v>150.54</v>
      </c>
      <c r="S118" t="n">
        <v>97.79000000000001</v>
      </c>
      <c r="T118" t="n">
        <v>24537.94</v>
      </c>
      <c r="U118" t="n">
        <v>0.65</v>
      </c>
      <c r="V118" t="n">
        <v>0.91</v>
      </c>
      <c r="W118" t="n">
        <v>8.42</v>
      </c>
      <c r="X118" t="n">
        <v>1.51</v>
      </c>
      <c r="Y118" t="n">
        <v>0.5</v>
      </c>
      <c r="Z118" t="n">
        <v>10</v>
      </c>
    </row>
    <row r="119">
      <c r="A119" t="n">
        <v>9</v>
      </c>
      <c r="B119" t="n">
        <v>95</v>
      </c>
      <c r="C119" t="inlineStr">
        <is>
          <t xml:space="preserve">CONCLUIDO	</t>
        </is>
      </c>
      <c r="D119" t="n">
        <v>1.6101</v>
      </c>
      <c r="E119" t="n">
        <v>62.11</v>
      </c>
      <c r="F119" t="n">
        <v>57.93</v>
      </c>
      <c r="G119" t="n">
        <v>75.56</v>
      </c>
      <c r="H119" t="n">
        <v>0.89</v>
      </c>
      <c r="I119" t="n">
        <v>46</v>
      </c>
      <c r="J119" t="n">
        <v>199.53</v>
      </c>
      <c r="K119" t="n">
        <v>53.44</v>
      </c>
      <c r="L119" t="n">
        <v>10</v>
      </c>
      <c r="M119" t="n">
        <v>44</v>
      </c>
      <c r="N119" t="n">
        <v>41.1</v>
      </c>
      <c r="O119" t="n">
        <v>24842.77</v>
      </c>
      <c r="P119" t="n">
        <v>625.88</v>
      </c>
      <c r="Q119" t="n">
        <v>3689.9</v>
      </c>
      <c r="R119" t="n">
        <v>143.86</v>
      </c>
      <c r="S119" t="n">
        <v>97.79000000000001</v>
      </c>
      <c r="T119" t="n">
        <v>21230.73</v>
      </c>
      <c r="U119" t="n">
        <v>0.68</v>
      </c>
      <c r="V119" t="n">
        <v>0.92</v>
      </c>
      <c r="W119" t="n">
        <v>8.41</v>
      </c>
      <c r="X119" t="n">
        <v>1.3</v>
      </c>
      <c r="Y119" t="n">
        <v>0.5</v>
      </c>
      <c r="Z119" t="n">
        <v>10</v>
      </c>
    </row>
    <row r="120">
      <c r="A120" t="n">
        <v>10</v>
      </c>
      <c r="B120" t="n">
        <v>95</v>
      </c>
      <c r="C120" t="inlineStr">
        <is>
          <t xml:space="preserve">CONCLUIDO	</t>
        </is>
      </c>
      <c r="D120" t="n">
        <v>1.6161</v>
      </c>
      <c r="E120" t="n">
        <v>61.88</v>
      </c>
      <c r="F120" t="n">
        <v>57.85</v>
      </c>
      <c r="G120" t="n">
        <v>82.64</v>
      </c>
      <c r="H120" t="n">
        <v>0.97</v>
      </c>
      <c r="I120" t="n">
        <v>42</v>
      </c>
      <c r="J120" t="n">
        <v>201.1</v>
      </c>
      <c r="K120" t="n">
        <v>53.44</v>
      </c>
      <c r="L120" t="n">
        <v>11</v>
      </c>
      <c r="M120" t="n">
        <v>20</v>
      </c>
      <c r="N120" t="n">
        <v>41.66</v>
      </c>
      <c r="O120" t="n">
        <v>25036.12</v>
      </c>
      <c r="P120" t="n">
        <v>609.27</v>
      </c>
      <c r="Q120" t="n">
        <v>3690.05</v>
      </c>
      <c r="R120" t="n">
        <v>140.32</v>
      </c>
      <c r="S120" t="n">
        <v>97.79000000000001</v>
      </c>
      <c r="T120" t="n">
        <v>19480.42</v>
      </c>
      <c r="U120" t="n">
        <v>0.7</v>
      </c>
      <c r="V120" t="n">
        <v>0.92</v>
      </c>
      <c r="W120" t="n">
        <v>8.43</v>
      </c>
      <c r="X120" t="n">
        <v>1.22</v>
      </c>
      <c r="Y120" t="n">
        <v>0.5</v>
      </c>
      <c r="Z120" t="n">
        <v>10</v>
      </c>
    </row>
    <row r="121">
      <c r="A121" t="n">
        <v>11</v>
      </c>
      <c r="B121" t="n">
        <v>95</v>
      </c>
      <c r="C121" t="inlineStr">
        <is>
          <t xml:space="preserve">CONCLUIDO	</t>
        </is>
      </c>
      <c r="D121" t="n">
        <v>1.6201</v>
      </c>
      <c r="E121" t="n">
        <v>61.72</v>
      </c>
      <c r="F121" t="n">
        <v>57.77</v>
      </c>
      <c r="G121" t="n">
        <v>86.65000000000001</v>
      </c>
      <c r="H121" t="n">
        <v>1.05</v>
      </c>
      <c r="I121" t="n">
        <v>40</v>
      </c>
      <c r="J121" t="n">
        <v>202.67</v>
      </c>
      <c r="K121" t="n">
        <v>53.44</v>
      </c>
      <c r="L121" t="n">
        <v>12</v>
      </c>
      <c r="M121" t="n">
        <v>2</v>
      </c>
      <c r="N121" t="n">
        <v>42.24</v>
      </c>
      <c r="O121" t="n">
        <v>25230.25</v>
      </c>
      <c r="P121" t="n">
        <v>605.7</v>
      </c>
      <c r="Q121" t="n">
        <v>3690</v>
      </c>
      <c r="R121" t="n">
        <v>136.99</v>
      </c>
      <c r="S121" t="n">
        <v>97.79000000000001</v>
      </c>
      <c r="T121" t="n">
        <v>17829.97</v>
      </c>
      <c r="U121" t="n">
        <v>0.71</v>
      </c>
      <c r="V121" t="n">
        <v>0.92</v>
      </c>
      <c r="W121" t="n">
        <v>8.44</v>
      </c>
      <c r="X121" t="n">
        <v>1.14</v>
      </c>
      <c r="Y121" t="n">
        <v>0.5</v>
      </c>
      <c r="Z121" t="n">
        <v>10</v>
      </c>
    </row>
    <row r="122">
      <c r="A122" t="n">
        <v>12</v>
      </c>
      <c r="B122" t="n">
        <v>95</v>
      </c>
      <c r="C122" t="inlineStr">
        <is>
          <t xml:space="preserve">CONCLUIDO	</t>
        </is>
      </c>
      <c r="D122" t="n">
        <v>1.62</v>
      </c>
      <c r="E122" t="n">
        <v>61.73</v>
      </c>
      <c r="F122" t="n">
        <v>57.77</v>
      </c>
      <c r="G122" t="n">
        <v>86.65000000000001</v>
      </c>
      <c r="H122" t="n">
        <v>1.13</v>
      </c>
      <c r="I122" t="n">
        <v>40</v>
      </c>
      <c r="J122" t="n">
        <v>204.25</v>
      </c>
      <c r="K122" t="n">
        <v>53.44</v>
      </c>
      <c r="L122" t="n">
        <v>13</v>
      </c>
      <c r="M122" t="n">
        <v>0</v>
      </c>
      <c r="N122" t="n">
        <v>42.82</v>
      </c>
      <c r="O122" t="n">
        <v>25425.3</v>
      </c>
      <c r="P122" t="n">
        <v>610.3099999999999</v>
      </c>
      <c r="Q122" t="n">
        <v>3689.99</v>
      </c>
      <c r="R122" t="n">
        <v>137.09</v>
      </c>
      <c r="S122" t="n">
        <v>97.79000000000001</v>
      </c>
      <c r="T122" t="n">
        <v>17879.92</v>
      </c>
      <c r="U122" t="n">
        <v>0.71</v>
      </c>
      <c r="V122" t="n">
        <v>0.92</v>
      </c>
      <c r="W122" t="n">
        <v>8.449999999999999</v>
      </c>
      <c r="X122" t="n">
        <v>1.14</v>
      </c>
      <c r="Y122" t="n">
        <v>0.5</v>
      </c>
      <c r="Z122" t="n">
        <v>10</v>
      </c>
    </row>
    <row r="123">
      <c r="A123" t="n">
        <v>0</v>
      </c>
      <c r="B123" t="n">
        <v>55</v>
      </c>
      <c r="C123" t="inlineStr">
        <is>
          <t xml:space="preserve">CONCLUIDO	</t>
        </is>
      </c>
      <c r="D123" t="n">
        <v>1.1699</v>
      </c>
      <c r="E123" t="n">
        <v>85.48</v>
      </c>
      <c r="F123" t="n">
        <v>71.40000000000001</v>
      </c>
      <c r="G123" t="n">
        <v>8.529999999999999</v>
      </c>
      <c r="H123" t="n">
        <v>0.15</v>
      </c>
      <c r="I123" t="n">
        <v>502</v>
      </c>
      <c r="J123" t="n">
        <v>116.05</v>
      </c>
      <c r="K123" t="n">
        <v>43.4</v>
      </c>
      <c r="L123" t="n">
        <v>1</v>
      </c>
      <c r="M123" t="n">
        <v>500</v>
      </c>
      <c r="N123" t="n">
        <v>16.65</v>
      </c>
      <c r="O123" t="n">
        <v>14546.17</v>
      </c>
      <c r="P123" t="n">
        <v>695.67</v>
      </c>
      <c r="Q123" t="n">
        <v>3690.43</v>
      </c>
      <c r="R123" t="n">
        <v>583.38</v>
      </c>
      <c r="S123" t="n">
        <v>97.79000000000001</v>
      </c>
      <c r="T123" t="n">
        <v>238711.63</v>
      </c>
      <c r="U123" t="n">
        <v>0.17</v>
      </c>
      <c r="V123" t="n">
        <v>0.74</v>
      </c>
      <c r="W123" t="n">
        <v>9.16</v>
      </c>
      <c r="X123" t="n">
        <v>14.76</v>
      </c>
      <c r="Y123" t="n">
        <v>0.5</v>
      </c>
      <c r="Z123" t="n">
        <v>10</v>
      </c>
    </row>
    <row r="124">
      <c r="A124" t="n">
        <v>1</v>
      </c>
      <c r="B124" t="n">
        <v>55</v>
      </c>
      <c r="C124" t="inlineStr">
        <is>
          <t xml:space="preserve">CONCLUIDO	</t>
        </is>
      </c>
      <c r="D124" t="n">
        <v>1.4316</v>
      </c>
      <c r="E124" t="n">
        <v>69.84999999999999</v>
      </c>
      <c r="F124" t="n">
        <v>62.73</v>
      </c>
      <c r="G124" t="n">
        <v>17.84</v>
      </c>
      <c r="H124" t="n">
        <v>0.3</v>
      </c>
      <c r="I124" t="n">
        <v>211</v>
      </c>
      <c r="J124" t="n">
        <v>117.34</v>
      </c>
      <c r="K124" t="n">
        <v>43.4</v>
      </c>
      <c r="L124" t="n">
        <v>2</v>
      </c>
      <c r="M124" t="n">
        <v>209</v>
      </c>
      <c r="N124" t="n">
        <v>16.94</v>
      </c>
      <c r="O124" t="n">
        <v>14705.49</v>
      </c>
      <c r="P124" t="n">
        <v>583.6799999999999</v>
      </c>
      <c r="Q124" t="n">
        <v>3690.3</v>
      </c>
      <c r="R124" t="n">
        <v>300.2</v>
      </c>
      <c r="S124" t="n">
        <v>97.79000000000001</v>
      </c>
      <c r="T124" t="n">
        <v>98576.95</v>
      </c>
      <c r="U124" t="n">
        <v>0.33</v>
      </c>
      <c r="V124" t="n">
        <v>0.85</v>
      </c>
      <c r="W124" t="n">
        <v>8.68</v>
      </c>
      <c r="X124" t="n">
        <v>6.09</v>
      </c>
      <c r="Y124" t="n">
        <v>0.5</v>
      </c>
      <c r="Z124" t="n">
        <v>10</v>
      </c>
    </row>
    <row r="125">
      <c r="A125" t="n">
        <v>2</v>
      </c>
      <c r="B125" t="n">
        <v>55</v>
      </c>
      <c r="C125" t="inlineStr">
        <is>
          <t xml:space="preserve">CONCLUIDO	</t>
        </is>
      </c>
      <c r="D125" t="n">
        <v>1.5279</v>
      </c>
      <c r="E125" t="n">
        <v>65.45</v>
      </c>
      <c r="F125" t="n">
        <v>60.31</v>
      </c>
      <c r="G125" t="n">
        <v>28.27</v>
      </c>
      <c r="H125" t="n">
        <v>0.45</v>
      </c>
      <c r="I125" t="n">
        <v>128</v>
      </c>
      <c r="J125" t="n">
        <v>118.63</v>
      </c>
      <c r="K125" t="n">
        <v>43.4</v>
      </c>
      <c r="L125" t="n">
        <v>3</v>
      </c>
      <c r="M125" t="n">
        <v>126</v>
      </c>
      <c r="N125" t="n">
        <v>17.23</v>
      </c>
      <c r="O125" t="n">
        <v>14865.24</v>
      </c>
      <c r="P125" t="n">
        <v>531.26</v>
      </c>
      <c r="Q125" t="n">
        <v>3690.14</v>
      </c>
      <c r="R125" t="n">
        <v>221.35</v>
      </c>
      <c r="S125" t="n">
        <v>97.79000000000001</v>
      </c>
      <c r="T125" t="n">
        <v>59567.2</v>
      </c>
      <c r="U125" t="n">
        <v>0.44</v>
      </c>
      <c r="V125" t="n">
        <v>0.88</v>
      </c>
      <c r="W125" t="n">
        <v>8.539999999999999</v>
      </c>
      <c r="X125" t="n">
        <v>3.68</v>
      </c>
      <c r="Y125" t="n">
        <v>0.5</v>
      </c>
      <c r="Z125" t="n">
        <v>10</v>
      </c>
    </row>
    <row r="126">
      <c r="A126" t="n">
        <v>3</v>
      </c>
      <c r="B126" t="n">
        <v>55</v>
      </c>
      <c r="C126" t="inlineStr">
        <is>
          <t xml:space="preserve">CONCLUIDO	</t>
        </is>
      </c>
      <c r="D126" t="n">
        <v>1.578</v>
      </c>
      <c r="E126" t="n">
        <v>63.37</v>
      </c>
      <c r="F126" t="n">
        <v>59.16</v>
      </c>
      <c r="G126" t="n">
        <v>39.88</v>
      </c>
      <c r="H126" t="n">
        <v>0.59</v>
      </c>
      <c r="I126" t="n">
        <v>89</v>
      </c>
      <c r="J126" t="n">
        <v>119.93</v>
      </c>
      <c r="K126" t="n">
        <v>43.4</v>
      </c>
      <c r="L126" t="n">
        <v>4</v>
      </c>
      <c r="M126" t="n">
        <v>87</v>
      </c>
      <c r="N126" t="n">
        <v>17.53</v>
      </c>
      <c r="O126" t="n">
        <v>15025.44</v>
      </c>
      <c r="P126" t="n">
        <v>488.57</v>
      </c>
      <c r="Q126" t="n">
        <v>3690.05</v>
      </c>
      <c r="R126" t="n">
        <v>183.93</v>
      </c>
      <c r="S126" t="n">
        <v>97.79000000000001</v>
      </c>
      <c r="T126" t="n">
        <v>41050.94</v>
      </c>
      <c r="U126" t="n">
        <v>0.53</v>
      </c>
      <c r="V126" t="n">
        <v>0.9</v>
      </c>
      <c r="W126" t="n">
        <v>8.48</v>
      </c>
      <c r="X126" t="n">
        <v>2.53</v>
      </c>
      <c r="Y126" t="n">
        <v>0.5</v>
      </c>
      <c r="Z126" t="n">
        <v>10</v>
      </c>
    </row>
    <row r="127">
      <c r="A127" t="n">
        <v>4</v>
      </c>
      <c r="B127" t="n">
        <v>55</v>
      </c>
      <c r="C127" t="inlineStr">
        <is>
          <t xml:space="preserve">CONCLUIDO	</t>
        </is>
      </c>
      <c r="D127" t="n">
        <v>1.6014</v>
      </c>
      <c r="E127" t="n">
        <v>62.44</v>
      </c>
      <c r="F127" t="n">
        <v>58.69</v>
      </c>
      <c r="G127" t="n">
        <v>50.3</v>
      </c>
      <c r="H127" t="n">
        <v>0.73</v>
      </c>
      <c r="I127" t="n">
        <v>70</v>
      </c>
      <c r="J127" t="n">
        <v>121.23</v>
      </c>
      <c r="K127" t="n">
        <v>43.4</v>
      </c>
      <c r="L127" t="n">
        <v>5</v>
      </c>
      <c r="M127" t="n">
        <v>20</v>
      </c>
      <c r="N127" t="n">
        <v>17.83</v>
      </c>
      <c r="O127" t="n">
        <v>15186.08</v>
      </c>
      <c r="P127" t="n">
        <v>459.63</v>
      </c>
      <c r="Q127" t="n">
        <v>3689.97</v>
      </c>
      <c r="R127" t="n">
        <v>166.39</v>
      </c>
      <c r="S127" t="n">
        <v>97.79000000000001</v>
      </c>
      <c r="T127" t="n">
        <v>32376.74</v>
      </c>
      <c r="U127" t="n">
        <v>0.59</v>
      </c>
      <c r="V127" t="n">
        <v>0.9</v>
      </c>
      <c r="W127" t="n">
        <v>8.52</v>
      </c>
      <c r="X127" t="n">
        <v>2.06</v>
      </c>
      <c r="Y127" t="n">
        <v>0.5</v>
      </c>
      <c r="Z127" t="n">
        <v>10</v>
      </c>
    </row>
    <row r="128">
      <c r="A128" t="n">
        <v>5</v>
      </c>
      <c r="B128" t="n">
        <v>55</v>
      </c>
      <c r="C128" t="inlineStr">
        <is>
          <t xml:space="preserve">CONCLUIDO	</t>
        </is>
      </c>
      <c r="D128" t="n">
        <v>1.6026</v>
      </c>
      <c r="E128" t="n">
        <v>62.4</v>
      </c>
      <c r="F128" t="n">
        <v>58.67</v>
      </c>
      <c r="G128" t="n">
        <v>51.01</v>
      </c>
      <c r="H128" t="n">
        <v>0.86</v>
      </c>
      <c r="I128" t="n">
        <v>69</v>
      </c>
      <c r="J128" t="n">
        <v>122.54</v>
      </c>
      <c r="K128" t="n">
        <v>43.4</v>
      </c>
      <c r="L128" t="n">
        <v>6</v>
      </c>
      <c r="M128" t="n">
        <v>0</v>
      </c>
      <c r="N128" t="n">
        <v>18.14</v>
      </c>
      <c r="O128" t="n">
        <v>15347.16</v>
      </c>
      <c r="P128" t="n">
        <v>460.7</v>
      </c>
      <c r="Q128" t="n">
        <v>3690.01</v>
      </c>
      <c r="R128" t="n">
        <v>165.18</v>
      </c>
      <c r="S128" t="n">
        <v>97.79000000000001</v>
      </c>
      <c r="T128" t="n">
        <v>31777</v>
      </c>
      <c r="U128" t="n">
        <v>0.59</v>
      </c>
      <c r="V128" t="n">
        <v>0.9</v>
      </c>
      <c r="W128" t="n">
        <v>8.529999999999999</v>
      </c>
      <c r="X128" t="n">
        <v>2.04</v>
      </c>
      <c r="Y128" t="n">
        <v>0.5</v>
      </c>
      <c r="Z1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INDEX(resultados!$A$2:$ZZ$128, 1, MATCH($B$1, resultados!$A$1:$ZZ$1, 0))</f>
        <v/>
      </c>
      <c r="B7">
        <f>INDEX(resultados!$A$2:$ZZ$128, 1, MATCH($B$2, resultados!$A$1:$ZZ$1, 0))</f>
        <v/>
      </c>
      <c r="C7">
        <f>INDEX(resultados!$A$2:$ZZ$128, 1, MATCH($B$3, resultados!$A$1:$ZZ$1, 0))</f>
        <v/>
      </c>
    </row>
    <row r="8">
      <c r="A8">
        <f>INDEX(resultados!$A$2:$ZZ$128, 2, MATCH($B$1, resultados!$A$1:$ZZ$1, 0))</f>
        <v/>
      </c>
      <c r="B8">
        <f>INDEX(resultados!$A$2:$ZZ$128, 2, MATCH($B$2, resultados!$A$1:$ZZ$1, 0))</f>
        <v/>
      </c>
      <c r="C8">
        <f>INDEX(resultados!$A$2:$ZZ$128, 2, MATCH($B$3, resultados!$A$1:$ZZ$1, 0))</f>
        <v/>
      </c>
    </row>
    <row r="9">
      <c r="A9">
        <f>INDEX(resultados!$A$2:$ZZ$128, 3, MATCH($B$1, resultados!$A$1:$ZZ$1, 0))</f>
        <v/>
      </c>
      <c r="B9">
        <f>INDEX(resultados!$A$2:$ZZ$128, 3, MATCH($B$2, resultados!$A$1:$ZZ$1, 0))</f>
        <v/>
      </c>
      <c r="C9">
        <f>INDEX(resultados!$A$2:$ZZ$128, 3, MATCH($B$3, resultados!$A$1:$ZZ$1, 0))</f>
        <v/>
      </c>
    </row>
    <row r="10">
      <c r="A10">
        <f>INDEX(resultados!$A$2:$ZZ$128, 4, MATCH($B$1, resultados!$A$1:$ZZ$1, 0))</f>
        <v/>
      </c>
      <c r="B10">
        <f>INDEX(resultados!$A$2:$ZZ$128, 4, MATCH($B$2, resultados!$A$1:$ZZ$1, 0))</f>
        <v/>
      </c>
      <c r="C10">
        <f>INDEX(resultados!$A$2:$ZZ$128, 4, MATCH($B$3, resultados!$A$1:$ZZ$1, 0))</f>
        <v/>
      </c>
    </row>
    <row r="11">
      <c r="A11">
        <f>INDEX(resultados!$A$2:$ZZ$128, 5, MATCH($B$1, resultados!$A$1:$ZZ$1, 0))</f>
        <v/>
      </c>
      <c r="B11">
        <f>INDEX(resultados!$A$2:$ZZ$128, 5, MATCH($B$2, resultados!$A$1:$ZZ$1, 0))</f>
        <v/>
      </c>
      <c r="C11">
        <f>INDEX(resultados!$A$2:$ZZ$128, 5, MATCH($B$3, resultados!$A$1:$ZZ$1, 0))</f>
        <v/>
      </c>
    </row>
    <row r="12">
      <c r="A12">
        <f>INDEX(resultados!$A$2:$ZZ$128, 6, MATCH($B$1, resultados!$A$1:$ZZ$1, 0))</f>
        <v/>
      </c>
      <c r="B12">
        <f>INDEX(resultados!$A$2:$ZZ$128, 6, MATCH($B$2, resultados!$A$1:$ZZ$1, 0))</f>
        <v/>
      </c>
      <c r="C12">
        <f>INDEX(resultados!$A$2:$ZZ$128, 6, MATCH($B$3, resultados!$A$1:$ZZ$1, 0))</f>
        <v/>
      </c>
    </row>
    <row r="13">
      <c r="A13">
        <f>INDEX(resultados!$A$2:$ZZ$128, 7, MATCH($B$1, resultados!$A$1:$ZZ$1, 0))</f>
        <v/>
      </c>
      <c r="B13">
        <f>INDEX(resultados!$A$2:$ZZ$128, 7, MATCH($B$2, resultados!$A$1:$ZZ$1, 0))</f>
        <v/>
      </c>
      <c r="C13">
        <f>INDEX(resultados!$A$2:$ZZ$128, 7, MATCH($B$3, resultados!$A$1:$ZZ$1, 0))</f>
        <v/>
      </c>
    </row>
    <row r="14">
      <c r="A14">
        <f>INDEX(resultados!$A$2:$ZZ$128, 8, MATCH($B$1, resultados!$A$1:$ZZ$1, 0))</f>
        <v/>
      </c>
      <c r="B14">
        <f>INDEX(resultados!$A$2:$ZZ$128, 8, MATCH($B$2, resultados!$A$1:$ZZ$1, 0))</f>
        <v/>
      </c>
      <c r="C14">
        <f>INDEX(resultados!$A$2:$ZZ$128, 8, MATCH($B$3, resultados!$A$1:$ZZ$1, 0))</f>
        <v/>
      </c>
    </row>
    <row r="15">
      <c r="A15">
        <f>INDEX(resultados!$A$2:$ZZ$128, 9, MATCH($B$1, resultados!$A$1:$ZZ$1, 0))</f>
        <v/>
      </c>
      <c r="B15">
        <f>INDEX(resultados!$A$2:$ZZ$128, 9, MATCH($B$2, resultados!$A$1:$ZZ$1, 0))</f>
        <v/>
      </c>
      <c r="C15">
        <f>INDEX(resultados!$A$2:$ZZ$128, 9, MATCH($B$3, resultados!$A$1:$ZZ$1, 0))</f>
        <v/>
      </c>
    </row>
    <row r="16">
      <c r="A16">
        <f>INDEX(resultados!$A$2:$ZZ$128, 10, MATCH($B$1, resultados!$A$1:$ZZ$1, 0))</f>
        <v/>
      </c>
      <c r="B16">
        <f>INDEX(resultados!$A$2:$ZZ$128, 10, MATCH($B$2, resultados!$A$1:$ZZ$1, 0))</f>
        <v/>
      </c>
      <c r="C16">
        <f>INDEX(resultados!$A$2:$ZZ$128, 10, MATCH($B$3, resultados!$A$1:$ZZ$1, 0))</f>
        <v/>
      </c>
    </row>
    <row r="17">
      <c r="A17">
        <f>INDEX(resultados!$A$2:$ZZ$128, 11, MATCH($B$1, resultados!$A$1:$ZZ$1, 0))</f>
        <v/>
      </c>
      <c r="B17">
        <f>INDEX(resultados!$A$2:$ZZ$128, 11, MATCH($B$2, resultados!$A$1:$ZZ$1, 0))</f>
        <v/>
      </c>
      <c r="C17">
        <f>INDEX(resultados!$A$2:$ZZ$128, 11, MATCH($B$3, resultados!$A$1:$ZZ$1, 0))</f>
        <v/>
      </c>
    </row>
    <row r="18">
      <c r="A18">
        <f>INDEX(resultados!$A$2:$ZZ$128, 12, MATCH($B$1, resultados!$A$1:$ZZ$1, 0))</f>
        <v/>
      </c>
      <c r="B18">
        <f>INDEX(resultados!$A$2:$ZZ$128, 12, MATCH($B$2, resultados!$A$1:$ZZ$1, 0))</f>
        <v/>
      </c>
      <c r="C18">
        <f>INDEX(resultados!$A$2:$ZZ$128, 12, MATCH($B$3, resultados!$A$1:$ZZ$1, 0))</f>
        <v/>
      </c>
    </row>
    <row r="19">
      <c r="A19">
        <f>INDEX(resultados!$A$2:$ZZ$128, 13, MATCH($B$1, resultados!$A$1:$ZZ$1, 0))</f>
        <v/>
      </c>
      <c r="B19">
        <f>INDEX(resultados!$A$2:$ZZ$128, 13, MATCH($B$2, resultados!$A$1:$ZZ$1, 0))</f>
        <v/>
      </c>
      <c r="C19">
        <f>INDEX(resultados!$A$2:$ZZ$128, 13, MATCH($B$3, resultados!$A$1:$ZZ$1, 0))</f>
        <v/>
      </c>
    </row>
    <row r="20">
      <c r="A20">
        <f>INDEX(resultados!$A$2:$ZZ$128, 14, MATCH($B$1, resultados!$A$1:$ZZ$1, 0))</f>
        <v/>
      </c>
      <c r="B20">
        <f>INDEX(resultados!$A$2:$ZZ$128, 14, MATCH($B$2, resultados!$A$1:$ZZ$1, 0))</f>
        <v/>
      </c>
      <c r="C20">
        <f>INDEX(resultados!$A$2:$ZZ$128, 14, MATCH($B$3, resultados!$A$1:$ZZ$1, 0))</f>
        <v/>
      </c>
    </row>
    <row r="21">
      <c r="A21">
        <f>INDEX(resultados!$A$2:$ZZ$128, 15, MATCH($B$1, resultados!$A$1:$ZZ$1, 0))</f>
        <v/>
      </c>
      <c r="B21">
        <f>INDEX(resultados!$A$2:$ZZ$128, 15, MATCH($B$2, resultados!$A$1:$ZZ$1, 0))</f>
        <v/>
      </c>
      <c r="C21">
        <f>INDEX(resultados!$A$2:$ZZ$128, 15, MATCH($B$3, resultados!$A$1:$ZZ$1, 0))</f>
        <v/>
      </c>
    </row>
    <row r="22">
      <c r="A22">
        <f>INDEX(resultados!$A$2:$ZZ$128, 16, MATCH($B$1, resultados!$A$1:$ZZ$1, 0))</f>
        <v/>
      </c>
      <c r="B22">
        <f>INDEX(resultados!$A$2:$ZZ$128, 16, MATCH($B$2, resultados!$A$1:$ZZ$1, 0))</f>
        <v/>
      </c>
      <c r="C22">
        <f>INDEX(resultados!$A$2:$ZZ$128, 16, MATCH($B$3, resultados!$A$1:$ZZ$1, 0))</f>
        <v/>
      </c>
    </row>
    <row r="23">
      <c r="A23">
        <f>INDEX(resultados!$A$2:$ZZ$128, 17, MATCH($B$1, resultados!$A$1:$ZZ$1, 0))</f>
        <v/>
      </c>
      <c r="B23">
        <f>INDEX(resultados!$A$2:$ZZ$128, 17, MATCH($B$2, resultados!$A$1:$ZZ$1, 0))</f>
        <v/>
      </c>
      <c r="C23">
        <f>INDEX(resultados!$A$2:$ZZ$128, 17, MATCH($B$3, resultados!$A$1:$ZZ$1, 0))</f>
        <v/>
      </c>
    </row>
    <row r="24">
      <c r="A24">
        <f>INDEX(resultados!$A$2:$ZZ$128, 18, MATCH($B$1, resultados!$A$1:$ZZ$1, 0))</f>
        <v/>
      </c>
      <c r="B24">
        <f>INDEX(resultados!$A$2:$ZZ$128, 18, MATCH($B$2, resultados!$A$1:$ZZ$1, 0))</f>
        <v/>
      </c>
      <c r="C24">
        <f>INDEX(resultados!$A$2:$ZZ$128, 18, MATCH($B$3, resultados!$A$1:$ZZ$1, 0))</f>
        <v/>
      </c>
    </row>
    <row r="25">
      <c r="A25">
        <f>INDEX(resultados!$A$2:$ZZ$128, 19, MATCH($B$1, resultados!$A$1:$ZZ$1, 0))</f>
        <v/>
      </c>
      <c r="B25">
        <f>INDEX(resultados!$A$2:$ZZ$128, 19, MATCH($B$2, resultados!$A$1:$ZZ$1, 0))</f>
        <v/>
      </c>
      <c r="C25">
        <f>INDEX(resultados!$A$2:$ZZ$128, 19, MATCH($B$3, resultados!$A$1:$ZZ$1, 0))</f>
        <v/>
      </c>
    </row>
    <row r="26">
      <c r="A26">
        <f>INDEX(resultados!$A$2:$ZZ$128, 20, MATCH($B$1, resultados!$A$1:$ZZ$1, 0))</f>
        <v/>
      </c>
      <c r="B26">
        <f>INDEX(resultados!$A$2:$ZZ$128, 20, MATCH($B$2, resultados!$A$1:$ZZ$1, 0))</f>
        <v/>
      </c>
      <c r="C26">
        <f>INDEX(resultados!$A$2:$ZZ$128, 20, MATCH($B$3, resultados!$A$1:$ZZ$1, 0))</f>
        <v/>
      </c>
    </row>
    <row r="27">
      <c r="A27">
        <f>INDEX(resultados!$A$2:$ZZ$128, 21, MATCH($B$1, resultados!$A$1:$ZZ$1, 0))</f>
        <v/>
      </c>
      <c r="B27">
        <f>INDEX(resultados!$A$2:$ZZ$128, 21, MATCH($B$2, resultados!$A$1:$ZZ$1, 0))</f>
        <v/>
      </c>
      <c r="C27">
        <f>INDEX(resultados!$A$2:$ZZ$128, 21, MATCH($B$3, resultados!$A$1:$ZZ$1, 0))</f>
        <v/>
      </c>
    </row>
    <row r="28">
      <c r="A28">
        <f>INDEX(resultados!$A$2:$ZZ$128, 22, MATCH($B$1, resultados!$A$1:$ZZ$1, 0))</f>
        <v/>
      </c>
      <c r="B28">
        <f>INDEX(resultados!$A$2:$ZZ$128, 22, MATCH($B$2, resultados!$A$1:$ZZ$1, 0))</f>
        <v/>
      </c>
      <c r="C28">
        <f>INDEX(resultados!$A$2:$ZZ$128, 22, MATCH($B$3, resultados!$A$1:$ZZ$1, 0))</f>
        <v/>
      </c>
    </row>
    <row r="29">
      <c r="A29">
        <f>INDEX(resultados!$A$2:$ZZ$128, 23, MATCH($B$1, resultados!$A$1:$ZZ$1, 0))</f>
        <v/>
      </c>
      <c r="B29">
        <f>INDEX(resultados!$A$2:$ZZ$128, 23, MATCH($B$2, resultados!$A$1:$ZZ$1, 0))</f>
        <v/>
      </c>
      <c r="C29">
        <f>INDEX(resultados!$A$2:$ZZ$128, 23, MATCH($B$3, resultados!$A$1:$ZZ$1, 0))</f>
        <v/>
      </c>
    </row>
    <row r="30">
      <c r="A30">
        <f>INDEX(resultados!$A$2:$ZZ$128, 24, MATCH($B$1, resultados!$A$1:$ZZ$1, 0))</f>
        <v/>
      </c>
      <c r="B30">
        <f>INDEX(resultados!$A$2:$ZZ$128, 24, MATCH($B$2, resultados!$A$1:$ZZ$1, 0))</f>
        <v/>
      </c>
      <c r="C30">
        <f>INDEX(resultados!$A$2:$ZZ$128, 24, MATCH($B$3, resultados!$A$1:$ZZ$1, 0))</f>
        <v/>
      </c>
    </row>
    <row r="31">
      <c r="A31">
        <f>INDEX(resultados!$A$2:$ZZ$128, 25, MATCH($B$1, resultados!$A$1:$ZZ$1, 0))</f>
        <v/>
      </c>
      <c r="B31">
        <f>INDEX(resultados!$A$2:$ZZ$128, 25, MATCH($B$2, resultados!$A$1:$ZZ$1, 0))</f>
        <v/>
      </c>
      <c r="C31">
        <f>INDEX(resultados!$A$2:$ZZ$128, 25, MATCH($B$3, resultados!$A$1:$ZZ$1, 0))</f>
        <v/>
      </c>
    </row>
    <row r="32">
      <c r="A32">
        <f>INDEX(resultados!$A$2:$ZZ$128, 26, MATCH($B$1, resultados!$A$1:$ZZ$1, 0))</f>
        <v/>
      </c>
      <c r="B32">
        <f>INDEX(resultados!$A$2:$ZZ$128, 26, MATCH($B$2, resultados!$A$1:$ZZ$1, 0))</f>
        <v/>
      </c>
      <c r="C32">
        <f>INDEX(resultados!$A$2:$ZZ$128, 26, MATCH($B$3, resultados!$A$1:$ZZ$1, 0))</f>
        <v/>
      </c>
    </row>
    <row r="33">
      <c r="A33">
        <f>INDEX(resultados!$A$2:$ZZ$128, 27, MATCH($B$1, resultados!$A$1:$ZZ$1, 0))</f>
        <v/>
      </c>
      <c r="B33">
        <f>INDEX(resultados!$A$2:$ZZ$128, 27, MATCH($B$2, resultados!$A$1:$ZZ$1, 0))</f>
        <v/>
      </c>
      <c r="C33">
        <f>INDEX(resultados!$A$2:$ZZ$128, 27, MATCH($B$3, resultados!$A$1:$ZZ$1, 0))</f>
        <v/>
      </c>
    </row>
    <row r="34">
      <c r="A34">
        <f>INDEX(resultados!$A$2:$ZZ$128, 28, MATCH($B$1, resultados!$A$1:$ZZ$1, 0))</f>
        <v/>
      </c>
      <c r="B34">
        <f>INDEX(resultados!$A$2:$ZZ$128, 28, MATCH($B$2, resultados!$A$1:$ZZ$1, 0))</f>
        <v/>
      </c>
      <c r="C34">
        <f>INDEX(resultados!$A$2:$ZZ$128, 28, MATCH($B$3, resultados!$A$1:$ZZ$1, 0))</f>
        <v/>
      </c>
    </row>
    <row r="35">
      <c r="A35">
        <f>INDEX(resultados!$A$2:$ZZ$128, 29, MATCH($B$1, resultados!$A$1:$ZZ$1, 0))</f>
        <v/>
      </c>
      <c r="B35">
        <f>INDEX(resultados!$A$2:$ZZ$128, 29, MATCH($B$2, resultados!$A$1:$ZZ$1, 0))</f>
        <v/>
      </c>
      <c r="C35">
        <f>INDEX(resultados!$A$2:$ZZ$128, 29, MATCH($B$3, resultados!$A$1:$ZZ$1, 0))</f>
        <v/>
      </c>
    </row>
    <row r="36">
      <c r="A36">
        <f>INDEX(resultados!$A$2:$ZZ$128, 30, MATCH($B$1, resultados!$A$1:$ZZ$1, 0))</f>
        <v/>
      </c>
      <c r="B36">
        <f>INDEX(resultados!$A$2:$ZZ$128, 30, MATCH($B$2, resultados!$A$1:$ZZ$1, 0))</f>
        <v/>
      </c>
      <c r="C36">
        <f>INDEX(resultados!$A$2:$ZZ$128, 30, MATCH($B$3, resultados!$A$1:$ZZ$1, 0))</f>
        <v/>
      </c>
    </row>
    <row r="37">
      <c r="A37">
        <f>INDEX(resultados!$A$2:$ZZ$128, 31, MATCH($B$1, resultados!$A$1:$ZZ$1, 0))</f>
        <v/>
      </c>
      <c r="B37">
        <f>INDEX(resultados!$A$2:$ZZ$128, 31, MATCH($B$2, resultados!$A$1:$ZZ$1, 0))</f>
        <v/>
      </c>
      <c r="C37">
        <f>INDEX(resultados!$A$2:$ZZ$128, 31, MATCH($B$3, resultados!$A$1:$ZZ$1, 0))</f>
        <v/>
      </c>
    </row>
    <row r="38">
      <c r="A38">
        <f>INDEX(resultados!$A$2:$ZZ$128, 32, MATCH($B$1, resultados!$A$1:$ZZ$1, 0))</f>
        <v/>
      </c>
      <c r="B38">
        <f>INDEX(resultados!$A$2:$ZZ$128, 32, MATCH($B$2, resultados!$A$1:$ZZ$1, 0))</f>
        <v/>
      </c>
      <c r="C38">
        <f>INDEX(resultados!$A$2:$ZZ$128, 32, MATCH($B$3, resultados!$A$1:$ZZ$1, 0))</f>
        <v/>
      </c>
    </row>
    <row r="39">
      <c r="A39">
        <f>INDEX(resultados!$A$2:$ZZ$128, 33, MATCH($B$1, resultados!$A$1:$ZZ$1, 0))</f>
        <v/>
      </c>
      <c r="B39">
        <f>INDEX(resultados!$A$2:$ZZ$128, 33, MATCH($B$2, resultados!$A$1:$ZZ$1, 0))</f>
        <v/>
      </c>
      <c r="C39">
        <f>INDEX(resultados!$A$2:$ZZ$128, 33, MATCH($B$3, resultados!$A$1:$ZZ$1, 0))</f>
        <v/>
      </c>
    </row>
    <row r="40">
      <c r="A40">
        <f>INDEX(resultados!$A$2:$ZZ$128, 34, MATCH($B$1, resultados!$A$1:$ZZ$1, 0))</f>
        <v/>
      </c>
      <c r="B40">
        <f>INDEX(resultados!$A$2:$ZZ$128, 34, MATCH($B$2, resultados!$A$1:$ZZ$1, 0))</f>
        <v/>
      </c>
      <c r="C40">
        <f>INDEX(resultados!$A$2:$ZZ$128, 34, MATCH($B$3, resultados!$A$1:$ZZ$1, 0))</f>
        <v/>
      </c>
    </row>
    <row r="41">
      <c r="A41">
        <f>INDEX(resultados!$A$2:$ZZ$128, 35, MATCH($B$1, resultados!$A$1:$ZZ$1, 0))</f>
        <v/>
      </c>
      <c r="B41">
        <f>INDEX(resultados!$A$2:$ZZ$128, 35, MATCH($B$2, resultados!$A$1:$ZZ$1, 0))</f>
        <v/>
      </c>
      <c r="C41">
        <f>INDEX(resultados!$A$2:$ZZ$128, 35, MATCH($B$3, resultados!$A$1:$ZZ$1, 0))</f>
        <v/>
      </c>
    </row>
    <row r="42">
      <c r="A42">
        <f>INDEX(resultados!$A$2:$ZZ$128, 36, MATCH($B$1, resultados!$A$1:$ZZ$1, 0))</f>
        <v/>
      </c>
      <c r="B42">
        <f>INDEX(resultados!$A$2:$ZZ$128, 36, MATCH($B$2, resultados!$A$1:$ZZ$1, 0))</f>
        <v/>
      </c>
      <c r="C42">
        <f>INDEX(resultados!$A$2:$ZZ$128, 36, MATCH($B$3, resultados!$A$1:$ZZ$1, 0))</f>
        <v/>
      </c>
    </row>
    <row r="43">
      <c r="A43">
        <f>INDEX(resultados!$A$2:$ZZ$128, 37, MATCH($B$1, resultados!$A$1:$ZZ$1, 0))</f>
        <v/>
      </c>
      <c r="B43">
        <f>INDEX(resultados!$A$2:$ZZ$128, 37, MATCH($B$2, resultados!$A$1:$ZZ$1, 0))</f>
        <v/>
      </c>
      <c r="C43">
        <f>INDEX(resultados!$A$2:$ZZ$128, 37, MATCH($B$3, resultados!$A$1:$ZZ$1, 0))</f>
        <v/>
      </c>
    </row>
    <row r="44">
      <c r="A44">
        <f>INDEX(resultados!$A$2:$ZZ$128, 38, MATCH($B$1, resultados!$A$1:$ZZ$1, 0))</f>
        <v/>
      </c>
      <c r="B44">
        <f>INDEX(resultados!$A$2:$ZZ$128, 38, MATCH($B$2, resultados!$A$1:$ZZ$1, 0))</f>
        <v/>
      </c>
      <c r="C44">
        <f>INDEX(resultados!$A$2:$ZZ$128, 38, MATCH($B$3, resultados!$A$1:$ZZ$1, 0))</f>
        <v/>
      </c>
    </row>
    <row r="45">
      <c r="A45">
        <f>INDEX(resultados!$A$2:$ZZ$128, 39, MATCH($B$1, resultados!$A$1:$ZZ$1, 0))</f>
        <v/>
      </c>
      <c r="B45">
        <f>INDEX(resultados!$A$2:$ZZ$128, 39, MATCH($B$2, resultados!$A$1:$ZZ$1, 0))</f>
        <v/>
      </c>
      <c r="C45">
        <f>INDEX(resultados!$A$2:$ZZ$128, 39, MATCH($B$3, resultados!$A$1:$ZZ$1, 0))</f>
        <v/>
      </c>
    </row>
    <row r="46">
      <c r="A46">
        <f>INDEX(resultados!$A$2:$ZZ$128, 40, MATCH($B$1, resultados!$A$1:$ZZ$1, 0))</f>
        <v/>
      </c>
      <c r="B46">
        <f>INDEX(resultados!$A$2:$ZZ$128, 40, MATCH($B$2, resultados!$A$1:$ZZ$1, 0))</f>
        <v/>
      </c>
      <c r="C46">
        <f>INDEX(resultados!$A$2:$ZZ$128, 40, MATCH($B$3, resultados!$A$1:$ZZ$1, 0))</f>
        <v/>
      </c>
    </row>
    <row r="47">
      <c r="A47">
        <f>INDEX(resultados!$A$2:$ZZ$128, 41, MATCH($B$1, resultados!$A$1:$ZZ$1, 0))</f>
        <v/>
      </c>
      <c r="B47">
        <f>INDEX(resultados!$A$2:$ZZ$128, 41, MATCH($B$2, resultados!$A$1:$ZZ$1, 0))</f>
        <v/>
      </c>
      <c r="C47">
        <f>INDEX(resultados!$A$2:$ZZ$128, 41, MATCH($B$3, resultados!$A$1:$ZZ$1, 0))</f>
        <v/>
      </c>
    </row>
    <row r="48">
      <c r="A48">
        <f>INDEX(resultados!$A$2:$ZZ$128, 42, MATCH($B$1, resultados!$A$1:$ZZ$1, 0))</f>
        <v/>
      </c>
      <c r="B48">
        <f>INDEX(resultados!$A$2:$ZZ$128, 42, MATCH($B$2, resultados!$A$1:$ZZ$1, 0))</f>
        <v/>
      </c>
      <c r="C48">
        <f>INDEX(resultados!$A$2:$ZZ$128, 42, MATCH($B$3, resultados!$A$1:$ZZ$1, 0))</f>
        <v/>
      </c>
    </row>
    <row r="49">
      <c r="A49">
        <f>INDEX(resultados!$A$2:$ZZ$128, 43, MATCH($B$1, resultados!$A$1:$ZZ$1, 0))</f>
        <v/>
      </c>
      <c r="B49">
        <f>INDEX(resultados!$A$2:$ZZ$128, 43, MATCH($B$2, resultados!$A$1:$ZZ$1, 0))</f>
        <v/>
      </c>
      <c r="C49">
        <f>INDEX(resultados!$A$2:$ZZ$128, 43, MATCH($B$3, resultados!$A$1:$ZZ$1, 0))</f>
        <v/>
      </c>
    </row>
    <row r="50">
      <c r="A50">
        <f>INDEX(resultados!$A$2:$ZZ$128, 44, MATCH($B$1, resultados!$A$1:$ZZ$1, 0))</f>
        <v/>
      </c>
      <c r="B50">
        <f>INDEX(resultados!$A$2:$ZZ$128, 44, MATCH($B$2, resultados!$A$1:$ZZ$1, 0))</f>
        <v/>
      </c>
      <c r="C50">
        <f>INDEX(resultados!$A$2:$ZZ$128, 44, MATCH($B$3, resultados!$A$1:$ZZ$1, 0))</f>
        <v/>
      </c>
    </row>
    <row r="51">
      <c r="A51">
        <f>INDEX(resultados!$A$2:$ZZ$128, 45, MATCH($B$1, resultados!$A$1:$ZZ$1, 0))</f>
        <v/>
      </c>
      <c r="B51">
        <f>INDEX(resultados!$A$2:$ZZ$128, 45, MATCH($B$2, resultados!$A$1:$ZZ$1, 0))</f>
        <v/>
      </c>
      <c r="C51">
        <f>INDEX(resultados!$A$2:$ZZ$128, 45, MATCH($B$3, resultados!$A$1:$ZZ$1, 0))</f>
        <v/>
      </c>
    </row>
    <row r="52">
      <c r="A52">
        <f>INDEX(resultados!$A$2:$ZZ$128, 46, MATCH($B$1, resultados!$A$1:$ZZ$1, 0))</f>
        <v/>
      </c>
      <c r="B52">
        <f>INDEX(resultados!$A$2:$ZZ$128, 46, MATCH($B$2, resultados!$A$1:$ZZ$1, 0))</f>
        <v/>
      </c>
      <c r="C52">
        <f>INDEX(resultados!$A$2:$ZZ$128, 46, MATCH($B$3, resultados!$A$1:$ZZ$1, 0))</f>
        <v/>
      </c>
    </row>
    <row r="53">
      <c r="A53">
        <f>INDEX(resultados!$A$2:$ZZ$128, 47, MATCH($B$1, resultados!$A$1:$ZZ$1, 0))</f>
        <v/>
      </c>
      <c r="B53">
        <f>INDEX(resultados!$A$2:$ZZ$128, 47, MATCH($B$2, resultados!$A$1:$ZZ$1, 0))</f>
        <v/>
      </c>
      <c r="C53">
        <f>INDEX(resultados!$A$2:$ZZ$128, 47, MATCH($B$3, resultados!$A$1:$ZZ$1, 0))</f>
        <v/>
      </c>
    </row>
    <row r="54">
      <c r="A54">
        <f>INDEX(resultados!$A$2:$ZZ$128, 48, MATCH($B$1, resultados!$A$1:$ZZ$1, 0))</f>
        <v/>
      </c>
      <c r="B54">
        <f>INDEX(resultados!$A$2:$ZZ$128, 48, MATCH($B$2, resultados!$A$1:$ZZ$1, 0))</f>
        <v/>
      </c>
      <c r="C54">
        <f>INDEX(resultados!$A$2:$ZZ$128, 48, MATCH($B$3, resultados!$A$1:$ZZ$1, 0))</f>
        <v/>
      </c>
    </row>
    <row r="55">
      <c r="A55">
        <f>INDEX(resultados!$A$2:$ZZ$128, 49, MATCH($B$1, resultados!$A$1:$ZZ$1, 0))</f>
        <v/>
      </c>
      <c r="B55">
        <f>INDEX(resultados!$A$2:$ZZ$128, 49, MATCH($B$2, resultados!$A$1:$ZZ$1, 0))</f>
        <v/>
      </c>
      <c r="C55">
        <f>INDEX(resultados!$A$2:$ZZ$128, 49, MATCH($B$3, resultados!$A$1:$ZZ$1, 0))</f>
        <v/>
      </c>
    </row>
    <row r="56">
      <c r="A56">
        <f>INDEX(resultados!$A$2:$ZZ$128, 50, MATCH($B$1, resultados!$A$1:$ZZ$1, 0))</f>
        <v/>
      </c>
      <c r="B56">
        <f>INDEX(resultados!$A$2:$ZZ$128, 50, MATCH($B$2, resultados!$A$1:$ZZ$1, 0))</f>
        <v/>
      </c>
      <c r="C56">
        <f>INDEX(resultados!$A$2:$ZZ$128, 50, MATCH($B$3, resultados!$A$1:$ZZ$1, 0))</f>
        <v/>
      </c>
    </row>
    <row r="57">
      <c r="A57">
        <f>INDEX(resultados!$A$2:$ZZ$128, 51, MATCH($B$1, resultados!$A$1:$ZZ$1, 0))</f>
        <v/>
      </c>
      <c r="B57">
        <f>INDEX(resultados!$A$2:$ZZ$128, 51, MATCH($B$2, resultados!$A$1:$ZZ$1, 0))</f>
        <v/>
      </c>
      <c r="C57">
        <f>INDEX(resultados!$A$2:$ZZ$128, 51, MATCH($B$3, resultados!$A$1:$ZZ$1, 0))</f>
        <v/>
      </c>
    </row>
    <row r="58">
      <c r="A58">
        <f>INDEX(resultados!$A$2:$ZZ$128, 52, MATCH($B$1, resultados!$A$1:$ZZ$1, 0))</f>
        <v/>
      </c>
      <c r="B58">
        <f>INDEX(resultados!$A$2:$ZZ$128, 52, MATCH($B$2, resultados!$A$1:$ZZ$1, 0))</f>
        <v/>
      </c>
      <c r="C58">
        <f>INDEX(resultados!$A$2:$ZZ$128, 52, MATCH($B$3, resultados!$A$1:$ZZ$1, 0))</f>
        <v/>
      </c>
    </row>
    <row r="59">
      <c r="A59">
        <f>INDEX(resultados!$A$2:$ZZ$128, 53, MATCH($B$1, resultados!$A$1:$ZZ$1, 0))</f>
        <v/>
      </c>
      <c r="B59">
        <f>INDEX(resultados!$A$2:$ZZ$128, 53, MATCH($B$2, resultados!$A$1:$ZZ$1, 0))</f>
        <v/>
      </c>
      <c r="C59">
        <f>INDEX(resultados!$A$2:$ZZ$128, 53, MATCH($B$3, resultados!$A$1:$ZZ$1, 0))</f>
        <v/>
      </c>
    </row>
    <row r="60">
      <c r="A60">
        <f>INDEX(resultados!$A$2:$ZZ$128, 54, MATCH($B$1, resultados!$A$1:$ZZ$1, 0))</f>
        <v/>
      </c>
      <c r="B60">
        <f>INDEX(resultados!$A$2:$ZZ$128, 54, MATCH($B$2, resultados!$A$1:$ZZ$1, 0))</f>
        <v/>
      </c>
      <c r="C60">
        <f>INDEX(resultados!$A$2:$ZZ$128, 54, MATCH($B$3, resultados!$A$1:$ZZ$1, 0))</f>
        <v/>
      </c>
    </row>
    <row r="61">
      <c r="A61">
        <f>INDEX(resultados!$A$2:$ZZ$128, 55, MATCH($B$1, resultados!$A$1:$ZZ$1, 0))</f>
        <v/>
      </c>
      <c r="B61">
        <f>INDEX(resultados!$A$2:$ZZ$128, 55, MATCH($B$2, resultados!$A$1:$ZZ$1, 0))</f>
        <v/>
      </c>
      <c r="C61">
        <f>INDEX(resultados!$A$2:$ZZ$128, 55, MATCH($B$3, resultados!$A$1:$ZZ$1, 0))</f>
        <v/>
      </c>
    </row>
    <row r="62">
      <c r="A62">
        <f>INDEX(resultados!$A$2:$ZZ$128, 56, MATCH($B$1, resultados!$A$1:$ZZ$1, 0))</f>
        <v/>
      </c>
      <c r="B62">
        <f>INDEX(resultados!$A$2:$ZZ$128, 56, MATCH($B$2, resultados!$A$1:$ZZ$1, 0))</f>
        <v/>
      </c>
      <c r="C62">
        <f>INDEX(resultados!$A$2:$ZZ$128, 56, MATCH($B$3, resultados!$A$1:$ZZ$1, 0))</f>
        <v/>
      </c>
    </row>
    <row r="63">
      <c r="A63">
        <f>INDEX(resultados!$A$2:$ZZ$128, 57, MATCH($B$1, resultados!$A$1:$ZZ$1, 0))</f>
        <v/>
      </c>
      <c r="B63">
        <f>INDEX(resultados!$A$2:$ZZ$128, 57, MATCH($B$2, resultados!$A$1:$ZZ$1, 0))</f>
        <v/>
      </c>
      <c r="C63">
        <f>INDEX(resultados!$A$2:$ZZ$128, 57, MATCH($B$3, resultados!$A$1:$ZZ$1, 0))</f>
        <v/>
      </c>
    </row>
    <row r="64">
      <c r="A64">
        <f>INDEX(resultados!$A$2:$ZZ$128, 58, MATCH($B$1, resultados!$A$1:$ZZ$1, 0))</f>
        <v/>
      </c>
      <c r="B64">
        <f>INDEX(resultados!$A$2:$ZZ$128, 58, MATCH($B$2, resultados!$A$1:$ZZ$1, 0))</f>
        <v/>
      </c>
      <c r="C64">
        <f>INDEX(resultados!$A$2:$ZZ$128, 58, MATCH($B$3, resultados!$A$1:$ZZ$1, 0))</f>
        <v/>
      </c>
    </row>
    <row r="65">
      <c r="A65">
        <f>INDEX(resultados!$A$2:$ZZ$128, 59, MATCH($B$1, resultados!$A$1:$ZZ$1, 0))</f>
        <v/>
      </c>
      <c r="B65">
        <f>INDEX(resultados!$A$2:$ZZ$128, 59, MATCH($B$2, resultados!$A$1:$ZZ$1, 0))</f>
        <v/>
      </c>
      <c r="C65">
        <f>INDEX(resultados!$A$2:$ZZ$128, 59, MATCH($B$3, resultados!$A$1:$ZZ$1, 0))</f>
        <v/>
      </c>
    </row>
    <row r="66">
      <c r="A66">
        <f>INDEX(resultados!$A$2:$ZZ$128, 60, MATCH($B$1, resultados!$A$1:$ZZ$1, 0))</f>
        <v/>
      </c>
      <c r="B66">
        <f>INDEX(resultados!$A$2:$ZZ$128, 60, MATCH($B$2, resultados!$A$1:$ZZ$1, 0))</f>
        <v/>
      </c>
      <c r="C66">
        <f>INDEX(resultados!$A$2:$ZZ$128, 60, MATCH($B$3, resultados!$A$1:$ZZ$1, 0))</f>
        <v/>
      </c>
    </row>
    <row r="67">
      <c r="A67">
        <f>INDEX(resultados!$A$2:$ZZ$128, 61, MATCH($B$1, resultados!$A$1:$ZZ$1, 0))</f>
        <v/>
      </c>
      <c r="B67">
        <f>INDEX(resultados!$A$2:$ZZ$128, 61, MATCH($B$2, resultados!$A$1:$ZZ$1, 0))</f>
        <v/>
      </c>
      <c r="C67">
        <f>INDEX(resultados!$A$2:$ZZ$128, 61, MATCH($B$3, resultados!$A$1:$ZZ$1, 0))</f>
        <v/>
      </c>
    </row>
    <row r="68">
      <c r="A68">
        <f>INDEX(resultados!$A$2:$ZZ$128, 62, MATCH($B$1, resultados!$A$1:$ZZ$1, 0))</f>
        <v/>
      </c>
      <c r="B68">
        <f>INDEX(resultados!$A$2:$ZZ$128, 62, MATCH($B$2, resultados!$A$1:$ZZ$1, 0))</f>
        <v/>
      </c>
      <c r="C68">
        <f>INDEX(resultados!$A$2:$ZZ$128, 62, MATCH($B$3, resultados!$A$1:$ZZ$1, 0))</f>
        <v/>
      </c>
    </row>
    <row r="69">
      <c r="A69">
        <f>INDEX(resultados!$A$2:$ZZ$128, 63, MATCH($B$1, resultados!$A$1:$ZZ$1, 0))</f>
        <v/>
      </c>
      <c r="B69">
        <f>INDEX(resultados!$A$2:$ZZ$128, 63, MATCH($B$2, resultados!$A$1:$ZZ$1, 0))</f>
        <v/>
      </c>
      <c r="C69">
        <f>INDEX(resultados!$A$2:$ZZ$128, 63, MATCH($B$3, resultados!$A$1:$ZZ$1, 0))</f>
        <v/>
      </c>
    </row>
    <row r="70">
      <c r="A70">
        <f>INDEX(resultados!$A$2:$ZZ$128, 64, MATCH($B$1, resultados!$A$1:$ZZ$1, 0))</f>
        <v/>
      </c>
      <c r="B70">
        <f>INDEX(resultados!$A$2:$ZZ$128, 64, MATCH($B$2, resultados!$A$1:$ZZ$1, 0))</f>
        <v/>
      </c>
      <c r="C70">
        <f>INDEX(resultados!$A$2:$ZZ$128, 64, MATCH($B$3, resultados!$A$1:$ZZ$1, 0))</f>
        <v/>
      </c>
    </row>
    <row r="71">
      <c r="A71">
        <f>INDEX(resultados!$A$2:$ZZ$128, 65, MATCH($B$1, resultados!$A$1:$ZZ$1, 0))</f>
        <v/>
      </c>
      <c r="B71">
        <f>INDEX(resultados!$A$2:$ZZ$128, 65, MATCH($B$2, resultados!$A$1:$ZZ$1, 0))</f>
        <v/>
      </c>
      <c r="C71">
        <f>INDEX(resultados!$A$2:$ZZ$128, 65, MATCH($B$3, resultados!$A$1:$ZZ$1, 0))</f>
        <v/>
      </c>
    </row>
    <row r="72">
      <c r="A72">
        <f>INDEX(resultados!$A$2:$ZZ$128, 66, MATCH($B$1, resultados!$A$1:$ZZ$1, 0))</f>
        <v/>
      </c>
      <c r="B72">
        <f>INDEX(resultados!$A$2:$ZZ$128, 66, MATCH($B$2, resultados!$A$1:$ZZ$1, 0))</f>
        <v/>
      </c>
      <c r="C72">
        <f>INDEX(resultados!$A$2:$ZZ$128, 66, MATCH($B$3, resultados!$A$1:$ZZ$1, 0))</f>
        <v/>
      </c>
    </row>
    <row r="73">
      <c r="A73">
        <f>INDEX(resultados!$A$2:$ZZ$128, 67, MATCH($B$1, resultados!$A$1:$ZZ$1, 0))</f>
        <v/>
      </c>
      <c r="B73">
        <f>INDEX(resultados!$A$2:$ZZ$128, 67, MATCH($B$2, resultados!$A$1:$ZZ$1, 0))</f>
        <v/>
      </c>
      <c r="C73">
        <f>INDEX(resultados!$A$2:$ZZ$128, 67, MATCH($B$3, resultados!$A$1:$ZZ$1, 0))</f>
        <v/>
      </c>
    </row>
    <row r="74">
      <c r="A74">
        <f>INDEX(resultados!$A$2:$ZZ$128, 68, MATCH($B$1, resultados!$A$1:$ZZ$1, 0))</f>
        <v/>
      </c>
      <c r="B74">
        <f>INDEX(resultados!$A$2:$ZZ$128, 68, MATCH($B$2, resultados!$A$1:$ZZ$1, 0))</f>
        <v/>
      </c>
      <c r="C74">
        <f>INDEX(resultados!$A$2:$ZZ$128, 68, MATCH($B$3, resultados!$A$1:$ZZ$1, 0))</f>
        <v/>
      </c>
    </row>
    <row r="75">
      <c r="A75">
        <f>INDEX(resultados!$A$2:$ZZ$128, 69, MATCH($B$1, resultados!$A$1:$ZZ$1, 0))</f>
        <v/>
      </c>
      <c r="B75">
        <f>INDEX(resultados!$A$2:$ZZ$128, 69, MATCH($B$2, resultados!$A$1:$ZZ$1, 0))</f>
        <v/>
      </c>
      <c r="C75">
        <f>INDEX(resultados!$A$2:$ZZ$128, 69, MATCH($B$3, resultados!$A$1:$ZZ$1, 0))</f>
        <v/>
      </c>
    </row>
    <row r="76">
      <c r="A76">
        <f>INDEX(resultados!$A$2:$ZZ$128, 70, MATCH($B$1, resultados!$A$1:$ZZ$1, 0))</f>
        <v/>
      </c>
      <c r="B76">
        <f>INDEX(resultados!$A$2:$ZZ$128, 70, MATCH($B$2, resultados!$A$1:$ZZ$1, 0))</f>
        <v/>
      </c>
      <c r="C76">
        <f>INDEX(resultados!$A$2:$ZZ$128, 70, MATCH($B$3, resultados!$A$1:$ZZ$1, 0))</f>
        <v/>
      </c>
    </row>
    <row r="77">
      <c r="A77">
        <f>INDEX(resultados!$A$2:$ZZ$128, 71, MATCH($B$1, resultados!$A$1:$ZZ$1, 0))</f>
        <v/>
      </c>
      <c r="B77">
        <f>INDEX(resultados!$A$2:$ZZ$128, 71, MATCH($B$2, resultados!$A$1:$ZZ$1, 0))</f>
        <v/>
      </c>
      <c r="C77">
        <f>INDEX(resultados!$A$2:$ZZ$128, 71, MATCH($B$3, resultados!$A$1:$ZZ$1, 0))</f>
        <v/>
      </c>
    </row>
    <row r="78">
      <c r="A78">
        <f>INDEX(resultados!$A$2:$ZZ$128, 72, MATCH($B$1, resultados!$A$1:$ZZ$1, 0))</f>
        <v/>
      </c>
      <c r="B78">
        <f>INDEX(resultados!$A$2:$ZZ$128, 72, MATCH($B$2, resultados!$A$1:$ZZ$1, 0))</f>
        <v/>
      </c>
      <c r="C78">
        <f>INDEX(resultados!$A$2:$ZZ$128, 72, MATCH($B$3, resultados!$A$1:$ZZ$1, 0))</f>
        <v/>
      </c>
    </row>
    <row r="79">
      <c r="A79">
        <f>INDEX(resultados!$A$2:$ZZ$128, 73, MATCH($B$1, resultados!$A$1:$ZZ$1, 0))</f>
        <v/>
      </c>
      <c r="B79">
        <f>INDEX(resultados!$A$2:$ZZ$128, 73, MATCH($B$2, resultados!$A$1:$ZZ$1, 0))</f>
        <v/>
      </c>
      <c r="C79">
        <f>INDEX(resultados!$A$2:$ZZ$128, 73, MATCH($B$3, resultados!$A$1:$ZZ$1, 0))</f>
        <v/>
      </c>
    </row>
    <row r="80">
      <c r="A80">
        <f>INDEX(resultados!$A$2:$ZZ$128, 74, MATCH($B$1, resultados!$A$1:$ZZ$1, 0))</f>
        <v/>
      </c>
      <c r="B80">
        <f>INDEX(resultados!$A$2:$ZZ$128, 74, MATCH($B$2, resultados!$A$1:$ZZ$1, 0))</f>
        <v/>
      </c>
      <c r="C80">
        <f>INDEX(resultados!$A$2:$ZZ$128, 74, MATCH($B$3, resultados!$A$1:$ZZ$1, 0))</f>
        <v/>
      </c>
    </row>
    <row r="81">
      <c r="A81">
        <f>INDEX(resultados!$A$2:$ZZ$128, 75, MATCH($B$1, resultados!$A$1:$ZZ$1, 0))</f>
        <v/>
      </c>
      <c r="B81">
        <f>INDEX(resultados!$A$2:$ZZ$128, 75, MATCH($B$2, resultados!$A$1:$ZZ$1, 0))</f>
        <v/>
      </c>
      <c r="C81">
        <f>INDEX(resultados!$A$2:$ZZ$128, 75, MATCH($B$3, resultados!$A$1:$ZZ$1, 0))</f>
        <v/>
      </c>
    </row>
    <row r="82">
      <c r="A82">
        <f>INDEX(resultados!$A$2:$ZZ$128, 76, MATCH($B$1, resultados!$A$1:$ZZ$1, 0))</f>
        <v/>
      </c>
      <c r="B82">
        <f>INDEX(resultados!$A$2:$ZZ$128, 76, MATCH($B$2, resultados!$A$1:$ZZ$1, 0))</f>
        <v/>
      </c>
      <c r="C82">
        <f>INDEX(resultados!$A$2:$ZZ$128, 76, MATCH($B$3, resultados!$A$1:$ZZ$1, 0))</f>
        <v/>
      </c>
    </row>
    <row r="83">
      <c r="A83">
        <f>INDEX(resultados!$A$2:$ZZ$128, 77, MATCH($B$1, resultados!$A$1:$ZZ$1, 0))</f>
        <v/>
      </c>
      <c r="B83">
        <f>INDEX(resultados!$A$2:$ZZ$128, 77, MATCH($B$2, resultados!$A$1:$ZZ$1, 0))</f>
        <v/>
      </c>
      <c r="C83">
        <f>INDEX(resultados!$A$2:$ZZ$128, 77, MATCH($B$3, resultados!$A$1:$ZZ$1, 0))</f>
        <v/>
      </c>
    </row>
    <row r="84">
      <c r="A84">
        <f>INDEX(resultados!$A$2:$ZZ$128, 78, MATCH($B$1, resultados!$A$1:$ZZ$1, 0))</f>
        <v/>
      </c>
      <c r="B84">
        <f>INDEX(resultados!$A$2:$ZZ$128, 78, MATCH($B$2, resultados!$A$1:$ZZ$1, 0))</f>
        <v/>
      </c>
      <c r="C84">
        <f>INDEX(resultados!$A$2:$ZZ$128, 78, MATCH($B$3, resultados!$A$1:$ZZ$1, 0))</f>
        <v/>
      </c>
    </row>
    <row r="85">
      <c r="A85">
        <f>INDEX(resultados!$A$2:$ZZ$128, 79, MATCH($B$1, resultados!$A$1:$ZZ$1, 0))</f>
        <v/>
      </c>
      <c r="B85">
        <f>INDEX(resultados!$A$2:$ZZ$128, 79, MATCH($B$2, resultados!$A$1:$ZZ$1, 0))</f>
        <v/>
      </c>
      <c r="C85">
        <f>INDEX(resultados!$A$2:$ZZ$128, 79, MATCH($B$3, resultados!$A$1:$ZZ$1, 0))</f>
        <v/>
      </c>
    </row>
    <row r="86">
      <c r="A86">
        <f>INDEX(resultados!$A$2:$ZZ$128, 80, MATCH($B$1, resultados!$A$1:$ZZ$1, 0))</f>
        <v/>
      </c>
      <c r="B86">
        <f>INDEX(resultados!$A$2:$ZZ$128, 80, MATCH($B$2, resultados!$A$1:$ZZ$1, 0))</f>
        <v/>
      </c>
      <c r="C86">
        <f>INDEX(resultados!$A$2:$ZZ$128, 80, MATCH($B$3, resultados!$A$1:$ZZ$1, 0))</f>
        <v/>
      </c>
    </row>
    <row r="87">
      <c r="A87">
        <f>INDEX(resultados!$A$2:$ZZ$128, 81, MATCH($B$1, resultados!$A$1:$ZZ$1, 0))</f>
        <v/>
      </c>
      <c r="B87">
        <f>INDEX(resultados!$A$2:$ZZ$128, 81, MATCH($B$2, resultados!$A$1:$ZZ$1, 0))</f>
        <v/>
      </c>
      <c r="C87">
        <f>INDEX(resultados!$A$2:$ZZ$128, 81, MATCH($B$3, resultados!$A$1:$ZZ$1, 0))</f>
        <v/>
      </c>
    </row>
    <row r="88">
      <c r="A88">
        <f>INDEX(resultados!$A$2:$ZZ$128, 82, MATCH($B$1, resultados!$A$1:$ZZ$1, 0))</f>
        <v/>
      </c>
      <c r="B88">
        <f>INDEX(resultados!$A$2:$ZZ$128, 82, MATCH($B$2, resultados!$A$1:$ZZ$1, 0))</f>
        <v/>
      </c>
      <c r="C88">
        <f>INDEX(resultados!$A$2:$ZZ$128, 82, MATCH($B$3, resultados!$A$1:$ZZ$1, 0))</f>
        <v/>
      </c>
    </row>
    <row r="89">
      <c r="A89">
        <f>INDEX(resultados!$A$2:$ZZ$128, 83, MATCH($B$1, resultados!$A$1:$ZZ$1, 0))</f>
        <v/>
      </c>
      <c r="B89">
        <f>INDEX(resultados!$A$2:$ZZ$128, 83, MATCH($B$2, resultados!$A$1:$ZZ$1, 0))</f>
        <v/>
      </c>
      <c r="C89">
        <f>INDEX(resultados!$A$2:$ZZ$128, 83, MATCH($B$3, resultados!$A$1:$ZZ$1, 0))</f>
        <v/>
      </c>
    </row>
    <row r="90">
      <c r="A90">
        <f>INDEX(resultados!$A$2:$ZZ$128, 84, MATCH($B$1, resultados!$A$1:$ZZ$1, 0))</f>
        <v/>
      </c>
      <c r="B90">
        <f>INDEX(resultados!$A$2:$ZZ$128, 84, MATCH($B$2, resultados!$A$1:$ZZ$1, 0))</f>
        <v/>
      </c>
      <c r="C90">
        <f>INDEX(resultados!$A$2:$ZZ$128, 84, MATCH($B$3, resultados!$A$1:$ZZ$1, 0))</f>
        <v/>
      </c>
    </row>
    <row r="91">
      <c r="A91">
        <f>INDEX(resultados!$A$2:$ZZ$128, 85, MATCH($B$1, resultados!$A$1:$ZZ$1, 0))</f>
        <v/>
      </c>
      <c r="B91">
        <f>INDEX(resultados!$A$2:$ZZ$128, 85, MATCH($B$2, resultados!$A$1:$ZZ$1, 0))</f>
        <v/>
      </c>
      <c r="C91">
        <f>INDEX(resultados!$A$2:$ZZ$128, 85, MATCH($B$3, resultados!$A$1:$ZZ$1, 0))</f>
        <v/>
      </c>
    </row>
    <row r="92">
      <c r="A92">
        <f>INDEX(resultados!$A$2:$ZZ$128, 86, MATCH($B$1, resultados!$A$1:$ZZ$1, 0))</f>
        <v/>
      </c>
      <c r="B92">
        <f>INDEX(resultados!$A$2:$ZZ$128, 86, MATCH($B$2, resultados!$A$1:$ZZ$1, 0))</f>
        <v/>
      </c>
      <c r="C92">
        <f>INDEX(resultados!$A$2:$ZZ$128, 86, MATCH($B$3, resultados!$A$1:$ZZ$1, 0))</f>
        <v/>
      </c>
    </row>
    <row r="93">
      <c r="A93">
        <f>INDEX(resultados!$A$2:$ZZ$128, 87, MATCH($B$1, resultados!$A$1:$ZZ$1, 0))</f>
        <v/>
      </c>
      <c r="B93">
        <f>INDEX(resultados!$A$2:$ZZ$128, 87, MATCH($B$2, resultados!$A$1:$ZZ$1, 0))</f>
        <v/>
      </c>
      <c r="C93">
        <f>INDEX(resultados!$A$2:$ZZ$128, 87, MATCH($B$3, resultados!$A$1:$ZZ$1, 0))</f>
        <v/>
      </c>
    </row>
    <row r="94">
      <c r="A94">
        <f>INDEX(resultados!$A$2:$ZZ$128, 88, MATCH($B$1, resultados!$A$1:$ZZ$1, 0))</f>
        <v/>
      </c>
      <c r="B94">
        <f>INDEX(resultados!$A$2:$ZZ$128, 88, MATCH($B$2, resultados!$A$1:$ZZ$1, 0))</f>
        <v/>
      </c>
      <c r="C94">
        <f>INDEX(resultados!$A$2:$ZZ$128, 88, MATCH($B$3, resultados!$A$1:$ZZ$1, 0))</f>
        <v/>
      </c>
    </row>
    <row r="95">
      <c r="A95">
        <f>INDEX(resultados!$A$2:$ZZ$128, 89, MATCH($B$1, resultados!$A$1:$ZZ$1, 0))</f>
        <v/>
      </c>
      <c r="B95">
        <f>INDEX(resultados!$A$2:$ZZ$128, 89, MATCH($B$2, resultados!$A$1:$ZZ$1, 0))</f>
        <v/>
      </c>
      <c r="C95">
        <f>INDEX(resultados!$A$2:$ZZ$128, 89, MATCH($B$3, resultados!$A$1:$ZZ$1, 0))</f>
        <v/>
      </c>
    </row>
    <row r="96">
      <c r="A96">
        <f>INDEX(resultados!$A$2:$ZZ$128, 90, MATCH($B$1, resultados!$A$1:$ZZ$1, 0))</f>
        <v/>
      </c>
      <c r="B96">
        <f>INDEX(resultados!$A$2:$ZZ$128, 90, MATCH($B$2, resultados!$A$1:$ZZ$1, 0))</f>
        <v/>
      </c>
      <c r="C96">
        <f>INDEX(resultados!$A$2:$ZZ$128, 90, MATCH($B$3, resultados!$A$1:$ZZ$1, 0))</f>
        <v/>
      </c>
    </row>
    <row r="97">
      <c r="A97">
        <f>INDEX(resultados!$A$2:$ZZ$128, 91, MATCH($B$1, resultados!$A$1:$ZZ$1, 0))</f>
        <v/>
      </c>
      <c r="B97">
        <f>INDEX(resultados!$A$2:$ZZ$128, 91, MATCH($B$2, resultados!$A$1:$ZZ$1, 0))</f>
        <v/>
      </c>
      <c r="C97">
        <f>INDEX(resultados!$A$2:$ZZ$128, 91, MATCH($B$3, resultados!$A$1:$ZZ$1, 0))</f>
        <v/>
      </c>
    </row>
    <row r="98">
      <c r="A98">
        <f>INDEX(resultados!$A$2:$ZZ$128, 92, MATCH($B$1, resultados!$A$1:$ZZ$1, 0))</f>
        <v/>
      </c>
      <c r="B98">
        <f>INDEX(resultados!$A$2:$ZZ$128, 92, MATCH($B$2, resultados!$A$1:$ZZ$1, 0))</f>
        <v/>
      </c>
      <c r="C98">
        <f>INDEX(resultados!$A$2:$ZZ$128, 92, MATCH($B$3, resultados!$A$1:$ZZ$1, 0))</f>
        <v/>
      </c>
    </row>
    <row r="99">
      <c r="A99">
        <f>INDEX(resultados!$A$2:$ZZ$128, 93, MATCH($B$1, resultados!$A$1:$ZZ$1, 0))</f>
        <v/>
      </c>
      <c r="B99">
        <f>INDEX(resultados!$A$2:$ZZ$128, 93, MATCH($B$2, resultados!$A$1:$ZZ$1, 0))</f>
        <v/>
      </c>
      <c r="C99">
        <f>INDEX(resultados!$A$2:$ZZ$128, 93, MATCH($B$3, resultados!$A$1:$ZZ$1, 0))</f>
        <v/>
      </c>
    </row>
    <row r="100">
      <c r="A100">
        <f>INDEX(resultados!$A$2:$ZZ$128, 94, MATCH($B$1, resultados!$A$1:$ZZ$1, 0))</f>
        <v/>
      </c>
      <c r="B100">
        <f>INDEX(resultados!$A$2:$ZZ$128, 94, MATCH($B$2, resultados!$A$1:$ZZ$1, 0))</f>
        <v/>
      </c>
      <c r="C100">
        <f>INDEX(resultados!$A$2:$ZZ$128, 94, MATCH($B$3, resultados!$A$1:$ZZ$1, 0))</f>
        <v/>
      </c>
    </row>
    <row r="101">
      <c r="A101">
        <f>INDEX(resultados!$A$2:$ZZ$128, 95, MATCH($B$1, resultados!$A$1:$ZZ$1, 0))</f>
        <v/>
      </c>
      <c r="B101">
        <f>INDEX(resultados!$A$2:$ZZ$128, 95, MATCH($B$2, resultados!$A$1:$ZZ$1, 0))</f>
        <v/>
      </c>
      <c r="C101">
        <f>INDEX(resultados!$A$2:$ZZ$128, 95, MATCH($B$3, resultados!$A$1:$ZZ$1, 0))</f>
        <v/>
      </c>
    </row>
    <row r="102">
      <c r="A102">
        <f>INDEX(resultados!$A$2:$ZZ$128, 96, MATCH($B$1, resultados!$A$1:$ZZ$1, 0))</f>
        <v/>
      </c>
      <c r="B102">
        <f>INDEX(resultados!$A$2:$ZZ$128, 96, MATCH($B$2, resultados!$A$1:$ZZ$1, 0))</f>
        <v/>
      </c>
      <c r="C102">
        <f>INDEX(resultados!$A$2:$ZZ$128, 96, MATCH($B$3, resultados!$A$1:$ZZ$1, 0))</f>
        <v/>
      </c>
    </row>
    <row r="103">
      <c r="A103">
        <f>INDEX(resultados!$A$2:$ZZ$128, 97, MATCH($B$1, resultados!$A$1:$ZZ$1, 0))</f>
        <v/>
      </c>
      <c r="B103">
        <f>INDEX(resultados!$A$2:$ZZ$128, 97, MATCH($B$2, resultados!$A$1:$ZZ$1, 0))</f>
        <v/>
      </c>
      <c r="C103">
        <f>INDEX(resultados!$A$2:$ZZ$128, 97, MATCH($B$3, resultados!$A$1:$ZZ$1, 0))</f>
        <v/>
      </c>
    </row>
    <row r="104">
      <c r="A104">
        <f>INDEX(resultados!$A$2:$ZZ$128, 98, MATCH($B$1, resultados!$A$1:$ZZ$1, 0))</f>
        <v/>
      </c>
      <c r="B104">
        <f>INDEX(resultados!$A$2:$ZZ$128, 98, MATCH($B$2, resultados!$A$1:$ZZ$1, 0))</f>
        <v/>
      </c>
      <c r="C104">
        <f>INDEX(resultados!$A$2:$ZZ$128, 98, MATCH($B$3, resultados!$A$1:$ZZ$1, 0))</f>
        <v/>
      </c>
    </row>
    <row r="105">
      <c r="A105">
        <f>INDEX(resultados!$A$2:$ZZ$128, 99, MATCH($B$1, resultados!$A$1:$ZZ$1, 0))</f>
        <v/>
      </c>
      <c r="B105">
        <f>INDEX(resultados!$A$2:$ZZ$128, 99, MATCH($B$2, resultados!$A$1:$ZZ$1, 0))</f>
        <v/>
      </c>
      <c r="C105">
        <f>INDEX(resultados!$A$2:$ZZ$128, 99, MATCH($B$3, resultados!$A$1:$ZZ$1, 0))</f>
        <v/>
      </c>
    </row>
    <row r="106">
      <c r="A106">
        <f>INDEX(resultados!$A$2:$ZZ$128, 100, MATCH($B$1, resultados!$A$1:$ZZ$1, 0))</f>
        <v/>
      </c>
      <c r="B106">
        <f>INDEX(resultados!$A$2:$ZZ$128, 100, MATCH($B$2, resultados!$A$1:$ZZ$1, 0))</f>
        <v/>
      </c>
      <c r="C106">
        <f>INDEX(resultados!$A$2:$ZZ$128, 100, MATCH($B$3, resultados!$A$1:$ZZ$1, 0))</f>
        <v/>
      </c>
    </row>
    <row r="107">
      <c r="A107">
        <f>INDEX(resultados!$A$2:$ZZ$128, 101, MATCH($B$1, resultados!$A$1:$ZZ$1, 0))</f>
        <v/>
      </c>
      <c r="B107">
        <f>INDEX(resultados!$A$2:$ZZ$128, 101, MATCH($B$2, resultados!$A$1:$ZZ$1, 0))</f>
        <v/>
      </c>
      <c r="C107">
        <f>INDEX(resultados!$A$2:$ZZ$128, 101, MATCH($B$3, resultados!$A$1:$ZZ$1, 0))</f>
        <v/>
      </c>
    </row>
    <row r="108">
      <c r="A108">
        <f>INDEX(resultados!$A$2:$ZZ$128, 102, MATCH($B$1, resultados!$A$1:$ZZ$1, 0))</f>
        <v/>
      </c>
      <c r="B108">
        <f>INDEX(resultados!$A$2:$ZZ$128, 102, MATCH($B$2, resultados!$A$1:$ZZ$1, 0))</f>
        <v/>
      </c>
      <c r="C108">
        <f>INDEX(resultados!$A$2:$ZZ$128, 102, MATCH($B$3, resultados!$A$1:$ZZ$1, 0))</f>
        <v/>
      </c>
    </row>
    <row r="109">
      <c r="A109">
        <f>INDEX(resultados!$A$2:$ZZ$128, 103, MATCH($B$1, resultados!$A$1:$ZZ$1, 0))</f>
        <v/>
      </c>
      <c r="B109">
        <f>INDEX(resultados!$A$2:$ZZ$128, 103, MATCH($B$2, resultados!$A$1:$ZZ$1, 0))</f>
        <v/>
      </c>
      <c r="C109">
        <f>INDEX(resultados!$A$2:$ZZ$128, 103, MATCH($B$3, resultados!$A$1:$ZZ$1, 0))</f>
        <v/>
      </c>
    </row>
    <row r="110">
      <c r="A110">
        <f>INDEX(resultados!$A$2:$ZZ$128, 104, MATCH($B$1, resultados!$A$1:$ZZ$1, 0))</f>
        <v/>
      </c>
      <c r="B110">
        <f>INDEX(resultados!$A$2:$ZZ$128, 104, MATCH($B$2, resultados!$A$1:$ZZ$1, 0))</f>
        <v/>
      </c>
      <c r="C110">
        <f>INDEX(resultados!$A$2:$ZZ$128, 104, MATCH($B$3, resultados!$A$1:$ZZ$1, 0))</f>
        <v/>
      </c>
    </row>
    <row r="111">
      <c r="A111">
        <f>INDEX(resultados!$A$2:$ZZ$128, 105, MATCH($B$1, resultados!$A$1:$ZZ$1, 0))</f>
        <v/>
      </c>
      <c r="B111">
        <f>INDEX(resultados!$A$2:$ZZ$128, 105, MATCH($B$2, resultados!$A$1:$ZZ$1, 0))</f>
        <v/>
      </c>
      <c r="C111">
        <f>INDEX(resultados!$A$2:$ZZ$128, 105, MATCH($B$3, resultados!$A$1:$ZZ$1, 0))</f>
        <v/>
      </c>
    </row>
    <row r="112">
      <c r="A112">
        <f>INDEX(resultados!$A$2:$ZZ$128, 106, MATCH($B$1, resultados!$A$1:$ZZ$1, 0))</f>
        <v/>
      </c>
      <c r="B112">
        <f>INDEX(resultados!$A$2:$ZZ$128, 106, MATCH($B$2, resultados!$A$1:$ZZ$1, 0))</f>
        <v/>
      </c>
      <c r="C112">
        <f>INDEX(resultados!$A$2:$ZZ$128, 106, MATCH($B$3, resultados!$A$1:$ZZ$1, 0))</f>
        <v/>
      </c>
    </row>
    <row r="113">
      <c r="A113">
        <f>INDEX(resultados!$A$2:$ZZ$128, 107, MATCH($B$1, resultados!$A$1:$ZZ$1, 0))</f>
        <v/>
      </c>
      <c r="B113">
        <f>INDEX(resultados!$A$2:$ZZ$128, 107, MATCH($B$2, resultados!$A$1:$ZZ$1, 0))</f>
        <v/>
      </c>
      <c r="C113">
        <f>INDEX(resultados!$A$2:$ZZ$128, 107, MATCH($B$3, resultados!$A$1:$ZZ$1, 0))</f>
        <v/>
      </c>
    </row>
    <row r="114">
      <c r="A114">
        <f>INDEX(resultados!$A$2:$ZZ$128, 108, MATCH($B$1, resultados!$A$1:$ZZ$1, 0))</f>
        <v/>
      </c>
      <c r="B114">
        <f>INDEX(resultados!$A$2:$ZZ$128, 108, MATCH($B$2, resultados!$A$1:$ZZ$1, 0))</f>
        <v/>
      </c>
      <c r="C114">
        <f>INDEX(resultados!$A$2:$ZZ$128, 108, MATCH($B$3, resultados!$A$1:$ZZ$1, 0))</f>
        <v/>
      </c>
    </row>
    <row r="115">
      <c r="A115">
        <f>INDEX(resultados!$A$2:$ZZ$128, 109, MATCH($B$1, resultados!$A$1:$ZZ$1, 0))</f>
        <v/>
      </c>
      <c r="B115">
        <f>INDEX(resultados!$A$2:$ZZ$128, 109, MATCH($B$2, resultados!$A$1:$ZZ$1, 0))</f>
        <v/>
      </c>
      <c r="C115">
        <f>INDEX(resultados!$A$2:$ZZ$128, 109, MATCH($B$3, resultados!$A$1:$ZZ$1, 0))</f>
        <v/>
      </c>
    </row>
    <row r="116">
      <c r="A116">
        <f>INDEX(resultados!$A$2:$ZZ$128, 110, MATCH($B$1, resultados!$A$1:$ZZ$1, 0))</f>
        <v/>
      </c>
      <c r="B116">
        <f>INDEX(resultados!$A$2:$ZZ$128, 110, MATCH($B$2, resultados!$A$1:$ZZ$1, 0))</f>
        <v/>
      </c>
      <c r="C116">
        <f>INDEX(resultados!$A$2:$ZZ$128, 110, MATCH($B$3, resultados!$A$1:$ZZ$1, 0))</f>
        <v/>
      </c>
    </row>
    <row r="117">
      <c r="A117">
        <f>INDEX(resultados!$A$2:$ZZ$128, 111, MATCH($B$1, resultados!$A$1:$ZZ$1, 0))</f>
        <v/>
      </c>
      <c r="B117">
        <f>INDEX(resultados!$A$2:$ZZ$128, 111, MATCH($B$2, resultados!$A$1:$ZZ$1, 0))</f>
        <v/>
      </c>
      <c r="C117">
        <f>INDEX(resultados!$A$2:$ZZ$128, 111, MATCH($B$3, resultados!$A$1:$ZZ$1, 0))</f>
        <v/>
      </c>
    </row>
    <row r="118">
      <c r="A118">
        <f>INDEX(resultados!$A$2:$ZZ$128, 112, MATCH($B$1, resultados!$A$1:$ZZ$1, 0))</f>
        <v/>
      </c>
      <c r="B118">
        <f>INDEX(resultados!$A$2:$ZZ$128, 112, MATCH($B$2, resultados!$A$1:$ZZ$1, 0))</f>
        <v/>
      </c>
      <c r="C118">
        <f>INDEX(resultados!$A$2:$ZZ$128, 112, MATCH($B$3, resultados!$A$1:$ZZ$1, 0))</f>
        <v/>
      </c>
    </row>
    <row r="119">
      <c r="A119">
        <f>INDEX(resultados!$A$2:$ZZ$128, 113, MATCH($B$1, resultados!$A$1:$ZZ$1, 0))</f>
        <v/>
      </c>
      <c r="B119">
        <f>INDEX(resultados!$A$2:$ZZ$128, 113, MATCH($B$2, resultados!$A$1:$ZZ$1, 0))</f>
        <v/>
      </c>
      <c r="C119">
        <f>INDEX(resultados!$A$2:$ZZ$128, 113, MATCH($B$3, resultados!$A$1:$ZZ$1, 0))</f>
        <v/>
      </c>
    </row>
    <row r="120">
      <c r="A120">
        <f>INDEX(resultados!$A$2:$ZZ$128, 114, MATCH($B$1, resultados!$A$1:$ZZ$1, 0))</f>
        <v/>
      </c>
      <c r="B120">
        <f>INDEX(resultados!$A$2:$ZZ$128, 114, MATCH($B$2, resultados!$A$1:$ZZ$1, 0))</f>
        <v/>
      </c>
      <c r="C120">
        <f>INDEX(resultados!$A$2:$ZZ$128, 114, MATCH($B$3, resultados!$A$1:$ZZ$1, 0))</f>
        <v/>
      </c>
    </row>
    <row r="121">
      <c r="A121">
        <f>INDEX(resultados!$A$2:$ZZ$128, 115, MATCH($B$1, resultados!$A$1:$ZZ$1, 0))</f>
        <v/>
      </c>
      <c r="B121">
        <f>INDEX(resultados!$A$2:$ZZ$128, 115, MATCH($B$2, resultados!$A$1:$ZZ$1, 0))</f>
        <v/>
      </c>
      <c r="C121">
        <f>INDEX(resultados!$A$2:$ZZ$128, 115, MATCH($B$3, resultados!$A$1:$ZZ$1, 0))</f>
        <v/>
      </c>
    </row>
    <row r="122">
      <c r="A122">
        <f>INDEX(resultados!$A$2:$ZZ$128, 116, MATCH($B$1, resultados!$A$1:$ZZ$1, 0))</f>
        <v/>
      </c>
      <c r="B122">
        <f>INDEX(resultados!$A$2:$ZZ$128, 116, MATCH($B$2, resultados!$A$1:$ZZ$1, 0))</f>
        <v/>
      </c>
      <c r="C122">
        <f>INDEX(resultados!$A$2:$ZZ$128, 116, MATCH($B$3, resultados!$A$1:$ZZ$1, 0))</f>
        <v/>
      </c>
    </row>
    <row r="123">
      <c r="A123">
        <f>INDEX(resultados!$A$2:$ZZ$128, 117, MATCH($B$1, resultados!$A$1:$ZZ$1, 0))</f>
        <v/>
      </c>
      <c r="B123">
        <f>INDEX(resultados!$A$2:$ZZ$128, 117, MATCH($B$2, resultados!$A$1:$ZZ$1, 0))</f>
        <v/>
      </c>
      <c r="C123">
        <f>INDEX(resultados!$A$2:$ZZ$128, 117, MATCH($B$3, resultados!$A$1:$ZZ$1, 0))</f>
        <v/>
      </c>
    </row>
    <row r="124">
      <c r="A124">
        <f>INDEX(resultados!$A$2:$ZZ$128, 118, MATCH($B$1, resultados!$A$1:$ZZ$1, 0))</f>
        <v/>
      </c>
      <c r="B124">
        <f>INDEX(resultados!$A$2:$ZZ$128, 118, MATCH($B$2, resultados!$A$1:$ZZ$1, 0))</f>
        <v/>
      </c>
      <c r="C124">
        <f>INDEX(resultados!$A$2:$ZZ$128, 118, MATCH($B$3, resultados!$A$1:$ZZ$1, 0))</f>
        <v/>
      </c>
    </row>
    <row r="125">
      <c r="A125">
        <f>INDEX(resultados!$A$2:$ZZ$128, 119, MATCH($B$1, resultados!$A$1:$ZZ$1, 0))</f>
        <v/>
      </c>
      <c r="B125">
        <f>INDEX(resultados!$A$2:$ZZ$128, 119, MATCH($B$2, resultados!$A$1:$ZZ$1, 0))</f>
        <v/>
      </c>
      <c r="C125">
        <f>INDEX(resultados!$A$2:$ZZ$128, 119, MATCH($B$3, resultados!$A$1:$ZZ$1, 0))</f>
        <v/>
      </c>
    </row>
    <row r="126">
      <c r="A126">
        <f>INDEX(resultados!$A$2:$ZZ$128, 120, MATCH($B$1, resultados!$A$1:$ZZ$1, 0))</f>
        <v/>
      </c>
      <c r="B126">
        <f>INDEX(resultados!$A$2:$ZZ$128, 120, MATCH($B$2, resultados!$A$1:$ZZ$1, 0))</f>
        <v/>
      </c>
      <c r="C126">
        <f>INDEX(resultados!$A$2:$ZZ$128, 120, MATCH($B$3, resultados!$A$1:$ZZ$1, 0))</f>
        <v/>
      </c>
    </row>
    <row r="127">
      <c r="A127">
        <f>INDEX(resultados!$A$2:$ZZ$128, 121, MATCH($B$1, resultados!$A$1:$ZZ$1, 0))</f>
        <v/>
      </c>
      <c r="B127">
        <f>INDEX(resultados!$A$2:$ZZ$128, 121, MATCH($B$2, resultados!$A$1:$ZZ$1, 0))</f>
        <v/>
      </c>
      <c r="C127">
        <f>INDEX(resultados!$A$2:$ZZ$128, 121, MATCH($B$3, resultados!$A$1:$ZZ$1, 0))</f>
        <v/>
      </c>
    </row>
    <row r="128">
      <c r="A128">
        <f>INDEX(resultados!$A$2:$ZZ$128, 122, MATCH($B$1, resultados!$A$1:$ZZ$1, 0))</f>
        <v/>
      </c>
      <c r="B128">
        <f>INDEX(resultados!$A$2:$ZZ$128, 122, MATCH($B$2, resultados!$A$1:$ZZ$1, 0))</f>
        <v/>
      </c>
      <c r="C128">
        <f>INDEX(resultados!$A$2:$ZZ$128, 122, MATCH($B$3, resultados!$A$1:$ZZ$1, 0))</f>
        <v/>
      </c>
    </row>
    <row r="129">
      <c r="A129">
        <f>INDEX(resultados!$A$2:$ZZ$128, 123, MATCH($B$1, resultados!$A$1:$ZZ$1, 0))</f>
        <v/>
      </c>
      <c r="B129">
        <f>INDEX(resultados!$A$2:$ZZ$128, 123, MATCH($B$2, resultados!$A$1:$ZZ$1, 0))</f>
        <v/>
      </c>
      <c r="C129">
        <f>INDEX(resultados!$A$2:$ZZ$128, 123, MATCH($B$3, resultados!$A$1:$ZZ$1, 0))</f>
        <v/>
      </c>
    </row>
    <row r="130">
      <c r="A130">
        <f>INDEX(resultados!$A$2:$ZZ$128, 124, MATCH($B$1, resultados!$A$1:$ZZ$1, 0))</f>
        <v/>
      </c>
      <c r="B130">
        <f>INDEX(resultados!$A$2:$ZZ$128, 124, MATCH($B$2, resultados!$A$1:$ZZ$1, 0))</f>
        <v/>
      </c>
      <c r="C130">
        <f>INDEX(resultados!$A$2:$ZZ$128, 124, MATCH($B$3, resultados!$A$1:$ZZ$1, 0))</f>
        <v/>
      </c>
    </row>
    <row r="131">
      <c r="A131">
        <f>INDEX(resultados!$A$2:$ZZ$128, 125, MATCH($B$1, resultados!$A$1:$ZZ$1, 0))</f>
        <v/>
      </c>
      <c r="B131">
        <f>INDEX(resultados!$A$2:$ZZ$128, 125, MATCH($B$2, resultados!$A$1:$ZZ$1, 0))</f>
        <v/>
      </c>
      <c r="C131">
        <f>INDEX(resultados!$A$2:$ZZ$128, 125, MATCH($B$3, resultados!$A$1:$ZZ$1, 0))</f>
        <v/>
      </c>
    </row>
    <row r="132">
      <c r="A132">
        <f>INDEX(resultados!$A$2:$ZZ$128, 126, MATCH($B$1, resultados!$A$1:$ZZ$1, 0))</f>
        <v/>
      </c>
      <c r="B132">
        <f>INDEX(resultados!$A$2:$ZZ$128, 126, MATCH($B$2, resultados!$A$1:$ZZ$1, 0))</f>
        <v/>
      </c>
      <c r="C132">
        <f>INDEX(resultados!$A$2:$ZZ$128, 126, MATCH($B$3, resultados!$A$1:$ZZ$1, 0))</f>
        <v/>
      </c>
    </row>
    <row r="133">
      <c r="A133">
        <f>INDEX(resultados!$A$2:$ZZ$128, 127, MATCH($B$1, resultados!$A$1:$ZZ$1, 0))</f>
        <v/>
      </c>
      <c r="B133">
        <f>INDEX(resultados!$A$2:$ZZ$128, 127, MATCH($B$2, resultados!$A$1:$ZZ$1, 0))</f>
        <v/>
      </c>
      <c r="C133">
        <f>INDEX(resultados!$A$2:$ZZ$128, 127,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1.3767</v>
      </c>
      <c r="E2" t="n">
        <v>72.64</v>
      </c>
      <c r="F2" t="n">
        <v>65.86</v>
      </c>
      <c r="G2" t="n">
        <v>12.47</v>
      </c>
      <c r="H2" t="n">
        <v>0.24</v>
      </c>
      <c r="I2" t="n">
        <v>317</v>
      </c>
      <c r="J2" t="n">
        <v>71.52</v>
      </c>
      <c r="K2" t="n">
        <v>32.27</v>
      </c>
      <c r="L2" t="n">
        <v>1</v>
      </c>
      <c r="M2" t="n">
        <v>315</v>
      </c>
      <c r="N2" t="n">
        <v>8.25</v>
      </c>
      <c r="O2" t="n">
        <v>9054.6</v>
      </c>
      <c r="P2" t="n">
        <v>439.7</v>
      </c>
      <c r="Q2" t="n">
        <v>3690.55</v>
      </c>
      <c r="R2" t="n">
        <v>402.06</v>
      </c>
      <c r="S2" t="n">
        <v>97.79000000000001</v>
      </c>
      <c r="T2" t="n">
        <v>148976.06</v>
      </c>
      <c r="U2" t="n">
        <v>0.24</v>
      </c>
      <c r="V2" t="n">
        <v>0.8100000000000001</v>
      </c>
      <c r="W2" t="n">
        <v>8.859999999999999</v>
      </c>
      <c r="X2" t="n">
        <v>9.220000000000001</v>
      </c>
      <c r="Y2" t="n">
        <v>0.5</v>
      </c>
      <c r="Z2" t="n">
        <v>10</v>
      </c>
      <c r="AA2" t="n">
        <v>2469.91163523418</v>
      </c>
      <c r="AB2" t="n">
        <v>3379.442064138595</v>
      </c>
      <c r="AC2" t="n">
        <v>3056.912856613806</v>
      </c>
      <c r="AD2" t="n">
        <v>2469911.63523418</v>
      </c>
      <c r="AE2" t="n">
        <v>3379442.064138595</v>
      </c>
      <c r="AF2" t="n">
        <v>3.034115979018217e-06</v>
      </c>
      <c r="AG2" t="n">
        <v>84.07407407407408</v>
      </c>
      <c r="AH2" t="n">
        <v>3056912.856613806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1.5524</v>
      </c>
      <c r="E3" t="n">
        <v>64.41</v>
      </c>
      <c r="F3" t="n">
        <v>60.5</v>
      </c>
      <c r="G3" t="n">
        <v>27.29</v>
      </c>
      <c r="H3" t="n">
        <v>0.48</v>
      </c>
      <c r="I3" t="n">
        <v>133</v>
      </c>
      <c r="J3" t="n">
        <v>72.7</v>
      </c>
      <c r="K3" t="n">
        <v>32.27</v>
      </c>
      <c r="L3" t="n">
        <v>2</v>
      </c>
      <c r="M3" t="n">
        <v>67</v>
      </c>
      <c r="N3" t="n">
        <v>8.43</v>
      </c>
      <c r="O3" t="n">
        <v>9200.25</v>
      </c>
      <c r="P3" t="n">
        <v>354.74</v>
      </c>
      <c r="Q3" t="n">
        <v>3690.21</v>
      </c>
      <c r="R3" t="n">
        <v>224.54</v>
      </c>
      <c r="S3" t="n">
        <v>97.79000000000001</v>
      </c>
      <c r="T3" t="n">
        <v>61136.79</v>
      </c>
      <c r="U3" t="n">
        <v>0.44</v>
      </c>
      <c r="V3" t="n">
        <v>0.88</v>
      </c>
      <c r="W3" t="n">
        <v>8.640000000000001</v>
      </c>
      <c r="X3" t="n">
        <v>3.87</v>
      </c>
      <c r="Y3" t="n">
        <v>0.5</v>
      </c>
      <c r="Z3" t="n">
        <v>10</v>
      </c>
      <c r="AA3" t="n">
        <v>2017.502735059079</v>
      </c>
      <c r="AB3" t="n">
        <v>2760.436248046778</v>
      </c>
      <c r="AC3" t="n">
        <v>2496.9840868298</v>
      </c>
      <c r="AD3" t="n">
        <v>2017502.735059079</v>
      </c>
      <c r="AE3" t="n">
        <v>2760436.248046778</v>
      </c>
      <c r="AF3" t="n">
        <v>3.421342083117514e-06</v>
      </c>
      <c r="AG3" t="n">
        <v>74.5486111111111</v>
      </c>
      <c r="AH3" t="n">
        <v>2496984.0868298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1.5596</v>
      </c>
      <c r="E4" t="n">
        <v>64.12</v>
      </c>
      <c r="F4" t="n">
        <v>60.35</v>
      </c>
      <c r="G4" t="n">
        <v>29.2</v>
      </c>
      <c r="H4" t="n">
        <v>0.71</v>
      </c>
      <c r="I4" t="n">
        <v>124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353.16</v>
      </c>
      <c r="Q4" t="n">
        <v>3690.15</v>
      </c>
      <c r="R4" t="n">
        <v>216.55</v>
      </c>
      <c r="S4" t="n">
        <v>97.79000000000001</v>
      </c>
      <c r="T4" t="n">
        <v>57190.05</v>
      </c>
      <c r="U4" t="n">
        <v>0.45</v>
      </c>
      <c r="V4" t="n">
        <v>0.88</v>
      </c>
      <c r="W4" t="n">
        <v>8.720000000000001</v>
      </c>
      <c r="X4" t="n">
        <v>3.72</v>
      </c>
      <c r="Y4" t="n">
        <v>0.5</v>
      </c>
      <c r="Z4" t="n">
        <v>10</v>
      </c>
      <c r="AA4" t="n">
        <v>2009.531160841137</v>
      </c>
      <c r="AB4" t="n">
        <v>2749.529188520756</v>
      </c>
      <c r="AC4" t="n">
        <v>2487.117981756787</v>
      </c>
      <c r="AD4" t="n">
        <v>2009531.160841137</v>
      </c>
      <c r="AE4" t="n">
        <v>2749529.188520756</v>
      </c>
      <c r="AF4" t="n">
        <v>3.437210198937178e-06</v>
      </c>
      <c r="AG4" t="n">
        <v>74.21296296296298</v>
      </c>
      <c r="AH4" t="n">
        <v>2487117.981756787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1.4609</v>
      </c>
      <c r="E2" t="n">
        <v>68.45</v>
      </c>
      <c r="F2" t="n">
        <v>64.01000000000001</v>
      </c>
      <c r="G2" t="n">
        <v>15.55</v>
      </c>
      <c r="H2" t="n">
        <v>0.43</v>
      </c>
      <c r="I2" t="n">
        <v>247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251.87</v>
      </c>
      <c r="Q2" t="n">
        <v>3690.37</v>
      </c>
      <c r="R2" t="n">
        <v>331.24</v>
      </c>
      <c r="S2" t="n">
        <v>97.79000000000001</v>
      </c>
      <c r="T2" t="n">
        <v>113919.2</v>
      </c>
      <c r="U2" t="n">
        <v>0.3</v>
      </c>
      <c r="V2" t="n">
        <v>0.83</v>
      </c>
      <c r="W2" t="n">
        <v>9.050000000000001</v>
      </c>
      <c r="X2" t="n">
        <v>7.38</v>
      </c>
      <c r="Y2" t="n">
        <v>0.5</v>
      </c>
      <c r="Z2" t="n">
        <v>10</v>
      </c>
      <c r="AA2" t="n">
        <v>1873.138508502236</v>
      </c>
      <c r="AB2" t="n">
        <v>2562.910744371525</v>
      </c>
      <c r="AC2" t="n">
        <v>2318.310139996527</v>
      </c>
      <c r="AD2" t="n">
        <v>1873138.508502236</v>
      </c>
      <c r="AE2" t="n">
        <v>2562910.744371525</v>
      </c>
      <c r="AF2" t="n">
        <v>4.258329123928397e-06</v>
      </c>
      <c r="AG2" t="n">
        <v>79.22453703703704</v>
      </c>
      <c r="AH2" t="n">
        <v>2318310.139996527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1.4607</v>
      </c>
      <c r="E3" t="n">
        <v>68.45999999999999</v>
      </c>
      <c r="F3" t="n">
        <v>64.02</v>
      </c>
      <c r="G3" t="n">
        <v>15.55</v>
      </c>
      <c r="H3" t="n">
        <v>0.84</v>
      </c>
      <c r="I3" t="n">
        <v>247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257.89</v>
      </c>
      <c r="Q3" t="n">
        <v>3690.55</v>
      </c>
      <c r="R3" t="n">
        <v>331.4</v>
      </c>
      <c r="S3" t="n">
        <v>97.79000000000001</v>
      </c>
      <c r="T3" t="n">
        <v>113999.61</v>
      </c>
      <c r="U3" t="n">
        <v>0.3</v>
      </c>
      <c r="V3" t="n">
        <v>0.83</v>
      </c>
      <c r="W3" t="n">
        <v>9.06</v>
      </c>
      <c r="X3" t="n">
        <v>7.38</v>
      </c>
      <c r="Y3" t="n">
        <v>0.5</v>
      </c>
      <c r="Z3" t="n">
        <v>10</v>
      </c>
      <c r="AA3" t="n">
        <v>1883.264504540221</v>
      </c>
      <c r="AB3" t="n">
        <v>2576.765578878113</v>
      </c>
      <c r="AC3" t="n">
        <v>2330.842688543188</v>
      </c>
      <c r="AD3" t="n">
        <v>1883264.504540221</v>
      </c>
      <c r="AE3" t="n">
        <v>2576765.578878113</v>
      </c>
      <c r="AF3" t="n">
        <v>4.257746150538853e-06</v>
      </c>
      <c r="AG3" t="n">
        <v>79.2361111111111</v>
      </c>
      <c r="AH3" t="n">
        <v>2330842.688543188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1.0617</v>
      </c>
      <c r="E2" t="n">
        <v>94.19</v>
      </c>
      <c r="F2" t="n">
        <v>74.51000000000001</v>
      </c>
      <c r="G2" t="n">
        <v>7.4</v>
      </c>
      <c r="H2" t="n">
        <v>0.12</v>
      </c>
      <c r="I2" t="n">
        <v>604</v>
      </c>
      <c r="J2" t="n">
        <v>141.81</v>
      </c>
      <c r="K2" t="n">
        <v>47.83</v>
      </c>
      <c r="L2" t="n">
        <v>1</v>
      </c>
      <c r="M2" t="n">
        <v>602</v>
      </c>
      <c r="N2" t="n">
        <v>22.98</v>
      </c>
      <c r="O2" t="n">
        <v>17723.39</v>
      </c>
      <c r="P2" t="n">
        <v>835.74</v>
      </c>
      <c r="Q2" t="n">
        <v>3690.86</v>
      </c>
      <c r="R2" t="n">
        <v>685.4299999999999</v>
      </c>
      <c r="S2" t="n">
        <v>97.79000000000001</v>
      </c>
      <c r="T2" t="n">
        <v>289229.61</v>
      </c>
      <c r="U2" t="n">
        <v>0.14</v>
      </c>
      <c r="V2" t="n">
        <v>0.71</v>
      </c>
      <c r="W2" t="n">
        <v>9.31</v>
      </c>
      <c r="X2" t="n">
        <v>17.87</v>
      </c>
      <c r="Y2" t="n">
        <v>0.5</v>
      </c>
      <c r="Z2" t="n">
        <v>10</v>
      </c>
      <c r="AA2" t="n">
        <v>4538.775987461317</v>
      </c>
      <c r="AB2" t="n">
        <v>6210.153542709499</v>
      </c>
      <c r="AC2" t="n">
        <v>5617.465204598309</v>
      </c>
      <c r="AD2" t="n">
        <v>4538775.987461316</v>
      </c>
      <c r="AE2" t="n">
        <v>6210153.542709499</v>
      </c>
      <c r="AF2" t="n">
        <v>1.662511349582018e-06</v>
      </c>
      <c r="AG2" t="n">
        <v>109.0162037037037</v>
      </c>
      <c r="AH2" t="n">
        <v>5617465.204598309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1.3631</v>
      </c>
      <c r="E3" t="n">
        <v>73.36</v>
      </c>
      <c r="F3" t="n">
        <v>63.88</v>
      </c>
      <c r="G3" t="n">
        <v>15.27</v>
      </c>
      <c r="H3" t="n">
        <v>0.25</v>
      </c>
      <c r="I3" t="n">
        <v>251</v>
      </c>
      <c r="J3" t="n">
        <v>143.17</v>
      </c>
      <c r="K3" t="n">
        <v>47.83</v>
      </c>
      <c r="L3" t="n">
        <v>2</v>
      </c>
      <c r="M3" t="n">
        <v>249</v>
      </c>
      <c r="N3" t="n">
        <v>23.34</v>
      </c>
      <c r="O3" t="n">
        <v>17891.86</v>
      </c>
      <c r="P3" t="n">
        <v>695.03</v>
      </c>
      <c r="Q3" t="n">
        <v>3690.29</v>
      </c>
      <c r="R3" t="n">
        <v>338.04</v>
      </c>
      <c r="S3" t="n">
        <v>97.79000000000001</v>
      </c>
      <c r="T3" t="n">
        <v>117298.64</v>
      </c>
      <c r="U3" t="n">
        <v>0.29</v>
      </c>
      <c r="V3" t="n">
        <v>0.83</v>
      </c>
      <c r="W3" t="n">
        <v>8.73</v>
      </c>
      <c r="X3" t="n">
        <v>7.25</v>
      </c>
      <c r="Y3" t="n">
        <v>0.5</v>
      </c>
      <c r="Z3" t="n">
        <v>10</v>
      </c>
      <c r="AA3" t="n">
        <v>3168.808469282591</v>
      </c>
      <c r="AB3" t="n">
        <v>4335.703545635909</v>
      </c>
      <c r="AC3" t="n">
        <v>3921.910084438399</v>
      </c>
      <c r="AD3" t="n">
        <v>3168808.469282591</v>
      </c>
      <c r="AE3" t="n">
        <v>4335703.545635909</v>
      </c>
      <c r="AF3" t="n">
        <v>2.134472280884665e-06</v>
      </c>
      <c r="AG3" t="n">
        <v>84.9074074074074</v>
      </c>
      <c r="AH3" t="n">
        <v>3921910.084438399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1.475</v>
      </c>
      <c r="E4" t="n">
        <v>67.8</v>
      </c>
      <c r="F4" t="n">
        <v>61.09</v>
      </c>
      <c r="G4" t="n">
        <v>23.65</v>
      </c>
      <c r="H4" t="n">
        <v>0.37</v>
      </c>
      <c r="I4" t="n">
        <v>155</v>
      </c>
      <c r="J4" t="n">
        <v>144.54</v>
      </c>
      <c r="K4" t="n">
        <v>47.83</v>
      </c>
      <c r="L4" t="n">
        <v>3</v>
      </c>
      <c r="M4" t="n">
        <v>153</v>
      </c>
      <c r="N4" t="n">
        <v>23.71</v>
      </c>
      <c r="O4" t="n">
        <v>18060.85</v>
      </c>
      <c r="P4" t="n">
        <v>642.08</v>
      </c>
      <c r="Q4" t="n">
        <v>3690.2</v>
      </c>
      <c r="R4" t="n">
        <v>246.46</v>
      </c>
      <c r="S4" t="n">
        <v>97.79000000000001</v>
      </c>
      <c r="T4" t="n">
        <v>71989.89999999999</v>
      </c>
      <c r="U4" t="n">
        <v>0.4</v>
      </c>
      <c r="V4" t="n">
        <v>0.87</v>
      </c>
      <c r="W4" t="n">
        <v>8.59</v>
      </c>
      <c r="X4" t="n">
        <v>4.46</v>
      </c>
      <c r="Y4" t="n">
        <v>0.5</v>
      </c>
      <c r="Z4" t="n">
        <v>10</v>
      </c>
      <c r="AA4" t="n">
        <v>2811.942486186237</v>
      </c>
      <c r="AB4" t="n">
        <v>3847.423763747418</v>
      </c>
      <c r="AC4" t="n">
        <v>3480.231039628386</v>
      </c>
      <c r="AD4" t="n">
        <v>2811942.486186237</v>
      </c>
      <c r="AE4" t="n">
        <v>3847423.763747417</v>
      </c>
      <c r="AF4" t="n">
        <v>2.309695997582628e-06</v>
      </c>
      <c r="AG4" t="n">
        <v>78.47222222222221</v>
      </c>
      <c r="AH4" t="n">
        <v>3480231.039628386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1.5343</v>
      </c>
      <c r="E5" t="n">
        <v>65.18000000000001</v>
      </c>
      <c r="F5" t="n">
        <v>59.77</v>
      </c>
      <c r="G5" t="n">
        <v>32.6</v>
      </c>
      <c r="H5" t="n">
        <v>0.49</v>
      </c>
      <c r="I5" t="n">
        <v>110</v>
      </c>
      <c r="J5" t="n">
        <v>145.92</v>
      </c>
      <c r="K5" t="n">
        <v>47.83</v>
      </c>
      <c r="L5" t="n">
        <v>4</v>
      </c>
      <c r="M5" t="n">
        <v>108</v>
      </c>
      <c r="N5" t="n">
        <v>24.09</v>
      </c>
      <c r="O5" t="n">
        <v>18230.35</v>
      </c>
      <c r="P5" t="n">
        <v>606.14</v>
      </c>
      <c r="Q5" t="n">
        <v>3689.9</v>
      </c>
      <c r="R5" t="n">
        <v>203.98</v>
      </c>
      <c r="S5" t="n">
        <v>97.79000000000001</v>
      </c>
      <c r="T5" t="n">
        <v>50970.64</v>
      </c>
      <c r="U5" t="n">
        <v>0.48</v>
      </c>
      <c r="V5" t="n">
        <v>0.89</v>
      </c>
      <c r="W5" t="n">
        <v>8.51</v>
      </c>
      <c r="X5" t="n">
        <v>3.14</v>
      </c>
      <c r="Y5" t="n">
        <v>0.5</v>
      </c>
      <c r="Z5" t="n">
        <v>10</v>
      </c>
      <c r="AA5" t="n">
        <v>2639.792609881826</v>
      </c>
      <c r="AB5" t="n">
        <v>3611.880708271175</v>
      </c>
      <c r="AC5" t="n">
        <v>3267.16788278005</v>
      </c>
      <c r="AD5" t="n">
        <v>2639792.609881826</v>
      </c>
      <c r="AE5" t="n">
        <v>3611880.708271175</v>
      </c>
      <c r="AF5" t="n">
        <v>2.402553606163408e-06</v>
      </c>
      <c r="AG5" t="n">
        <v>75.43981481481482</v>
      </c>
      <c r="AH5" t="n">
        <v>3267167.88278005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1.572</v>
      </c>
      <c r="E6" t="n">
        <v>63.61</v>
      </c>
      <c r="F6" t="n">
        <v>58.99</v>
      </c>
      <c r="G6" t="n">
        <v>42.64</v>
      </c>
      <c r="H6" t="n">
        <v>0.6</v>
      </c>
      <c r="I6" t="n">
        <v>83</v>
      </c>
      <c r="J6" t="n">
        <v>147.3</v>
      </c>
      <c r="K6" t="n">
        <v>47.83</v>
      </c>
      <c r="L6" t="n">
        <v>5</v>
      </c>
      <c r="M6" t="n">
        <v>81</v>
      </c>
      <c r="N6" t="n">
        <v>24.47</v>
      </c>
      <c r="O6" t="n">
        <v>18400.38</v>
      </c>
      <c r="P6" t="n">
        <v>572.45</v>
      </c>
      <c r="Q6" t="n">
        <v>3690.02</v>
      </c>
      <c r="R6" t="n">
        <v>178.3</v>
      </c>
      <c r="S6" t="n">
        <v>97.79000000000001</v>
      </c>
      <c r="T6" t="n">
        <v>38267.73</v>
      </c>
      <c r="U6" t="n">
        <v>0.55</v>
      </c>
      <c r="V6" t="n">
        <v>0.9</v>
      </c>
      <c r="W6" t="n">
        <v>8.470000000000001</v>
      </c>
      <c r="X6" t="n">
        <v>2.36</v>
      </c>
      <c r="Y6" t="n">
        <v>0.5</v>
      </c>
      <c r="Z6" t="n">
        <v>10</v>
      </c>
      <c r="AA6" t="n">
        <v>2515.166701124739</v>
      </c>
      <c r="AB6" t="n">
        <v>3441.362041802661</v>
      </c>
      <c r="AC6" t="n">
        <v>3112.923278514846</v>
      </c>
      <c r="AD6" t="n">
        <v>2515166.701124739</v>
      </c>
      <c r="AE6" t="n">
        <v>3441362.041802661</v>
      </c>
      <c r="AF6" t="n">
        <v>2.461587869966028e-06</v>
      </c>
      <c r="AG6" t="n">
        <v>73.62268518518519</v>
      </c>
      <c r="AH6" t="n">
        <v>3112923.278514846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1.5965</v>
      </c>
      <c r="E7" t="n">
        <v>62.64</v>
      </c>
      <c r="F7" t="n">
        <v>58.5</v>
      </c>
      <c r="G7" t="n">
        <v>53.19</v>
      </c>
      <c r="H7" t="n">
        <v>0.71</v>
      </c>
      <c r="I7" t="n">
        <v>66</v>
      </c>
      <c r="J7" t="n">
        <v>148.68</v>
      </c>
      <c r="K7" t="n">
        <v>47.83</v>
      </c>
      <c r="L7" t="n">
        <v>6</v>
      </c>
      <c r="M7" t="n">
        <v>63</v>
      </c>
      <c r="N7" t="n">
        <v>24.85</v>
      </c>
      <c r="O7" t="n">
        <v>18570.94</v>
      </c>
      <c r="P7" t="n">
        <v>540.0700000000001</v>
      </c>
      <c r="Q7" t="n">
        <v>3689.95</v>
      </c>
      <c r="R7" t="n">
        <v>162.72</v>
      </c>
      <c r="S7" t="n">
        <v>97.79000000000001</v>
      </c>
      <c r="T7" t="n">
        <v>30564.02</v>
      </c>
      <c r="U7" t="n">
        <v>0.6</v>
      </c>
      <c r="V7" t="n">
        <v>0.91</v>
      </c>
      <c r="W7" t="n">
        <v>8.44</v>
      </c>
      <c r="X7" t="n">
        <v>1.88</v>
      </c>
      <c r="Y7" t="n">
        <v>0.5</v>
      </c>
      <c r="Z7" t="n">
        <v>10</v>
      </c>
      <c r="AA7" t="n">
        <v>2420.279356171874</v>
      </c>
      <c r="AB7" t="n">
        <v>3311.532990303927</v>
      </c>
      <c r="AC7" t="n">
        <v>2995.484929474939</v>
      </c>
      <c r="AD7" t="n">
        <v>2420279.356171874</v>
      </c>
      <c r="AE7" t="n">
        <v>3311532.990303927</v>
      </c>
      <c r="AF7" t="n">
        <v>2.499952311959774e-06</v>
      </c>
      <c r="AG7" t="n">
        <v>72.5</v>
      </c>
      <c r="AH7" t="n">
        <v>2995484.929474939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1.6105</v>
      </c>
      <c r="E8" t="n">
        <v>62.09</v>
      </c>
      <c r="F8" t="n">
        <v>58.25</v>
      </c>
      <c r="G8" t="n">
        <v>62.41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22</v>
      </c>
      <c r="N8" t="n">
        <v>25.24</v>
      </c>
      <c r="O8" t="n">
        <v>18742.03</v>
      </c>
      <c r="P8" t="n">
        <v>515.16</v>
      </c>
      <c r="Q8" t="n">
        <v>3689.96</v>
      </c>
      <c r="R8" t="n">
        <v>152.83</v>
      </c>
      <c r="S8" t="n">
        <v>97.79000000000001</v>
      </c>
      <c r="T8" t="n">
        <v>25669.57</v>
      </c>
      <c r="U8" t="n">
        <v>0.64</v>
      </c>
      <c r="V8" t="n">
        <v>0.91</v>
      </c>
      <c r="W8" t="n">
        <v>8.470000000000001</v>
      </c>
      <c r="X8" t="n">
        <v>1.62</v>
      </c>
      <c r="Y8" t="n">
        <v>0.5</v>
      </c>
      <c r="Z8" t="n">
        <v>10</v>
      </c>
      <c r="AA8" t="n">
        <v>2359.176279987468</v>
      </c>
      <c r="AB8" t="n">
        <v>3227.929065790948</v>
      </c>
      <c r="AC8" t="n">
        <v>2919.860046178636</v>
      </c>
      <c r="AD8" t="n">
        <v>2359176.279987468</v>
      </c>
      <c r="AE8" t="n">
        <v>3227929.065790948</v>
      </c>
      <c r="AF8" t="n">
        <v>2.521874850241913e-06</v>
      </c>
      <c r="AG8" t="n">
        <v>71.86342592592594</v>
      </c>
      <c r="AH8" t="n">
        <v>2919860.046178636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1.613</v>
      </c>
      <c r="E9" t="n">
        <v>62</v>
      </c>
      <c r="F9" t="n">
        <v>58.21</v>
      </c>
      <c r="G9" t="n">
        <v>64.67</v>
      </c>
      <c r="H9" t="n">
        <v>0.9399999999999999</v>
      </c>
      <c r="I9" t="n">
        <v>54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513.7</v>
      </c>
      <c r="Q9" t="n">
        <v>3690</v>
      </c>
      <c r="R9" t="n">
        <v>150.77</v>
      </c>
      <c r="S9" t="n">
        <v>97.79000000000001</v>
      </c>
      <c r="T9" t="n">
        <v>24645.22</v>
      </c>
      <c r="U9" t="n">
        <v>0.65</v>
      </c>
      <c r="V9" t="n">
        <v>0.91</v>
      </c>
      <c r="W9" t="n">
        <v>8.49</v>
      </c>
      <c r="X9" t="n">
        <v>1.58</v>
      </c>
      <c r="Y9" t="n">
        <v>0.5</v>
      </c>
      <c r="Z9" t="n">
        <v>10</v>
      </c>
      <c r="AA9" t="n">
        <v>2354.605683425681</v>
      </c>
      <c r="AB9" t="n">
        <v>3221.675373934621</v>
      </c>
      <c r="AC9" t="n">
        <v>2914.203197895965</v>
      </c>
      <c r="AD9" t="n">
        <v>2354605.683425681</v>
      </c>
      <c r="AE9" t="n">
        <v>3221675.373934621</v>
      </c>
      <c r="AF9" t="n">
        <v>2.525789589220867e-06</v>
      </c>
      <c r="AG9" t="n">
        <v>71.75925925925925</v>
      </c>
      <c r="AH9" t="n">
        <v>2914203.197895965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0.93</v>
      </c>
      <c r="E2" t="n">
        <v>107.53</v>
      </c>
      <c r="F2" t="n">
        <v>78.76000000000001</v>
      </c>
      <c r="G2" t="n">
        <v>6.38</v>
      </c>
      <c r="H2" t="n">
        <v>0.1</v>
      </c>
      <c r="I2" t="n">
        <v>741</v>
      </c>
      <c r="J2" t="n">
        <v>176.73</v>
      </c>
      <c r="K2" t="n">
        <v>52.44</v>
      </c>
      <c r="L2" t="n">
        <v>1</v>
      </c>
      <c r="M2" t="n">
        <v>739</v>
      </c>
      <c r="N2" t="n">
        <v>33.29</v>
      </c>
      <c r="O2" t="n">
        <v>22031.19</v>
      </c>
      <c r="P2" t="n">
        <v>1025.05</v>
      </c>
      <c r="Q2" t="n">
        <v>3691.31</v>
      </c>
      <c r="R2" t="n">
        <v>823.66</v>
      </c>
      <c r="S2" t="n">
        <v>97.79000000000001</v>
      </c>
      <c r="T2" t="n">
        <v>357655.88</v>
      </c>
      <c r="U2" t="n">
        <v>0.12</v>
      </c>
      <c r="V2" t="n">
        <v>0.67</v>
      </c>
      <c r="W2" t="n">
        <v>9.57</v>
      </c>
      <c r="X2" t="n">
        <v>22.11</v>
      </c>
      <c r="Y2" t="n">
        <v>0.5</v>
      </c>
      <c r="Z2" t="n">
        <v>10</v>
      </c>
      <c r="AA2" t="n">
        <v>5889.619672246569</v>
      </c>
      <c r="AB2" t="n">
        <v>8058.437467250155</v>
      </c>
      <c r="AC2" t="n">
        <v>7289.351505463516</v>
      </c>
      <c r="AD2" t="n">
        <v>5889619.672246569</v>
      </c>
      <c r="AE2" t="n">
        <v>8058437.467250155</v>
      </c>
      <c r="AF2" t="n">
        <v>1.31589235115481e-06</v>
      </c>
      <c r="AG2" t="n">
        <v>124.4560185185185</v>
      </c>
      <c r="AH2" t="n">
        <v>7289351.505463516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1.2734</v>
      </c>
      <c r="E3" t="n">
        <v>78.53</v>
      </c>
      <c r="F3" t="n">
        <v>65.41</v>
      </c>
      <c r="G3" t="n">
        <v>13.04</v>
      </c>
      <c r="H3" t="n">
        <v>0.2</v>
      </c>
      <c r="I3" t="n">
        <v>301</v>
      </c>
      <c r="J3" t="n">
        <v>178.21</v>
      </c>
      <c r="K3" t="n">
        <v>52.44</v>
      </c>
      <c r="L3" t="n">
        <v>2</v>
      </c>
      <c r="M3" t="n">
        <v>299</v>
      </c>
      <c r="N3" t="n">
        <v>33.77</v>
      </c>
      <c r="O3" t="n">
        <v>22213.89</v>
      </c>
      <c r="P3" t="n">
        <v>834.3</v>
      </c>
      <c r="Q3" t="n">
        <v>3690.31</v>
      </c>
      <c r="R3" t="n">
        <v>386.78</v>
      </c>
      <c r="S3" t="n">
        <v>97.79000000000001</v>
      </c>
      <c r="T3" t="n">
        <v>141419.09</v>
      </c>
      <c r="U3" t="n">
        <v>0.25</v>
      </c>
      <c r="V3" t="n">
        <v>0.8100000000000001</v>
      </c>
      <c r="W3" t="n">
        <v>8.85</v>
      </c>
      <c r="X3" t="n">
        <v>8.77</v>
      </c>
      <c r="Y3" t="n">
        <v>0.5</v>
      </c>
      <c r="Z3" t="n">
        <v>10</v>
      </c>
      <c r="AA3" t="n">
        <v>3769.349135884968</v>
      </c>
      <c r="AB3" t="n">
        <v>5157.389779665687</v>
      </c>
      <c r="AC3" t="n">
        <v>4665.175737536216</v>
      </c>
      <c r="AD3" t="n">
        <v>3769349.135884968</v>
      </c>
      <c r="AE3" t="n">
        <v>5157389.779665686</v>
      </c>
      <c r="AF3" t="n">
        <v>1.801782064473693e-06</v>
      </c>
      <c r="AG3" t="n">
        <v>90.89120370370371</v>
      </c>
      <c r="AH3" t="n">
        <v>4665175.737536216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1.4081</v>
      </c>
      <c r="E4" t="n">
        <v>71.02</v>
      </c>
      <c r="F4" t="n">
        <v>61.98</v>
      </c>
      <c r="G4" t="n">
        <v>20</v>
      </c>
      <c r="H4" t="n">
        <v>0.3</v>
      </c>
      <c r="I4" t="n">
        <v>186</v>
      </c>
      <c r="J4" t="n">
        <v>179.7</v>
      </c>
      <c r="K4" t="n">
        <v>52.44</v>
      </c>
      <c r="L4" t="n">
        <v>3</v>
      </c>
      <c r="M4" t="n">
        <v>184</v>
      </c>
      <c r="N4" t="n">
        <v>34.26</v>
      </c>
      <c r="O4" t="n">
        <v>22397.24</v>
      </c>
      <c r="P4" t="n">
        <v>773.71</v>
      </c>
      <c r="Q4" t="n">
        <v>3690.14</v>
      </c>
      <c r="R4" t="n">
        <v>276.37</v>
      </c>
      <c r="S4" t="n">
        <v>97.79000000000001</v>
      </c>
      <c r="T4" t="n">
        <v>86785.10000000001</v>
      </c>
      <c r="U4" t="n">
        <v>0.35</v>
      </c>
      <c r="V4" t="n">
        <v>0.86</v>
      </c>
      <c r="W4" t="n">
        <v>8.619999999999999</v>
      </c>
      <c r="X4" t="n">
        <v>5.35</v>
      </c>
      <c r="Y4" t="n">
        <v>0.5</v>
      </c>
      <c r="Z4" t="n">
        <v>10</v>
      </c>
      <c r="AA4" t="n">
        <v>3267.349905296554</v>
      </c>
      <c r="AB4" t="n">
        <v>4470.532285731556</v>
      </c>
      <c r="AC4" t="n">
        <v>4043.870958812638</v>
      </c>
      <c r="AD4" t="n">
        <v>3267349.905296554</v>
      </c>
      <c r="AE4" t="n">
        <v>4470532.285731556</v>
      </c>
      <c r="AF4" t="n">
        <v>1.992374214689341e-06</v>
      </c>
      <c r="AG4" t="n">
        <v>82.19907407407408</v>
      </c>
      <c r="AH4" t="n">
        <v>4043870.958812638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1.4782</v>
      </c>
      <c r="E5" t="n">
        <v>67.65000000000001</v>
      </c>
      <c r="F5" t="n">
        <v>60.47</v>
      </c>
      <c r="G5" t="n">
        <v>27.07</v>
      </c>
      <c r="H5" t="n">
        <v>0.39</v>
      </c>
      <c r="I5" t="n">
        <v>134</v>
      </c>
      <c r="J5" t="n">
        <v>181.19</v>
      </c>
      <c r="K5" t="n">
        <v>52.44</v>
      </c>
      <c r="L5" t="n">
        <v>4</v>
      </c>
      <c r="M5" t="n">
        <v>132</v>
      </c>
      <c r="N5" t="n">
        <v>34.75</v>
      </c>
      <c r="O5" t="n">
        <v>22581.25</v>
      </c>
      <c r="P5" t="n">
        <v>737.62</v>
      </c>
      <c r="Q5" t="n">
        <v>3690.07</v>
      </c>
      <c r="R5" t="n">
        <v>226.68</v>
      </c>
      <c r="S5" t="n">
        <v>97.79000000000001</v>
      </c>
      <c r="T5" t="n">
        <v>62203.63</v>
      </c>
      <c r="U5" t="n">
        <v>0.43</v>
      </c>
      <c r="V5" t="n">
        <v>0.88</v>
      </c>
      <c r="W5" t="n">
        <v>8.539999999999999</v>
      </c>
      <c r="X5" t="n">
        <v>3.84</v>
      </c>
      <c r="Y5" t="n">
        <v>0.5</v>
      </c>
      <c r="Z5" t="n">
        <v>10</v>
      </c>
      <c r="AA5" t="n">
        <v>3036.148958120397</v>
      </c>
      <c r="AB5" t="n">
        <v>4154.192949939204</v>
      </c>
      <c r="AC5" t="n">
        <v>3757.722605243272</v>
      </c>
      <c r="AD5" t="n">
        <v>3036148.958120397</v>
      </c>
      <c r="AE5" t="n">
        <v>4154192.949939203</v>
      </c>
      <c r="AF5" t="n">
        <v>2.091561369330151e-06</v>
      </c>
      <c r="AG5" t="n">
        <v>78.29861111111113</v>
      </c>
      <c r="AH5" t="n">
        <v>3757722.605243272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1.5238</v>
      </c>
      <c r="E6" t="n">
        <v>65.63</v>
      </c>
      <c r="F6" t="n">
        <v>59.54</v>
      </c>
      <c r="G6" t="n">
        <v>34.69</v>
      </c>
      <c r="H6" t="n">
        <v>0.49</v>
      </c>
      <c r="I6" t="n">
        <v>103</v>
      </c>
      <c r="J6" t="n">
        <v>182.69</v>
      </c>
      <c r="K6" t="n">
        <v>52.44</v>
      </c>
      <c r="L6" t="n">
        <v>5</v>
      </c>
      <c r="M6" t="n">
        <v>101</v>
      </c>
      <c r="N6" t="n">
        <v>35.25</v>
      </c>
      <c r="O6" t="n">
        <v>22766.06</v>
      </c>
      <c r="P6" t="n">
        <v>709.38</v>
      </c>
      <c r="Q6" t="n">
        <v>3689.98</v>
      </c>
      <c r="R6" t="n">
        <v>196.26</v>
      </c>
      <c r="S6" t="n">
        <v>97.79000000000001</v>
      </c>
      <c r="T6" t="n">
        <v>47147.13</v>
      </c>
      <c r="U6" t="n">
        <v>0.5</v>
      </c>
      <c r="V6" t="n">
        <v>0.89</v>
      </c>
      <c r="W6" t="n">
        <v>8.5</v>
      </c>
      <c r="X6" t="n">
        <v>2.91</v>
      </c>
      <c r="Y6" t="n">
        <v>0.5</v>
      </c>
      <c r="Z6" t="n">
        <v>10</v>
      </c>
      <c r="AA6" t="n">
        <v>2896.012000031627</v>
      </c>
      <c r="AB6" t="n">
        <v>3962.451381475879</v>
      </c>
      <c r="AC6" t="n">
        <v>3584.280582963113</v>
      </c>
      <c r="AD6" t="n">
        <v>2896012.000031627</v>
      </c>
      <c r="AE6" t="n">
        <v>3962451.381475879</v>
      </c>
      <c r="AF6" t="n">
        <v>2.156082542677096e-06</v>
      </c>
      <c r="AG6" t="n">
        <v>75.96064814814814</v>
      </c>
      <c r="AH6" t="n">
        <v>3584280.582963113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1.5539</v>
      </c>
      <c r="E7" t="n">
        <v>64.34999999999999</v>
      </c>
      <c r="F7" t="n">
        <v>58.98</v>
      </c>
      <c r="G7" t="n">
        <v>42.64</v>
      </c>
      <c r="H7" t="n">
        <v>0.58</v>
      </c>
      <c r="I7" t="n">
        <v>83</v>
      </c>
      <c r="J7" t="n">
        <v>184.19</v>
      </c>
      <c r="K7" t="n">
        <v>52.44</v>
      </c>
      <c r="L7" t="n">
        <v>6</v>
      </c>
      <c r="M7" t="n">
        <v>81</v>
      </c>
      <c r="N7" t="n">
        <v>35.75</v>
      </c>
      <c r="O7" t="n">
        <v>22951.43</v>
      </c>
      <c r="P7" t="n">
        <v>684.59</v>
      </c>
      <c r="Q7" t="n">
        <v>3690.05</v>
      </c>
      <c r="R7" t="n">
        <v>178.05</v>
      </c>
      <c r="S7" t="n">
        <v>97.79000000000001</v>
      </c>
      <c r="T7" t="n">
        <v>38144.76</v>
      </c>
      <c r="U7" t="n">
        <v>0.55</v>
      </c>
      <c r="V7" t="n">
        <v>0.9</v>
      </c>
      <c r="W7" t="n">
        <v>8.470000000000001</v>
      </c>
      <c r="X7" t="n">
        <v>2.35</v>
      </c>
      <c r="Y7" t="n">
        <v>0.5</v>
      </c>
      <c r="Z7" t="n">
        <v>10</v>
      </c>
      <c r="AA7" t="n">
        <v>2788.228342383946</v>
      </c>
      <c r="AB7" t="n">
        <v>3814.977026002933</v>
      </c>
      <c r="AC7" t="n">
        <v>3450.880972994953</v>
      </c>
      <c r="AD7" t="n">
        <v>2788228.342383946</v>
      </c>
      <c r="AE7" t="n">
        <v>3814977.026002933</v>
      </c>
      <c r="AF7" t="n">
        <v>2.198672176838128e-06</v>
      </c>
      <c r="AG7" t="n">
        <v>74.47916666666667</v>
      </c>
      <c r="AH7" t="n">
        <v>3450880.972994953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1.5758</v>
      </c>
      <c r="E8" t="n">
        <v>63.46</v>
      </c>
      <c r="F8" t="n">
        <v>58.59</v>
      </c>
      <c r="G8" t="n">
        <v>50.94</v>
      </c>
      <c r="H8" t="n">
        <v>0.67</v>
      </c>
      <c r="I8" t="n">
        <v>69</v>
      </c>
      <c r="J8" t="n">
        <v>185.7</v>
      </c>
      <c r="K8" t="n">
        <v>52.44</v>
      </c>
      <c r="L8" t="n">
        <v>7</v>
      </c>
      <c r="M8" t="n">
        <v>67</v>
      </c>
      <c r="N8" t="n">
        <v>36.26</v>
      </c>
      <c r="O8" t="n">
        <v>23137.49</v>
      </c>
      <c r="P8" t="n">
        <v>660.66</v>
      </c>
      <c r="Q8" t="n">
        <v>3689.97</v>
      </c>
      <c r="R8" t="n">
        <v>164.76</v>
      </c>
      <c r="S8" t="n">
        <v>97.79000000000001</v>
      </c>
      <c r="T8" t="n">
        <v>31569.26</v>
      </c>
      <c r="U8" t="n">
        <v>0.59</v>
      </c>
      <c r="V8" t="n">
        <v>0.9</v>
      </c>
      <c r="W8" t="n">
        <v>8.460000000000001</v>
      </c>
      <c r="X8" t="n">
        <v>1.96</v>
      </c>
      <c r="Y8" t="n">
        <v>0.5</v>
      </c>
      <c r="Z8" t="n">
        <v>10</v>
      </c>
      <c r="AA8" t="n">
        <v>2714.278399931612</v>
      </c>
      <c r="AB8" t="n">
        <v>3713.795452298435</v>
      </c>
      <c r="AC8" t="n">
        <v>3359.356026675586</v>
      </c>
      <c r="AD8" t="n">
        <v>2714278.399931612</v>
      </c>
      <c r="AE8" t="n">
        <v>3713795.452298434</v>
      </c>
      <c r="AF8" t="n">
        <v>2.229659319300806e-06</v>
      </c>
      <c r="AG8" t="n">
        <v>73.44907407407408</v>
      </c>
      <c r="AH8" t="n">
        <v>3359356.026675586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1.5939</v>
      </c>
      <c r="E9" t="n">
        <v>62.74</v>
      </c>
      <c r="F9" t="n">
        <v>58.26</v>
      </c>
      <c r="G9" t="n">
        <v>60.26</v>
      </c>
      <c r="H9" t="n">
        <v>0.76</v>
      </c>
      <c r="I9" t="n">
        <v>58</v>
      </c>
      <c r="J9" t="n">
        <v>187.22</v>
      </c>
      <c r="K9" t="n">
        <v>52.44</v>
      </c>
      <c r="L9" t="n">
        <v>8</v>
      </c>
      <c r="M9" t="n">
        <v>56</v>
      </c>
      <c r="N9" t="n">
        <v>36.78</v>
      </c>
      <c r="O9" t="n">
        <v>23324.24</v>
      </c>
      <c r="P9" t="n">
        <v>636.15</v>
      </c>
      <c r="Q9" t="n">
        <v>3689.96</v>
      </c>
      <c r="R9" t="n">
        <v>153.96</v>
      </c>
      <c r="S9" t="n">
        <v>97.79000000000001</v>
      </c>
      <c r="T9" t="n">
        <v>26221.48</v>
      </c>
      <c r="U9" t="n">
        <v>0.64</v>
      </c>
      <c r="V9" t="n">
        <v>0.91</v>
      </c>
      <c r="W9" t="n">
        <v>8.44</v>
      </c>
      <c r="X9" t="n">
        <v>1.63</v>
      </c>
      <c r="Y9" t="n">
        <v>0.5</v>
      </c>
      <c r="Z9" t="n">
        <v>10</v>
      </c>
      <c r="AA9" t="n">
        <v>2645.61897423798</v>
      </c>
      <c r="AB9" t="n">
        <v>3619.852597024319</v>
      </c>
      <c r="AC9" t="n">
        <v>3274.378945659209</v>
      </c>
      <c r="AD9" t="n">
        <v>2645618.97423798</v>
      </c>
      <c r="AE9" t="n">
        <v>3619852.597024319</v>
      </c>
      <c r="AF9" t="n">
        <v>2.255269697317905e-06</v>
      </c>
      <c r="AG9" t="n">
        <v>72.61574074074075</v>
      </c>
      <c r="AH9" t="n">
        <v>3274378.94565921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1.607</v>
      </c>
      <c r="E10" t="n">
        <v>62.23</v>
      </c>
      <c r="F10" t="n">
        <v>58.03</v>
      </c>
      <c r="G10" t="n">
        <v>69.63</v>
      </c>
      <c r="H10" t="n">
        <v>0.85</v>
      </c>
      <c r="I10" t="n">
        <v>50</v>
      </c>
      <c r="J10" t="n">
        <v>188.74</v>
      </c>
      <c r="K10" t="n">
        <v>52.44</v>
      </c>
      <c r="L10" t="n">
        <v>9</v>
      </c>
      <c r="M10" t="n">
        <v>48</v>
      </c>
      <c r="N10" t="n">
        <v>37.3</v>
      </c>
      <c r="O10" t="n">
        <v>23511.69</v>
      </c>
      <c r="P10" t="n">
        <v>610.1900000000001</v>
      </c>
      <c r="Q10" t="n">
        <v>3689.97</v>
      </c>
      <c r="R10" t="n">
        <v>147.24</v>
      </c>
      <c r="S10" t="n">
        <v>97.79000000000001</v>
      </c>
      <c r="T10" t="n">
        <v>22902.95</v>
      </c>
      <c r="U10" t="n">
        <v>0.66</v>
      </c>
      <c r="V10" t="n">
        <v>0.91</v>
      </c>
      <c r="W10" t="n">
        <v>8.41</v>
      </c>
      <c r="X10" t="n">
        <v>1.4</v>
      </c>
      <c r="Y10" t="n">
        <v>0.5</v>
      </c>
      <c r="Z10" t="n">
        <v>10</v>
      </c>
      <c r="AA10" t="n">
        <v>2581.771248149035</v>
      </c>
      <c r="AB10" t="n">
        <v>3532.493321426542</v>
      </c>
      <c r="AC10" t="n">
        <v>3195.357116714975</v>
      </c>
      <c r="AD10" t="n">
        <v>2581771.248149035</v>
      </c>
      <c r="AE10" t="n">
        <v>3532493.321426542</v>
      </c>
      <c r="AF10" t="n">
        <v>2.273805385275031e-06</v>
      </c>
      <c r="AG10" t="n">
        <v>72.02546296296296</v>
      </c>
      <c r="AH10" t="n">
        <v>3195357.116714975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1.6147</v>
      </c>
      <c r="E11" t="n">
        <v>61.93</v>
      </c>
      <c r="F11" t="n">
        <v>57.91</v>
      </c>
      <c r="G11" t="n">
        <v>77.20999999999999</v>
      </c>
      <c r="H11" t="n">
        <v>0.93</v>
      </c>
      <c r="I11" t="n">
        <v>45</v>
      </c>
      <c r="J11" t="n">
        <v>190.26</v>
      </c>
      <c r="K11" t="n">
        <v>52.44</v>
      </c>
      <c r="L11" t="n">
        <v>10</v>
      </c>
      <c r="M11" t="n">
        <v>28</v>
      </c>
      <c r="N11" t="n">
        <v>37.82</v>
      </c>
      <c r="O11" t="n">
        <v>23699.85</v>
      </c>
      <c r="P11" t="n">
        <v>592.4</v>
      </c>
      <c r="Q11" t="n">
        <v>3689.94</v>
      </c>
      <c r="R11" t="n">
        <v>142.81</v>
      </c>
      <c r="S11" t="n">
        <v>97.79000000000001</v>
      </c>
      <c r="T11" t="n">
        <v>20713.13</v>
      </c>
      <c r="U11" t="n">
        <v>0.68</v>
      </c>
      <c r="V11" t="n">
        <v>0.92</v>
      </c>
      <c r="W11" t="n">
        <v>8.42</v>
      </c>
      <c r="X11" t="n">
        <v>1.28</v>
      </c>
      <c r="Y11" t="n">
        <v>0.5</v>
      </c>
      <c r="Z11" t="n">
        <v>10</v>
      </c>
      <c r="AA11" t="n">
        <v>2536.985741194974</v>
      </c>
      <c r="AB11" t="n">
        <v>3471.21581501487</v>
      </c>
      <c r="AC11" t="n">
        <v>3139.927849511715</v>
      </c>
      <c r="AD11" t="n">
        <v>2536985.741194974</v>
      </c>
      <c r="AE11" t="n">
        <v>3471215.81501487</v>
      </c>
      <c r="AF11" t="n">
        <v>2.284700407967389e-06</v>
      </c>
      <c r="AG11" t="n">
        <v>71.67824074074075</v>
      </c>
      <c r="AH11" t="n">
        <v>3139927.849511715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1.6171</v>
      </c>
      <c r="E12" t="n">
        <v>61.84</v>
      </c>
      <c r="F12" t="n">
        <v>57.89</v>
      </c>
      <c r="G12" t="n">
        <v>80.78</v>
      </c>
      <c r="H12" t="n">
        <v>1.02</v>
      </c>
      <c r="I12" t="n">
        <v>43</v>
      </c>
      <c r="J12" t="n">
        <v>191.79</v>
      </c>
      <c r="K12" t="n">
        <v>52.44</v>
      </c>
      <c r="L12" t="n">
        <v>11</v>
      </c>
      <c r="M12" t="n">
        <v>4</v>
      </c>
      <c r="N12" t="n">
        <v>38.35</v>
      </c>
      <c r="O12" t="n">
        <v>23888.73</v>
      </c>
      <c r="P12" t="n">
        <v>588.09</v>
      </c>
      <c r="Q12" t="n">
        <v>3689.97</v>
      </c>
      <c r="R12" t="n">
        <v>140.79</v>
      </c>
      <c r="S12" t="n">
        <v>97.79000000000001</v>
      </c>
      <c r="T12" t="n">
        <v>19710.8</v>
      </c>
      <c r="U12" t="n">
        <v>0.6899999999999999</v>
      </c>
      <c r="V12" t="n">
        <v>0.92</v>
      </c>
      <c r="W12" t="n">
        <v>8.460000000000001</v>
      </c>
      <c r="X12" t="n">
        <v>1.26</v>
      </c>
      <c r="Y12" t="n">
        <v>0.5</v>
      </c>
      <c r="Z12" t="n">
        <v>10</v>
      </c>
      <c r="AA12" t="n">
        <v>2528.161017300712</v>
      </c>
      <c r="AB12" t="n">
        <v>3459.141438463399</v>
      </c>
      <c r="AC12" t="n">
        <v>3129.005834511822</v>
      </c>
      <c r="AD12" t="n">
        <v>2528161.017300712</v>
      </c>
      <c r="AE12" t="n">
        <v>3459141.438463399</v>
      </c>
      <c r="AF12" t="n">
        <v>2.288096259196175e-06</v>
      </c>
      <c r="AG12" t="n">
        <v>71.57407407407408</v>
      </c>
      <c r="AH12" t="n">
        <v>3129005.834511822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1.6186</v>
      </c>
      <c r="E13" t="n">
        <v>61.78</v>
      </c>
      <c r="F13" t="n">
        <v>57.87</v>
      </c>
      <c r="G13" t="n">
        <v>82.67</v>
      </c>
      <c r="H13" t="n">
        <v>1.1</v>
      </c>
      <c r="I13" t="n">
        <v>42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590.09</v>
      </c>
      <c r="Q13" t="n">
        <v>3690.03</v>
      </c>
      <c r="R13" t="n">
        <v>139.93</v>
      </c>
      <c r="S13" t="n">
        <v>97.79000000000001</v>
      </c>
      <c r="T13" t="n">
        <v>19289.52</v>
      </c>
      <c r="U13" t="n">
        <v>0.7</v>
      </c>
      <c r="V13" t="n">
        <v>0.92</v>
      </c>
      <c r="W13" t="n">
        <v>8.460000000000001</v>
      </c>
      <c r="X13" t="n">
        <v>1.24</v>
      </c>
      <c r="Y13" t="n">
        <v>0.5</v>
      </c>
      <c r="Z13" t="n">
        <v>10</v>
      </c>
      <c r="AA13" t="n">
        <v>2529.597671040178</v>
      </c>
      <c r="AB13" t="n">
        <v>3461.107131490426</v>
      </c>
      <c r="AC13" t="n">
        <v>3130.783924555217</v>
      </c>
      <c r="AD13" t="n">
        <v>2529597.671040178</v>
      </c>
      <c r="AE13" t="n">
        <v>3461107.131490426</v>
      </c>
      <c r="AF13" t="n">
        <v>2.290218666214167e-06</v>
      </c>
      <c r="AG13" t="n">
        <v>71.50462962962963</v>
      </c>
      <c r="AH13" t="n">
        <v>3130783.924555217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1.3609</v>
      </c>
      <c r="E2" t="n">
        <v>73.48</v>
      </c>
      <c r="F2" t="n">
        <v>67.72</v>
      </c>
      <c r="G2" t="n">
        <v>10.98</v>
      </c>
      <c r="H2" t="n">
        <v>0.64</v>
      </c>
      <c r="I2" t="n">
        <v>370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197.06</v>
      </c>
      <c r="Q2" t="n">
        <v>3690.55</v>
      </c>
      <c r="R2" t="n">
        <v>446.36</v>
      </c>
      <c r="S2" t="n">
        <v>97.79000000000001</v>
      </c>
      <c r="T2" t="n">
        <v>170863.47</v>
      </c>
      <c r="U2" t="n">
        <v>0.22</v>
      </c>
      <c r="V2" t="n">
        <v>0.78</v>
      </c>
      <c r="W2" t="n">
        <v>9.43</v>
      </c>
      <c r="X2" t="n">
        <v>11.09</v>
      </c>
      <c r="Y2" t="n">
        <v>0.5</v>
      </c>
      <c r="Z2" t="n">
        <v>10</v>
      </c>
      <c r="AA2" t="n">
        <v>1856.353697699474</v>
      </c>
      <c r="AB2" t="n">
        <v>2539.945025737594</v>
      </c>
      <c r="AC2" t="n">
        <v>2297.536237316431</v>
      </c>
      <c r="AD2" t="n">
        <v>1856353.697699474</v>
      </c>
      <c r="AE2" t="n">
        <v>2539945.025737594</v>
      </c>
      <c r="AF2" t="n">
        <v>4.67169553006495e-06</v>
      </c>
      <c r="AG2" t="n">
        <v>85.0462962962963</v>
      </c>
      <c r="AH2" t="n">
        <v>2297536.237316431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1.2466</v>
      </c>
      <c r="E2" t="n">
        <v>80.22</v>
      </c>
      <c r="F2" t="n">
        <v>69.33</v>
      </c>
      <c r="G2" t="n">
        <v>9.609999999999999</v>
      </c>
      <c r="H2" t="n">
        <v>0.18</v>
      </c>
      <c r="I2" t="n">
        <v>433</v>
      </c>
      <c r="J2" t="n">
        <v>98.70999999999999</v>
      </c>
      <c r="K2" t="n">
        <v>39.72</v>
      </c>
      <c r="L2" t="n">
        <v>1</v>
      </c>
      <c r="M2" t="n">
        <v>431</v>
      </c>
      <c r="N2" t="n">
        <v>12.99</v>
      </c>
      <c r="O2" t="n">
        <v>12407.75</v>
      </c>
      <c r="P2" t="n">
        <v>599.6</v>
      </c>
      <c r="Q2" t="n">
        <v>3690.62</v>
      </c>
      <c r="R2" t="n">
        <v>515.47</v>
      </c>
      <c r="S2" t="n">
        <v>97.79000000000001</v>
      </c>
      <c r="T2" t="n">
        <v>205103.99</v>
      </c>
      <c r="U2" t="n">
        <v>0.19</v>
      </c>
      <c r="V2" t="n">
        <v>0.76</v>
      </c>
      <c r="W2" t="n">
        <v>9.050000000000001</v>
      </c>
      <c r="X2" t="n">
        <v>12.69</v>
      </c>
      <c r="Y2" t="n">
        <v>0.5</v>
      </c>
      <c r="Z2" t="n">
        <v>10</v>
      </c>
      <c r="AA2" t="n">
        <v>3185.367794293538</v>
      </c>
      <c r="AB2" t="n">
        <v>4358.360744661747</v>
      </c>
      <c r="AC2" t="n">
        <v>3942.404912188789</v>
      </c>
      <c r="AD2" t="n">
        <v>3185367.794293538</v>
      </c>
      <c r="AE2" t="n">
        <v>4358360.744661747</v>
      </c>
      <c r="AF2" t="n">
        <v>2.332869294810513e-06</v>
      </c>
      <c r="AG2" t="n">
        <v>92.84722222222223</v>
      </c>
      <c r="AH2" t="n">
        <v>3942404.912188789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1.4806</v>
      </c>
      <c r="E3" t="n">
        <v>67.54000000000001</v>
      </c>
      <c r="F3" t="n">
        <v>61.83</v>
      </c>
      <c r="G3" t="n">
        <v>20.5</v>
      </c>
      <c r="H3" t="n">
        <v>0.35</v>
      </c>
      <c r="I3" t="n">
        <v>181</v>
      </c>
      <c r="J3" t="n">
        <v>99.95</v>
      </c>
      <c r="K3" t="n">
        <v>39.72</v>
      </c>
      <c r="L3" t="n">
        <v>2</v>
      </c>
      <c r="M3" t="n">
        <v>179</v>
      </c>
      <c r="N3" t="n">
        <v>13.24</v>
      </c>
      <c r="O3" t="n">
        <v>12561.45</v>
      </c>
      <c r="P3" t="n">
        <v>501.68</v>
      </c>
      <c r="Q3" t="n">
        <v>3690.02</v>
      </c>
      <c r="R3" t="n">
        <v>271.11</v>
      </c>
      <c r="S3" t="n">
        <v>97.79000000000001</v>
      </c>
      <c r="T3" t="n">
        <v>84184.82000000001</v>
      </c>
      <c r="U3" t="n">
        <v>0.36</v>
      </c>
      <c r="V3" t="n">
        <v>0.86</v>
      </c>
      <c r="W3" t="n">
        <v>8.630000000000001</v>
      </c>
      <c r="X3" t="n">
        <v>5.2</v>
      </c>
      <c r="Y3" t="n">
        <v>0.5</v>
      </c>
      <c r="Z3" t="n">
        <v>10</v>
      </c>
      <c r="AA3" t="n">
        <v>2462.848260236414</v>
      </c>
      <c r="AB3" t="n">
        <v>3369.777642852538</v>
      </c>
      <c r="AC3" t="n">
        <v>3048.170794131191</v>
      </c>
      <c r="AD3" t="n">
        <v>2462848.260236414</v>
      </c>
      <c r="AE3" t="n">
        <v>3369777.642852538</v>
      </c>
      <c r="AF3" t="n">
        <v>2.770773526308715e-06</v>
      </c>
      <c r="AG3" t="n">
        <v>78.1712962962963</v>
      </c>
      <c r="AH3" t="n">
        <v>3048170.794131191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1.5637</v>
      </c>
      <c r="E4" t="n">
        <v>63.95</v>
      </c>
      <c r="F4" t="n">
        <v>59.74</v>
      </c>
      <c r="G4" t="n">
        <v>33.19</v>
      </c>
      <c r="H4" t="n">
        <v>0.52</v>
      </c>
      <c r="I4" t="n">
        <v>108</v>
      </c>
      <c r="J4" t="n">
        <v>101.2</v>
      </c>
      <c r="K4" t="n">
        <v>39.72</v>
      </c>
      <c r="L4" t="n">
        <v>3</v>
      </c>
      <c r="M4" t="n">
        <v>106</v>
      </c>
      <c r="N4" t="n">
        <v>13.49</v>
      </c>
      <c r="O4" t="n">
        <v>12715.54</v>
      </c>
      <c r="P4" t="n">
        <v>445.07</v>
      </c>
      <c r="Q4" t="n">
        <v>3690.05</v>
      </c>
      <c r="R4" t="n">
        <v>202.94</v>
      </c>
      <c r="S4" t="n">
        <v>97.79000000000001</v>
      </c>
      <c r="T4" t="n">
        <v>50461.52</v>
      </c>
      <c r="U4" t="n">
        <v>0.48</v>
      </c>
      <c r="V4" t="n">
        <v>0.89</v>
      </c>
      <c r="W4" t="n">
        <v>8.51</v>
      </c>
      <c r="X4" t="n">
        <v>3.11</v>
      </c>
      <c r="Y4" t="n">
        <v>0.5</v>
      </c>
      <c r="Z4" t="n">
        <v>10</v>
      </c>
      <c r="AA4" t="n">
        <v>2231.169604639013</v>
      </c>
      <c r="AB4" t="n">
        <v>3052.784685323229</v>
      </c>
      <c r="AC4" t="n">
        <v>2761.43119956608</v>
      </c>
      <c r="AD4" t="n">
        <v>2231169.604639013</v>
      </c>
      <c r="AE4" t="n">
        <v>3052784.685323229</v>
      </c>
      <c r="AF4" t="n">
        <v>2.926285670058719e-06</v>
      </c>
      <c r="AG4" t="n">
        <v>74.01620370370371</v>
      </c>
      <c r="AH4" t="n">
        <v>2761431.19956608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1.5916</v>
      </c>
      <c r="E5" t="n">
        <v>62.83</v>
      </c>
      <c r="F5" t="n">
        <v>59.11</v>
      </c>
      <c r="G5" t="n">
        <v>42.22</v>
      </c>
      <c r="H5" t="n">
        <v>0.6899999999999999</v>
      </c>
      <c r="I5" t="n">
        <v>84</v>
      </c>
      <c r="J5" t="n">
        <v>102.45</v>
      </c>
      <c r="K5" t="n">
        <v>39.72</v>
      </c>
      <c r="L5" t="n">
        <v>4</v>
      </c>
      <c r="M5" t="n">
        <v>8</v>
      </c>
      <c r="N5" t="n">
        <v>13.74</v>
      </c>
      <c r="O5" t="n">
        <v>12870.03</v>
      </c>
      <c r="P5" t="n">
        <v>418.33</v>
      </c>
      <c r="Q5" t="n">
        <v>3690.11</v>
      </c>
      <c r="R5" t="n">
        <v>179.45</v>
      </c>
      <c r="S5" t="n">
        <v>97.79000000000001</v>
      </c>
      <c r="T5" t="n">
        <v>38837.01</v>
      </c>
      <c r="U5" t="n">
        <v>0.54</v>
      </c>
      <c r="V5" t="n">
        <v>0.9</v>
      </c>
      <c r="W5" t="n">
        <v>8.56</v>
      </c>
      <c r="X5" t="n">
        <v>2.48</v>
      </c>
      <c r="Y5" t="n">
        <v>0.5</v>
      </c>
      <c r="Z5" t="n">
        <v>10</v>
      </c>
      <c r="AA5" t="n">
        <v>2146.376628478675</v>
      </c>
      <c r="AB5" t="n">
        <v>2936.767194538384</v>
      </c>
      <c r="AC5" t="n">
        <v>2656.486255270285</v>
      </c>
      <c r="AD5" t="n">
        <v>2146376.628478675</v>
      </c>
      <c r="AE5" t="n">
        <v>2936767.194538384</v>
      </c>
      <c r="AF5" t="n">
        <v>2.978497328429658e-06</v>
      </c>
      <c r="AG5" t="n">
        <v>72.7199074074074</v>
      </c>
      <c r="AH5" t="n">
        <v>2656486.255270285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1.5927</v>
      </c>
      <c r="E6" t="n">
        <v>62.79</v>
      </c>
      <c r="F6" t="n">
        <v>59.09</v>
      </c>
      <c r="G6" t="n">
        <v>42.72</v>
      </c>
      <c r="H6" t="n">
        <v>0.85</v>
      </c>
      <c r="I6" t="n">
        <v>83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420.55</v>
      </c>
      <c r="Q6" t="n">
        <v>3690.01</v>
      </c>
      <c r="R6" t="n">
        <v>178.25</v>
      </c>
      <c r="S6" t="n">
        <v>97.79000000000001</v>
      </c>
      <c r="T6" t="n">
        <v>38243.58</v>
      </c>
      <c r="U6" t="n">
        <v>0.55</v>
      </c>
      <c r="V6" t="n">
        <v>0.9</v>
      </c>
      <c r="W6" t="n">
        <v>8.57</v>
      </c>
      <c r="X6" t="n">
        <v>2.46</v>
      </c>
      <c r="Y6" t="n">
        <v>0.5</v>
      </c>
      <c r="Z6" t="n">
        <v>10</v>
      </c>
      <c r="AA6" t="n">
        <v>2148.841377855701</v>
      </c>
      <c r="AB6" t="n">
        <v>2940.139573373099</v>
      </c>
      <c r="AC6" t="n">
        <v>2659.536779002178</v>
      </c>
      <c r="AD6" t="n">
        <v>2148841.377855701</v>
      </c>
      <c r="AE6" t="n">
        <v>2940139.573373099</v>
      </c>
      <c r="AF6" t="n">
        <v>2.980555852594821e-06</v>
      </c>
      <c r="AG6" t="n">
        <v>72.67361111111111</v>
      </c>
      <c r="AH6" t="n">
        <v>2659536.779002178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1.133</v>
      </c>
      <c r="E2" t="n">
        <v>88.26000000000001</v>
      </c>
      <c r="F2" t="n">
        <v>72.43000000000001</v>
      </c>
      <c r="G2" t="n">
        <v>8.109999999999999</v>
      </c>
      <c r="H2" t="n">
        <v>0.14</v>
      </c>
      <c r="I2" t="n">
        <v>536</v>
      </c>
      <c r="J2" t="n">
        <v>124.63</v>
      </c>
      <c r="K2" t="n">
        <v>45</v>
      </c>
      <c r="L2" t="n">
        <v>1</v>
      </c>
      <c r="M2" t="n">
        <v>534</v>
      </c>
      <c r="N2" t="n">
        <v>18.64</v>
      </c>
      <c r="O2" t="n">
        <v>15605.44</v>
      </c>
      <c r="P2" t="n">
        <v>742.47</v>
      </c>
      <c r="Q2" t="n">
        <v>3690.66</v>
      </c>
      <c r="R2" t="n">
        <v>616.91</v>
      </c>
      <c r="S2" t="n">
        <v>97.79000000000001</v>
      </c>
      <c r="T2" t="n">
        <v>255309.38</v>
      </c>
      <c r="U2" t="n">
        <v>0.16</v>
      </c>
      <c r="V2" t="n">
        <v>0.73</v>
      </c>
      <c r="W2" t="n">
        <v>9.220000000000001</v>
      </c>
      <c r="X2" t="n">
        <v>15.79</v>
      </c>
      <c r="Y2" t="n">
        <v>0.5</v>
      </c>
      <c r="Z2" t="n">
        <v>10</v>
      </c>
      <c r="AA2" t="n">
        <v>3955.444403978228</v>
      </c>
      <c r="AB2" t="n">
        <v>5412.013535414701</v>
      </c>
      <c r="AC2" t="n">
        <v>4895.49855940322</v>
      </c>
      <c r="AD2" t="n">
        <v>3955444.403978229</v>
      </c>
      <c r="AE2" t="n">
        <v>5412013.5354147</v>
      </c>
      <c r="AF2" t="n">
        <v>1.887977892905204e-06</v>
      </c>
      <c r="AG2" t="n">
        <v>102.1527777777778</v>
      </c>
      <c r="AH2" t="n">
        <v>4895498.55940322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1.4081</v>
      </c>
      <c r="E3" t="n">
        <v>71.02</v>
      </c>
      <c r="F3" t="n">
        <v>63.13</v>
      </c>
      <c r="G3" t="n">
        <v>16.84</v>
      </c>
      <c r="H3" t="n">
        <v>0.28</v>
      </c>
      <c r="I3" t="n">
        <v>225</v>
      </c>
      <c r="J3" t="n">
        <v>125.95</v>
      </c>
      <c r="K3" t="n">
        <v>45</v>
      </c>
      <c r="L3" t="n">
        <v>2</v>
      </c>
      <c r="M3" t="n">
        <v>223</v>
      </c>
      <c r="N3" t="n">
        <v>18.95</v>
      </c>
      <c r="O3" t="n">
        <v>15767.7</v>
      </c>
      <c r="P3" t="n">
        <v>622.21</v>
      </c>
      <c r="Q3" t="n">
        <v>3690.24</v>
      </c>
      <c r="R3" t="n">
        <v>313.17</v>
      </c>
      <c r="S3" t="n">
        <v>97.79000000000001</v>
      </c>
      <c r="T3" t="n">
        <v>104992.12</v>
      </c>
      <c r="U3" t="n">
        <v>0.31</v>
      </c>
      <c r="V3" t="n">
        <v>0.84</v>
      </c>
      <c r="W3" t="n">
        <v>8.699999999999999</v>
      </c>
      <c r="X3" t="n">
        <v>6.5</v>
      </c>
      <c r="Y3" t="n">
        <v>0.5</v>
      </c>
      <c r="Z3" t="n">
        <v>10</v>
      </c>
      <c r="AA3" t="n">
        <v>2888.208528713401</v>
      </c>
      <c r="AB3" t="n">
        <v>3951.774327753424</v>
      </c>
      <c r="AC3" t="n">
        <v>3574.622532262591</v>
      </c>
      <c r="AD3" t="n">
        <v>2888208.528713401</v>
      </c>
      <c r="AE3" t="n">
        <v>3951774.327753424</v>
      </c>
      <c r="AF3" t="n">
        <v>2.346391589585011e-06</v>
      </c>
      <c r="AG3" t="n">
        <v>82.19907407407408</v>
      </c>
      <c r="AH3" t="n">
        <v>3574622.532262591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1.5091</v>
      </c>
      <c r="E4" t="n">
        <v>66.26000000000001</v>
      </c>
      <c r="F4" t="n">
        <v>60.6</v>
      </c>
      <c r="G4" t="n">
        <v>26.35</v>
      </c>
      <c r="H4" t="n">
        <v>0.42</v>
      </c>
      <c r="I4" t="n">
        <v>138</v>
      </c>
      <c r="J4" t="n">
        <v>127.27</v>
      </c>
      <c r="K4" t="n">
        <v>45</v>
      </c>
      <c r="L4" t="n">
        <v>3</v>
      </c>
      <c r="M4" t="n">
        <v>136</v>
      </c>
      <c r="N4" t="n">
        <v>19.27</v>
      </c>
      <c r="O4" t="n">
        <v>15930.42</v>
      </c>
      <c r="P4" t="n">
        <v>570.66</v>
      </c>
      <c r="Q4" t="n">
        <v>3690.07</v>
      </c>
      <c r="R4" t="n">
        <v>230.56</v>
      </c>
      <c r="S4" t="n">
        <v>97.79000000000001</v>
      </c>
      <c r="T4" t="n">
        <v>64122.75</v>
      </c>
      <c r="U4" t="n">
        <v>0.42</v>
      </c>
      <c r="V4" t="n">
        <v>0.87</v>
      </c>
      <c r="W4" t="n">
        <v>8.57</v>
      </c>
      <c r="X4" t="n">
        <v>3.97</v>
      </c>
      <c r="Y4" t="n">
        <v>0.5</v>
      </c>
      <c r="Z4" t="n">
        <v>10</v>
      </c>
      <c r="AA4" t="n">
        <v>2592.787497435569</v>
      </c>
      <c r="AB4" t="n">
        <v>3547.566239702997</v>
      </c>
      <c r="AC4" t="n">
        <v>3208.991496826098</v>
      </c>
      <c r="AD4" t="n">
        <v>2592787.497435569</v>
      </c>
      <c r="AE4" t="n">
        <v>3547566.239702997</v>
      </c>
      <c r="AF4" t="n">
        <v>2.514693237584504e-06</v>
      </c>
      <c r="AG4" t="n">
        <v>76.68981481481482</v>
      </c>
      <c r="AH4" t="n">
        <v>3208991.496826098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1.5637</v>
      </c>
      <c r="E5" t="n">
        <v>63.95</v>
      </c>
      <c r="F5" t="n">
        <v>59.37</v>
      </c>
      <c r="G5" t="n">
        <v>37.1</v>
      </c>
      <c r="H5" t="n">
        <v>0.55</v>
      </c>
      <c r="I5" t="n">
        <v>96</v>
      </c>
      <c r="J5" t="n">
        <v>128.59</v>
      </c>
      <c r="K5" t="n">
        <v>45</v>
      </c>
      <c r="L5" t="n">
        <v>4</v>
      </c>
      <c r="M5" t="n">
        <v>94</v>
      </c>
      <c r="N5" t="n">
        <v>19.59</v>
      </c>
      <c r="O5" t="n">
        <v>16093.6</v>
      </c>
      <c r="P5" t="n">
        <v>529.88</v>
      </c>
      <c r="Q5" t="n">
        <v>3690.07</v>
      </c>
      <c r="R5" t="n">
        <v>190.12</v>
      </c>
      <c r="S5" t="n">
        <v>97.79000000000001</v>
      </c>
      <c r="T5" t="n">
        <v>44110.44</v>
      </c>
      <c r="U5" t="n">
        <v>0.51</v>
      </c>
      <c r="V5" t="n">
        <v>0.89</v>
      </c>
      <c r="W5" t="n">
        <v>8.5</v>
      </c>
      <c r="X5" t="n">
        <v>2.73</v>
      </c>
      <c r="Y5" t="n">
        <v>0.5</v>
      </c>
      <c r="Z5" t="n">
        <v>10</v>
      </c>
      <c r="AA5" t="n">
        <v>2429.248378568786</v>
      </c>
      <c r="AB5" t="n">
        <v>3323.804802432725</v>
      </c>
      <c r="AC5" t="n">
        <v>3006.585537077759</v>
      </c>
      <c r="AD5" t="n">
        <v>2429248.378568786</v>
      </c>
      <c r="AE5" t="n">
        <v>3323804.802432724</v>
      </c>
      <c r="AF5" t="n">
        <v>2.60567610868126e-06</v>
      </c>
      <c r="AG5" t="n">
        <v>74.01620370370371</v>
      </c>
      <c r="AH5" t="n">
        <v>3006585.537077759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1.5957</v>
      </c>
      <c r="E6" t="n">
        <v>62.67</v>
      </c>
      <c r="F6" t="n">
        <v>58.7</v>
      </c>
      <c r="G6" t="n">
        <v>48.91</v>
      </c>
      <c r="H6" t="n">
        <v>0.68</v>
      </c>
      <c r="I6" t="n">
        <v>72</v>
      </c>
      <c r="J6" t="n">
        <v>129.92</v>
      </c>
      <c r="K6" t="n">
        <v>45</v>
      </c>
      <c r="L6" t="n">
        <v>5</v>
      </c>
      <c r="M6" t="n">
        <v>65</v>
      </c>
      <c r="N6" t="n">
        <v>19.92</v>
      </c>
      <c r="O6" t="n">
        <v>16257.24</v>
      </c>
      <c r="P6" t="n">
        <v>493.57</v>
      </c>
      <c r="Q6" t="n">
        <v>3690.02</v>
      </c>
      <c r="R6" t="n">
        <v>168.49</v>
      </c>
      <c r="S6" t="n">
        <v>97.79000000000001</v>
      </c>
      <c r="T6" t="n">
        <v>33418.98</v>
      </c>
      <c r="U6" t="n">
        <v>0.58</v>
      </c>
      <c r="V6" t="n">
        <v>0.9</v>
      </c>
      <c r="W6" t="n">
        <v>8.460000000000001</v>
      </c>
      <c r="X6" t="n">
        <v>2.07</v>
      </c>
      <c r="Y6" t="n">
        <v>0.5</v>
      </c>
      <c r="Z6" t="n">
        <v>10</v>
      </c>
      <c r="AA6" t="n">
        <v>2312.781114744277</v>
      </c>
      <c r="AB6" t="n">
        <v>3164.449153894977</v>
      </c>
      <c r="AC6" t="n">
        <v>2862.438567979403</v>
      </c>
      <c r="AD6" t="n">
        <v>2312781.114744277</v>
      </c>
      <c r="AE6" t="n">
        <v>3164449.153894977</v>
      </c>
      <c r="AF6" t="n">
        <v>2.658999403096941e-06</v>
      </c>
      <c r="AG6" t="n">
        <v>72.53472222222223</v>
      </c>
      <c r="AH6" t="n">
        <v>2862438.567979403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1.6074</v>
      </c>
      <c r="E7" t="n">
        <v>62.21</v>
      </c>
      <c r="F7" t="n">
        <v>58.47</v>
      </c>
      <c r="G7" t="n">
        <v>55.69</v>
      </c>
      <c r="H7" t="n">
        <v>0.8100000000000001</v>
      </c>
      <c r="I7" t="n">
        <v>63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476.84</v>
      </c>
      <c r="Q7" t="n">
        <v>3690.24</v>
      </c>
      <c r="R7" t="n">
        <v>159.17</v>
      </c>
      <c r="S7" t="n">
        <v>97.79000000000001</v>
      </c>
      <c r="T7" t="n">
        <v>28800.79</v>
      </c>
      <c r="U7" t="n">
        <v>0.61</v>
      </c>
      <c r="V7" t="n">
        <v>0.91</v>
      </c>
      <c r="W7" t="n">
        <v>8.51</v>
      </c>
      <c r="X7" t="n">
        <v>1.84</v>
      </c>
      <c r="Y7" t="n">
        <v>0.5</v>
      </c>
      <c r="Z7" t="n">
        <v>10</v>
      </c>
      <c r="AA7" t="n">
        <v>2276.415515731088</v>
      </c>
      <c r="AB7" t="n">
        <v>3114.692136988128</v>
      </c>
      <c r="AC7" t="n">
        <v>2817.430290931734</v>
      </c>
      <c r="AD7" t="n">
        <v>2276415.515731088</v>
      </c>
      <c r="AE7" t="n">
        <v>3114692.136988129</v>
      </c>
      <c r="AF7" t="n">
        <v>2.678495732617674e-06</v>
      </c>
      <c r="AG7" t="n">
        <v>72.00231481481482</v>
      </c>
      <c r="AH7" t="n">
        <v>2817430.290931734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1.6071</v>
      </c>
      <c r="E8" t="n">
        <v>62.22</v>
      </c>
      <c r="F8" t="n">
        <v>58.48</v>
      </c>
      <c r="G8" t="n">
        <v>55.7</v>
      </c>
      <c r="H8" t="n">
        <v>0.93</v>
      </c>
      <c r="I8" t="n">
        <v>63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481.1</v>
      </c>
      <c r="Q8" t="n">
        <v>3690.18</v>
      </c>
      <c r="R8" t="n">
        <v>159.15</v>
      </c>
      <c r="S8" t="n">
        <v>97.79000000000001</v>
      </c>
      <c r="T8" t="n">
        <v>28794.34</v>
      </c>
      <c r="U8" t="n">
        <v>0.61</v>
      </c>
      <c r="V8" t="n">
        <v>0.91</v>
      </c>
      <c r="W8" t="n">
        <v>8.51</v>
      </c>
      <c r="X8" t="n">
        <v>1.85</v>
      </c>
      <c r="Y8" t="n">
        <v>0.5</v>
      </c>
      <c r="Z8" t="n">
        <v>10</v>
      </c>
      <c r="AA8" t="n">
        <v>2283.139449073408</v>
      </c>
      <c r="AB8" t="n">
        <v>3123.892119226094</v>
      </c>
      <c r="AC8" t="n">
        <v>2825.752239777164</v>
      </c>
      <c r="AD8" t="n">
        <v>2283139.449073408</v>
      </c>
      <c r="AE8" t="n">
        <v>3123892.119226094</v>
      </c>
      <c r="AF8" t="n">
        <v>2.677995826732527e-06</v>
      </c>
      <c r="AG8" t="n">
        <v>72.01388888888889</v>
      </c>
      <c r="AH8" t="n">
        <v>2825752.239777164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2024-09-25T21:13:58Z</dcterms:created>
  <dcterms:modified xmlns:dcterms="http://purl.org/dc/terms/" xmlns:xsi="http://www.w3.org/2001/XMLSchema-instance" xsi:type="dcterms:W3CDTF">2024-09-25T21:13:58Z</dcterms:modified>
</cp:coreProperties>
</file>