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xVal>
          <yVal>
            <numRef>
              <f>gráficos!$B$7:$B$115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  <c r="AA2" t="n">
        <v>4169.136248470762</v>
      </c>
      <c r="AB2" t="n">
        <v>5704.396144468225</v>
      </c>
      <c r="AC2" t="n">
        <v>5159.976582610235</v>
      </c>
      <c r="AD2" t="n">
        <v>4169136.248470762</v>
      </c>
      <c r="AE2" t="n">
        <v>5704396.144468226</v>
      </c>
      <c r="AF2" t="n">
        <v>1.974188648318636e-06</v>
      </c>
      <c r="AG2" t="n">
        <v>79.50520833333333</v>
      </c>
      <c r="AH2" t="n">
        <v>5159976.582610235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  <c r="AA3" t="n">
        <v>2120.804849511937</v>
      </c>
      <c r="AB3" t="n">
        <v>2901.778758408826</v>
      </c>
      <c r="AC3" t="n">
        <v>2624.837066378353</v>
      </c>
      <c r="AD3" t="n">
        <v>2120804.849511937</v>
      </c>
      <c r="AE3" t="n">
        <v>2901778.758408825</v>
      </c>
      <c r="AF3" t="n">
        <v>3.118586439693477e-06</v>
      </c>
      <c r="AG3" t="n">
        <v>50.33203125</v>
      </c>
      <c r="AH3" t="n">
        <v>2624837.066378353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  <c r="AA4" t="n">
        <v>1750.040115015988</v>
      </c>
      <c r="AB4" t="n">
        <v>2394.4820916858</v>
      </c>
      <c r="AC4" t="n">
        <v>2165.95608153203</v>
      </c>
      <c r="AD4" t="n">
        <v>1750040.115015988</v>
      </c>
      <c r="AE4" t="n">
        <v>2394482.0916858</v>
      </c>
      <c r="AF4" t="n">
        <v>3.556143210568837e-06</v>
      </c>
      <c r="AG4" t="n">
        <v>44.13411458333334</v>
      </c>
      <c r="AH4" t="n">
        <v>2165956.081532029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  <c r="AA5" t="n">
        <v>1588.79769764818</v>
      </c>
      <c r="AB5" t="n">
        <v>2173.863102729757</v>
      </c>
      <c r="AC5" t="n">
        <v>1966.392659241256</v>
      </c>
      <c r="AD5" t="n">
        <v>1588797.69764818</v>
      </c>
      <c r="AE5" t="n">
        <v>2173863.102729757</v>
      </c>
      <c r="AF5" t="n">
        <v>3.795774852579916e-06</v>
      </c>
      <c r="AG5" t="n">
        <v>41.34765625</v>
      </c>
      <c r="AH5" t="n">
        <v>1966392.659241256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  <c r="AA6" t="n">
        <v>1499.936996413193</v>
      </c>
      <c r="AB6" t="n">
        <v>2052.279971042588</v>
      </c>
      <c r="AC6" t="n">
        <v>1856.413250999313</v>
      </c>
      <c r="AD6" t="n">
        <v>1499936.996413193</v>
      </c>
      <c r="AE6" t="n">
        <v>2052279.971042589</v>
      </c>
      <c r="AF6" t="n">
        <v>3.941868187649044e-06</v>
      </c>
      <c r="AG6" t="n">
        <v>39.81770833333334</v>
      </c>
      <c r="AH6" t="n">
        <v>1856413.250999313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  <c r="AA7" t="n">
        <v>1430.884305601084</v>
      </c>
      <c r="AB7" t="n">
        <v>1957.799033083746</v>
      </c>
      <c r="AC7" t="n">
        <v>1770.949441154433</v>
      </c>
      <c r="AD7" t="n">
        <v>1430884.305601084</v>
      </c>
      <c r="AE7" t="n">
        <v>1957799.033083746</v>
      </c>
      <c r="AF7" t="n">
        <v>4.0440853065753e-06</v>
      </c>
      <c r="AG7" t="n">
        <v>38.80859375</v>
      </c>
      <c r="AH7" t="n">
        <v>1770949.441154433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  <c r="AA8" t="n">
        <v>1382.730478772027</v>
      </c>
      <c r="AB8" t="n">
        <v>1891.912842819323</v>
      </c>
      <c r="AC8" t="n">
        <v>1711.351336416997</v>
      </c>
      <c r="AD8" t="n">
        <v>1382730.478772027</v>
      </c>
      <c r="AE8" t="n">
        <v>1891912.842819323</v>
      </c>
      <c r="AF8" t="n">
        <v>4.118096286552564e-06</v>
      </c>
      <c r="AG8" t="n">
        <v>38.11197916666666</v>
      </c>
      <c r="AH8" t="n">
        <v>1711351.336416997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  <c r="AA9" t="n">
        <v>1339.088374639606</v>
      </c>
      <c r="AB9" t="n">
        <v>1832.199790591595</v>
      </c>
      <c r="AC9" t="n">
        <v>1657.337214086089</v>
      </c>
      <c r="AD9" t="n">
        <v>1339088.374639606</v>
      </c>
      <c r="AE9" t="n">
        <v>1832199.790591595</v>
      </c>
      <c r="AF9" t="n">
        <v>4.174749642561219e-06</v>
      </c>
      <c r="AG9" t="n">
        <v>37.59765625</v>
      </c>
      <c r="AH9" t="n">
        <v>1657337.214086089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  <c r="AA10" t="n">
        <v>1311.696748221277</v>
      </c>
      <c r="AB10" t="n">
        <v>1794.721358892767</v>
      </c>
      <c r="AC10" t="n">
        <v>1623.435671307288</v>
      </c>
      <c r="AD10" t="n">
        <v>1311696.748221277</v>
      </c>
      <c r="AE10" t="n">
        <v>1794721.358892767</v>
      </c>
      <c r="AF10" t="n">
        <v>4.218143702482743e-06</v>
      </c>
      <c r="AG10" t="n">
        <v>37.20703125</v>
      </c>
      <c r="AH10" t="n">
        <v>1623435.671307288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  <c r="AA11" t="n">
        <v>1277.646981459502</v>
      </c>
      <c r="AB11" t="n">
        <v>1748.132965839614</v>
      </c>
      <c r="AC11" t="n">
        <v>1581.293609099908</v>
      </c>
      <c r="AD11" t="n">
        <v>1277646.981459502</v>
      </c>
      <c r="AE11" t="n">
        <v>1748132.965839614</v>
      </c>
      <c r="AF11" t="n">
        <v>4.25141248175591e-06</v>
      </c>
      <c r="AG11" t="n">
        <v>36.92057291666666</v>
      </c>
      <c r="AH11" t="n">
        <v>1581293.609099908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  <c r="AA12" t="n">
        <v>1272.378261037204</v>
      </c>
      <c r="AB12" t="n">
        <v>1740.924070118285</v>
      </c>
      <c r="AC12" t="n">
        <v>1574.772720268474</v>
      </c>
      <c r="AD12" t="n">
        <v>1272378.261037204</v>
      </c>
      <c r="AE12" t="n">
        <v>1740924.070118285</v>
      </c>
      <c r="AF12" t="n">
        <v>4.25888590318684e-06</v>
      </c>
      <c r="AG12" t="n">
        <v>36.85546875</v>
      </c>
      <c r="AH12" t="n">
        <v>1574772.720268474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  <c r="AA13" t="n">
        <v>1276.644000061037</v>
      </c>
      <c r="AB13" t="n">
        <v>1746.760642441818</v>
      </c>
      <c r="AC13" t="n">
        <v>1580.05225832113</v>
      </c>
      <c r="AD13" t="n">
        <v>1276644.000061037</v>
      </c>
      <c r="AE13" t="n">
        <v>1746760.642441818</v>
      </c>
      <c r="AF13" t="n">
        <v>4.257439434522789e-06</v>
      </c>
      <c r="AG13" t="n">
        <v>36.86197916666666</v>
      </c>
      <c r="AH13" t="n">
        <v>1580052.25832113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0.9721</v>
      </c>
      <c r="E2" t="n">
        <v>102.87</v>
      </c>
      <c r="F2" t="n">
        <v>78.22</v>
      </c>
      <c r="G2" t="n">
        <v>6.77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951.41</v>
      </c>
      <c r="Q2" t="n">
        <v>3990.37</v>
      </c>
      <c r="R2" t="n">
        <v>1062.08</v>
      </c>
      <c r="S2" t="n">
        <v>142.45</v>
      </c>
      <c r="T2" t="n">
        <v>452815.06</v>
      </c>
      <c r="U2" t="n">
        <v>0.13</v>
      </c>
      <c r="V2" t="n">
        <v>0.59</v>
      </c>
      <c r="W2" t="n">
        <v>13.02</v>
      </c>
      <c r="X2" t="n">
        <v>27.24</v>
      </c>
      <c r="Y2" t="n">
        <v>1</v>
      </c>
      <c r="Z2" t="n">
        <v>10</v>
      </c>
      <c r="AA2" t="n">
        <v>3024.866639109941</v>
      </c>
      <c r="AB2" t="n">
        <v>4138.755983328309</v>
      </c>
      <c r="AC2" t="n">
        <v>3743.758921059805</v>
      </c>
      <c r="AD2" t="n">
        <v>3024866.639109941</v>
      </c>
      <c r="AE2" t="n">
        <v>4138755.98332831</v>
      </c>
      <c r="AF2" t="n">
        <v>2.564242662830293e-06</v>
      </c>
      <c r="AG2" t="n">
        <v>66.97265625</v>
      </c>
      <c r="AH2" t="n">
        <v>3743758.921059805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1.3992</v>
      </c>
      <c r="E3" t="n">
        <v>71.47</v>
      </c>
      <c r="F3" t="n">
        <v>60.77</v>
      </c>
      <c r="G3" t="n">
        <v>14.02</v>
      </c>
      <c r="H3" t="n">
        <v>0.22</v>
      </c>
      <c r="I3" t="n">
        <v>260</v>
      </c>
      <c r="J3" t="n">
        <v>160.54</v>
      </c>
      <c r="K3" t="n">
        <v>50.28</v>
      </c>
      <c r="L3" t="n">
        <v>2</v>
      </c>
      <c r="M3" t="n">
        <v>258</v>
      </c>
      <c r="N3" t="n">
        <v>28.26</v>
      </c>
      <c r="O3" t="n">
        <v>20034.4</v>
      </c>
      <c r="P3" t="n">
        <v>717.84</v>
      </c>
      <c r="Q3" t="n">
        <v>3989.24</v>
      </c>
      <c r="R3" t="n">
        <v>477.54</v>
      </c>
      <c r="S3" t="n">
        <v>142.45</v>
      </c>
      <c r="T3" t="n">
        <v>162709.42</v>
      </c>
      <c r="U3" t="n">
        <v>0.3</v>
      </c>
      <c r="V3" t="n">
        <v>0.75</v>
      </c>
      <c r="W3" t="n">
        <v>12.3</v>
      </c>
      <c r="X3" t="n">
        <v>9.81</v>
      </c>
      <c r="Y3" t="n">
        <v>1</v>
      </c>
      <c r="Z3" t="n">
        <v>10</v>
      </c>
      <c r="AA3" t="n">
        <v>1767.837038437003</v>
      </c>
      <c r="AB3" t="n">
        <v>2418.832627455282</v>
      </c>
      <c r="AC3" t="n">
        <v>2187.982636343864</v>
      </c>
      <c r="AD3" t="n">
        <v>1767837.038437003</v>
      </c>
      <c r="AE3" t="n">
        <v>2418832.627455282</v>
      </c>
      <c r="AF3" t="n">
        <v>3.690863423343428e-06</v>
      </c>
      <c r="AG3" t="n">
        <v>46.52994791666666</v>
      </c>
      <c r="AH3" t="n">
        <v>2187982.636343864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1.5565</v>
      </c>
      <c r="E4" t="n">
        <v>64.23999999999999</v>
      </c>
      <c r="F4" t="n">
        <v>56.86</v>
      </c>
      <c r="G4" t="n">
        <v>21.73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650.62</v>
      </c>
      <c r="Q4" t="n">
        <v>3988.63</v>
      </c>
      <c r="R4" t="n">
        <v>346.68</v>
      </c>
      <c r="S4" t="n">
        <v>142.45</v>
      </c>
      <c r="T4" t="n">
        <v>97797.62</v>
      </c>
      <c r="U4" t="n">
        <v>0.41</v>
      </c>
      <c r="V4" t="n">
        <v>0.8</v>
      </c>
      <c r="W4" t="n">
        <v>12.16</v>
      </c>
      <c r="X4" t="n">
        <v>5.91</v>
      </c>
      <c r="Y4" t="n">
        <v>1</v>
      </c>
      <c r="Z4" t="n">
        <v>10</v>
      </c>
      <c r="AA4" t="n">
        <v>1510.342138595232</v>
      </c>
      <c r="AB4" t="n">
        <v>2066.51674561853</v>
      </c>
      <c r="AC4" t="n">
        <v>1869.291287791166</v>
      </c>
      <c r="AD4" t="n">
        <v>1510342.138595233</v>
      </c>
      <c r="AE4" t="n">
        <v>2066516.74561853</v>
      </c>
      <c r="AF4" t="n">
        <v>4.105795396250748e-06</v>
      </c>
      <c r="AG4" t="n">
        <v>41.82291666666666</v>
      </c>
      <c r="AH4" t="n">
        <v>1869291.287791166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1.6412</v>
      </c>
      <c r="E5" t="n">
        <v>60.93</v>
      </c>
      <c r="F5" t="n">
        <v>55.06</v>
      </c>
      <c r="G5" t="n">
        <v>30.03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108</v>
      </c>
      <c r="N5" t="n">
        <v>29.12</v>
      </c>
      <c r="O5" t="n">
        <v>20386.62</v>
      </c>
      <c r="P5" t="n">
        <v>606.4</v>
      </c>
      <c r="Q5" t="n">
        <v>3988.72</v>
      </c>
      <c r="R5" t="n">
        <v>287.48</v>
      </c>
      <c r="S5" t="n">
        <v>142.45</v>
      </c>
      <c r="T5" t="n">
        <v>68430.10000000001</v>
      </c>
      <c r="U5" t="n">
        <v>0.5</v>
      </c>
      <c r="V5" t="n">
        <v>0.83</v>
      </c>
      <c r="W5" t="n">
        <v>12.05</v>
      </c>
      <c r="X5" t="n">
        <v>4.11</v>
      </c>
      <c r="Y5" t="n">
        <v>1</v>
      </c>
      <c r="Z5" t="n">
        <v>10</v>
      </c>
      <c r="AA5" t="n">
        <v>1389.21019564838</v>
      </c>
      <c r="AB5" t="n">
        <v>1900.778677314483</v>
      </c>
      <c r="AC5" t="n">
        <v>1719.371028111217</v>
      </c>
      <c r="AD5" t="n">
        <v>1389210.195648381</v>
      </c>
      <c r="AE5" t="n">
        <v>1900778.677314483</v>
      </c>
      <c r="AF5" t="n">
        <v>4.329220304739303e-06</v>
      </c>
      <c r="AG5" t="n">
        <v>39.66796875</v>
      </c>
      <c r="AH5" t="n">
        <v>1719371.028111217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1.694</v>
      </c>
      <c r="E6" t="n">
        <v>59.03</v>
      </c>
      <c r="F6" t="n">
        <v>54.03</v>
      </c>
      <c r="G6" t="n">
        <v>39.06</v>
      </c>
      <c r="H6" t="n">
        <v>0.54</v>
      </c>
      <c r="I6" t="n">
        <v>83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572.29</v>
      </c>
      <c r="Q6" t="n">
        <v>3988.43</v>
      </c>
      <c r="R6" t="n">
        <v>252.78</v>
      </c>
      <c r="S6" t="n">
        <v>142.45</v>
      </c>
      <c r="T6" t="n">
        <v>51215.94</v>
      </c>
      <c r="U6" t="n">
        <v>0.5600000000000001</v>
      </c>
      <c r="V6" t="n">
        <v>0.85</v>
      </c>
      <c r="W6" t="n">
        <v>12.02</v>
      </c>
      <c r="X6" t="n">
        <v>3.08</v>
      </c>
      <c r="Y6" t="n">
        <v>1</v>
      </c>
      <c r="Z6" t="n">
        <v>10</v>
      </c>
      <c r="AA6" t="n">
        <v>1312.265047368674</v>
      </c>
      <c r="AB6" t="n">
        <v>1795.498930857824</v>
      </c>
      <c r="AC6" t="n">
        <v>1624.139032895329</v>
      </c>
      <c r="AD6" t="n">
        <v>1312265.047368674</v>
      </c>
      <c r="AE6" t="n">
        <v>1795498.930857824</v>
      </c>
      <c r="AF6" t="n">
        <v>4.468498169771131e-06</v>
      </c>
      <c r="AG6" t="n">
        <v>38.43098958333334</v>
      </c>
      <c r="AH6" t="n">
        <v>1624139.032895329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1.7286</v>
      </c>
      <c r="E7" t="n">
        <v>57.85</v>
      </c>
      <c r="F7" t="n">
        <v>53.4</v>
      </c>
      <c r="G7" t="n">
        <v>48.55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538.12</v>
      </c>
      <c r="Q7" t="n">
        <v>3988.42</v>
      </c>
      <c r="R7" t="n">
        <v>232.1</v>
      </c>
      <c r="S7" t="n">
        <v>142.45</v>
      </c>
      <c r="T7" t="n">
        <v>40962.52</v>
      </c>
      <c r="U7" t="n">
        <v>0.61</v>
      </c>
      <c r="V7" t="n">
        <v>0.86</v>
      </c>
      <c r="W7" t="n">
        <v>11.98</v>
      </c>
      <c r="X7" t="n">
        <v>2.45</v>
      </c>
      <c r="Y7" t="n">
        <v>1</v>
      </c>
      <c r="Z7" t="n">
        <v>10</v>
      </c>
      <c r="AA7" t="n">
        <v>1257.75341140367</v>
      </c>
      <c r="AB7" t="n">
        <v>1720.913705646855</v>
      </c>
      <c r="AC7" t="n">
        <v>1556.672116897474</v>
      </c>
      <c r="AD7" t="n">
        <v>1257753.41140367</v>
      </c>
      <c r="AE7" t="n">
        <v>1720913.705646855</v>
      </c>
      <c r="AF7" t="n">
        <v>4.559767376780624e-06</v>
      </c>
      <c r="AG7" t="n">
        <v>37.66276041666666</v>
      </c>
      <c r="AH7" t="n">
        <v>1556672.116897474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1.7534</v>
      </c>
      <c r="E8" t="n">
        <v>57.03</v>
      </c>
      <c r="F8" t="n">
        <v>52.97</v>
      </c>
      <c r="G8" t="n">
        <v>58.85</v>
      </c>
      <c r="H8" t="n">
        <v>0.74</v>
      </c>
      <c r="I8" t="n">
        <v>54</v>
      </c>
      <c r="J8" t="n">
        <v>167.72</v>
      </c>
      <c r="K8" t="n">
        <v>50.28</v>
      </c>
      <c r="L8" t="n">
        <v>7</v>
      </c>
      <c r="M8" t="n">
        <v>35</v>
      </c>
      <c r="N8" t="n">
        <v>30.44</v>
      </c>
      <c r="O8" t="n">
        <v>20919.39</v>
      </c>
      <c r="P8" t="n">
        <v>509.09</v>
      </c>
      <c r="Q8" t="n">
        <v>3988.42</v>
      </c>
      <c r="R8" t="n">
        <v>216.78</v>
      </c>
      <c r="S8" t="n">
        <v>142.45</v>
      </c>
      <c r="T8" t="n">
        <v>33360.73</v>
      </c>
      <c r="U8" t="n">
        <v>0.66</v>
      </c>
      <c r="V8" t="n">
        <v>0.86</v>
      </c>
      <c r="W8" t="n">
        <v>11.99</v>
      </c>
      <c r="X8" t="n">
        <v>2.02</v>
      </c>
      <c r="Y8" t="n">
        <v>1</v>
      </c>
      <c r="Z8" t="n">
        <v>10</v>
      </c>
      <c r="AA8" t="n">
        <v>1213.603448476964</v>
      </c>
      <c r="AB8" t="n">
        <v>1660.505778611637</v>
      </c>
      <c r="AC8" t="n">
        <v>1502.02943763544</v>
      </c>
      <c r="AD8" t="n">
        <v>1213603.448476964</v>
      </c>
      <c r="AE8" t="n">
        <v>1660505.778611637</v>
      </c>
      <c r="AF8" t="n">
        <v>4.625185767931937e-06</v>
      </c>
      <c r="AG8" t="n">
        <v>37.12890625</v>
      </c>
      <c r="AH8" t="n">
        <v>1502029.437635439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1.7583</v>
      </c>
      <c r="E9" t="n">
        <v>56.87</v>
      </c>
      <c r="F9" t="n">
        <v>52.91</v>
      </c>
      <c r="G9" t="n">
        <v>62.24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504.14</v>
      </c>
      <c r="Q9" t="n">
        <v>3988.61</v>
      </c>
      <c r="R9" t="n">
        <v>213.28</v>
      </c>
      <c r="S9" t="n">
        <v>142.45</v>
      </c>
      <c r="T9" t="n">
        <v>31625.79</v>
      </c>
      <c r="U9" t="n">
        <v>0.67</v>
      </c>
      <c r="V9" t="n">
        <v>0.87</v>
      </c>
      <c r="W9" t="n">
        <v>12.03</v>
      </c>
      <c r="X9" t="n">
        <v>1.96</v>
      </c>
      <c r="Y9" t="n">
        <v>1</v>
      </c>
      <c r="Z9" t="n">
        <v>10</v>
      </c>
      <c r="AA9" t="n">
        <v>1207.64563886469</v>
      </c>
      <c r="AB9" t="n">
        <v>1652.354040660113</v>
      </c>
      <c r="AC9" t="n">
        <v>1494.655690112973</v>
      </c>
      <c r="AD9" t="n">
        <v>1207645.63886469</v>
      </c>
      <c r="AE9" t="n">
        <v>1652354.040660113</v>
      </c>
      <c r="AF9" t="n">
        <v>4.638111175861027e-06</v>
      </c>
      <c r="AG9" t="n">
        <v>37.02473958333334</v>
      </c>
      <c r="AH9" t="n">
        <v>1494655.690112973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1.7584</v>
      </c>
      <c r="E10" t="n">
        <v>56.87</v>
      </c>
      <c r="F10" t="n">
        <v>52.9</v>
      </c>
      <c r="G10" t="n">
        <v>62.24</v>
      </c>
      <c r="H10" t="n">
        <v>0.9399999999999999</v>
      </c>
      <c r="I10" t="n">
        <v>51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508.4</v>
      </c>
      <c r="Q10" t="n">
        <v>3988.59</v>
      </c>
      <c r="R10" t="n">
        <v>213.1</v>
      </c>
      <c r="S10" t="n">
        <v>142.45</v>
      </c>
      <c r="T10" t="n">
        <v>31537.85</v>
      </c>
      <c r="U10" t="n">
        <v>0.67</v>
      </c>
      <c r="V10" t="n">
        <v>0.87</v>
      </c>
      <c r="W10" t="n">
        <v>12.03</v>
      </c>
      <c r="X10" t="n">
        <v>1.95</v>
      </c>
      <c r="Y10" t="n">
        <v>1</v>
      </c>
      <c r="Z10" t="n">
        <v>10</v>
      </c>
      <c r="AA10" t="n">
        <v>1210.855239229888</v>
      </c>
      <c r="AB10" t="n">
        <v>1656.745557477353</v>
      </c>
      <c r="AC10" t="n">
        <v>1498.628086728708</v>
      </c>
      <c r="AD10" t="n">
        <v>1210855.239229888</v>
      </c>
      <c r="AE10" t="n">
        <v>1656745.557477353</v>
      </c>
      <c r="AF10" t="n">
        <v>4.638374959696314e-06</v>
      </c>
      <c r="AG10" t="n">
        <v>37.02473958333334</v>
      </c>
      <c r="AH10" t="n">
        <v>1498628.086728708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1.3928</v>
      </c>
      <c r="E2" t="n">
        <v>71.8</v>
      </c>
      <c r="F2" t="n">
        <v>64.01000000000001</v>
      </c>
      <c r="G2" t="n">
        <v>11.23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471.61</v>
      </c>
      <c r="Q2" t="n">
        <v>3989.33</v>
      </c>
      <c r="R2" t="n">
        <v>586.3099999999999</v>
      </c>
      <c r="S2" t="n">
        <v>142.45</v>
      </c>
      <c r="T2" t="n">
        <v>216684.87</v>
      </c>
      <c r="U2" t="n">
        <v>0.24</v>
      </c>
      <c r="V2" t="n">
        <v>0.72</v>
      </c>
      <c r="W2" t="n">
        <v>12.44</v>
      </c>
      <c r="X2" t="n">
        <v>13.05</v>
      </c>
      <c r="Y2" t="n">
        <v>1</v>
      </c>
      <c r="Z2" t="n">
        <v>10</v>
      </c>
      <c r="AA2" t="n">
        <v>1416.258560278325</v>
      </c>
      <c r="AB2" t="n">
        <v>1937.787443090803</v>
      </c>
      <c r="AC2" t="n">
        <v>1752.847729223974</v>
      </c>
      <c r="AD2" t="n">
        <v>1416258.560278325</v>
      </c>
      <c r="AE2" t="n">
        <v>1937787.443090803</v>
      </c>
      <c r="AF2" t="n">
        <v>5.128081316707931e-06</v>
      </c>
      <c r="AG2" t="n">
        <v>46.74479166666666</v>
      </c>
      <c r="AH2" t="n">
        <v>1752847.729223974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1.6645</v>
      </c>
      <c r="E3" t="n">
        <v>60.08</v>
      </c>
      <c r="F3" t="n">
        <v>55.91</v>
      </c>
      <c r="G3" t="n">
        <v>25.41</v>
      </c>
      <c r="H3" t="n">
        <v>0.43</v>
      </c>
      <c r="I3" t="n">
        <v>132</v>
      </c>
      <c r="J3" t="n">
        <v>82.04000000000001</v>
      </c>
      <c r="K3" t="n">
        <v>35.1</v>
      </c>
      <c r="L3" t="n">
        <v>2</v>
      </c>
      <c r="M3" t="n">
        <v>110</v>
      </c>
      <c r="N3" t="n">
        <v>9.94</v>
      </c>
      <c r="O3" t="n">
        <v>10352.53</v>
      </c>
      <c r="P3" t="n">
        <v>361.77</v>
      </c>
      <c r="Q3" t="n">
        <v>3988.98</v>
      </c>
      <c r="R3" t="n">
        <v>314.88</v>
      </c>
      <c r="S3" t="n">
        <v>142.45</v>
      </c>
      <c r="T3" t="n">
        <v>82019.56</v>
      </c>
      <c r="U3" t="n">
        <v>0.45</v>
      </c>
      <c r="V3" t="n">
        <v>0.82</v>
      </c>
      <c r="W3" t="n">
        <v>12.11</v>
      </c>
      <c r="X3" t="n">
        <v>4.96</v>
      </c>
      <c r="Y3" t="n">
        <v>1</v>
      </c>
      <c r="Z3" t="n">
        <v>10</v>
      </c>
      <c r="AA3" t="n">
        <v>1070.691063629851</v>
      </c>
      <c r="AB3" t="n">
        <v>1464.966748814372</v>
      </c>
      <c r="AC3" t="n">
        <v>1325.152378401273</v>
      </c>
      <c r="AD3" t="n">
        <v>1070691.063629851</v>
      </c>
      <c r="AE3" t="n">
        <v>1464966.748814372</v>
      </c>
      <c r="AF3" t="n">
        <v>6.12844008591352e-06</v>
      </c>
      <c r="AG3" t="n">
        <v>39.11458333333334</v>
      </c>
      <c r="AH3" t="n">
        <v>1325152.378401273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1.6893</v>
      </c>
      <c r="E4" t="n">
        <v>59.2</v>
      </c>
      <c r="F4" t="n">
        <v>55.32</v>
      </c>
      <c r="G4" t="n">
        <v>28.86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351.36</v>
      </c>
      <c r="Q4" t="n">
        <v>3989.04</v>
      </c>
      <c r="R4" t="n">
        <v>290.54</v>
      </c>
      <c r="S4" t="n">
        <v>142.45</v>
      </c>
      <c r="T4" t="n">
        <v>69936.45</v>
      </c>
      <c r="U4" t="n">
        <v>0.49</v>
      </c>
      <c r="V4" t="n">
        <v>0.83</v>
      </c>
      <c r="W4" t="n">
        <v>12.22</v>
      </c>
      <c r="X4" t="n">
        <v>4.37</v>
      </c>
      <c r="Y4" t="n">
        <v>1</v>
      </c>
      <c r="Z4" t="n">
        <v>10</v>
      </c>
      <c r="AA4" t="n">
        <v>1043.339300512082</v>
      </c>
      <c r="AB4" t="n">
        <v>1427.542859842014</v>
      </c>
      <c r="AC4" t="n">
        <v>1291.300172867679</v>
      </c>
      <c r="AD4" t="n">
        <v>1043339.300512082</v>
      </c>
      <c r="AE4" t="n">
        <v>1427542.859842014</v>
      </c>
      <c r="AF4" t="n">
        <v>6.219749977250653e-06</v>
      </c>
      <c r="AG4" t="n">
        <v>38.54166666666666</v>
      </c>
      <c r="AH4" t="n">
        <v>1291300.172867679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1.2357</v>
      </c>
      <c r="E2" t="n">
        <v>80.93000000000001</v>
      </c>
      <c r="F2" t="n">
        <v>68.69</v>
      </c>
      <c r="G2" t="n">
        <v>8.98</v>
      </c>
      <c r="H2" t="n">
        <v>0.16</v>
      </c>
      <c r="I2" t="n">
        <v>459</v>
      </c>
      <c r="J2" t="n">
        <v>107.41</v>
      </c>
      <c r="K2" t="n">
        <v>41.65</v>
      </c>
      <c r="L2" t="n">
        <v>1</v>
      </c>
      <c r="M2" t="n">
        <v>457</v>
      </c>
      <c r="N2" t="n">
        <v>14.77</v>
      </c>
      <c r="O2" t="n">
        <v>13481.73</v>
      </c>
      <c r="P2" t="n">
        <v>632.9</v>
      </c>
      <c r="Q2" t="n">
        <v>3989.68</v>
      </c>
      <c r="R2" t="n">
        <v>742.23</v>
      </c>
      <c r="S2" t="n">
        <v>142.45</v>
      </c>
      <c r="T2" t="n">
        <v>294059.63</v>
      </c>
      <c r="U2" t="n">
        <v>0.19</v>
      </c>
      <c r="V2" t="n">
        <v>0.67</v>
      </c>
      <c r="W2" t="n">
        <v>12.65</v>
      </c>
      <c r="X2" t="n">
        <v>17.73</v>
      </c>
      <c r="Y2" t="n">
        <v>1</v>
      </c>
      <c r="Z2" t="n">
        <v>10</v>
      </c>
      <c r="AA2" t="n">
        <v>1860.747279717653</v>
      </c>
      <c r="AB2" t="n">
        <v>2545.956518486026</v>
      </c>
      <c r="AC2" t="n">
        <v>2302.974001634134</v>
      </c>
      <c r="AD2" t="n">
        <v>1860747.279717653</v>
      </c>
      <c r="AE2" t="n">
        <v>2545956.518486026</v>
      </c>
      <c r="AF2" t="n">
        <v>3.940004305238547e-06</v>
      </c>
      <c r="AG2" t="n">
        <v>52.68880208333334</v>
      </c>
      <c r="AH2" t="n">
        <v>2302974.001634134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1.5693</v>
      </c>
      <c r="E3" t="n">
        <v>63.72</v>
      </c>
      <c r="F3" t="n">
        <v>57.69</v>
      </c>
      <c r="G3" t="n">
        <v>19.23</v>
      </c>
      <c r="H3" t="n">
        <v>0.32</v>
      </c>
      <c r="I3" t="n">
        <v>180</v>
      </c>
      <c r="J3" t="n">
        <v>108.68</v>
      </c>
      <c r="K3" t="n">
        <v>41.65</v>
      </c>
      <c r="L3" t="n">
        <v>2</v>
      </c>
      <c r="M3" t="n">
        <v>178</v>
      </c>
      <c r="N3" t="n">
        <v>15.03</v>
      </c>
      <c r="O3" t="n">
        <v>13638.32</v>
      </c>
      <c r="P3" t="n">
        <v>497.78</v>
      </c>
      <c r="Q3" t="n">
        <v>3988.72</v>
      </c>
      <c r="R3" t="n">
        <v>375.14</v>
      </c>
      <c r="S3" t="n">
        <v>142.45</v>
      </c>
      <c r="T3" t="n">
        <v>111909.04</v>
      </c>
      <c r="U3" t="n">
        <v>0.38</v>
      </c>
      <c r="V3" t="n">
        <v>0.79</v>
      </c>
      <c r="W3" t="n">
        <v>12.16</v>
      </c>
      <c r="X3" t="n">
        <v>6.73</v>
      </c>
      <c r="Y3" t="n">
        <v>1</v>
      </c>
      <c r="Z3" t="n">
        <v>10</v>
      </c>
      <c r="AA3" t="n">
        <v>1297.913880015813</v>
      </c>
      <c r="AB3" t="n">
        <v>1775.863030556819</v>
      </c>
      <c r="AC3" t="n">
        <v>1606.377155359893</v>
      </c>
      <c r="AD3" t="n">
        <v>1297913.880015813</v>
      </c>
      <c r="AE3" t="n">
        <v>1775863.030556819</v>
      </c>
      <c r="AF3" t="n">
        <v>5.003681116946549e-06</v>
      </c>
      <c r="AG3" t="n">
        <v>41.484375</v>
      </c>
      <c r="AH3" t="n">
        <v>1606377.155359893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1.6883</v>
      </c>
      <c r="E4" t="n">
        <v>59.23</v>
      </c>
      <c r="F4" t="n">
        <v>54.86</v>
      </c>
      <c r="G4" t="n">
        <v>31.35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435.04</v>
      </c>
      <c r="Q4" t="n">
        <v>3988.76</v>
      </c>
      <c r="R4" t="n">
        <v>280.71</v>
      </c>
      <c r="S4" t="n">
        <v>142.45</v>
      </c>
      <c r="T4" t="n">
        <v>65070.64</v>
      </c>
      <c r="U4" t="n">
        <v>0.51</v>
      </c>
      <c r="V4" t="n">
        <v>0.83</v>
      </c>
      <c r="W4" t="n">
        <v>12.04</v>
      </c>
      <c r="X4" t="n">
        <v>3.91</v>
      </c>
      <c r="Y4" t="n">
        <v>1</v>
      </c>
      <c r="Z4" t="n">
        <v>10</v>
      </c>
      <c r="AA4" t="n">
        <v>1148.13063840465</v>
      </c>
      <c r="AB4" t="n">
        <v>1570.922991414174</v>
      </c>
      <c r="AC4" t="n">
        <v>1420.996305917871</v>
      </c>
      <c r="AD4" t="n">
        <v>1148130.63840465</v>
      </c>
      <c r="AE4" t="n">
        <v>1570922.991414174</v>
      </c>
      <c r="AF4" t="n">
        <v>5.383110195463492e-06</v>
      </c>
      <c r="AG4" t="n">
        <v>38.56119791666666</v>
      </c>
      <c r="AH4" t="n">
        <v>1420996.305917871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1.7279</v>
      </c>
      <c r="E5" t="n">
        <v>57.88</v>
      </c>
      <c r="F5" t="n">
        <v>54.04</v>
      </c>
      <c r="G5" t="n">
        <v>40.03</v>
      </c>
      <c r="H5" t="n">
        <v>0.63</v>
      </c>
      <c r="I5" t="n">
        <v>81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403.57</v>
      </c>
      <c r="Q5" t="n">
        <v>3988.95</v>
      </c>
      <c r="R5" t="n">
        <v>249.95</v>
      </c>
      <c r="S5" t="n">
        <v>142.45</v>
      </c>
      <c r="T5" t="n">
        <v>49811.49</v>
      </c>
      <c r="U5" t="n">
        <v>0.57</v>
      </c>
      <c r="V5" t="n">
        <v>0.85</v>
      </c>
      <c r="W5" t="n">
        <v>12.11</v>
      </c>
      <c r="X5" t="n">
        <v>3.09</v>
      </c>
      <c r="Y5" t="n">
        <v>1</v>
      </c>
      <c r="Z5" t="n">
        <v>10</v>
      </c>
      <c r="AA5" t="n">
        <v>1096.945339873342</v>
      </c>
      <c r="AB5" t="n">
        <v>1500.889007827638</v>
      </c>
      <c r="AC5" t="n">
        <v>1357.64626743152</v>
      </c>
      <c r="AD5" t="n">
        <v>1096945.339873342</v>
      </c>
      <c r="AE5" t="n">
        <v>1500889.007827638</v>
      </c>
      <c r="AF5" t="n">
        <v>5.509373989659046e-06</v>
      </c>
      <c r="AG5" t="n">
        <v>37.68229166666666</v>
      </c>
      <c r="AH5" t="n">
        <v>1357646.26743152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1.7272</v>
      </c>
      <c r="E6" t="n">
        <v>57.9</v>
      </c>
      <c r="F6" t="n">
        <v>54.06</v>
      </c>
      <c r="G6" t="n">
        <v>40.05</v>
      </c>
      <c r="H6" t="n">
        <v>0.78</v>
      </c>
      <c r="I6" t="n">
        <v>81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408.65</v>
      </c>
      <c r="Q6" t="n">
        <v>3988.8</v>
      </c>
      <c r="R6" t="n">
        <v>250.51</v>
      </c>
      <c r="S6" t="n">
        <v>142.45</v>
      </c>
      <c r="T6" t="n">
        <v>50093.17</v>
      </c>
      <c r="U6" t="n">
        <v>0.57</v>
      </c>
      <c r="V6" t="n">
        <v>0.85</v>
      </c>
      <c r="W6" t="n">
        <v>12.11</v>
      </c>
      <c r="X6" t="n">
        <v>3.11</v>
      </c>
      <c r="Y6" t="n">
        <v>1</v>
      </c>
      <c r="Z6" t="n">
        <v>10</v>
      </c>
      <c r="AA6" t="n">
        <v>1101.249728023234</v>
      </c>
      <c r="AB6" t="n">
        <v>1506.778461590523</v>
      </c>
      <c r="AC6" t="n">
        <v>1362.973639993176</v>
      </c>
      <c r="AD6" t="n">
        <v>1101249.728023234</v>
      </c>
      <c r="AE6" t="n">
        <v>1506778.461590523</v>
      </c>
      <c r="AF6" t="n">
        <v>5.507142053903066e-06</v>
      </c>
      <c r="AG6" t="n">
        <v>37.6953125</v>
      </c>
      <c r="AH6" t="n">
        <v>1362973.639993176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60.52</v>
      </c>
      <c r="G2" t="n">
        <v>14.41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250</v>
      </c>
      <c r="N2" t="n">
        <v>6.84</v>
      </c>
      <c r="O2" t="n">
        <v>7851.41</v>
      </c>
      <c r="P2" t="n">
        <v>347.82</v>
      </c>
      <c r="Q2" t="n">
        <v>3989.22</v>
      </c>
      <c r="R2" t="n">
        <v>469.72</v>
      </c>
      <c r="S2" t="n">
        <v>142.45</v>
      </c>
      <c r="T2" t="n">
        <v>158839.21</v>
      </c>
      <c r="U2" t="n">
        <v>0.3</v>
      </c>
      <c r="V2" t="n">
        <v>0.76</v>
      </c>
      <c r="W2" t="n">
        <v>12.29</v>
      </c>
      <c r="X2" t="n">
        <v>9.57</v>
      </c>
      <c r="Y2" t="n">
        <v>1</v>
      </c>
      <c r="Z2" t="n">
        <v>10</v>
      </c>
      <c r="AA2" t="n">
        <v>1134.188244289674</v>
      </c>
      <c r="AB2" t="n">
        <v>1551.846392691046</v>
      </c>
      <c r="AC2" t="n">
        <v>1403.740351002704</v>
      </c>
      <c r="AD2" t="n">
        <v>1134188.244289674</v>
      </c>
      <c r="AE2" t="n">
        <v>1551846.392691046</v>
      </c>
      <c r="AF2" t="n">
        <v>6.407397127890593e-06</v>
      </c>
      <c r="AG2" t="n">
        <v>42.8515625</v>
      </c>
      <c r="AH2" t="n">
        <v>1403740.351002704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1.6356</v>
      </c>
      <c r="E3" t="n">
        <v>61.14</v>
      </c>
      <c r="F3" t="n">
        <v>57.11</v>
      </c>
      <c r="G3" t="n">
        <v>21.28</v>
      </c>
      <c r="H3" t="n">
        <v>0.55</v>
      </c>
      <c r="I3" t="n">
        <v>161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305.71</v>
      </c>
      <c r="Q3" t="n">
        <v>3989.37</v>
      </c>
      <c r="R3" t="n">
        <v>348.83</v>
      </c>
      <c r="S3" t="n">
        <v>142.45</v>
      </c>
      <c r="T3" t="n">
        <v>98851.67</v>
      </c>
      <c r="U3" t="n">
        <v>0.41</v>
      </c>
      <c r="V3" t="n">
        <v>0.8</v>
      </c>
      <c r="W3" t="n">
        <v>12.33</v>
      </c>
      <c r="X3" t="n">
        <v>6.15</v>
      </c>
      <c r="Y3" t="n">
        <v>1</v>
      </c>
      <c r="Z3" t="n">
        <v>10</v>
      </c>
      <c r="AA3" t="n">
        <v>1013.011062209403</v>
      </c>
      <c r="AB3" t="n">
        <v>1386.046426208845</v>
      </c>
      <c r="AC3" t="n">
        <v>1253.764100619849</v>
      </c>
      <c r="AD3" t="n">
        <v>1013011.062209403</v>
      </c>
      <c r="AE3" t="n">
        <v>1386046.426208845</v>
      </c>
      <c r="AF3" t="n">
        <v>6.897419206514317e-06</v>
      </c>
      <c r="AG3" t="n">
        <v>39.8046875</v>
      </c>
      <c r="AH3" t="n">
        <v>1253764.100619849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0.9314</v>
      </c>
      <c r="E2" t="n">
        <v>107.36</v>
      </c>
      <c r="F2" t="n">
        <v>80.05</v>
      </c>
      <c r="G2" t="n">
        <v>6.53</v>
      </c>
      <c r="H2" t="n">
        <v>0.11</v>
      </c>
      <c r="I2" t="n">
        <v>736</v>
      </c>
      <c r="J2" t="n">
        <v>167.88</v>
      </c>
      <c r="K2" t="n">
        <v>51.39</v>
      </c>
      <c r="L2" t="n">
        <v>1</v>
      </c>
      <c r="M2" t="n">
        <v>734</v>
      </c>
      <c r="N2" t="n">
        <v>30.49</v>
      </c>
      <c r="O2" t="n">
        <v>20939.59</v>
      </c>
      <c r="P2" t="n">
        <v>1009.45</v>
      </c>
      <c r="Q2" t="n">
        <v>3991.01</v>
      </c>
      <c r="R2" t="n">
        <v>1123.45</v>
      </c>
      <c r="S2" t="n">
        <v>142.45</v>
      </c>
      <c r="T2" t="n">
        <v>483288.58</v>
      </c>
      <c r="U2" t="n">
        <v>0.13</v>
      </c>
      <c r="V2" t="n">
        <v>0.57</v>
      </c>
      <c r="W2" t="n">
        <v>13.1</v>
      </c>
      <c r="X2" t="n">
        <v>29.07</v>
      </c>
      <c r="Y2" t="n">
        <v>1</v>
      </c>
      <c r="Z2" t="n">
        <v>10</v>
      </c>
      <c r="AA2" t="n">
        <v>3275.936690302101</v>
      </c>
      <c r="AB2" t="n">
        <v>4482.281103798367</v>
      </c>
      <c r="AC2" t="n">
        <v>4054.498486172721</v>
      </c>
      <c r="AD2" t="n">
        <v>3275936.690302101</v>
      </c>
      <c r="AE2" t="n">
        <v>4482281.103798366</v>
      </c>
      <c r="AF2" t="n">
        <v>2.397530608421012e-06</v>
      </c>
      <c r="AG2" t="n">
        <v>69.89583333333333</v>
      </c>
      <c r="AH2" t="n">
        <v>4054498.486172721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1.3713</v>
      </c>
      <c r="E3" t="n">
        <v>72.92</v>
      </c>
      <c r="F3" t="n">
        <v>61.3</v>
      </c>
      <c r="G3" t="n">
        <v>13.47</v>
      </c>
      <c r="H3" t="n">
        <v>0.21</v>
      </c>
      <c r="I3" t="n">
        <v>273</v>
      </c>
      <c r="J3" t="n">
        <v>169.33</v>
      </c>
      <c r="K3" t="n">
        <v>51.39</v>
      </c>
      <c r="L3" t="n">
        <v>2</v>
      </c>
      <c r="M3" t="n">
        <v>271</v>
      </c>
      <c r="N3" t="n">
        <v>30.94</v>
      </c>
      <c r="O3" t="n">
        <v>21118.46</v>
      </c>
      <c r="P3" t="n">
        <v>753.22</v>
      </c>
      <c r="Q3" t="n">
        <v>3989.11</v>
      </c>
      <c r="R3" t="n">
        <v>495.14</v>
      </c>
      <c r="S3" t="n">
        <v>142.45</v>
      </c>
      <c r="T3" t="n">
        <v>171446.33</v>
      </c>
      <c r="U3" t="n">
        <v>0.29</v>
      </c>
      <c r="V3" t="n">
        <v>0.75</v>
      </c>
      <c r="W3" t="n">
        <v>12.33</v>
      </c>
      <c r="X3" t="n">
        <v>10.34</v>
      </c>
      <c r="Y3" t="n">
        <v>1</v>
      </c>
      <c r="Z3" t="n">
        <v>10</v>
      </c>
      <c r="AA3" t="n">
        <v>1849.52585382938</v>
      </c>
      <c r="AB3" t="n">
        <v>2530.602868531319</v>
      </c>
      <c r="AC3" t="n">
        <v>2289.085682482123</v>
      </c>
      <c r="AD3" t="n">
        <v>1849525.85382938</v>
      </c>
      <c r="AE3" t="n">
        <v>2530602.868531319</v>
      </c>
      <c r="AF3" t="n">
        <v>3.52988374847298e-06</v>
      </c>
      <c r="AG3" t="n">
        <v>47.47395833333334</v>
      </c>
      <c r="AH3" t="n">
        <v>2289085.682482122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1.5369</v>
      </c>
      <c r="E4" t="n">
        <v>65.06999999999999</v>
      </c>
      <c r="F4" t="n">
        <v>57.1</v>
      </c>
      <c r="G4" t="n">
        <v>20.77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681.52</v>
      </c>
      <c r="Q4" t="n">
        <v>3988.78</v>
      </c>
      <c r="R4" t="n">
        <v>355.24</v>
      </c>
      <c r="S4" t="n">
        <v>142.45</v>
      </c>
      <c r="T4" t="n">
        <v>102036.06</v>
      </c>
      <c r="U4" t="n">
        <v>0.4</v>
      </c>
      <c r="V4" t="n">
        <v>0.8</v>
      </c>
      <c r="W4" t="n">
        <v>12.15</v>
      </c>
      <c r="X4" t="n">
        <v>6.15</v>
      </c>
      <c r="Y4" t="n">
        <v>1</v>
      </c>
      <c r="Z4" t="n">
        <v>10</v>
      </c>
      <c r="AA4" t="n">
        <v>1569.888333746924</v>
      </c>
      <c r="AB4" t="n">
        <v>2147.9904768178</v>
      </c>
      <c r="AC4" t="n">
        <v>1942.989280433877</v>
      </c>
      <c r="AD4" t="n">
        <v>1569888.333746924</v>
      </c>
      <c r="AE4" t="n">
        <v>2147990.4768178</v>
      </c>
      <c r="AF4" t="n">
        <v>3.956157174234757e-06</v>
      </c>
      <c r="AG4" t="n">
        <v>42.36328124999999</v>
      </c>
      <c r="AH4" t="n">
        <v>1942989.280433877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1.6246</v>
      </c>
      <c r="E5" t="n">
        <v>61.55</v>
      </c>
      <c r="F5" t="n">
        <v>55.25</v>
      </c>
      <c r="G5" t="n">
        <v>28.58</v>
      </c>
      <c r="H5" t="n">
        <v>0.41</v>
      </c>
      <c r="I5" t="n">
        <v>116</v>
      </c>
      <c r="J5" t="n">
        <v>172.25</v>
      </c>
      <c r="K5" t="n">
        <v>51.39</v>
      </c>
      <c r="L5" t="n">
        <v>4</v>
      </c>
      <c r="M5" t="n">
        <v>114</v>
      </c>
      <c r="N5" t="n">
        <v>31.86</v>
      </c>
      <c r="O5" t="n">
        <v>21478.05</v>
      </c>
      <c r="P5" t="n">
        <v>638.55</v>
      </c>
      <c r="Q5" t="n">
        <v>3988.64</v>
      </c>
      <c r="R5" t="n">
        <v>293.92</v>
      </c>
      <c r="S5" t="n">
        <v>142.45</v>
      </c>
      <c r="T5" t="n">
        <v>71618.78999999999</v>
      </c>
      <c r="U5" t="n">
        <v>0.48</v>
      </c>
      <c r="V5" t="n">
        <v>0.83</v>
      </c>
      <c r="W5" t="n">
        <v>12.06</v>
      </c>
      <c r="X5" t="n">
        <v>4.3</v>
      </c>
      <c r="Y5" t="n">
        <v>1</v>
      </c>
      <c r="Z5" t="n">
        <v>10</v>
      </c>
      <c r="AA5" t="n">
        <v>1434.400540971121</v>
      </c>
      <c r="AB5" t="n">
        <v>1962.610101442387</v>
      </c>
      <c r="AC5" t="n">
        <v>1775.301347901303</v>
      </c>
      <c r="AD5" t="n">
        <v>1434400.540971121</v>
      </c>
      <c r="AE5" t="n">
        <v>1962610.101442387</v>
      </c>
      <c r="AF5" t="n">
        <v>4.181907050075989e-06</v>
      </c>
      <c r="AG5" t="n">
        <v>40.07161458333334</v>
      </c>
      <c r="AH5" t="n">
        <v>1775301.347901303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1.6798</v>
      </c>
      <c r="E6" t="n">
        <v>59.53</v>
      </c>
      <c r="F6" t="n">
        <v>54.18</v>
      </c>
      <c r="G6" t="n">
        <v>36.94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604.04</v>
      </c>
      <c r="Q6" t="n">
        <v>3988.69</v>
      </c>
      <c r="R6" t="n">
        <v>257.83</v>
      </c>
      <c r="S6" t="n">
        <v>142.45</v>
      </c>
      <c r="T6" t="n">
        <v>53716.3</v>
      </c>
      <c r="U6" t="n">
        <v>0.55</v>
      </c>
      <c r="V6" t="n">
        <v>0.84</v>
      </c>
      <c r="W6" t="n">
        <v>12.02</v>
      </c>
      <c r="X6" t="n">
        <v>3.23</v>
      </c>
      <c r="Y6" t="n">
        <v>1</v>
      </c>
      <c r="Z6" t="n">
        <v>10</v>
      </c>
      <c r="AA6" t="n">
        <v>1353.686727766287</v>
      </c>
      <c r="AB6" t="n">
        <v>1852.173901373405</v>
      </c>
      <c r="AC6" t="n">
        <v>1675.405023768724</v>
      </c>
      <c r="AD6" t="n">
        <v>1353686.727766287</v>
      </c>
      <c r="AE6" t="n">
        <v>1852173.901373405</v>
      </c>
      <c r="AF6" t="n">
        <v>4.323998191996581e-06</v>
      </c>
      <c r="AG6" t="n">
        <v>38.75651041666666</v>
      </c>
      <c r="AH6" t="n">
        <v>1675405.023768724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1.7148</v>
      </c>
      <c r="E7" t="n">
        <v>58.32</v>
      </c>
      <c r="F7" t="n">
        <v>53.57</v>
      </c>
      <c r="G7" t="n">
        <v>45.92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68</v>
      </c>
      <c r="N7" t="n">
        <v>32.79</v>
      </c>
      <c r="O7" t="n">
        <v>21840.16</v>
      </c>
      <c r="P7" t="n">
        <v>572.8200000000001</v>
      </c>
      <c r="Q7" t="n">
        <v>3988.35</v>
      </c>
      <c r="R7" t="n">
        <v>237.12</v>
      </c>
      <c r="S7" t="n">
        <v>142.45</v>
      </c>
      <c r="T7" t="n">
        <v>43450.21</v>
      </c>
      <c r="U7" t="n">
        <v>0.6</v>
      </c>
      <c r="V7" t="n">
        <v>0.85</v>
      </c>
      <c r="W7" t="n">
        <v>12.01</v>
      </c>
      <c r="X7" t="n">
        <v>2.62</v>
      </c>
      <c r="Y7" t="n">
        <v>1</v>
      </c>
      <c r="Z7" t="n">
        <v>10</v>
      </c>
      <c r="AA7" t="n">
        <v>1300.069002112924</v>
      </c>
      <c r="AB7" t="n">
        <v>1778.811763687363</v>
      </c>
      <c r="AC7" t="n">
        <v>1609.044465539031</v>
      </c>
      <c r="AD7" t="n">
        <v>1300069.002112924</v>
      </c>
      <c r="AE7" t="n">
        <v>1778811.763687363</v>
      </c>
      <c r="AF7" t="n">
        <v>4.414092213141884e-06</v>
      </c>
      <c r="AG7" t="n">
        <v>37.96875</v>
      </c>
      <c r="AH7" t="n">
        <v>1609044.465539031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1.745</v>
      </c>
      <c r="E8" t="n">
        <v>57.31</v>
      </c>
      <c r="F8" t="n">
        <v>53</v>
      </c>
      <c r="G8" t="n">
        <v>55.79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541.63</v>
      </c>
      <c r="Q8" t="n">
        <v>3988.46</v>
      </c>
      <c r="R8" t="n">
        <v>218.72</v>
      </c>
      <c r="S8" t="n">
        <v>142.45</v>
      </c>
      <c r="T8" t="n">
        <v>34314.05</v>
      </c>
      <c r="U8" t="n">
        <v>0.65</v>
      </c>
      <c r="V8" t="n">
        <v>0.86</v>
      </c>
      <c r="W8" t="n">
        <v>11.96</v>
      </c>
      <c r="X8" t="n">
        <v>2.05</v>
      </c>
      <c r="Y8" t="n">
        <v>1</v>
      </c>
      <c r="Z8" t="n">
        <v>10</v>
      </c>
      <c r="AA8" t="n">
        <v>1250.430049589605</v>
      </c>
      <c r="AB8" t="n">
        <v>1710.89355892893</v>
      </c>
      <c r="AC8" t="n">
        <v>1547.608278918943</v>
      </c>
      <c r="AD8" t="n">
        <v>1250430.049589605</v>
      </c>
      <c r="AE8" t="n">
        <v>1710893.55892893</v>
      </c>
      <c r="AF8" t="n">
        <v>4.491830482815832e-06</v>
      </c>
      <c r="AG8" t="n">
        <v>37.31119791666666</v>
      </c>
      <c r="AH8" t="n">
        <v>1547608.278918943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1.7602</v>
      </c>
      <c r="E9" t="n">
        <v>56.81</v>
      </c>
      <c r="F9" t="n">
        <v>52.78</v>
      </c>
      <c r="G9" t="n">
        <v>64.63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520.22</v>
      </c>
      <c r="Q9" t="n">
        <v>3988.55</v>
      </c>
      <c r="R9" t="n">
        <v>209.74</v>
      </c>
      <c r="S9" t="n">
        <v>142.45</v>
      </c>
      <c r="T9" t="n">
        <v>29864.57</v>
      </c>
      <c r="U9" t="n">
        <v>0.68</v>
      </c>
      <c r="V9" t="n">
        <v>0.87</v>
      </c>
      <c r="W9" t="n">
        <v>12</v>
      </c>
      <c r="X9" t="n">
        <v>1.83</v>
      </c>
      <c r="Y9" t="n">
        <v>1</v>
      </c>
      <c r="Z9" t="n">
        <v>10</v>
      </c>
      <c r="AA9" t="n">
        <v>1226.689253938468</v>
      </c>
      <c r="AB9" t="n">
        <v>1678.41035494906</v>
      </c>
      <c r="AC9" t="n">
        <v>1518.225226336449</v>
      </c>
      <c r="AD9" t="n">
        <v>1226689.253938468</v>
      </c>
      <c r="AE9" t="n">
        <v>1678410.35494906</v>
      </c>
      <c r="AF9" t="n">
        <v>4.530957029141792e-06</v>
      </c>
      <c r="AG9" t="n">
        <v>36.98567708333334</v>
      </c>
      <c r="AH9" t="n">
        <v>1518225.226336449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1.7627</v>
      </c>
      <c r="E10" t="n">
        <v>56.73</v>
      </c>
      <c r="F10" t="n">
        <v>52.73</v>
      </c>
      <c r="G10" t="n">
        <v>65.91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521.6</v>
      </c>
      <c r="Q10" t="n">
        <v>3988.72</v>
      </c>
      <c r="R10" t="n">
        <v>207.61</v>
      </c>
      <c r="S10" t="n">
        <v>142.45</v>
      </c>
      <c r="T10" t="n">
        <v>28803.79</v>
      </c>
      <c r="U10" t="n">
        <v>0.6899999999999999</v>
      </c>
      <c r="V10" t="n">
        <v>0.87</v>
      </c>
      <c r="W10" t="n">
        <v>12.01</v>
      </c>
      <c r="X10" t="n">
        <v>1.78</v>
      </c>
      <c r="Y10" t="n">
        <v>1</v>
      </c>
      <c r="Z10" t="n">
        <v>10</v>
      </c>
      <c r="AA10" t="n">
        <v>1216.912929416306</v>
      </c>
      <c r="AB10" t="n">
        <v>1665.033956436839</v>
      </c>
      <c r="AC10" t="n">
        <v>1506.125452524342</v>
      </c>
      <c r="AD10" t="n">
        <v>1216912.929416306</v>
      </c>
      <c r="AE10" t="n">
        <v>1665033.956436839</v>
      </c>
      <c r="AF10" t="n">
        <v>4.537392316366457e-06</v>
      </c>
      <c r="AG10" t="n">
        <v>36.93359375</v>
      </c>
      <c r="AH10" t="n">
        <v>1506125.452524342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1.578</v>
      </c>
      <c r="E2" t="n">
        <v>63.37</v>
      </c>
      <c r="F2" t="n">
        <v>59.03</v>
      </c>
      <c r="G2" t="n">
        <v>16.71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279.93</v>
      </c>
      <c r="Q2" t="n">
        <v>3989.53</v>
      </c>
      <c r="R2" t="n">
        <v>414.39</v>
      </c>
      <c r="S2" t="n">
        <v>142.45</v>
      </c>
      <c r="T2" t="n">
        <v>131376.27</v>
      </c>
      <c r="U2" t="n">
        <v>0.34</v>
      </c>
      <c r="V2" t="n">
        <v>0.78</v>
      </c>
      <c r="W2" t="n">
        <v>12.38</v>
      </c>
      <c r="X2" t="n">
        <v>8.07</v>
      </c>
      <c r="Y2" t="n">
        <v>1</v>
      </c>
      <c r="Z2" t="n">
        <v>10</v>
      </c>
      <c r="AA2" t="n">
        <v>1010.891755396413</v>
      </c>
      <c r="AB2" t="n">
        <v>1383.146697130095</v>
      </c>
      <c r="AC2" t="n">
        <v>1251.14111761458</v>
      </c>
      <c r="AD2" t="n">
        <v>1010891.755396414</v>
      </c>
      <c r="AE2" t="n">
        <v>1383146.697130095</v>
      </c>
      <c r="AF2" t="n">
        <v>7.281266354395778e-06</v>
      </c>
      <c r="AG2" t="n">
        <v>41.25651041666666</v>
      </c>
      <c r="AH2" t="n">
        <v>1251141.11761458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1.59</v>
      </c>
      <c r="E3" t="n">
        <v>62.89</v>
      </c>
      <c r="F3" t="n">
        <v>58.69</v>
      </c>
      <c r="G3" t="n">
        <v>17.52</v>
      </c>
      <c r="H3" t="n">
        <v>0.66</v>
      </c>
      <c r="I3" t="n">
        <v>201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280.45</v>
      </c>
      <c r="Q3" t="n">
        <v>3989.79</v>
      </c>
      <c r="R3" t="n">
        <v>399.37</v>
      </c>
      <c r="S3" t="n">
        <v>142.45</v>
      </c>
      <c r="T3" t="n">
        <v>123922.56</v>
      </c>
      <c r="U3" t="n">
        <v>0.36</v>
      </c>
      <c r="V3" t="n">
        <v>0.78</v>
      </c>
      <c r="W3" t="n">
        <v>12.47</v>
      </c>
      <c r="X3" t="n">
        <v>7.73</v>
      </c>
      <c r="Y3" t="n">
        <v>1</v>
      </c>
      <c r="Z3" t="n">
        <v>10</v>
      </c>
      <c r="AA3" t="n">
        <v>1006.951784803955</v>
      </c>
      <c r="AB3" t="n">
        <v>1377.755855546258</v>
      </c>
      <c r="AC3" t="n">
        <v>1246.264770385411</v>
      </c>
      <c r="AD3" t="n">
        <v>1006951.784803955</v>
      </c>
      <c r="AE3" t="n">
        <v>1377755.855546258</v>
      </c>
      <c r="AF3" t="n">
        <v>7.336637201197266e-06</v>
      </c>
      <c r="AG3" t="n">
        <v>40.94401041666666</v>
      </c>
      <c r="AH3" t="n">
        <v>1246264.770385411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1.097</v>
      </c>
      <c r="E2" t="n">
        <v>91.16</v>
      </c>
      <c r="F2" t="n">
        <v>73.34999999999999</v>
      </c>
      <c r="G2" t="n">
        <v>7.67</v>
      </c>
      <c r="H2" t="n">
        <v>0.13</v>
      </c>
      <c r="I2" t="n">
        <v>574</v>
      </c>
      <c r="J2" t="n">
        <v>133.21</v>
      </c>
      <c r="K2" t="n">
        <v>46.47</v>
      </c>
      <c r="L2" t="n">
        <v>1</v>
      </c>
      <c r="M2" t="n">
        <v>572</v>
      </c>
      <c r="N2" t="n">
        <v>20.75</v>
      </c>
      <c r="O2" t="n">
        <v>16663.42</v>
      </c>
      <c r="P2" t="n">
        <v>789.39</v>
      </c>
      <c r="Q2" t="n">
        <v>3990.13</v>
      </c>
      <c r="R2" t="n">
        <v>898.53</v>
      </c>
      <c r="S2" t="n">
        <v>142.45</v>
      </c>
      <c r="T2" t="n">
        <v>371634.3</v>
      </c>
      <c r="U2" t="n">
        <v>0.16</v>
      </c>
      <c r="V2" t="n">
        <v>0.62</v>
      </c>
      <c r="W2" t="n">
        <v>12.84</v>
      </c>
      <c r="X2" t="n">
        <v>22.38</v>
      </c>
      <c r="Y2" t="n">
        <v>1</v>
      </c>
      <c r="Z2" t="n">
        <v>10</v>
      </c>
      <c r="AA2" t="n">
        <v>2382.488879684588</v>
      </c>
      <c r="AB2" t="n">
        <v>3259.826393175862</v>
      </c>
      <c r="AC2" t="n">
        <v>2948.713137406112</v>
      </c>
      <c r="AD2" t="n">
        <v>2382488.879684588</v>
      </c>
      <c r="AE2" t="n">
        <v>3259826.393175861</v>
      </c>
      <c r="AF2" t="n">
        <v>3.1465104174654e-06</v>
      </c>
      <c r="AG2" t="n">
        <v>59.34895833333334</v>
      </c>
      <c r="AH2" t="n">
        <v>2948713.137406112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59.32</v>
      </c>
      <c r="G3" t="n">
        <v>16.03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612.37</v>
      </c>
      <c r="Q3" t="n">
        <v>3989.17</v>
      </c>
      <c r="R3" t="n">
        <v>429.2</v>
      </c>
      <c r="S3" t="n">
        <v>142.45</v>
      </c>
      <c r="T3" t="n">
        <v>138732.49</v>
      </c>
      <c r="U3" t="n">
        <v>0.33</v>
      </c>
      <c r="V3" t="n">
        <v>0.77</v>
      </c>
      <c r="W3" t="n">
        <v>12.24</v>
      </c>
      <c r="X3" t="n">
        <v>8.359999999999999</v>
      </c>
      <c r="Y3" t="n">
        <v>1</v>
      </c>
      <c r="Z3" t="n">
        <v>10</v>
      </c>
      <c r="AA3" t="n">
        <v>1530.155194329967</v>
      </c>
      <c r="AB3" t="n">
        <v>2093.625842565124</v>
      </c>
      <c r="AC3" t="n">
        <v>1893.813130573032</v>
      </c>
      <c r="AD3" t="n">
        <v>1530155.194329967</v>
      </c>
      <c r="AE3" t="n">
        <v>2093625.842565123</v>
      </c>
      <c r="AF3" t="n">
        <v>4.24678516326278e-06</v>
      </c>
      <c r="AG3" t="n">
        <v>43.97135416666666</v>
      </c>
      <c r="AH3" t="n">
        <v>1893813.130573032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1.6216</v>
      </c>
      <c r="E4" t="n">
        <v>61.67</v>
      </c>
      <c r="F4" t="n">
        <v>55.87</v>
      </c>
      <c r="G4" t="n">
        <v>25.2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131</v>
      </c>
      <c r="N4" t="n">
        <v>21.43</v>
      </c>
      <c r="O4" t="n">
        <v>16994.64</v>
      </c>
      <c r="P4" t="n">
        <v>548.9400000000001</v>
      </c>
      <c r="Q4" t="n">
        <v>3988.6</v>
      </c>
      <c r="R4" t="n">
        <v>314.53</v>
      </c>
      <c r="S4" t="n">
        <v>142.45</v>
      </c>
      <c r="T4" t="n">
        <v>81841.81</v>
      </c>
      <c r="U4" t="n">
        <v>0.45</v>
      </c>
      <c r="V4" t="n">
        <v>0.82</v>
      </c>
      <c r="W4" t="n">
        <v>12.08</v>
      </c>
      <c r="X4" t="n">
        <v>4.92</v>
      </c>
      <c r="Y4" t="n">
        <v>1</v>
      </c>
      <c r="Z4" t="n">
        <v>10</v>
      </c>
      <c r="AA4" t="n">
        <v>1325.389804057284</v>
      </c>
      <c r="AB4" t="n">
        <v>1813.45680198258</v>
      </c>
      <c r="AC4" t="n">
        <v>1640.383030003969</v>
      </c>
      <c r="AD4" t="n">
        <v>1325389.804057284</v>
      </c>
      <c r="AE4" t="n">
        <v>1813456.80198258</v>
      </c>
      <c r="AF4" t="n">
        <v>4.651213576081943e-06</v>
      </c>
      <c r="AG4" t="n">
        <v>40.14973958333334</v>
      </c>
      <c r="AH4" t="n">
        <v>1640383.030003969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1.694</v>
      </c>
      <c r="E5" t="n">
        <v>59.03</v>
      </c>
      <c r="F5" t="n">
        <v>54.35</v>
      </c>
      <c r="G5" t="n">
        <v>35.44</v>
      </c>
      <c r="H5" t="n">
        <v>0.52</v>
      </c>
      <c r="I5" t="n">
        <v>92</v>
      </c>
      <c r="J5" t="n">
        <v>137.25</v>
      </c>
      <c r="K5" t="n">
        <v>46.47</v>
      </c>
      <c r="L5" t="n">
        <v>4</v>
      </c>
      <c r="M5" t="n">
        <v>90</v>
      </c>
      <c r="N5" t="n">
        <v>21.78</v>
      </c>
      <c r="O5" t="n">
        <v>17160.92</v>
      </c>
      <c r="P5" t="n">
        <v>504.67</v>
      </c>
      <c r="Q5" t="n">
        <v>3988.51</v>
      </c>
      <c r="R5" t="n">
        <v>263.66</v>
      </c>
      <c r="S5" t="n">
        <v>142.45</v>
      </c>
      <c r="T5" t="n">
        <v>56612.72</v>
      </c>
      <c r="U5" t="n">
        <v>0.54</v>
      </c>
      <c r="V5" t="n">
        <v>0.84</v>
      </c>
      <c r="W5" t="n">
        <v>12.02</v>
      </c>
      <c r="X5" t="n">
        <v>3.4</v>
      </c>
      <c r="Y5" t="n">
        <v>1</v>
      </c>
      <c r="Z5" t="n">
        <v>10</v>
      </c>
      <c r="AA5" t="n">
        <v>1231.789201267664</v>
      </c>
      <c r="AB5" t="n">
        <v>1685.388327878663</v>
      </c>
      <c r="AC5" t="n">
        <v>1524.537231323297</v>
      </c>
      <c r="AD5" t="n">
        <v>1231789.201267664</v>
      </c>
      <c r="AE5" t="n">
        <v>1685388.327878663</v>
      </c>
      <c r="AF5" t="n">
        <v>4.858877527061428e-06</v>
      </c>
      <c r="AG5" t="n">
        <v>38.43098958333334</v>
      </c>
      <c r="AH5" t="n">
        <v>1524537.231323297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1.7374</v>
      </c>
      <c r="E6" t="n">
        <v>57.56</v>
      </c>
      <c r="F6" t="n">
        <v>53.52</v>
      </c>
      <c r="G6" t="n">
        <v>47.23</v>
      </c>
      <c r="H6" t="n">
        <v>0.64</v>
      </c>
      <c r="I6" t="n">
        <v>68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463.91</v>
      </c>
      <c r="Q6" t="n">
        <v>3988.42</v>
      </c>
      <c r="R6" t="n">
        <v>235.47</v>
      </c>
      <c r="S6" t="n">
        <v>142.45</v>
      </c>
      <c r="T6" t="n">
        <v>42638.31</v>
      </c>
      <c r="U6" t="n">
        <v>0.6</v>
      </c>
      <c r="V6" t="n">
        <v>0.86</v>
      </c>
      <c r="W6" t="n">
        <v>12.01</v>
      </c>
      <c r="X6" t="n">
        <v>2.57</v>
      </c>
      <c r="Y6" t="n">
        <v>1</v>
      </c>
      <c r="Z6" t="n">
        <v>10</v>
      </c>
      <c r="AA6" t="n">
        <v>1160.292915735885</v>
      </c>
      <c r="AB6" t="n">
        <v>1587.563955820577</v>
      </c>
      <c r="AC6" t="n">
        <v>1436.049080037067</v>
      </c>
      <c r="AD6" t="n">
        <v>1160292.915735885</v>
      </c>
      <c r="AE6" t="n">
        <v>1587563.955820577</v>
      </c>
      <c r="AF6" t="n">
        <v>4.983361166184489e-06</v>
      </c>
      <c r="AG6" t="n">
        <v>37.47395833333334</v>
      </c>
      <c r="AH6" t="n">
        <v>1436049.080037067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1.7474</v>
      </c>
      <c r="E7" t="n">
        <v>57.23</v>
      </c>
      <c r="F7" t="n">
        <v>53.33</v>
      </c>
      <c r="G7" t="n">
        <v>50.79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455.5</v>
      </c>
      <c r="Q7" t="n">
        <v>3988.59</v>
      </c>
      <c r="R7" t="n">
        <v>226.78</v>
      </c>
      <c r="S7" t="n">
        <v>142.45</v>
      </c>
      <c r="T7" t="n">
        <v>38317.01</v>
      </c>
      <c r="U7" t="n">
        <v>0.63</v>
      </c>
      <c r="V7" t="n">
        <v>0.86</v>
      </c>
      <c r="W7" t="n">
        <v>12.07</v>
      </c>
      <c r="X7" t="n">
        <v>2.38</v>
      </c>
      <c r="Y7" t="n">
        <v>1</v>
      </c>
      <c r="Z7" t="n">
        <v>10</v>
      </c>
      <c r="AA7" t="n">
        <v>1149.390987727274</v>
      </c>
      <c r="AB7" t="n">
        <v>1572.647456960076</v>
      </c>
      <c r="AC7" t="n">
        <v>1422.556190892374</v>
      </c>
      <c r="AD7" t="n">
        <v>1149390.987727274</v>
      </c>
      <c r="AE7" t="n">
        <v>1572647.456960076</v>
      </c>
      <c r="AF7" t="n">
        <v>5.012044032341877e-06</v>
      </c>
      <c r="AG7" t="n">
        <v>37.25911458333334</v>
      </c>
      <c r="AH7" t="n">
        <v>1422556.190892374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1.7479</v>
      </c>
      <c r="E8" t="n">
        <v>57.21</v>
      </c>
      <c r="F8" t="n">
        <v>53.32</v>
      </c>
      <c r="G8" t="n">
        <v>50.78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459.47</v>
      </c>
      <c r="Q8" t="n">
        <v>3988.55</v>
      </c>
      <c r="R8" t="n">
        <v>226.47</v>
      </c>
      <c r="S8" t="n">
        <v>142.45</v>
      </c>
      <c r="T8" t="n">
        <v>38159.05</v>
      </c>
      <c r="U8" t="n">
        <v>0.63</v>
      </c>
      <c r="V8" t="n">
        <v>0.86</v>
      </c>
      <c r="W8" t="n">
        <v>12.06</v>
      </c>
      <c r="X8" t="n">
        <v>2.37</v>
      </c>
      <c r="Y8" t="n">
        <v>1</v>
      </c>
      <c r="Z8" t="n">
        <v>10</v>
      </c>
      <c r="AA8" t="n">
        <v>1152.264257409796</v>
      </c>
      <c r="AB8" t="n">
        <v>1576.578791299414</v>
      </c>
      <c r="AC8" t="n">
        <v>1426.112324200028</v>
      </c>
      <c r="AD8" t="n">
        <v>1152264.257409796</v>
      </c>
      <c r="AE8" t="n">
        <v>1576578.791299414</v>
      </c>
      <c r="AF8" t="n">
        <v>5.013478175649747e-06</v>
      </c>
      <c r="AG8" t="n">
        <v>37.24609375</v>
      </c>
      <c r="AH8" t="n">
        <v>1426112.324200028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1.0126</v>
      </c>
      <c r="E2" t="n">
        <v>98.76000000000001</v>
      </c>
      <c r="F2" t="n">
        <v>76.56</v>
      </c>
      <c r="G2" t="n">
        <v>7.05</v>
      </c>
      <c r="H2" t="n">
        <v>0.12</v>
      </c>
      <c r="I2" t="n">
        <v>652</v>
      </c>
      <c r="J2" t="n">
        <v>150.44</v>
      </c>
      <c r="K2" t="n">
        <v>49.1</v>
      </c>
      <c r="L2" t="n">
        <v>1</v>
      </c>
      <c r="M2" t="n">
        <v>650</v>
      </c>
      <c r="N2" t="n">
        <v>25.34</v>
      </c>
      <c r="O2" t="n">
        <v>18787.76</v>
      </c>
      <c r="P2" t="n">
        <v>896.33</v>
      </c>
      <c r="Q2" t="n">
        <v>3989.72</v>
      </c>
      <c r="R2" t="n">
        <v>1005.78</v>
      </c>
      <c r="S2" t="n">
        <v>142.45</v>
      </c>
      <c r="T2" t="n">
        <v>424872.69</v>
      </c>
      <c r="U2" t="n">
        <v>0.14</v>
      </c>
      <c r="V2" t="n">
        <v>0.6</v>
      </c>
      <c r="W2" t="n">
        <v>12.98</v>
      </c>
      <c r="X2" t="n">
        <v>25.59</v>
      </c>
      <c r="Y2" t="n">
        <v>1</v>
      </c>
      <c r="Z2" t="n">
        <v>10</v>
      </c>
      <c r="AA2" t="n">
        <v>2796.737184825254</v>
      </c>
      <c r="AB2" t="n">
        <v>3826.619199614767</v>
      </c>
      <c r="AC2" t="n">
        <v>3461.412033897167</v>
      </c>
      <c r="AD2" t="n">
        <v>2796737.184825254</v>
      </c>
      <c r="AE2" t="n">
        <v>3826619.199614767</v>
      </c>
      <c r="AF2" t="n">
        <v>2.741523619737139e-06</v>
      </c>
      <c r="AG2" t="n">
        <v>64.296875</v>
      </c>
      <c r="AH2" t="n">
        <v>3461412.033897167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1.4269</v>
      </c>
      <c r="E3" t="n">
        <v>70.08</v>
      </c>
      <c r="F3" t="n">
        <v>60.26</v>
      </c>
      <c r="G3" t="n">
        <v>14.64</v>
      </c>
      <c r="H3" t="n">
        <v>0.23</v>
      </c>
      <c r="I3" t="n">
        <v>247</v>
      </c>
      <c r="J3" t="n">
        <v>151.83</v>
      </c>
      <c r="K3" t="n">
        <v>49.1</v>
      </c>
      <c r="L3" t="n">
        <v>2</v>
      </c>
      <c r="M3" t="n">
        <v>245</v>
      </c>
      <c r="N3" t="n">
        <v>25.73</v>
      </c>
      <c r="O3" t="n">
        <v>18959.54</v>
      </c>
      <c r="P3" t="n">
        <v>683.02</v>
      </c>
      <c r="Q3" t="n">
        <v>3988.87</v>
      </c>
      <c r="R3" t="n">
        <v>461.52</v>
      </c>
      <c r="S3" t="n">
        <v>142.45</v>
      </c>
      <c r="T3" t="n">
        <v>154767.37</v>
      </c>
      <c r="U3" t="n">
        <v>0.31</v>
      </c>
      <c r="V3" t="n">
        <v>0.76</v>
      </c>
      <c r="W3" t="n">
        <v>12.26</v>
      </c>
      <c r="X3" t="n">
        <v>9.31</v>
      </c>
      <c r="Y3" t="n">
        <v>1</v>
      </c>
      <c r="Z3" t="n">
        <v>10</v>
      </c>
      <c r="AA3" t="n">
        <v>1689.370701421659</v>
      </c>
      <c r="AB3" t="n">
        <v>2311.471523460413</v>
      </c>
      <c r="AC3" t="n">
        <v>2090.867925432009</v>
      </c>
      <c r="AD3" t="n">
        <v>1689370.701421659</v>
      </c>
      <c r="AE3" t="n">
        <v>2311471.523460413</v>
      </c>
      <c r="AF3" t="n">
        <v>3.863203686552364e-06</v>
      </c>
      <c r="AG3" t="n">
        <v>45.625</v>
      </c>
      <c r="AH3" t="n">
        <v>2090867.925432009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1.5789</v>
      </c>
      <c r="E4" t="n">
        <v>63.34</v>
      </c>
      <c r="F4" t="n">
        <v>56.51</v>
      </c>
      <c r="G4" t="n">
        <v>22.75</v>
      </c>
      <c r="H4" t="n">
        <v>0.35</v>
      </c>
      <c r="I4" t="n">
        <v>149</v>
      </c>
      <c r="J4" t="n">
        <v>153.23</v>
      </c>
      <c r="K4" t="n">
        <v>49.1</v>
      </c>
      <c r="L4" t="n">
        <v>3</v>
      </c>
      <c r="M4" t="n">
        <v>147</v>
      </c>
      <c r="N4" t="n">
        <v>26.13</v>
      </c>
      <c r="O4" t="n">
        <v>19131.85</v>
      </c>
      <c r="P4" t="n">
        <v>617.76</v>
      </c>
      <c r="Q4" t="n">
        <v>3988.85</v>
      </c>
      <c r="R4" t="n">
        <v>334.8</v>
      </c>
      <c r="S4" t="n">
        <v>142.45</v>
      </c>
      <c r="T4" t="n">
        <v>91897.63</v>
      </c>
      <c r="U4" t="n">
        <v>0.43</v>
      </c>
      <c r="V4" t="n">
        <v>0.8100000000000001</v>
      </c>
      <c r="W4" t="n">
        <v>12.14</v>
      </c>
      <c r="X4" t="n">
        <v>5.55</v>
      </c>
      <c r="Y4" t="n">
        <v>1</v>
      </c>
      <c r="Z4" t="n">
        <v>10</v>
      </c>
      <c r="AA4" t="n">
        <v>1447.984697917614</v>
      </c>
      <c r="AB4" t="n">
        <v>1981.196544267286</v>
      </c>
      <c r="AC4" t="n">
        <v>1792.11392670923</v>
      </c>
      <c r="AD4" t="n">
        <v>1447984.697917614</v>
      </c>
      <c r="AE4" t="n">
        <v>1981196.544267286</v>
      </c>
      <c r="AF4" t="n">
        <v>4.274730044640499e-06</v>
      </c>
      <c r="AG4" t="n">
        <v>41.23697916666666</v>
      </c>
      <c r="AH4" t="n">
        <v>1792113.92670923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1.6599</v>
      </c>
      <c r="E5" t="n">
        <v>60.25</v>
      </c>
      <c r="F5" t="n">
        <v>54.79</v>
      </c>
      <c r="G5" t="n">
        <v>31.61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102</v>
      </c>
      <c r="N5" t="n">
        <v>26.53</v>
      </c>
      <c r="O5" t="n">
        <v>19304.72</v>
      </c>
      <c r="P5" t="n">
        <v>574.1900000000001</v>
      </c>
      <c r="Q5" t="n">
        <v>3988.59</v>
      </c>
      <c r="R5" t="n">
        <v>278.76</v>
      </c>
      <c r="S5" t="n">
        <v>142.45</v>
      </c>
      <c r="T5" t="n">
        <v>64102.46</v>
      </c>
      <c r="U5" t="n">
        <v>0.51</v>
      </c>
      <c r="V5" t="n">
        <v>0.84</v>
      </c>
      <c r="W5" t="n">
        <v>12.03</v>
      </c>
      <c r="X5" t="n">
        <v>3.84</v>
      </c>
      <c r="Y5" t="n">
        <v>1</v>
      </c>
      <c r="Z5" t="n">
        <v>10</v>
      </c>
      <c r="AA5" t="n">
        <v>1333.611299605177</v>
      </c>
      <c r="AB5" t="n">
        <v>1824.705814897992</v>
      </c>
      <c r="AC5" t="n">
        <v>1650.558452914823</v>
      </c>
      <c r="AD5" t="n">
        <v>1333611.299605177</v>
      </c>
      <c r="AE5" t="n">
        <v>1824705.814897992</v>
      </c>
      <c r="AF5" t="n">
        <v>4.494030274937466e-06</v>
      </c>
      <c r="AG5" t="n">
        <v>39.22526041666666</v>
      </c>
      <c r="AH5" t="n">
        <v>1650558.452914823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1.7099</v>
      </c>
      <c r="E6" t="n">
        <v>58.48</v>
      </c>
      <c r="F6" t="n">
        <v>53.82</v>
      </c>
      <c r="G6" t="n">
        <v>41.4</v>
      </c>
      <c r="H6" t="n">
        <v>0.57</v>
      </c>
      <c r="I6" t="n">
        <v>78</v>
      </c>
      <c r="J6" t="n">
        <v>156.03</v>
      </c>
      <c r="K6" t="n">
        <v>49.1</v>
      </c>
      <c r="L6" t="n">
        <v>5</v>
      </c>
      <c r="M6" t="n">
        <v>76</v>
      </c>
      <c r="N6" t="n">
        <v>26.94</v>
      </c>
      <c r="O6" t="n">
        <v>19478.15</v>
      </c>
      <c r="P6" t="n">
        <v>537.48</v>
      </c>
      <c r="Q6" t="n">
        <v>3988.51</v>
      </c>
      <c r="R6" t="n">
        <v>245.77</v>
      </c>
      <c r="S6" t="n">
        <v>142.45</v>
      </c>
      <c r="T6" t="n">
        <v>47738.71</v>
      </c>
      <c r="U6" t="n">
        <v>0.58</v>
      </c>
      <c r="V6" t="n">
        <v>0.85</v>
      </c>
      <c r="W6" t="n">
        <v>12.01</v>
      </c>
      <c r="X6" t="n">
        <v>2.87</v>
      </c>
      <c r="Y6" t="n">
        <v>1</v>
      </c>
      <c r="Z6" t="n">
        <v>10</v>
      </c>
      <c r="AA6" t="n">
        <v>1258.312910292545</v>
      </c>
      <c r="AB6" t="n">
        <v>1721.679236709962</v>
      </c>
      <c r="AC6" t="n">
        <v>1557.364586750348</v>
      </c>
      <c r="AD6" t="n">
        <v>1258312.910292545</v>
      </c>
      <c r="AE6" t="n">
        <v>1721679.236709962</v>
      </c>
      <c r="AF6" t="n">
        <v>4.629400787466457e-06</v>
      </c>
      <c r="AG6" t="n">
        <v>38.07291666666666</v>
      </c>
      <c r="AH6" t="n">
        <v>1557364.586750348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1.7445</v>
      </c>
      <c r="E7" t="n">
        <v>57.32</v>
      </c>
      <c r="F7" t="n">
        <v>53.18</v>
      </c>
      <c r="G7" t="n">
        <v>52.31</v>
      </c>
      <c r="H7" t="n">
        <v>0.67</v>
      </c>
      <c r="I7" t="n">
        <v>61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501.42</v>
      </c>
      <c r="Q7" t="n">
        <v>3988.38</v>
      </c>
      <c r="R7" t="n">
        <v>224.49</v>
      </c>
      <c r="S7" t="n">
        <v>142.45</v>
      </c>
      <c r="T7" t="n">
        <v>37183.14</v>
      </c>
      <c r="U7" t="n">
        <v>0.63</v>
      </c>
      <c r="V7" t="n">
        <v>0.86</v>
      </c>
      <c r="W7" t="n">
        <v>11.98</v>
      </c>
      <c r="X7" t="n">
        <v>2.23</v>
      </c>
      <c r="Y7" t="n">
        <v>1</v>
      </c>
      <c r="Z7" t="n">
        <v>10</v>
      </c>
      <c r="AA7" t="n">
        <v>1203.541202432659</v>
      </c>
      <c r="AB7" t="n">
        <v>1646.738169658854</v>
      </c>
      <c r="AC7" t="n">
        <v>1489.575789958149</v>
      </c>
      <c r="AD7" t="n">
        <v>1203541.202432659</v>
      </c>
      <c r="AE7" t="n">
        <v>1646738.169658854</v>
      </c>
      <c r="AF7" t="n">
        <v>4.723077182136519e-06</v>
      </c>
      <c r="AG7" t="n">
        <v>37.31770833333334</v>
      </c>
      <c r="AH7" t="n">
        <v>1489575.789958149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1.7553</v>
      </c>
      <c r="E8" t="n">
        <v>56.97</v>
      </c>
      <c r="F8" t="n">
        <v>53.01</v>
      </c>
      <c r="G8" t="n">
        <v>57.83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486.33</v>
      </c>
      <c r="Q8" t="n">
        <v>3988.76</v>
      </c>
      <c r="R8" t="n">
        <v>216.89</v>
      </c>
      <c r="S8" t="n">
        <v>142.45</v>
      </c>
      <c r="T8" t="n">
        <v>33408.91</v>
      </c>
      <c r="U8" t="n">
        <v>0.66</v>
      </c>
      <c r="V8" t="n">
        <v>0.86</v>
      </c>
      <c r="W8" t="n">
        <v>12.03</v>
      </c>
      <c r="X8" t="n">
        <v>2.06</v>
      </c>
      <c r="Y8" t="n">
        <v>1</v>
      </c>
      <c r="Z8" t="n">
        <v>10</v>
      </c>
      <c r="AA8" t="n">
        <v>1187.034089982476</v>
      </c>
      <c r="AB8" t="n">
        <v>1624.152410162108</v>
      </c>
      <c r="AC8" t="n">
        <v>1469.14558364846</v>
      </c>
      <c r="AD8" t="n">
        <v>1187034.089982476</v>
      </c>
      <c r="AE8" t="n">
        <v>1624152.410162108</v>
      </c>
      <c r="AF8" t="n">
        <v>4.752317212842783e-06</v>
      </c>
      <c r="AG8" t="n">
        <v>37.08984375</v>
      </c>
      <c r="AH8" t="n">
        <v>1469145.58364846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1.7545</v>
      </c>
      <c r="E9" t="n">
        <v>57</v>
      </c>
      <c r="F9" t="n">
        <v>53.04</v>
      </c>
      <c r="G9" t="n">
        <v>57.86</v>
      </c>
      <c r="H9" t="n">
        <v>0.88</v>
      </c>
      <c r="I9" t="n">
        <v>55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490.15</v>
      </c>
      <c r="Q9" t="n">
        <v>3988.62</v>
      </c>
      <c r="R9" t="n">
        <v>217.49</v>
      </c>
      <c r="S9" t="n">
        <v>142.45</v>
      </c>
      <c r="T9" t="n">
        <v>33713.64</v>
      </c>
      <c r="U9" t="n">
        <v>0.65</v>
      </c>
      <c r="V9" t="n">
        <v>0.86</v>
      </c>
      <c r="W9" t="n">
        <v>12.04</v>
      </c>
      <c r="X9" t="n">
        <v>2.09</v>
      </c>
      <c r="Y9" t="n">
        <v>1</v>
      </c>
      <c r="Z9" t="n">
        <v>10</v>
      </c>
      <c r="AA9" t="n">
        <v>1190.429154651177</v>
      </c>
      <c r="AB9" t="n">
        <v>1628.797687421507</v>
      </c>
      <c r="AC9" t="n">
        <v>1473.34752216591</v>
      </c>
      <c r="AD9" t="n">
        <v>1190429.154651177</v>
      </c>
      <c r="AE9" t="n">
        <v>1628797.687421507</v>
      </c>
      <c r="AF9" t="n">
        <v>4.750151284642318e-06</v>
      </c>
      <c r="AG9" t="n">
        <v>37.109375</v>
      </c>
      <c r="AH9" t="n">
        <v>1473347.52216591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0.8557</v>
      </c>
      <c r="E2" t="n">
        <v>116.87</v>
      </c>
      <c r="F2" t="n">
        <v>83.73</v>
      </c>
      <c r="G2" t="n">
        <v>6.1</v>
      </c>
      <c r="H2" t="n">
        <v>0.1</v>
      </c>
      <c r="I2" t="n">
        <v>824</v>
      </c>
      <c r="J2" t="n">
        <v>185.69</v>
      </c>
      <c r="K2" t="n">
        <v>53.44</v>
      </c>
      <c r="L2" t="n">
        <v>1</v>
      </c>
      <c r="M2" t="n">
        <v>822</v>
      </c>
      <c r="N2" t="n">
        <v>36.26</v>
      </c>
      <c r="O2" t="n">
        <v>23136.14</v>
      </c>
      <c r="P2" t="n">
        <v>1129.04</v>
      </c>
      <c r="Q2" t="n">
        <v>3990.85</v>
      </c>
      <c r="R2" t="n">
        <v>1247.93</v>
      </c>
      <c r="S2" t="n">
        <v>142.45</v>
      </c>
      <c r="T2" t="n">
        <v>545088.5699999999</v>
      </c>
      <c r="U2" t="n">
        <v>0.11</v>
      </c>
      <c r="V2" t="n">
        <v>0.55</v>
      </c>
      <c r="W2" t="n">
        <v>13.22</v>
      </c>
      <c r="X2" t="n">
        <v>32.75</v>
      </c>
      <c r="Y2" t="n">
        <v>1</v>
      </c>
      <c r="Z2" t="n">
        <v>10</v>
      </c>
      <c r="AA2" t="n">
        <v>3846.312384698561</v>
      </c>
      <c r="AB2" t="n">
        <v>5262.694292071354</v>
      </c>
      <c r="AC2" t="n">
        <v>4760.430135073695</v>
      </c>
      <c r="AD2" t="n">
        <v>3846312.384698561</v>
      </c>
      <c r="AE2" t="n">
        <v>5262694.292071354</v>
      </c>
      <c r="AF2" t="n">
        <v>2.10603166292537e-06</v>
      </c>
      <c r="AG2" t="n">
        <v>76.08723958333333</v>
      </c>
      <c r="AH2" t="n">
        <v>4760430.135073695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1.3181</v>
      </c>
      <c r="E3" t="n">
        <v>75.87</v>
      </c>
      <c r="F3" t="n">
        <v>62.31</v>
      </c>
      <c r="G3" t="n">
        <v>12.55</v>
      </c>
      <c r="H3" t="n">
        <v>0.19</v>
      </c>
      <c r="I3" t="n">
        <v>298</v>
      </c>
      <c r="J3" t="n">
        <v>187.21</v>
      </c>
      <c r="K3" t="n">
        <v>53.44</v>
      </c>
      <c r="L3" t="n">
        <v>2</v>
      </c>
      <c r="M3" t="n">
        <v>296</v>
      </c>
      <c r="N3" t="n">
        <v>36.77</v>
      </c>
      <c r="O3" t="n">
        <v>23322.88</v>
      </c>
      <c r="P3" t="n">
        <v>822.6</v>
      </c>
      <c r="Q3" t="n">
        <v>3989.25</v>
      </c>
      <c r="R3" t="n">
        <v>528.52</v>
      </c>
      <c r="S3" t="n">
        <v>142.45</v>
      </c>
      <c r="T3" t="n">
        <v>188009</v>
      </c>
      <c r="U3" t="n">
        <v>0.27</v>
      </c>
      <c r="V3" t="n">
        <v>0.73</v>
      </c>
      <c r="W3" t="n">
        <v>12.39</v>
      </c>
      <c r="X3" t="n">
        <v>11.35</v>
      </c>
      <c r="Y3" t="n">
        <v>1</v>
      </c>
      <c r="Z3" t="n">
        <v>10</v>
      </c>
      <c r="AA3" t="n">
        <v>2026.826536654356</v>
      </c>
      <c r="AB3" t="n">
        <v>2773.193484726532</v>
      </c>
      <c r="AC3" t="n">
        <v>2508.523790745732</v>
      </c>
      <c r="AD3" t="n">
        <v>2026826.536654355</v>
      </c>
      <c r="AE3" t="n">
        <v>2773193.484726532</v>
      </c>
      <c r="AF3" t="n">
        <v>3.244081260841335e-06</v>
      </c>
      <c r="AG3" t="n">
        <v>49.39453125</v>
      </c>
      <c r="AH3" t="n">
        <v>2508523.790745732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1.4953</v>
      </c>
      <c r="E4" t="n">
        <v>66.88</v>
      </c>
      <c r="F4" t="n">
        <v>57.71</v>
      </c>
      <c r="G4" t="n">
        <v>19.24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744.29</v>
      </c>
      <c r="Q4" t="n">
        <v>3988.98</v>
      </c>
      <c r="R4" t="n">
        <v>375.6</v>
      </c>
      <c r="S4" t="n">
        <v>142.45</v>
      </c>
      <c r="T4" t="n">
        <v>112139.56</v>
      </c>
      <c r="U4" t="n">
        <v>0.38</v>
      </c>
      <c r="V4" t="n">
        <v>0.79</v>
      </c>
      <c r="W4" t="n">
        <v>12.17</v>
      </c>
      <c r="X4" t="n">
        <v>6.75</v>
      </c>
      <c r="Y4" t="n">
        <v>1</v>
      </c>
      <c r="Z4" t="n">
        <v>10</v>
      </c>
      <c r="AA4" t="n">
        <v>1685.860160901663</v>
      </c>
      <c r="AB4" t="n">
        <v>2306.668247046836</v>
      </c>
      <c r="AC4" t="n">
        <v>2086.523066977903</v>
      </c>
      <c r="AD4" t="n">
        <v>1685860.160901662</v>
      </c>
      <c r="AE4" t="n">
        <v>2306668.247046836</v>
      </c>
      <c r="AF4" t="n">
        <v>3.680202343779719e-06</v>
      </c>
      <c r="AG4" t="n">
        <v>43.54166666666666</v>
      </c>
      <c r="AH4" t="n">
        <v>2086523.066977903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1.5906</v>
      </c>
      <c r="E5" t="n">
        <v>62.87</v>
      </c>
      <c r="F5" t="n">
        <v>55.67</v>
      </c>
      <c r="G5" t="n">
        <v>26.3</v>
      </c>
      <c r="H5" t="n">
        <v>0.37</v>
      </c>
      <c r="I5" t="n">
        <v>127</v>
      </c>
      <c r="J5" t="n">
        <v>190.25</v>
      </c>
      <c r="K5" t="n">
        <v>53.44</v>
      </c>
      <c r="L5" t="n">
        <v>4</v>
      </c>
      <c r="M5" t="n">
        <v>125</v>
      </c>
      <c r="N5" t="n">
        <v>37.82</v>
      </c>
      <c r="O5" t="n">
        <v>23698.48</v>
      </c>
      <c r="P5" t="n">
        <v>699.7</v>
      </c>
      <c r="Q5" t="n">
        <v>3988.59</v>
      </c>
      <c r="R5" t="n">
        <v>307.48</v>
      </c>
      <c r="S5" t="n">
        <v>142.45</v>
      </c>
      <c r="T5" t="n">
        <v>78344.5</v>
      </c>
      <c r="U5" t="n">
        <v>0.46</v>
      </c>
      <c r="V5" t="n">
        <v>0.82</v>
      </c>
      <c r="W5" t="n">
        <v>12.09</v>
      </c>
      <c r="X5" t="n">
        <v>4.72</v>
      </c>
      <c r="Y5" t="n">
        <v>1</v>
      </c>
      <c r="Z5" t="n">
        <v>10</v>
      </c>
      <c r="AA5" t="n">
        <v>1544.012622869318</v>
      </c>
      <c r="AB5" t="n">
        <v>2112.586187639263</v>
      </c>
      <c r="AC5" t="n">
        <v>1910.963926924308</v>
      </c>
      <c r="AD5" t="n">
        <v>1544012.622869318</v>
      </c>
      <c r="AE5" t="n">
        <v>2112586.187639263</v>
      </c>
      <c r="AF5" t="n">
        <v>3.914752790755046e-06</v>
      </c>
      <c r="AG5" t="n">
        <v>40.93098958333334</v>
      </c>
      <c r="AH5" t="n">
        <v>1910963.926924308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1.6496</v>
      </c>
      <c r="E6" t="n">
        <v>60.62</v>
      </c>
      <c r="F6" t="n">
        <v>54.54</v>
      </c>
      <c r="G6" t="n">
        <v>33.74</v>
      </c>
      <c r="H6" t="n">
        <v>0.46</v>
      </c>
      <c r="I6" t="n">
        <v>97</v>
      </c>
      <c r="J6" t="n">
        <v>191.78</v>
      </c>
      <c r="K6" t="n">
        <v>53.44</v>
      </c>
      <c r="L6" t="n">
        <v>5</v>
      </c>
      <c r="M6" t="n">
        <v>95</v>
      </c>
      <c r="N6" t="n">
        <v>38.35</v>
      </c>
      <c r="O6" t="n">
        <v>23887.36</v>
      </c>
      <c r="P6" t="n">
        <v>667.3099999999999</v>
      </c>
      <c r="Q6" t="n">
        <v>3988.48</v>
      </c>
      <c r="R6" t="n">
        <v>269.84</v>
      </c>
      <c r="S6" t="n">
        <v>142.45</v>
      </c>
      <c r="T6" t="n">
        <v>59677.29</v>
      </c>
      <c r="U6" t="n">
        <v>0.53</v>
      </c>
      <c r="V6" t="n">
        <v>0.84</v>
      </c>
      <c r="W6" t="n">
        <v>12.04</v>
      </c>
      <c r="X6" t="n">
        <v>3.59</v>
      </c>
      <c r="Y6" t="n">
        <v>1</v>
      </c>
      <c r="Z6" t="n">
        <v>10</v>
      </c>
      <c r="AA6" t="n">
        <v>1448.488388735886</v>
      </c>
      <c r="AB6" t="n">
        <v>1981.885716266117</v>
      </c>
      <c r="AC6" t="n">
        <v>1792.737325099751</v>
      </c>
      <c r="AD6" t="n">
        <v>1448488.388735886</v>
      </c>
      <c r="AE6" t="n">
        <v>1981885.716266117</v>
      </c>
      <c r="AF6" t="n">
        <v>4.059962406406089e-06</v>
      </c>
      <c r="AG6" t="n">
        <v>39.46614583333334</v>
      </c>
      <c r="AH6" t="n">
        <v>1792737.325099751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1.6886</v>
      </c>
      <c r="E7" t="n">
        <v>59.22</v>
      </c>
      <c r="F7" t="n">
        <v>53.85</v>
      </c>
      <c r="G7" t="n">
        <v>41.42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639.61</v>
      </c>
      <c r="Q7" t="n">
        <v>3988.57</v>
      </c>
      <c r="R7" t="n">
        <v>246.96</v>
      </c>
      <c r="S7" t="n">
        <v>142.45</v>
      </c>
      <c r="T7" t="n">
        <v>48330.37</v>
      </c>
      <c r="U7" t="n">
        <v>0.58</v>
      </c>
      <c r="V7" t="n">
        <v>0.85</v>
      </c>
      <c r="W7" t="n">
        <v>12</v>
      </c>
      <c r="X7" t="n">
        <v>2.9</v>
      </c>
      <c r="Y7" t="n">
        <v>1</v>
      </c>
      <c r="Z7" t="n">
        <v>10</v>
      </c>
      <c r="AA7" t="n">
        <v>1392.758608564197</v>
      </c>
      <c r="AB7" t="n">
        <v>1905.633772410832</v>
      </c>
      <c r="AC7" t="n">
        <v>1723.762759745739</v>
      </c>
      <c r="AD7" t="n">
        <v>1392758.608564197</v>
      </c>
      <c r="AE7" t="n">
        <v>1905633.772410832</v>
      </c>
      <c r="AF7" t="n">
        <v>4.155948423531354e-06</v>
      </c>
      <c r="AG7" t="n">
        <v>38.5546875</v>
      </c>
      <c r="AH7" t="n">
        <v>1723762.759745739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1.72</v>
      </c>
      <c r="E8" t="n">
        <v>58.14</v>
      </c>
      <c r="F8" t="n">
        <v>53.29</v>
      </c>
      <c r="G8" t="n">
        <v>49.96</v>
      </c>
      <c r="H8" t="n">
        <v>0.64</v>
      </c>
      <c r="I8" t="n">
        <v>64</v>
      </c>
      <c r="J8" t="n">
        <v>194.86</v>
      </c>
      <c r="K8" t="n">
        <v>53.44</v>
      </c>
      <c r="L8" t="n">
        <v>7</v>
      </c>
      <c r="M8" t="n">
        <v>62</v>
      </c>
      <c r="N8" t="n">
        <v>39.43</v>
      </c>
      <c r="O8" t="n">
        <v>24267.28</v>
      </c>
      <c r="P8" t="n">
        <v>611.55</v>
      </c>
      <c r="Q8" t="n">
        <v>3988.47</v>
      </c>
      <c r="R8" t="n">
        <v>227.94</v>
      </c>
      <c r="S8" t="n">
        <v>142.45</v>
      </c>
      <c r="T8" t="n">
        <v>38890.25</v>
      </c>
      <c r="U8" t="n">
        <v>0.62</v>
      </c>
      <c r="V8" t="n">
        <v>0.86</v>
      </c>
      <c r="W8" t="n">
        <v>11.99</v>
      </c>
      <c r="X8" t="n">
        <v>2.34</v>
      </c>
      <c r="Y8" t="n">
        <v>1</v>
      </c>
      <c r="Z8" t="n">
        <v>10</v>
      </c>
      <c r="AA8" t="n">
        <v>1342.813682961254</v>
      </c>
      <c r="AB8" t="n">
        <v>1837.296921786277</v>
      </c>
      <c r="AC8" t="n">
        <v>1661.947882233419</v>
      </c>
      <c r="AD8" t="n">
        <v>1342813.682961254</v>
      </c>
      <c r="AE8" t="n">
        <v>1837296.921786277</v>
      </c>
      <c r="AF8" t="n">
        <v>4.233229473216824e-06</v>
      </c>
      <c r="AG8" t="n">
        <v>37.8515625</v>
      </c>
      <c r="AH8" t="n">
        <v>1661947.882233419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1.7419</v>
      </c>
      <c r="E9" t="n">
        <v>57.41</v>
      </c>
      <c r="F9" t="n">
        <v>52.93</v>
      </c>
      <c r="G9" t="n">
        <v>58.81</v>
      </c>
      <c r="H9" t="n">
        <v>0.72</v>
      </c>
      <c r="I9" t="n">
        <v>54</v>
      </c>
      <c r="J9" t="n">
        <v>196.41</v>
      </c>
      <c r="K9" t="n">
        <v>53.44</v>
      </c>
      <c r="L9" t="n">
        <v>8</v>
      </c>
      <c r="M9" t="n">
        <v>52</v>
      </c>
      <c r="N9" t="n">
        <v>39.98</v>
      </c>
      <c r="O9" t="n">
        <v>24458.36</v>
      </c>
      <c r="P9" t="n">
        <v>585.41</v>
      </c>
      <c r="Q9" t="n">
        <v>3988.46</v>
      </c>
      <c r="R9" t="n">
        <v>216.58</v>
      </c>
      <c r="S9" t="n">
        <v>142.45</v>
      </c>
      <c r="T9" t="n">
        <v>33263.53</v>
      </c>
      <c r="U9" t="n">
        <v>0.66</v>
      </c>
      <c r="V9" t="n">
        <v>0.86</v>
      </c>
      <c r="W9" t="n">
        <v>11.96</v>
      </c>
      <c r="X9" t="n">
        <v>1.98</v>
      </c>
      <c r="Y9" t="n">
        <v>1</v>
      </c>
      <c r="Z9" t="n">
        <v>10</v>
      </c>
      <c r="AA9" t="n">
        <v>1300.97342913178</v>
      </c>
      <c r="AB9" t="n">
        <v>1780.049240635067</v>
      </c>
      <c r="AC9" t="n">
        <v>1610.163839423656</v>
      </c>
      <c r="AD9" t="n">
        <v>1300973.42913178</v>
      </c>
      <c r="AE9" t="n">
        <v>1780049.240635067</v>
      </c>
      <c r="AF9" t="n">
        <v>4.28712931360255e-06</v>
      </c>
      <c r="AG9" t="n">
        <v>37.37630208333334</v>
      </c>
      <c r="AH9" t="n">
        <v>1610163.839423656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1.76</v>
      </c>
      <c r="E10" t="n">
        <v>56.82</v>
      </c>
      <c r="F10" t="n">
        <v>52.64</v>
      </c>
      <c r="G10" t="n">
        <v>68.66</v>
      </c>
      <c r="H10" t="n">
        <v>0.8100000000000001</v>
      </c>
      <c r="I10" t="n">
        <v>46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560.11</v>
      </c>
      <c r="Q10" t="n">
        <v>3988.44</v>
      </c>
      <c r="R10" t="n">
        <v>205.89</v>
      </c>
      <c r="S10" t="n">
        <v>142.45</v>
      </c>
      <c r="T10" t="n">
        <v>27954.92</v>
      </c>
      <c r="U10" t="n">
        <v>0.6899999999999999</v>
      </c>
      <c r="V10" t="n">
        <v>0.87</v>
      </c>
      <c r="W10" t="n">
        <v>11.97</v>
      </c>
      <c r="X10" t="n">
        <v>1.69</v>
      </c>
      <c r="Y10" t="n">
        <v>1</v>
      </c>
      <c r="Z10" t="n">
        <v>10</v>
      </c>
      <c r="AA10" t="n">
        <v>1272.172803455612</v>
      </c>
      <c r="AB10" t="n">
        <v>1740.642953991001</v>
      </c>
      <c r="AC10" t="n">
        <v>1574.518433469829</v>
      </c>
      <c r="AD10" t="n">
        <v>1272172.803455611</v>
      </c>
      <c r="AE10" t="n">
        <v>1740642.953991001</v>
      </c>
      <c r="AF10" t="n">
        <v>4.331676670268378e-06</v>
      </c>
      <c r="AG10" t="n">
        <v>36.9921875</v>
      </c>
      <c r="AH10" t="n">
        <v>1574518.433469829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1.7637</v>
      </c>
      <c r="E11" t="n">
        <v>56.7</v>
      </c>
      <c r="F11" t="n">
        <v>52.59</v>
      </c>
      <c r="G11" t="n">
        <v>71.72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</v>
      </c>
      <c r="N11" t="n">
        <v>41.1</v>
      </c>
      <c r="O11" t="n">
        <v>24842.77</v>
      </c>
      <c r="P11" t="n">
        <v>551.4</v>
      </c>
      <c r="Q11" t="n">
        <v>3988.42</v>
      </c>
      <c r="R11" t="n">
        <v>203.47</v>
      </c>
      <c r="S11" t="n">
        <v>142.45</v>
      </c>
      <c r="T11" t="n">
        <v>26757.77</v>
      </c>
      <c r="U11" t="n">
        <v>0.7</v>
      </c>
      <c r="V11" t="n">
        <v>0.87</v>
      </c>
      <c r="W11" t="n">
        <v>11.99</v>
      </c>
      <c r="X11" t="n">
        <v>1.64</v>
      </c>
      <c r="Y11" t="n">
        <v>1</v>
      </c>
      <c r="Z11" t="n">
        <v>10</v>
      </c>
      <c r="AA11" t="n">
        <v>1254.003803726182</v>
      </c>
      <c r="AB11" t="n">
        <v>1715.783327001499</v>
      </c>
      <c r="AC11" t="n">
        <v>1552.0313743895</v>
      </c>
      <c r="AD11" t="n">
        <v>1254003.803726182</v>
      </c>
      <c r="AE11" t="n">
        <v>1715783.327001499</v>
      </c>
      <c r="AF11" t="n">
        <v>4.340783035995647e-06</v>
      </c>
      <c r="AG11" t="n">
        <v>36.9140625</v>
      </c>
      <c r="AH11" t="n">
        <v>1552031.3743895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1.7661</v>
      </c>
      <c r="E12" t="n">
        <v>56.62</v>
      </c>
      <c r="F12" t="n">
        <v>52.55</v>
      </c>
      <c r="G12" t="n">
        <v>73.33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554.47</v>
      </c>
      <c r="Q12" t="n">
        <v>3988.47</v>
      </c>
      <c r="R12" t="n">
        <v>202.01</v>
      </c>
      <c r="S12" t="n">
        <v>142.45</v>
      </c>
      <c r="T12" t="n">
        <v>26029.06</v>
      </c>
      <c r="U12" t="n">
        <v>0.71</v>
      </c>
      <c r="V12" t="n">
        <v>0.87</v>
      </c>
      <c r="W12" t="n">
        <v>12</v>
      </c>
      <c r="X12" t="n">
        <v>1.6</v>
      </c>
      <c r="Y12" t="n">
        <v>1</v>
      </c>
      <c r="Z12" t="n">
        <v>10</v>
      </c>
      <c r="AA12" t="n">
        <v>1255.203076154789</v>
      </c>
      <c r="AB12" t="n">
        <v>1717.424224446484</v>
      </c>
      <c r="AC12" t="n">
        <v>1553.515666885349</v>
      </c>
      <c r="AD12" t="n">
        <v>1255203.076154788</v>
      </c>
      <c r="AE12" t="n">
        <v>1717424.224446484</v>
      </c>
      <c r="AF12" t="n">
        <v>4.34668986781874e-06</v>
      </c>
      <c r="AG12" t="n">
        <v>36.86197916666666</v>
      </c>
      <c r="AH12" t="n">
        <v>1553515.666885349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1.1885</v>
      </c>
      <c r="E2" t="n">
        <v>84.14</v>
      </c>
      <c r="F2" t="n">
        <v>70.19</v>
      </c>
      <c r="G2" t="n">
        <v>8.470000000000001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684.51</v>
      </c>
      <c r="Q2" t="n">
        <v>3989.78</v>
      </c>
      <c r="R2" t="n">
        <v>792.98</v>
      </c>
      <c r="S2" t="n">
        <v>142.45</v>
      </c>
      <c r="T2" t="n">
        <v>319245.16</v>
      </c>
      <c r="U2" t="n">
        <v>0.18</v>
      </c>
      <c r="V2" t="n">
        <v>0.65</v>
      </c>
      <c r="W2" t="n">
        <v>12.7</v>
      </c>
      <c r="X2" t="n">
        <v>19.22</v>
      </c>
      <c r="Y2" t="n">
        <v>1</v>
      </c>
      <c r="Z2" t="n">
        <v>10</v>
      </c>
      <c r="AA2" t="n">
        <v>2020.769627372906</v>
      </c>
      <c r="AB2" t="n">
        <v>2764.906154235673</v>
      </c>
      <c r="AC2" t="n">
        <v>2501.027391445579</v>
      </c>
      <c r="AD2" t="n">
        <v>2020769.627372906</v>
      </c>
      <c r="AE2" t="n">
        <v>2764906.154235673</v>
      </c>
      <c r="AF2" t="n">
        <v>3.646585079851584e-06</v>
      </c>
      <c r="AG2" t="n">
        <v>54.77864583333334</v>
      </c>
      <c r="AH2" t="n">
        <v>2501027.391445579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1.5374</v>
      </c>
      <c r="E3" t="n">
        <v>65.04000000000001</v>
      </c>
      <c r="F3" t="n">
        <v>58.3</v>
      </c>
      <c r="G3" t="n">
        <v>17.94</v>
      </c>
      <c r="H3" t="n">
        <v>0.3</v>
      </c>
      <c r="I3" t="n">
        <v>195</v>
      </c>
      <c r="J3" t="n">
        <v>117.34</v>
      </c>
      <c r="K3" t="n">
        <v>43.4</v>
      </c>
      <c r="L3" t="n">
        <v>2</v>
      </c>
      <c r="M3" t="n">
        <v>193</v>
      </c>
      <c r="N3" t="n">
        <v>16.94</v>
      </c>
      <c r="O3" t="n">
        <v>14705.49</v>
      </c>
      <c r="P3" t="n">
        <v>538.09</v>
      </c>
      <c r="Q3" t="n">
        <v>3989.09</v>
      </c>
      <c r="R3" t="n">
        <v>395.08</v>
      </c>
      <c r="S3" t="n">
        <v>142.45</v>
      </c>
      <c r="T3" t="n">
        <v>121806.39</v>
      </c>
      <c r="U3" t="n">
        <v>0.36</v>
      </c>
      <c r="V3" t="n">
        <v>0.79</v>
      </c>
      <c r="W3" t="n">
        <v>12.21</v>
      </c>
      <c r="X3" t="n">
        <v>7.35</v>
      </c>
      <c r="Y3" t="n">
        <v>1</v>
      </c>
      <c r="Z3" t="n">
        <v>10</v>
      </c>
      <c r="AA3" t="n">
        <v>1382.986389530513</v>
      </c>
      <c r="AB3" t="n">
        <v>1892.262991209069</v>
      </c>
      <c r="AC3" t="n">
        <v>1711.668067135863</v>
      </c>
      <c r="AD3" t="n">
        <v>1382986.389530513</v>
      </c>
      <c r="AE3" t="n">
        <v>1892262.991209069</v>
      </c>
      <c r="AF3" t="n">
        <v>4.717088684698212e-06</v>
      </c>
      <c r="AG3" t="n">
        <v>42.34375000000001</v>
      </c>
      <c r="AH3" t="n">
        <v>1711668.067135863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1.665</v>
      </c>
      <c r="E4" t="n">
        <v>60.06</v>
      </c>
      <c r="F4" t="n">
        <v>55.23</v>
      </c>
      <c r="G4" t="n">
        <v>28.82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475.72</v>
      </c>
      <c r="Q4" t="n">
        <v>3988.57</v>
      </c>
      <c r="R4" t="n">
        <v>293.16</v>
      </c>
      <c r="S4" t="n">
        <v>142.45</v>
      </c>
      <c r="T4" t="n">
        <v>71245.66</v>
      </c>
      <c r="U4" t="n">
        <v>0.49</v>
      </c>
      <c r="V4" t="n">
        <v>0.83</v>
      </c>
      <c r="W4" t="n">
        <v>12.06</v>
      </c>
      <c r="X4" t="n">
        <v>4.28</v>
      </c>
      <c r="Y4" t="n">
        <v>1</v>
      </c>
      <c r="Z4" t="n">
        <v>10</v>
      </c>
      <c r="AA4" t="n">
        <v>1212.219402972773</v>
      </c>
      <c r="AB4" t="n">
        <v>1658.612066493024</v>
      </c>
      <c r="AC4" t="n">
        <v>1500.316458743585</v>
      </c>
      <c r="AD4" t="n">
        <v>1212219.402972773</v>
      </c>
      <c r="AE4" t="n">
        <v>1658612.066493024</v>
      </c>
      <c r="AF4" t="n">
        <v>5.108594158984339e-06</v>
      </c>
      <c r="AG4" t="n">
        <v>39.1015625</v>
      </c>
      <c r="AH4" t="n">
        <v>1500316.458743585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1.7291</v>
      </c>
      <c r="E5" t="n">
        <v>57.83</v>
      </c>
      <c r="F5" t="n">
        <v>53.86</v>
      </c>
      <c r="G5" t="n">
        <v>40.91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428.22</v>
      </c>
      <c r="Q5" t="n">
        <v>3988.43</v>
      </c>
      <c r="R5" t="n">
        <v>246.26</v>
      </c>
      <c r="S5" t="n">
        <v>142.45</v>
      </c>
      <c r="T5" t="n">
        <v>47976.89</v>
      </c>
      <c r="U5" t="n">
        <v>0.58</v>
      </c>
      <c r="V5" t="n">
        <v>0.85</v>
      </c>
      <c r="W5" t="n">
        <v>12.03</v>
      </c>
      <c r="X5" t="n">
        <v>2.91</v>
      </c>
      <c r="Y5" t="n">
        <v>1</v>
      </c>
      <c r="Z5" t="n">
        <v>10</v>
      </c>
      <c r="AA5" t="n">
        <v>1126.139182213084</v>
      </c>
      <c r="AB5" t="n">
        <v>1540.833310858299</v>
      </c>
      <c r="AC5" t="n">
        <v>1393.778342243116</v>
      </c>
      <c r="AD5" t="n">
        <v>1126139.182213084</v>
      </c>
      <c r="AE5" t="n">
        <v>1540833.310858299</v>
      </c>
      <c r="AF5" t="n">
        <v>5.305267363543436e-06</v>
      </c>
      <c r="AG5" t="n">
        <v>37.64973958333334</v>
      </c>
      <c r="AH5" t="n">
        <v>1393778.342243116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1.7354</v>
      </c>
      <c r="E6" t="n">
        <v>57.62</v>
      </c>
      <c r="F6" t="n">
        <v>53.77</v>
      </c>
      <c r="G6" t="n">
        <v>43.6</v>
      </c>
      <c r="H6" t="n">
        <v>0.73</v>
      </c>
      <c r="I6" t="n">
        <v>74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</v>
      </c>
      <c r="Q6" t="n">
        <v>3988.78</v>
      </c>
      <c r="R6" t="n">
        <v>241.13</v>
      </c>
      <c r="S6" t="n">
        <v>142.45</v>
      </c>
      <c r="T6" t="n">
        <v>45437.59</v>
      </c>
      <c r="U6" t="n">
        <v>0.59</v>
      </c>
      <c r="V6" t="n">
        <v>0.85</v>
      </c>
      <c r="W6" t="n">
        <v>12.09</v>
      </c>
      <c r="X6" t="n">
        <v>2.82</v>
      </c>
      <c r="Y6" t="n">
        <v>1</v>
      </c>
      <c r="Z6" t="n">
        <v>10</v>
      </c>
      <c r="AA6" t="n">
        <v>1110.925451962437</v>
      </c>
      <c r="AB6" t="n">
        <v>1520.017213946955</v>
      </c>
      <c r="AC6" t="n">
        <v>1374.948904405416</v>
      </c>
      <c r="AD6" t="n">
        <v>1110925.451962437</v>
      </c>
      <c r="AE6" t="n">
        <v>1520017.213946955</v>
      </c>
      <c r="AF6" t="n">
        <v>5.324597179280134e-06</v>
      </c>
      <c r="AG6" t="n">
        <v>37.51302083333334</v>
      </c>
      <c r="AH6" t="n">
        <v>1374948.904405416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1.3377</v>
      </c>
      <c r="E2" t="n">
        <v>74.75</v>
      </c>
      <c r="F2" t="n">
        <v>65.59999999999999</v>
      </c>
      <c r="G2" t="n">
        <v>10.3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526.75</v>
      </c>
      <c r="Q2" t="n">
        <v>3989.43</v>
      </c>
      <c r="R2" t="n">
        <v>639.39</v>
      </c>
      <c r="S2" t="n">
        <v>142.45</v>
      </c>
      <c r="T2" t="n">
        <v>243024.84</v>
      </c>
      <c r="U2" t="n">
        <v>0.22</v>
      </c>
      <c r="V2" t="n">
        <v>0.7</v>
      </c>
      <c r="W2" t="n">
        <v>12.5</v>
      </c>
      <c r="X2" t="n">
        <v>14.64</v>
      </c>
      <c r="Y2" t="n">
        <v>1</v>
      </c>
      <c r="Z2" t="n">
        <v>10</v>
      </c>
      <c r="AA2" t="n">
        <v>1558.983013923315</v>
      </c>
      <c r="AB2" t="n">
        <v>2133.069337126382</v>
      </c>
      <c r="AC2" t="n">
        <v>1929.492193372657</v>
      </c>
      <c r="AD2" t="n">
        <v>1558983.013923314</v>
      </c>
      <c r="AE2" t="n">
        <v>2133069.337126382</v>
      </c>
      <c r="AF2" t="n">
        <v>4.666946001174477e-06</v>
      </c>
      <c r="AG2" t="n">
        <v>48.66536458333334</v>
      </c>
      <c r="AH2" t="n">
        <v>1929492.193372657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1.6317</v>
      </c>
      <c r="E3" t="n">
        <v>61.28</v>
      </c>
      <c r="F3" t="n">
        <v>56.53</v>
      </c>
      <c r="G3" t="n">
        <v>22.76</v>
      </c>
      <c r="H3" t="n">
        <v>0.39</v>
      </c>
      <c r="I3" t="n">
        <v>149</v>
      </c>
      <c r="J3" t="n">
        <v>91.09999999999999</v>
      </c>
      <c r="K3" t="n">
        <v>37.55</v>
      </c>
      <c r="L3" t="n">
        <v>2</v>
      </c>
      <c r="M3" t="n">
        <v>147</v>
      </c>
      <c r="N3" t="n">
        <v>11.54</v>
      </c>
      <c r="O3" t="n">
        <v>11468.97</v>
      </c>
      <c r="P3" t="n">
        <v>410.69</v>
      </c>
      <c r="Q3" t="n">
        <v>3988.63</v>
      </c>
      <c r="R3" t="n">
        <v>336.25</v>
      </c>
      <c r="S3" t="n">
        <v>142.45</v>
      </c>
      <c r="T3" t="n">
        <v>92620.12</v>
      </c>
      <c r="U3" t="n">
        <v>0.42</v>
      </c>
      <c r="V3" t="n">
        <v>0.8100000000000001</v>
      </c>
      <c r="W3" t="n">
        <v>12.12</v>
      </c>
      <c r="X3" t="n">
        <v>5.58</v>
      </c>
      <c r="Y3" t="n">
        <v>1</v>
      </c>
      <c r="Z3" t="n">
        <v>10</v>
      </c>
      <c r="AA3" t="n">
        <v>1148.069177535125</v>
      </c>
      <c r="AB3" t="n">
        <v>1570.838897941027</v>
      </c>
      <c r="AC3" t="n">
        <v>1420.920238207775</v>
      </c>
      <c r="AD3" t="n">
        <v>1148069.177535125</v>
      </c>
      <c r="AE3" t="n">
        <v>1570838.897941027</v>
      </c>
      <c r="AF3" t="n">
        <v>5.69264841901502e-06</v>
      </c>
      <c r="AG3" t="n">
        <v>39.89583333333334</v>
      </c>
      <c r="AH3" t="n">
        <v>1420920.238207775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1.7045</v>
      </c>
      <c r="E4" t="n">
        <v>58.67</v>
      </c>
      <c r="F4" t="n">
        <v>54.82</v>
      </c>
      <c r="G4" t="n">
        <v>32.57</v>
      </c>
      <c r="H4" t="n">
        <v>0.57</v>
      </c>
      <c r="I4" t="n">
        <v>101</v>
      </c>
      <c r="J4" t="n">
        <v>92.31999999999999</v>
      </c>
      <c r="K4" t="n">
        <v>37.55</v>
      </c>
      <c r="L4" t="n">
        <v>3</v>
      </c>
      <c r="M4" t="n">
        <v>5</v>
      </c>
      <c r="N4" t="n">
        <v>11.77</v>
      </c>
      <c r="O4" t="n">
        <v>11620.34</v>
      </c>
      <c r="P4" t="n">
        <v>368.68</v>
      </c>
      <c r="Q4" t="n">
        <v>3988.94</v>
      </c>
      <c r="R4" t="n">
        <v>274.91</v>
      </c>
      <c r="S4" t="n">
        <v>142.45</v>
      </c>
      <c r="T4" t="n">
        <v>62191.46</v>
      </c>
      <c r="U4" t="n">
        <v>0.52</v>
      </c>
      <c r="V4" t="n">
        <v>0.83</v>
      </c>
      <c r="W4" t="n">
        <v>12.17</v>
      </c>
      <c r="X4" t="n">
        <v>3.87</v>
      </c>
      <c r="Y4" t="n">
        <v>1</v>
      </c>
      <c r="Z4" t="n">
        <v>10</v>
      </c>
      <c r="AA4" t="n">
        <v>1055.315619236219</v>
      </c>
      <c r="AB4" t="n">
        <v>1443.929387478271</v>
      </c>
      <c r="AC4" t="n">
        <v>1306.122793304967</v>
      </c>
      <c r="AD4" t="n">
        <v>1055315.619236219</v>
      </c>
      <c r="AE4" t="n">
        <v>1443929.387478271</v>
      </c>
      <c r="AF4" t="n">
        <v>5.946631874861251e-06</v>
      </c>
      <c r="AG4" t="n">
        <v>38.19661458333334</v>
      </c>
      <c r="AH4" t="n">
        <v>1306122.793304967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1.7039</v>
      </c>
      <c r="E5" t="n">
        <v>58.69</v>
      </c>
      <c r="F5" t="n">
        <v>54.84</v>
      </c>
      <c r="G5" t="n">
        <v>32.58</v>
      </c>
      <c r="H5" t="n">
        <v>0.75</v>
      </c>
      <c r="I5" t="n">
        <v>101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373.2</v>
      </c>
      <c r="Q5" t="n">
        <v>3988.94</v>
      </c>
      <c r="R5" t="n">
        <v>275.36</v>
      </c>
      <c r="S5" t="n">
        <v>142.45</v>
      </c>
      <c r="T5" t="n">
        <v>62415.42</v>
      </c>
      <c r="U5" t="n">
        <v>0.52</v>
      </c>
      <c r="V5" t="n">
        <v>0.83</v>
      </c>
      <c r="W5" t="n">
        <v>12.18</v>
      </c>
      <c r="X5" t="n">
        <v>3.89</v>
      </c>
      <c r="Y5" t="n">
        <v>1</v>
      </c>
      <c r="Z5" t="n">
        <v>10</v>
      </c>
      <c r="AA5" t="n">
        <v>1059.179620368839</v>
      </c>
      <c r="AB5" t="n">
        <v>1449.216284295621</v>
      </c>
      <c r="AC5" t="n">
        <v>1310.905116110276</v>
      </c>
      <c r="AD5" t="n">
        <v>1059179.620368839</v>
      </c>
      <c r="AE5" t="n">
        <v>1449216.284295621</v>
      </c>
      <c r="AF5" t="n">
        <v>5.944538604620759e-06</v>
      </c>
      <c r="AG5" t="n">
        <v>38.20963541666666</v>
      </c>
      <c r="AH5" t="n">
        <v>1310905.116110276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1.3377</v>
      </c>
      <c r="E14" t="n">
        <v>74.75</v>
      </c>
      <c r="F14" t="n">
        <v>65.59999999999999</v>
      </c>
      <c r="G14" t="n">
        <v>10.3</v>
      </c>
      <c r="H14" t="n">
        <v>0.2</v>
      </c>
      <c r="I14" t="n">
        <v>382</v>
      </c>
      <c r="J14" t="n">
        <v>89.87</v>
      </c>
      <c r="K14" t="n">
        <v>37.55</v>
      </c>
      <c r="L14" t="n">
        <v>1</v>
      </c>
      <c r="M14" t="n">
        <v>380</v>
      </c>
      <c r="N14" t="n">
        <v>11.32</v>
      </c>
      <c r="O14" t="n">
        <v>11317.98</v>
      </c>
      <c r="P14" t="n">
        <v>526.75</v>
      </c>
      <c r="Q14" t="n">
        <v>3989.43</v>
      </c>
      <c r="R14" t="n">
        <v>639.39</v>
      </c>
      <c r="S14" t="n">
        <v>142.45</v>
      </c>
      <c r="T14" t="n">
        <v>243024.84</v>
      </c>
      <c r="U14" t="n">
        <v>0.22</v>
      </c>
      <c r="V14" t="n">
        <v>0.7</v>
      </c>
      <c r="W14" t="n">
        <v>12.5</v>
      </c>
      <c r="X14" t="n">
        <v>14.64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1.6317</v>
      </c>
      <c r="E15" t="n">
        <v>61.28</v>
      </c>
      <c r="F15" t="n">
        <v>56.53</v>
      </c>
      <c r="G15" t="n">
        <v>22.76</v>
      </c>
      <c r="H15" t="n">
        <v>0.39</v>
      </c>
      <c r="I15" t="n">
        <v>149</v>
      </c>
      <c r="J15" t="n">
        <v>91.09999999999999</v>
      </c>
      <c r="K15" t="n">
        <v>37.55</v>
      </c>
      <c r="L15" t="n">
        <v>2</v>
      </c>
      <c r="M15" t="n">
        <v>147</v>
      </c>
      <c r="N15" t="n">
        <v>11.54</v>
      </c>
      <c r="O15" t="n">
        <v>11468.97</v>
      </c>
      <c r="P15" t="n">
        <v>410.69</v>
      </c>
      <c r="Q15" t="n">
        <v>3988.63</v>
      </c>
      <c r="R15" t="n">
        <v>336.25</v>
      </c>
      <c r="S15" t="n">
        <v>142.45</v>
      </c>
      <c r="T15" t="n">
        <v>92620.12</v>
      </c>
      <c r="U15" t="n">
        <v>0.42</v>
      </c>
      <c r="V15" t="n">
        <v>0.8100000000000001</v>
      </c>
      <c r="W15" t="n">
        <v>12.12</v>
      </c>
      <c r="X15" t="n">
        <v>5.58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1.7045</v>
      </c>
      <c r="E16" t="n">
        <v>58.67</v>
      </c>
      <c r="F16" t="n">
        <v>54.82</v>
      </c>
      <c r="G16" t="n">
        <v>32.57</v>
      </c>
      <c r="H16" t="n">
        <v>0.57</v>
      </c>
      <c r="I16" t="n">
        <v>101</v>
      </c>
      <c r="J16" t="n">
        <v>92.31999999999999</v>
      </c>
      <c r="K16" t="n">
        <v>37.55</v>
      </c>
      <c r="L16" t="n">
        <v>3</v>
      </c>
      <c r="M16" t="n">
        <v>5</v>
      </c>
      <c r="N16" t="n">
        <v>11.77</v>
      </c>
      <c r="O16" t="n">
        <v>11620.34</v>
      </c>
      <c r="P16" t="n">
        <v>368.68</v>
      </c>
      <c r="Q16" t="n">
        <v>3988.94</v>
      </c>
      <c r="R16" t="n">
        <v>274.91</v>
      </c>
      <c r="S16" t="n">
        <v>142.45</v>
      </c>
      <c r="T16" t="n">
        <v>62191.46</v>
      </c>
      <c r="U16" t="n">
        <v>0.52</v>
      </c>
      <c r="V16" t="n">
        <v>0.83</v>
      </c>
      <c r="W16" t="n">
        <v>12.17</v>
      </c>
      <c r="X16" t="n">
        <v>3.87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1.7039</v>
      </c>
      <c r="E17" t="n">
        <v>58.69</v>
      </c>
      <c r="F17" t="n">
        <v>54.84</v>
      </c>
      <c r="G17" t="n">
        <v>32.58</v>
      </c>
      <c r="H17" t="n">
        <v>0.75</v>
      </c>
      <c r="I17" t="n">
        <v>101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373.2</v>
      </c>
      <c r="Q17" t="n">
        <v>3988.94</v>
      </c>
      <c r="R17" t="n">
        <v>275.36</v>
      </c>
      <c r="S17" t="n">
        <v>142.45</v>
      </c>
      <c r="T17" t="n">
        <v>62415.42</v>
      </c>
      <c r="U17" t="n">
        <v>0.52</v>
      </c>
      <c r="V17" t="n">
        <v>0.83</v>
      </c>
      <c r="W17" t="n">
        <v>12.18</v>
      </c>
      <c r="X17" t="n">
        <v>3.89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1.4523</v>
      </c>
      <c r="E18" t="n">
        <v>68.84999999999999</v>
      </c>
      <c r="F18" t="n">
        <v>62.36</v>
      </c>
      <c r="G18" t="n">
        <v>12.51</v>
      </c>
      <c r="H18" t="n">
        <v>0.24</v>
      </c>
      <c r="I18" t="n">
        <v>299</v>
      </c>
      <c r="J18" t="n">
        <v>71.52</v>
      </c>
      <c r="K18" t="n">
        <v>32.27</v>
      </c>
      <c r="L18" t="n">
        <v>1</v>
      </c>
      <c r="M18" t="n">
        <v>297</v>
      </c>
      <c r="N18" t="n">
        <v>8.25</v>
      </c>
      <c r="O18" t="n">
        <v>9054.6</v>
      </c>
      <c r="P18" t="n">
        <v>412.64</v>
      </c>
      <c r="Q18" t="n">
        <v>3989.16</v>
      </c>
      <c r="R18" t="n">
        <v>530.1900000000001</v>
      </c>
      <c r="S18" t="n">
        <v>142.45</v>
      </c>
      <c r="T18" t="n">
        <v>188841.63</v>
      </c>
      <c r="U18" t="n">
        <v>0.27</v>
      </c>
      <c r="V18" t="n">
        <v>0.73</v>
      </c>
      <c r="W18" t="n">
        <v>12.39</v>
      </c>
      <c r="X18" t="n">
        <v>11.4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1.666</v>
      </c>
      <c r="E19" t="n">
        <v>60.02</v>
      </c>
      <c r="F19" t="n">
        <v>56.08</v>
      </c>
      <c r="G19" t="n">
        <v>24.92</v>
      </c>
      <c r="H19" t="n">
        <v>0.48</v>
      </c>
      <c r="I19" t="n">
        <v>135</v>
      </c>
      <c r="J19" t="n">
        <v>72.7</v>
      </c>
      <c r="K19" t="n">
        <v>32.27</v>
      </c>
      <c r="L19" t="n">
        <v>2</v>
      </c>
      <c r="M19" t="n">
        <v>8</v>
      </c>
      <c r="N19" t="n">
        <v>8.43</v>
      </c>
      <c r="O19" t="n">
        <v>9200.25</v>
      </c>
      <c r="P19" t="n">
        <v>327.45</v>
      </c>
      <c r="Q19" t="n">
        <v>3989.35</v>
      </c>
      <c r="R19" t="n">
        <v>315.79</v>
      </c>
      <c r="S19" t="n">
        <v>142.45</v>
      </c>
      <c r="T19" t="n">
        <v>82462.19</v>
      </c>
      <c r="U19" t="n">
        <v>0.45</v>
      </c>
      <c r="V19" t="n">
        <v>0.82</v>
      </c>
      <c r="W19" t="n">
        <v>12.26</v>
      </c>
      <c r="X19" t="n">
        <v>5.13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1.6675</v>
      </c>
      <c r="E20" t="n">
        <v>59.97</v>
      </c>
      <c r="F20" t="n">
        <v>56.04</v>
      </c>
      <c r="G20" t="n">
        <v>25.09</v>
      </c>
      <c r="H20" t="n">
        <v>0.71</v>
      </c>
      <c r="I20" t="n">
        <v>134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332.06</v>
      </c>
      <c r="Q20" t="n">
        <v>3989.3</v>
      </c>
      <c r="R20" t="n">
        <v>314.09</v>
      </c>
      <c r="S20" t="n">
        <v>142.45</v>
      </c>
      <c r="T20" t="n">
        <v>81617.07000000001</v>
      </c>
      <c r="U20" t="n">
        <v>0.45</v>
      </c>
      <c r="V20" t="n">
        <v>0.82</v>
      </c>
      <c r="W20" t="n">
        <v>12.27</v>
      </c>
      <c r="X20" t="n">
        <v>5.09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1.5187</v>
      </c>
      <c r="E21" t="n">
        <v>65.84999999999999</v>
      </c>
      <c r="F21" t="n">
        <v>61.18</v>
      </c>
      <c r="G21" t="n">
        <v>13.75</v>
      </c>
      <c r="H21" t="n">
        <v>0.43</v>
      </c>
      <c r="I21" t="n">
        <v>267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241.41</v>
      </c>
      <c r="Q21" t="n">
        <v>3989.79</v>
      </c>
      <c r="R21" t="n">
        <v>479.55</v>
      </c>
      <c r="S21" t="n">
        <v>142.45</v>
      </c>
      <c r="T21" t="n">
        <v>163680.9</v>
      </c>
      <c r="U21" t="n">
        <v>0.3</v>
      </c>
      <c r="V21" t="n">
        <v>0.75</v>
      </c>
      <c r="W21" t="n">
        <v>12.66</v>
      </c>
      <c r="X21" t="n">
        <v>10.22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1.0548</v>
      </c>
      <c r="E22" t="n">
        <v>94.8</v>
      </c>
      <c r="F22" t="n">
        <v>74.89</v>
      </c>
      <c r="G22" t="n">
        <v>7.34</v>
      </c>
      <c r="H22" t="n">
        <v>0.12</v>
      </c>
      <c r="I22" t="n">
        <v>612</v>
      </c>
      <c r="J22" t="n">
        <v>141.81</v>
      </c>
      <c r="K22" t="n">
        <v>47.83</v>
      </c>
      <c r="L22" t="n">
        <v>1</v>
      </c>
      <c r="M22" t="n">
        <v>610</v>
      </c>
      <c r="N22" t="n">
        <v>22.98</v>
      </c>
      <c r="O22" t="n">
        <v>17723.39</v>
      </c>
      <c r="P22" t="n">
        <v>841.86</v>
      </c>
      <c r="Q22" t="n">
        <v>3990.09</v>
      </c>
      <c r="R22" t="n">
        <v>950.33</v>
      </c>
      <c r="S22" t="n">
        <v>142.45</v>
      </c>
      <c r="T22" t="n">
        <v>397344.34</v>
      </c>
      <c r="U22" t="n">
        <v>0.15</v>
      </c>
      <c r="V22" t="n">
        <v>0.61</v>
      </c>
      <c r="W22" t="n">
        <v>12.9</v>
      </c>
      <c r="X22" t="n">
        <v>23.92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1.4527</v>
      </c>
      <c r="E23" t="n">
        <v>68.84</v>
      </c>
      <c r="F23" t="n">
        <v>59.82</v>
      </c>
      <c r="G23" t="n">
        <v>15.27</v>
      </c>
      <c r="H23" t="n">
        <v>0.25</v>
      </c>
      <c r="I23" t="n">
        <v>235</v>
      </c>
      <c r="J23" t="n">
        <v>143.17</v>
      </c>
      <c r="K23" t="n">
        <v>47.83</v>
      </c>
      <c r="L23" t="n">
        <v>2</v>
      </c>
      <c r="M23" t="n">
        <v>233</v>
      </c>
      <c r="N23" t="n">
        <v>23.34</v>
      </c>
      <c r="O23" t="n">
        <v>17891.86</v>
      </c>
      <c r="P23" t="n">
        <v>648.51</v>
      </c>
      <c r="Q23" t="n">
        <v>3988.92</v>
      </c>
      <c r="R23" t="n">
        <v>446.09</v>
      </c>
      <c r="S23" t="n">
        <v>142.45</v>
      </c>
      <c r="T23" t="n">
        <v>147110.19</v>
      </c>
      <c r="U23" t="n">
        <v>0.32</v>
      </c>
      <c r="V23" t="n">
        <v>0.77</v>
      </c>
      <c r="W23" t="n">
        <v>12.27</v>
      </c>
      <c r="X23" t="n">
        <v>8.869999999999999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1.5995</v>
      </c>
      <c r="E24" t="n">
        <v>62.52</v>
      </c>
      <c r="F24" t="n">
        <v>56.22</v>
      </c>
      <c r="G24" t="n">
        <v>23.92</v>
      </c>
      <c r="H24" t="n">
        <v>0.37</v>
      </c>
      <c r="I24" t="n">
        <v>141</v>
      </c>
      <c r="J24" t="n">
        <v>144.54</v>
      </c>
      <c r="K24" t="n">
        <v>47.83</v>
      </c>
      <c r="L24" t="n">
        <v>3</v>
      </c>
      <c r="M24" t="n">
        <v>139</v>
      </c>
      <c r="N24" t="n">
        <v>23.71</v>
      </c>
      <c r="O24" t="n">
        <v>18060.85</v>
      </c>
      <c r="P24" t="n">
        <v>584.4400000000001</v>
      </c>
      <c r="Q24" t="n">
        <v>3988.62</v>
      </c>
      <c r="R24" t="n">
        <v>326</v>
      </c>
      <c r="S24" t="n">
        <v>142.45</v>
      </c>
      <c r="T24" t="n">
        <v>87535.66</v>
      </c>
      <c r="U24" t="n">
        <v>0.44</v>
      </c>
      <c r="V24" t="n">
        <v>0.8100000000000001</v>
      </c>
      <c r="W24" t="n">
        <v>12.1</v>
      </c>
      <c r="X24" t="n">
        <v>5.26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1.6775</v>
      </c>
      <c r="E25" t="n">
        <v>59.61</v>
      </c>
      <c r="F25" t="n">
        <v>54.55</v>
      </c>
      <c r="G25" t="n">
        <v>33.4</v>
      </c>
      <c r="H25" t="n">
        <v>0.49</v>
      </c>
      <c r="I25" t="n">
        <v>98</v>
      </c>
      <c r="J25" t="n">
        <v>145.92</v>
      </c>
      <c r="K25" t="n">
        <v>47.83</v>
      </c>
      <c r="L25" t="n">
        <v>4</v>
      </c>
      <c r="M25" t="n">
        <v>96</v>
      </c>
      <c r="N25" t="n">
        <v>24.09</v>
      </c>
      <c r="O25" t="n">
        <v>18230.35</v>
      </c>
      <c r="P25" t="n">
        <v>539.98</v>
      </c>
      <c r="Q25" t="n">
        <v>3988.51</v>
      </c>
      <c r="R25" t="n">
        <v>270.43</v>
      </c>
      <c r="S25" t="n">
        <v>142.45</v>
      </c>
      <c r="T25" t="n">
        <v>59968.15</v>
      </c>
      <c r="U25" t="n">
        <v>0.53</v>
      </c>
      <c r="V25" t="n">
        <v>0.84</v>
      </c>
      <c r="W25" t="n">
        <v>12.03</v>
      </c>
      <c r="X25" t="n">
        <v>3.6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1.7255</v>
      </c>
      <c r="E26" t="n">
        <v>57.95</v>
      </c>
      <c r="F26" t="n">
        <v>53.62</v>
      </c>
      <c r="G26" t="n">
        <v>44.07</v>
      </c>
      <c r="H26" t="n">
        <v>0.6</v>
      </c>
      <c r="I26" t="n">
        <v>73</v>
      </c>
      <c r="J26" t="n">
        <v>147.3</v>
      </c>
      <c r="K26" t="n">
        <v>47.83</v>
      </c>
      <c r="L26" t="n">
        <v>5</v>
      </c>
      <c r="M26" t="n">
        <v>71</v>
      </c>
      <c r="N26" t="n">
        <v>24.47</v>
      </c>
      <c r="O26" t="n">
        <v>18400.38</v>
      </c>
      <c r="P26" t="n">
        <v>500.63</v>
      </c>
      <c r="Q26" t="n">
        <v>3988.59</v>
      </c>
      <c r="R26" t="n">
        <v>239.28</v>
      </c>
      <c r="S26" t="n">
        <v>142.45</v>
      </c>
      <c r="T26" t="n">
        <v>44517</v>
      </c>
      <c r="U26" t="n">
        <v>0.6</v>
      </c>
      <c r="V26" t="n">
        <v>0.85</v>
      </c>
      <c r="W26" t="n">
        <v>11.99</v>
      </c>
      <c r="X26" t="n">
        <v>2.67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1.7492</v>
      </c>
      <c r="E27" t="n">
        <v>57.17</v>
      </c>
      <c r="F27" t="n">
        <v>53.21</v>
      </c>
      <c r="G27" t="n">
        <v>53.21</v>
      </c>
      <c r="H27" t="n">
        <v>0.71</v>
      </c>
      <c r="I27" t="n">
        <v>60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472.27</v>
      </c>
      <c r="Q27" t="n">
        <v>3988.59</v>
      </c>
      <c r="R27" t="n">
        <v>223.8</v>
      </c>
      <c r="S27" t="n">
        <v>142.45</v>
      </c>
      <c r="T27" t="n">
        <v>36840.57</v>
      </c>
      <c r="U27" t="n">
        <v>0.64</v>
      </c>
      <c r="V27" t="n">
        <v>0.86</v>
      </c>
      <c r="W27" t="n">
        <v>12.02</v>
      </c>
      <c r="X27" t="n">
        <v>2.26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1.7535</v>
      </c>
      <c r="E28" t="n">
        <v>57.03</v>
      </c>
      <c r="F28" t="n">
        <v>53.13</v>
      </c>
      <c r="G28" t="n">
        <v>54.96</v>
      </c>
      <c r="H28" t="n">
        <v>0.83</v>
      </c>
      <c r="I28" t="n">
        <v>58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472.87</v>
      </c>
      <c r="Q28" t="n">
        <v>3988.66</v>
      </c>
      <c r="R28" t="n">
        <v>220.25</v>
      </c>
      <c r="S28" t="n">
        <v>142.45</v>
      </c>
      <c r="T28" t="n">
        <v>35075.38</v>
      </c>
      <c r="U28" t="n">
        <v>0.65</v>
      </c>
      <c r="V28" t="n">
        <v>0.86</v>
      </c>
      <c r="W28" t="n">
        <v>12.04</v>
      </c>
      <c r="X28" t="n">
        <v>2.18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0.8927</v>
      </c>
      <c r="E29" t="n">
        <v>112.01</v>
      </c>
      <c r="F29" t="n">
        <v>81.90000000000001</v>
      </c>
      <c r="G29" t="n">
        <v>6.31</v>
      </c>
      <c r="H29" t="n">
        <v>0.1</v>
      </c>
      <c r="I29" t="n">
        <v>779</v>
      </c>
      <c r="J29" t="n">
        <v>176.73</v>
      </c>
      <c r="K29" t="n">
        <v>52.44</v>
      </c>
      <c r="L29" t="n">
        <v>1</v>
      </c>
      <c r="M29" t="n">
        <v>777</v>
      </c>
      <c r="N29" t="n">
        <v>33.29</v>
      </c>
      <c r="O29" t="n">
        <v>22031.19</v>
      </c>
      <c r="P29" t="n">
        <v>1068.7</v>
      </c>
      <c r="Q29" t="n">
        <v>3991.17</v>
      </c>
      <c r="R29" t="n">
        <v>1184.66</v>
      </c>
      <c r="S29" t="n">
        <v>142.45</v>
      </c>
      <c r="T29" t="n">
        <v>513674.51</v>
      </c>
      <c r="U29" t="n">
        <v>0.12</v>
      </c>
      <c r="V29" t="n">
        <v>0.5600000000000001</v>
      </c>
      <c r="W29" t="n">
        <v>13.2</v>
      </c>
      <c r="X29" t="n">
        <v>30.92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1.3454</v>
      </c>
      <c r="E30" t="n">
        <v>74.33</v>
      </c>
      <c r="F30" t="n">
        <v>61.78</v>
      </c>
      <c r="G30" t="n">
        <v>13.01</v>
      </c>
      <c r="H30" t="n">
        <v>0.2</v>
      </c>
      <c r="I30" t="n">
        <v>285</v>
      </c>
      <c r="J30" t="n">
        <v>178.21</v>
      </c>
      <c r="K30" t="n">
        <v>52.44</v>
      </c>
      <c r="L30" t="n">
        <v>2</v>
      </c>
      <c r="M30" t="n">
        <v>283</v>
      </c>
      <c r="N30" t="n">
        <v>33.77</v>
      </c>
      <c r="O30" t="n">
        <v>22213.89</v>
      </c>
      <c r="P30" t="n">
        <v>787.49</v>
      </c>
      <c r="Q30" t="n">
        <v>3989.02</v>
      </c>
      <c r="R30" t="n">
        <v>510.83</v>
      </c>
      <c r="S30" t="n">
        <v>142.45</v>
      </c>
      <c r="T30" t="n">
        <v>179231.34</v>
      </c>
      <c r="U30" t="n">
        <v>0.28</v>
      </c>
      <c r="V30" t="n">
        <v>0.74</v>
      </c>
      <c r="W30" t="n">
        <v>12.36</v>
      </c>
      <c r="X30" t="n">
        <v>10.82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1.5164</v>
      </c>
      <c r="E31" t="n">
        <v>65.94</v>
      </c>
      <c r="F31" t="n">
        <v>57.41</v>
      </c>
      <c r="G31" t="n">
        <v>20.03</v>
      </c>
      <c r="H31" t="n">
        <v>0.3</v>
      </c>
      <c r="I31" t="n">
        <v>172</v>
      </c>
      <c r="J31" t="n">
        <v>179.7</v>
      </c>
      <c r="K31" t="n">
        <v>52.44</v>
      </c>
      <c r="L31" t="n">
        <v>3</v>
      </c>
      <c r="M31" t="n">
        <v>170</v>
      </c>
      <c r="N31" t="n">
        <v>34.26</v>
      </c>
      <c r="O31" t="n">
        <v>22397.24</v>
      </c>
      <c r="P31" t="n">
        <v>713.27</v>
      </c>
      <c r="Q31" t="n">
        <v>3988.93</v>
      </c>
      <c r="R31" t="n">
        <v>366.08</v>
      </c>
      <c r="S31" t="n">
        <v>142.45</v>
      </c>
      <c r="T31" t="n">
        <v>107422.31</v>
      </c>
      <c r="U31" t="n">
        <v>0.39</v>
      </c>
      <c r="V31" t="n">
        <v>0.8</v>
      </c>
      <c r="W31" t="n">
        <v>12.15</v>
      </c>
      <c r="X31" t="n">
        <v>6.46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1.6059</v>
      </c>
      <c r="E32" t="n">
        <v>62.27</v>
      </c>
      <c r="F32" t="n">
        <v>55.51</v>
      </c>
      <c r="G32" t="n">
        <v>27.3</v>
      </c>
      <c r="H32" t="n">
        <v>0.39</v>
      </c>
      <c r="I32" t="n">
        <v>122</v>
      </c>
      <c r="J32" t="n">
        <v>181.19</v>
      </c>
      <c r="K32" t="n">
        <v>52.44</v>
      </c>
      <c r="L32" t="n">
        <v>4</v>
      </c>
      <c r="M32" t="n">
        <v>120</v>
      </c>
      <c r="N32" t="n">
        <v>34.75</v>
      </c>
      <c r="O32" t="n">
        <v>22581.25</v>
      </c>
      <c r="P32" t="n">
        <v>670.23</v>
      </c>
      <c r="Q32" t="n">
        <v>3988.57</v>
      </c>
      <c r="R32" t="n">
        <v>302.25</v>
      </c>
      <c r="S32" t="n">
        <v>142.45</v>
      </c>
      <c r="T32" t="n">
        <v>75756.78</v>
      </c>
      <c r="U32" t="n">
        <v>0.47</v>
      </c>
      <c r="V32" t="n">
        <v>0.82</v>
      </c>
      <c r="W32" t="n">
        <v>12.08</v>
      </c>
      <c r="X32" t="n">
        <v>4.56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1.6635</v>
      </c>
      <c r="E33" t="n">
        <v>60.11</v>
      </c>
      <c r="F33" t="n">
        <v>54.39</v>
      </c>
      <c r="G33" t="n">
        <v>35.09</v>
      </c>
      <c r="H33" t="n">
        <v>0.49</v>
      </c>
      <c r="I33" t="n">
        <v>93</v>
      </c>
      <c r="J33" t="n">
        <v>182.69</v>
      </c>
      <c r="K33" t="n">
        <v>52.44</v>
      </c>
      <c r="L33" t="n">
        <v>5</v>
      </c>
      <c r="M33" t="n">
        <v>91</v>
      </c>
      <c r="N33" t="n">
        <v>35.25</v>
      </c>
      <c r="O33" t="n">
        <v>22766.06</v>
      </c>
      <c r="P33" t="n">
        <v>636.67</v>
      </c>
      <c r="Q33" t="n">
        <v>3988.81</v>
      </c>
      <c r="R33" t="n">
        <v>264.73</v>
      </c>
      <c r="S33" t="n">
        <v>142.45</v>
      </c>
      <c r="T33" t="n">
        <v>57139.68</v>
      </c>
      <c r="U33" t="n">
        <v>0.54</v>
      </c>
      <c r="V33" t="n">
        <v>0.84</v>
      </c>
      <c r="W33" t="n">
        <v>12.03</v>
      </c>
      <c r="X33" t="n">
        <v>3.43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1.7036</v>
      </c>
      <c r="E34" t="n">
        <v>58.7</v>
      </c>
      <c r="F34" t="n">
        <v>53.65</v>
      </c>
      <c r="G34" t="n">
        <v>43.5</v>
      </c>
      <c r="H34" t="n">
        <v>0.58</v>
      </c>
      <c r="I34" t="n">
        <v>74</v>
      </c>
      <c r="J34" t="n">
        <v>184.19</v>
      </c>
      <c r="K34" t="n">
        <v>52.44</v>
      </c>
      <c r="L34" t="n">
        <v>6</v>
      </c>
      <c r="M34" t="n">
        <v>72</v>
      </c>
      <c r="N34" t="n">
        <v>35.75</v>
      </c>
      <c r="O34" t="n">
        <v>22951.43</v>
      </c>
      <c r="P34" t="n">
        <v>606.25</v>
      </c>
      <c r="Q34" t="n">
        <v>3988.46</v>
      </c>
      <c r="R34" t="n">
        <v>240.29</v>
      </c>
      <c r="S34" t="n">
        <v>142.45</v>
      </c>
      <c r="T34" t="n">
        <v>45018.48</v>
      </c>
      <c r="U34" t="n">
        <v>0.59</v>
      </c>
      <c r="V34" t="n">
        <v>0.85</v>
      </c>
      <c r="W34" t="n">
        <v>11.99</v>
      </c>
      <c r="X34" t="n">
        <v>2.7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1.7304</v>
      </c>
      <c r="E35" t="n">
        <v>57.79</v>
      </c>
      <c r="F35" t="n">
        <v>53.2</v>
      </c>
      <c r="G35" t="n">
        <v>52.33</v>
      </c>
      <c r="H35" t="n">
        <v>0.67</v>
      </c>
      <c r="I35" t="n">
        <v>61</v>
      </c>
      <c r="J35" t="n">
        <v>185.7</v>
      </c>
      <c r="K35" t="n">
        <v>52.44</v>
      </c>
      <c r="L35" t="n">
        <v>7</v>
      </c>
      <c r="M35" t="n">
        <v>59</v>
      </c>
      <c r="N35" t="n">
        <v>36.26</v>
      </c>
      <c r="O35" t="n">
        <v>23137.49</v>
      </c>
      <c r="P35" t="n">
        <v>578.1</v>
      </c>
      <c r="Q35" t="n">
        <v>3988.45</v>
      </c>
      <c r="R35" t="n">
        <v>225.39</v>
      </c>
      <c r="S35" t="n">
        <v>142.45</v>
      </c>
      <c r="T35" t="n">
        <v>37628.89</v>
      </c>
      <c r="U35" t="n">
        <v>0.63</v>
      </c>
      <c r="V35" t="n">
        <v>0.86</v>
      </c>
      <c r="W35" t="n">
        <v>11.97</v>
      </c>
      <c r="X35" t="n">
        <v>2.25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1.7528</v>
      </c>
      <c r="E36" t="n">
        <v>57.05</v>
      </c>
      <c r="F36" t="n">
        <v>52.82</v>
      </c>
      <c r="G36" t="n">
        <v>62.14</v>
      </c>
      <c r="H36" t="n">
        <v>0.76</v>
      </c>
      <c r="I36" t="n">
        <v>51</v>
      </c>
      <c r="J36" t="n">
        <v>187.22</v>
      </c>
      <c r="K36" t="n">
        <v>52.44</v>
      </c>
      <c r="L36" t="n">
        <v>8</v>
      </c>
      <c r="M36" t="n">
        <v>43</v>
      </c>
      <c r="N36" t="n">
        <v>36.78</v>
      </c>
      <c r="O36" t="n">
        <v>23324.24</v>
      </c>
      <c r="P36" t="n">
        <v>550.14</v>
      </c>
      <c r="Q36" t="n">
        <v>3988.49</v>
      </c>
      <c r="R36" t="n">
        <v>211.95</v>
      </c>
      <c r="S36" t="n">
        <v>142.45</v>
      </c>
      <c r="T36" t="n">
        <v>30960.94</v>
      </c>
      <c r="U36" t="n">
        <v>0.67</v>
      </c>
      <c r="V36" t="n">
        <v>0.87</v>
      </c>
      <c r="W36" t="n">
        <v>11.97</v>
      </c>
      <c r="X36" t="n">
        <v>1.87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1.7632</v>
      </c>
      <c r="E37" t="n">
        <v>56.72</v>
      </c>
      <c r="F37" t="n">
        <v>52.66</v>
      </c>
      <c r="G37" t="n">
        <v>68.69</v>
      </c>
      <c r="H37" t="n">
        <v>0.85</v>
      </c>
      <c r="I37" t="n">
        <v>46</v>
      </c>
      <c r="J37" t="n">
        <v>188.74</v>
      </c>
      <c r="K37" t="n">
        <v>52.44</v>
      </c>
      <c r="L37" t="n">
        <v>9</v>
      </c>
      <c r="M37" t="n">
        <v>6</v>
      </c>
      <c r="N37" t="n">
        <v>37.3</v>
      </c>
      <c r="O37" t="n">
        <v>23511.69</v>
      </c>
      <c r="P37" t="n">
        <v>536.5700000000001</v>
      </c>
      <c r="Q37" t="n">
        <v>3988.36</v>
      </c>
      <c r="R37" t="n">
        <v>205.79</v>
      </c>
      <c r="S37" t="n">
        <v>142.45</v>
      </c>
      <c r="T37" t="n">
        <v>27905.08</v>
      </c>
      <c r="U37" t="n">
        <v>0.6899999999999999</v>
      </c>
      <c r="V37" t="n">
        <v>0.87</v>
      </c>
      <c r="W37" t="n">
        <v>12</v>
      </c>
      <c r="X37" t="n">
        <v>1.71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1.7628</v>
      </c>
      <c r="E38" t="n">
        <v>56.73</v>
      </c>
      <c r="F38" t="n">
        <v>52.67</v>
      </c>
      <c r="G38" t="n">
        <v>68.7</v>
      </c>
      <c r="H38" t="n">
        <v>0.93</v>
      </c>
      <c r="I38" t="n">
        <v>46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540.16</v>
      </c>
      <c r="Q38" t="n">
        <v>3988.62</v>
      </c>
      <c r="R38" t="n">
        <v>205.77</v>
      </c>
      <c r="S38" t="n">
        <v>142.45</v>
      </c>
      <c r="T38" t="n">
        <v>27897.89</v>
      </c>
      <c r="U38" t="n">
        <v>0.6899999999999999</v>
      </c>
      <c r="V38" t="n">
        <v>0.87</v>
      </c>
      <c r="W38" t="n">
        <v>12.01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1.382</v>
      </c>
      <c r="E39" t="n">
        <v>72.36</v>
      </c>
      <c r="F39" t="n">
        <v>66.28</v>
      </c>
      <c r="G39" t="n">
        <v>9.970000000000001</v>
      </c>
      <c r="H39" t="n">
        <v>0.64</v>
      </c>
      <c r="I39" t="n">
        <v>399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192.82</v>
      </c>
      <c r="Q39" t="n">
        <v>3991</v>
      </c>
      <c r="R39" t="n">
        <v>643.48</v>
      </c>
      <c r="S39" t="n">
        <v>142.45</v>
      </c>
      <c r="T39" t="n">
        <v>244984.12</v>
      </c>
      <c r="U39" t="n">
        <v>0.22</v>
      </c>
      <c r="V39" t="n">
        <v>0.6899999999999999</v>
      </c>
      <c r="W39" t="n">
        <v>13.05</v>
      </c>
      <c r="X39" t="n">
        <v>15.32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1.2856</v>
      </c>
      <c r="E40" t="n">
        <v>77.78</v>
      </c>
      <c r="F40" t="n">
        <v>67.14</v>
      </c>
      <c r="G40" t="n">
        <v>9.57</v>
      </c>
      <c r="H40" t="n">
        <v>0.18</v>
      </c>
      <c r="I40" t="n">
        <v>421</v>
      </c>
      <c r="J40" t="n">
        <v>98.70999999999999</v>
      </c>
      <c r="K40" t="n">
        <v>39.72</v>
      </c>
      <c r="L40" t="n">
        <v>1</v>
      </c>
      <c r="M40" t="n">
        <v>419</v>
      </c>
      <c r="N40" t="n">
        <v>12.99</v>
      </c>
      <c r="O40" t="n">
        <v>12407.75</v>
      </c>
      <c r="P40" t="n">
        <v>580.28</v>
      </c>
      <c r="Q40" t="n">
        <v>3989.71</v>
      </c>
      <c r="R40" t="n">
        <v>690.84</v>
      </c>
      <c r="S40" t="n">
        <v>142.45</v>
      </c>
      <c r="T40" t="n">
        <v>268554.01</v>
      </c>
      <c r="U40" t="n">
        <v>0.21</v>
      </c>
      <c r="V40" t="n">
        <v>0.68</v>
      </c>
      <c r="W40" t="n">
        <v>12.57</v>
      </c>
      <c r="X40" t="n">
        <v>16.18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1.6003</v>
      </c>
      <c r="E41" t="n">
        <v>62.49</v>
      </c>
      <c r="F41" t="n">
        <v>57.11</v>
      </c>
      <c r="G41" t="n">
        <v>20.77</v>
      </c>
      <c r="H41" t="n">
        <v>0.35</v>
      </c>
      <c r="I41" t="n">
        <v>165</v>
      </c>
      <c r="J41" t="n">
        <v>99.95</v>
      </c>
      <c r="K41" t="n">
        <v>39.72</v>
      </c>
      <c r="L41" t="n">
        <v>2</v>
      </c>
      <c r="M41" t="n">
        <v>163</v>
      </c>
      <c r="N41" t="n">
        <v>13.24</v>
      </c>
      <c r="O41" t="n">
        <v>12561.45</v>
      </c>
      <c r="P41" t="n">
        <v>455.91</v>
      </c>
      <c r="Q41" t="n">
        <v>3988.83</v>
      </c>
      <c r="R41" t="n">
        <v>355.57</v>
      </c>
      <c r="S41" t="n">
        <v>142.45</v>
      </c>
      <c r="T41" t="n">
        <v>102199.86</v>
      </c>
      <c r="U41" t="n">
        <v>0.4</v>
      </c>
      <c r="V41" t="n">
        <v>0.8</v>
      </c>
      <c r="W41" t="n">
        <v>12.14</v>
      </c>
      <c r="X41" t="n">
        <v>6.15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1.7068</v>
      </c>
      <c r="E42" t="n">
        <v>58.59</v>
      </c>
      <c r="F42" t="n">
        <v>54.61</v>
      </c>
      <c r="G42" t="n">
        <v>33.78</v>
      </c>
      <c r="H42" t="n">
        <v>0.52</v>
      </c>
      <c r="I42" t="n">
        <v>97</v>
      </c>
      <c r="J42" t="n">
        <v>101.2</v>
      </c>
      <c r="K42" t="n">
        <v>39.72</v>
      </c>
      <c r="L42" t="n">
        <v>3</v>
      </c>
      <c r="M42" t="n">
        <v>62</v>
      </c>
      <c r="N42" t="n">
        <v>13.49</v>
      </c>
      <c r="O42" t="n">
        <v>12715.54</v>
      </c>
      <c r="P42" t="n">
        <v>394.63</v>
      </c>
      <c r="Q42" t="n">
        <v>3988.62</v>
      </c>
      <c r="R42" t="n">
        <v>270.8</v>
      </c>
      <c r="S42" t="n">
        <v>142.45</v>
      </c>
      <c r="T42" t="n">
        <v>60154.78</v>
      </c>
      <c r="U42" t="n">
        <v>0.53</v>
      </c>
      <c r="V42" t="n">
        <v>0.84</v>
      </c>
      <c r="W42" t="n">
        <v>12.08</v>
      </c>
      <c r="X42" t="n">
        <v>3.65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1.7179</v>
      </c>
      <c r="E43" t="n">
        <v>58.21</v>
      </c>
      <c r="F43" t="n">
        <v>54.37</v>
      </c>
      <c r="G43" t="n">
        <v>36.25</v>
      </c>
      <c r="H43" t="n">
        <v>0.6899999999999999</v>
      </c>
      <c r="I43" t="n">
        <v>90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389.47</v>
      </c>
      <c r="Q43" t="n">
        <v>3988.98</v>
      </c>
      <c r="R43" t="n">
        <v>260.5</v>
      </c>
      <c r="S43" t="n">
        <v>142.45</v>
      </c>
      <c r="T43" t="n">
        <v>55041.54</v>
      </c>
      <c r="U43" t="n">
        <v>0.55</v>
      </c>
      <c r="V43" t="n">
        <v>0.84</v>
      </c>
      <c r="W43" t="n">
        <v>12.14</v>
      </c>
      <c r="X43" t="n">
        <v>3.42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1.1421</v>
      </c>
      <c r="E44" t="n">
        <v>87.56</v>
      </c>
      <c r="F44" t="n">
        <v>71.75</v>
      </c>
      <c r="G44" t="n">
        <v>8.050000000000001</v>
      </c>
      <c r="H44" t="n">
        <v>0.14</v>
      </c>
      <c r="I44" t="n">
        <v>535</v>
      </c>
      <c r="J44" t="n">
        <v>124.63</v>
      </c>
      <c r="K44" t="n">
        <v>45</v>
      </c>
      <c r="L44" t="n">
        <v>1</v>
      </c>
      <c r="M44" t="n">
        <v>533</v>
      </c>
      <c r="N44" t="n">
        <v>18.64</v>
      </c>
      <c r="O44" t="n">
        <v>15605.44</v>
      </c>
      <c r="P44" t="n">
        <v>736.6900000000001</v>
      </c>
      <c r="Q44" t="n">
        <v>3989.78</v>
      </c>
      <c r="R44" t="n">
        <v>845.22</v>
      </c>
      <c r="S44" t="n">
        <v>142.45</v>
      </c>
      <c r="T44" t="n">
        <v>345173.93</v>
      </c>
      <c r="U44" t="n">
        <v>0.17</v>
      </c>
      <c r="V44" t="n">
        <v>0.64</v>
      </c>
      <c r="W44" t="n">
        <v>12.76</v>
      </c>
      <c r="X44" t="n">
        <v>20.79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1.5098</v>
      </c>
      <c r="E45" t="n">
        <v>66.23</v>
      </c>
      <c r="F45" t="n">
        <v>58.79</v>
      </c>
      <c r="G45" t="n">
        <v>16.96</v>
      </c>
      <c r="H45" t="n">
        <v>0.28</v>
      </c>
      <c r="I45" t="n">
        <v>208</v>
      </c>
      <c r="J45" t="n">
        <v>125.95</v>
      </c>
      <c r="K45" t="n">
        <v>45</v>
      </c>
      <c r="L45" t="n">
        <v>2</v>
      </c>
      <c r="M45" t="n">
        <v>206</v>
      </c>
      <c r="N45" t="n">
        <v>18.95</v>
      </c>
      <c r="O45" t="n">
        <v>15767.7</v>
      </c>
      <c r="P45" t="n">
        <v>575.45</v>
      </c>
      <c r="Q45" t="n">
        <v>3988.89</v>
      </c>
      <c r="R45" t="n">
        <v>411.43</v>
      </c>
      <c r="S45" t="n">
        <v>142.45</v>
      </c>
      <c r="T45" t="n">
        <v>129917.86</v>
      </c>
      <c r="U45" t="n">
        <v>0.35</v>
      </c>
      <c r="V45" t="n">
        <v>0.78</v>
      </c>
      <c r="W45" t="n">
        <v>12.22</v>
      </c>
      <c r="X45" t="n">
        <v>7.83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1.6431</v>
      </c>
      <c r="E46" t="n">
        <v>60.86</v>
      </c>
      <c r="F46" t="n">
        <v>55.56</v>
      </c>
      <c r="G46" t="n">
        <v>26.88</v>
      </c>
      <c r="H46" t="n">
        <v>0.42</v>
      </c>
      <c r="I46" t="n">
        <v>124</v>
      </c>
      <c r="J46" t="n">
        <v>127.27</v>
      </c>
      <c r="K46" t="n">
        <v>45</v>
      </c>
      <c r="L46" t="n">
        <v>3</v>
      </c>
      <c r="M46" t="n">
        <v>122</v>
      </c>
      <c r="N46" t="n">
        <v>19.27</v>
      </c>
      <c r="O46" t="n">
        <v>15930.42</v>
      </c>
      <c r="P46" t="n">
        <v>514.09</v>
      </c>
      <c r="Q46" t="n">
        <v>3988.88</v>
      </c>
      <c r="R46" t="n">
        <v>303.8</v>
      </c>
      <c r="S46" t="n">
        <v>142.45</v>
      </c>
      <c r="T46" t="n">
        <v>76520.52</v>
      </c>
      <c r="U46" t="n">
        <v>0.47</v>
      </c>
      <c r="V46" t="n">
        <v>0.82</v>
      </c>
      <c r="W46" t="n">
        <v>12.08</v>
      </c>
      <c r="X46" t="n">
        <v>4.61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1.7117</v>
      </c>
      <c r="E47" t="n">
        <v>58.42</v>
      </c>
      <c r="F47" t="n">
        <v>54.12</v>
      </c>
      <c r="G47" t="n">
        <v>38.2</v>
      </c>
      <c r="H47" t="n">
        <v>0.55</v>
      </c>
      <c r="I47" t="n">
        <v>85</v>
      </c>
      <c r="J47" t="n">
        <v>128.59</v>
      </c>
      <c r="K47" t="n">
        <v>45</v>
      </c>
      <c r="L47" t="n">
        <v>4</v>
      </c>
      <c r="M47" t="n">
        <v>82</v>
      </c>
      <c r="N47" t="n">
        <v>19.59</v>
      </c>
      <c r="O47" t="n">
        <v>16093.6</v>
      </c>
      <c r="P47" t="n">
        <v>467.77</v>
      </c>
      <c r="Q47" t="n">
        <v>3988.59</v>
      </c>
      <c r="R47" t="n">
        <v>255.39</v>
      </c>
      <c r="S47" t="n">
        <v>142.45</v>
      </c>
      <c r="T47" t="n">
        <v>52509.15</v>
      </c>
      <c r="U47" t="n">
        <v>0.5600000000000001</v>
      </c>
      <c r="V47" t="n">
        <v>0.85</v>
      </c>
      <c r="W47" t="n">
        <v>12.03</v>
      </c>
      <c r="X47" t="n">
        <v>3.17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1.7432</v>
      </c>
      <c r="E48" t="n">
        <v>57.37</v>
      </c>
      <c r="F48" t="n">
        <v>53.5</v>
      </c>
      <c r="G48" t="n">
        <v>47.2</v>
      </c>
      <c r="H48" t="n">
        <v>0.68</v>
      </c>
      <c r="I48" t="n">
        <v>68</v>
      </c>
      <c r="J48" t="n">
        <v>129.92</v>
      </c>
      <c r="K48" t="n">
        <v>45</v>
      </c>
      <c r="L48" t="n">
        <v>5</v>
      </c>
      <c r="M48" t="n">
        <v>12</v>
      </c>
      <c r="N48" t="n">
        <v>19.92</v>
      </c>
      <c r="O48" t="n">
        <v>16257.24</v>
      </c>
      <c r="P48" t="n">
        <v>438.7</v>
      </c>
      <c r="Q48" t="n">
        <v>3988.56</v>
      </c>
      <c r="R48" t="n">
        <v>232.34</v>
      </c>
      <c r="S48" t="n">
        <v>142.45</v>
      </c>
      <c r="T48" t="n">
        <v>41072.86</v>
      </c>
      <c r="U48" t="n">
        <v>0.61</v>
      </c>
      <c r="V48" t="n">
        <v>0.86</v>
      </c>
      <c r="W48" t="n">
        <v>12.07</v>
      </c>
      <c r="X48" t="n">
        <v>2.55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1.7423</v>
      </c>
      <c r="E49" t="n">
        <v>57.4</v>
      </c>
      <c r="F49" t="n">
        <v>53.53</v>
      </c>
      <c r="G49" t="n">
        <v>47.23</v>
      </c>
      <c r="H49" t="n">
        <v>0.8100000000000001</v>
      </c>
      <c r="I49" t="n">
        <v>68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441.49</v>
      </c>
      <c r="Q49" t="n">
        <v>3988.55</v>
      </c>
      <c r="R49" t="n">
        <v>233.09</v>
      </c>
      <c r="S49" t="n">
        <v>142.45</v>
      </c>
      <c r="T49" t="n">
        <v>41447.92</v>
      </c>
      <c r="U49" t="n">
        <v>0.61</v>
      </c>
      <c r="V49" t="n">
        <v>0.85</v>
      </c>
      <c r="W49" t="n">
        <v>12.08</v>
      </c>
      <c r="X49" t="n">
        <v>2.58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0.9721</v>
      </c>
      <c r="E50" t="n">
        <v>102.87</v>
      </c>
      <c r="F50" t="n">
        <v>78.22</v>
      </c>
      <c r="G50" t="n">
        <v>6.77</v>
      </c>
      <c r="H50" t="n">
        <v>0.11</v>
      </c>
      <c r="I50" t="n">
        <v>693</v>
      </c>
      <c r="J50" t="n">
        <v>159.12</v>
      </c>
      <c r="K50" t="n">
        <v>50.28</v>
      </c>
      <c r="L50" t="n">
        <v>1</v>
      </c>
      <c r="M50" t="n">
        <v>691</v>
      </c>
      <c r="N50" t="n">
        <v>27.84</v>
      </c>
      <c r="O50" t="n">
        <v>19859.16</v>
      </c>
      <c r="P50" t="n">
        <v>951.41</v>
      </c>
      <c r="Q50" t="n">
        <v>3990.37</v>
      </c>
      <c r="R50" t="n">
        <v>1062.08</v>
      </c>
      <c r="S50" t="n">
        <v>142.45</v>
      </c>
      <c r="T50" t="n">
        <v>452815.06</v>
      </c>
      <c r="U50" t="n">
        <v>0.13</v>
      </c>
      <c r="V50" t="n">
        <v>0.59</v>
      </c>
      <c r="W50" t="n">
        <v>13.02</v>
      </c>
      <c r="X50" t="n">
        <v>27.24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1.3992</v>
      </c>
      <c r="E51" t="n">
        <v>71.47</v>
      </c>
      <c r="F51" t="n">
        <v>60.77</v>
      </c>
      <c r="G51" t="n">
        <v>14.02</v>
      </c>
      <c r="H51" t="n">
        <v>0.22</v>
      </c>
      <c r="I51" t="n">
        <v>260</v>
      </c>
      <c r="J51" t="n">
        <v>160.54</v>
      </c>
      <c r="K51" t="n">
        <v>50.28</v>
      </c>
      <c r="L51" t="n">
        <v>2</v>
      </c>
      <c r="M51" t="n">
        <v>258</v>
      </c>
      <c r="N51" t="n">
        <v>28.26</v>
      </c>
      <c r="O51" t="n">
        <v>20034.4</v>
      </c>
      <c r="P51" t="n">
        <v>717.84</v>
      </c>
      <c r="Q51" t="n">
        <v>3989.24</v>
      </c>
      <c r="R51" t="n">
        <v>477.54</v>
      </c>
      <c r="S51" t="n">
        <v>142.45</v>
      </c>
      <c r="T51" t="n">
        <v>162709.42</v>
      </c>
      <c r="U51" t="n">
        <v>0.3</v>
      </c>
      <c r="V51" t="n">
        <v>0.75</v>
      </c>
      <c r="W51" t="n">
        <v>12.3</v>
      </c>
      <c r="X51" t="n">
        <v>9.81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1.5565</v>
      </c>
      <c r="E52" t="n">
        <v>64.23999999999999</v>
      </c>
      <c r="F52" t="n">
        <v>56.86</v>
      </c>
      <c r="G52" t="n">
        <v>21.73</v>
      </c>
      <c r="H52" t="n">
        <v>0.33</v>
      </c>
      <c r="I52" t="n">
        <v>157</v>
      </c>
      <c r="J52" t="n">
        <v>161.97</v>
      </c>
      <c r="K52" t="n">
        <v>50.28</v>
      </c>
      <c r="L52" t="n">
        <v>3</v>
      </c>
      <c r="M52" t="n">
        <v>155</v>
      </c>
      <c r="N52" t="n">
        <v>28.69</v>
      </c>
      <c r="O52" t="n">
        <v>20210.21</v>
      </c>
      <c r="P52" t="n">
        <v>650.62</v>
      </c>
      <c r="Q52" t="n">
        <v>3988.63</v>
      </c>
      <c r="R52" t="n">
        <v>346.68</v>
      </c>
      <c r="S52" t="n">
        <v>142.45</v>
      </c>
      <c r="T52" t="n">
        <v>97797.62</v>
      </c>
      <c r="U52" t="n">
        <v>0.41</v>
      </c>
      <c r="V52" t="n">
        <v>0.8</v>
      </c>
      <c r="W52" t="n">
        <v>12.16</v>
      </c>
      <c r="X52" t="n">
        <v>5.91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1.6412</v>
      </c>
      <c r="E53" t="n">
        <v>60.93</v>
      </c>
      <c r="F53" t="n">
        <v>55.06</v>
      </c>
      <c r="G53" t="n">
        <v>30.03</v>
      </c>
      <c r="H53" t="n">
        <v>0.43</v>
      </c>
      <c r="I53" t="n">
        <v>110</v>
      </c>
      <c r="J53" t="n">
        <v>163.4</v>
      </c>
      <c r="K53" t="n">
        <v>50.28</v>
      </c>
      <c r="L53" t="n">
        <v>4</v>
      </c>
      <c r="M53" t="n">
        <v>108</v>
      </c>
      <c r="N53" t="n">
        <v>29.12</v>
      </c>
      <c r="O53" t="n">
        <v>20386.62</v>
      </c>
      <c r="P53" t="n">
        <v>606.4</v>
      </c>
      <c r="Q53" t="n">
        <v>3988.72</v>
      </c>
      <c r="R53" t="n">
        <v>287.48</v>
      </c>
      <c r="S53" t="n">
        <v>142.45</v>
      </c>
      <c r="T53" t="n">
        <v>68430.10000000001</v>
      </c>
      <c r="U53" t="n">
        <v>0.5</v>
      </c>
      <c r="V53" t="n">
        <v>0.83</v>
      </c>
      <c r="W53" t="n">
        <v>12.05</v>
      </c>
      <c r="X53" t="n">
        <v>4.11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1.694</v>
      </c>
      <c r="E54" t="n">
        <v>59.03</v>
      </c>
      <c r="F54" t="n">
        <v>54.03</v>
      </c>
      <c r="G54" t="n">
        <v>39.06</v>
      </c>
      <c r="H54" t="n">
        <v>0.54</v>
      </c>
      <c r="I54" t="n">
        <v>83</v>
      </c>
      <c r="J54" t="n">
        <v>164.83</v>
      </c>
      <c r="K54" t="n">
        <v>50.28</v>
      </c>
      <c r="L54" t="n">
        <v>5</v>
      </c>
      <c r="M54" t="n">
        <v>81</v>
      </c>
      <c r="N54" t="n">
        <v>29.55</v>
      </c>
      <c r="O54" t="n">
        <v>20563.61</v>
      </c>
      <c r="P54" t="n">
        <v>572.29</v>
      </c>
      <c r="Q54" t="n">
        <v>3988.43</v>
      </c>
      <c r="R54" t="n">
        <v>252.78</v>
      </c>
      <c r="S54" t="n">
        <v>142.45</v>
      </c>
      <c r="T54" t="n">
        <v>51215.94</v>
      </c>
      <c r="U54" t="n">
        <v>0.5600000000000001</v>
      </c>
      <c r="V54" t="n">
        <v>0.85</v>
      </c>
      <c r="W54" t="n">
        <v>12.02</v>
      </c>
      <c r="X54" t="n">
        <v>3.08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1.7286</v>
      </c>
      <c r="E55" t="n">
        <v>57.85</v>
      </c>
      <c r="F55" t="n">
        <v>53.4</v>
      </c>
      <c r="G55" t="n">
        <v>48.55</v>
      </c>
      <c r="H55" t="n">
        <v>0.64</v>
      </c>
      <c r="I55" t="n">
        <v>66</v>
      </c>
      <c r="J55" t="n">
        <v>166.27</v>
      </c>
      <c r="K55" t="n">
        <v>50.28</v>
      </c>
      <c r="L55" t="n">
        <v>6</v>
      </c>
      <c r="M55" t="n">
        <v>64</v>
      </c>
      <c r="N55" t="n">
        <v>29.99</v>
      </c>
      <c r="O55" t="n">
        <v>20741.2</v>
      </c>
      <c r="P55" t="n">
        <v>538.12</v>
      </c>
      <c r="Q55" t="n">
        <v>3988.42</v>
      </c>
      <c r="R55" t="n">
        <v>232.1</v>
      </c>
      <c r="S55" t="n">
        <v>142.45</v>
      </c>
      <c r="T55" t="n">
        <v>40962.52</v>
      </c>
      <c r="U55" t="n">
        <v>0.61</v>
      </c>
      <c r="V55" t="n">
        <v>0.86</v>
      </c>
      <c r="W55" t="n">
        <v>11.98</v>
      </c>
      <c r="X55" t="n">
        <v>2.45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1.7534</v>
      </c>
      <c r="E56" t="n">
        <v>57.03</v>
      </c>
      <c r="F56" t="n">
        <v>52.97</v>
      </c>
      <c r="G56" t="n">
        <v>58.85</v>
      </c>
      <c r="H56" t="n">
        <v>0.74</v>
      </c>
      <c r="I56" t="n">
        <v>54</v>
      </c>
      <c r="J56" t="n">
        <v>167.72</v>
      </c>
      <c r="K56" t="n">
        <v>50.28</v>
      </c>
      <c r="L56" t="n">
        <v>7</v>
      </c>
      <c r="M56" t="n">
        <v>35</v>
      </c>
      <c r="N56" t="n">
        <v>30.44</v>
      </c>
      <c r="O56" t="n">
        <v>20919.39</v>
      </c>
      <c r="P56" t="n">
        <v>509.09</v>
      </c>
      <c r="Q56" t="n">
        <v>3988.42</v>
      </c>
      <c r="R56" t="n">
        <v>216.78</v>
      </c>
      <c r="S56" t="n">
        <v>142.45</v>
      </c>
      <c r="T56" t="n">
        <v>33360.73</v>
      </c>
      <c r="U56" t="n">
        <v>0.66</v>
      </c>
      <c r="V56" t="n">
        <v>0.86</v>
      </c>
      <c r="W56" t="n">
        <v>11.99</v>
      </c>
      <c r="X56" t="n">
        <v>2.02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1.7583</v>
      </c>
      <c r="E57" t="n">
        <v>56.87</v>
      </c>
      <c r="F57" t="n">
        <v>52.91</v>
      </c>
      <c r="G57" t="n">
        <v>62.24</v>
      </c>
      <c r="H57" t="n">
        <v>0.84</v>
      </c>
      <c r="I57" t="n">
        <v>51</v>
      </c>
      <c r="J57" t="n">
        <v>169.17</v>
      </c>
      <c r="K57" t="n">
        <v>50.28</v>
      </c>
      <c r="L57" t="n">
        <v>8</v>
      </c>
      <c r="M57" t="n">
        <v>2</v>
      </c>
      <c r="N57" t="n">
        <v>30.89</v>
      </c>
      <c r="O57" t="n">
        <v>21098.19</v>
      </c>
      <c r="P57" t="n">
        <v>504.14</v>
      </c>
      <c r="Q57" t="n">
        <v>3988.61</v>
      </c>
      <c r="R57" t="n">
        <v>213.28</v>
      </c>
      <c r="S57" t="n">
        <v>142.45</v>
      </c>
      <c r="T57" t="n">
        <v>31625.79</v>
      </c>
      <c r="U57" t="n">
        <v>0.67</v>
      </c>
      <c r="V57" t="n">
        <v>0.87</v>
      </c>
      <c r="W57" t="n">
        <v>12.03</v>
      </c>
      <c r="X57" t="n">
        <v>1.96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1.7584</v>
      </c>
      <c r="E58" t="n">
        <v>56.87</v>
      </c>
      <c r="F58" t="n">
        <v>52.9</v>
      </c>
      <c r="G58" t="n">
        <v>62.24</v>
      </c>
      <c r="H58" t="n">
        <v>0.9399999999999999</v>
      </c>
      <c r="I58" t="n">
        <v>51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508.4</v>
      </c>
      <c r="Q58" t="n">
        <v>3988.59</v>
      </c>
      <c r="R58" t="n">
        <v>213.1</v>
      </c>
      <c r="S58" t="n">
        <v>142.45</v>
      </c>
      <c r="T58" t="n">
        <v>31537.85</v>
      </c>
      <c r="U58" t="n">
        <v>0.67</v>
      </c>
      <c r="V58" t="n">
        <v>0.87</v>
      </c>
      <c r="W58" t="n">
        <v>12.03</v>
      </c>
      <c r="X58" t="n">
        <v>1.95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1.3928</v>
      </c>
      <c r="E59" t="n">
        <v>71.8</v>
      </c>
      <c r="F59" t="n">
        <v>64.01000000000001</v>
      </c>
      <c r="G59" t="n">
        <v>11.23</v>
      </c>
      <c r="H59" t="n">
        <v>0.22</v>
      </c>
      <c r="I59" t="n">
        <v>342</v>
      </c>
      <c r="J59" t="n">
        <v>80.84</v>
      </c>
      <c r="K59" t="n">
        <v>35.1</v>
      </c>
      <c r="L59" t="n">
        <v>1</v>
      </c>
      <c r="M59" t="n">
        <v>340</v>
      </c>
      <c r="N59" t="n">
        <v>9.74</v>
      </c>
      <c r="O59" t="n">
        <v>10204.21</v>
      </c>
      <c r="P59" t="n">
        <v>471.61</v>
      </c>
      <c r="Q59" t="n">
        <v>3989.33</v>
      </c>
      <c r="R59" t="n">
        <v>586.3099999999999</v>
      </c>
      <c r="S59" t="n">
        <v>142.45</v>
      </c>
      <c r="T59" t="n">
        <v>216684.87</v>
      </c>
      <c r="U59" t="n">
        <v>0.24</v>
      </c>
      <c r="V59" t="n">
        <v>0.72</v>
      </c>
      <c r="W59" t="n">
        <v>12.44</v>
      </c>
      <c r="X59" t="n">
        <v>13.05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1.6645</v>
      </c>
      <c r="E60" t="n">
        <v>60.08</v>
      </c>
      <c r="F60" t="n">
        <v>55.91</v>
      </c>
      <c r="G60" t="n">
        <v>25.41</v>
      </c>
      <c r="H60" t="n">
        <v>0.43</v>
      </c>
      <c r="I60" t="n">
        <v>132</v>
      </c>
      <c r="J60" t="n">
        <v>82.04000000000001</v>
      </c>
      <c r="K60" t="n">
        <v>35.1</v>
      </c>
      <c r="L60" t="n">
        <v>2</v>
      </c>
      <c r="M60" t="n">
        <v>110</v>
      </c>
      <c r="N60" t="n">
        <v>9.94</v>
      </c>
      <c r="O60" t="n">
        <v>10352.53</v>
      </c>
      <c r="P60" t="n">
        <v>361.77</v>
      </c>
      <c r="Q60" t="n">
        <v>3988.98</v>
      </c>
      <c r="R60" t="n">
        <v>314.88</v>
      </c>
      <c r="S60" t="n">
        <v>142.45</v>
      </c>
      <c r="T60" t="n">
        <v>82019.56</v>
      </c>
      <c r="U60" t="n">
        <v>0.45</v>
      </c>
      <c r="V60" t="n">
        <v>0.82</v>
      </c>
      <c r="W60" t="n">
        <v>12.11</v>
      </c>
      <c r="X60" t="n">
        <v>4.96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1.6893</v>
      </c>
      <c r="E61" t="n">
        <v>59.2</v>
      </c>
      <c r="F61" t="n">
        <v>55.32</v>
      </c>
      <c r="G61" t="n">
        <v>28.86</v>
      </c>
      <c r="H61" t="n">
        <v>0.63</v>
      </c>
      <c r="I61" t="n">
        <v>115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351.36</v>
      </c>
      <c r="Q61" t="n">
        <v>3989.04</v>
      </c>
      <c r="R61" t="n">
        <v>290.54</v>
      </c>
      <c r="S61" t="n">
        <v>142.45</v>
      </c>
      <c r="T61" t="n">
        <v>69936.45</v>
      </c>
      <c r="U61" t="n">
        <v>0.49</v>
      </c>
      <c r="V61" t="n">
        <v>0.83</v>
      </c>
      <c r="W61" t="n">
        <v>12.22</v>
      </c>
      <c r="X61" t="n">
        <v>4.37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1.2357</v>
      </c>
      <c r="E62" t="n">
        <v>80.93000000000001</v>
      </c>
      <c r="F62" t="n">
        <v>68.69</v>
      </c>
      <c r="G62" t="n">
        <v>8.98</v>
      </c>
      <c r="H62" t="n">
        <v>0.16</v>
      </c>
      <c r="I62" t="n">
        <v>459</v>
      </c>
      <c r="J62" t="n">
        <v>107.41</v>
      </c>
      <c r="K62" t="n">
        <v>41.65</v>
      </c>
      <c r="L62" t="n">
        <v>1</v>
      </c>
      <c r="M62" t="n">
        <v>457</v>
      </c>
      <c r="N62" t="n">
        <v>14.77</v>
      </c>
      <c r="O62" t="n">
        <v>13481.73</v>
      </c>
      <c r="P62" t="n">
        <v>632.9</v>
      </c>
      <c r="Q62" t="n">
        <v>3989.68</v>
      </c>
      <c r="R62" t="n">
        <v>742.23</v>
      </c>
      <c r="S62" t="n">
        <v>142.45</v>
      </c>
      <c r="T62" t="n">
        <v>294059.63</v>
      </c>
      <c r="U62" t="n">
        <v>0.19</v>
      </c>
      <c r="V62" t="n">
        <v>0.67</v>
      </c>
      <c r="W62" t="n">
        <v>12.65</v>
      </c>
      <c r="X62" t="n">
        <v>17.73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1.5693</v>
      </c>
      <c r="E63" t="n">
        <v>63.72</v>
      </c>
      <c r="F63" t="n">
        <v>57.69</v>
      </c>
      <c r="G63" t="n">
        <v>19.23</v>
      </c>
      <c r="H63" t="n">
        <v>0.32</v>
      </c>
      <c r="I63" t="n">
        <v>180</v>
      </c>
      <c r="J63" t="n">
        <v>108.68</v>
      </c>
      <c r="K63" t="n">
        <v>41.65</v>
      </c>
      <c r="L63" t="n">
        <v>2</v>
      </c>
      <c r="M63" t="n">
        <v>178</v>
      </c>
      <c r="N63" t="n">
        <v>15.03</v>
      </c>
      <c r="O63" t="n">
        <v>13638.32</v>
      </c>
      <c r="P63" t="n">
        <v>497.78</v>
      </c>
      <c r="Q63" t="n">
        <v>3988.72</v>
      </c>
      <c r="R63" t="n">
        <v>375.14</v>
      </c>
      <c r="S63" t="n">
        <v>142.45</v>
      </c>
      <c r="T63" t="n">
        <v>111909.04</v>
      </c>
      <c r="U63" t="n">
        <v>0.38</v>
      </c>
      <c r="V63" t="n">
        <v>0.79</v>
      </c>
      <c r="W63" t="n">
        <v>12.16</v>
      </c>
      <c r="X63" t="n">
        <v>6.73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1.6883</v>
      </c>
      <c r="E64" t="n">
        <v>59.23</v>
      </c>
      <c r="F64" t="n">
        <v>54.86</v>
      </c>
      <c r="G64" t="n">
        <v>31.35</v>
      </c>
      <c r="H64" t="n">
        <v>0.48</v>
      </c>
      <c r="I64" t="n">
        <v>105</v>
      </c>
      <c r="J64" t="n">
        <v>109.96</v>
      </c>
      <c r="K64" t="n">
        <v>41.65</v>
      </c>
      <c r="L64" t="n">
        <v>3</v>
      </c>
      <c r="M64" t="n">
        <v>103</v>
      </c>
      <c r="N64" t="n">
        <v>15.31</v>
      </c>
      <c r="O64" t="n">
        <v>13795.21</v>
      </c>
      <c r="P64" t="n">
        <v>435.04</v>
      </c>
      <c r="Q64" t="n">
        <v>3988.76</v>
      </c>
      <c r="R64" t="n">
        <v>280.71</v>
      </c>
      <c r="S64" t="n">
        <v>142.45</v>
      </c>
      <c r="T64" t="n">
        <v>65070.64</v>
      </c>
      <c r="U64" t="n">
        <v>0.51</v>
      </c>
      <c r="V64" t="n">
        <v>0.83</v>
      </c>
      <c r="W64" t="n">
        <v>12.04</v>
      </c>
      <c r="X64" t="n">
        <v>3.91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1.7279</v>
      </c>
      <c r="E65" t="n">
        <v>57.88</v>
      </c>
      <c r="F65" t="n">
        <v>54.04</v>
      </c>
      <c r="G65" t="n">
        <v>40.03</v>
      </c>
      <c r="H65" t="n">
        <v>0.63</v>
      </c>
      <c r="I65" t="n">
        <v>81</v>
      </c>
      <c r="J65" t="n">
        <v>111.23</v>
      </c>
      <c r="K65" t="n">
        <v>41.65</v>
      </c>
      <c r="L65" t="n">
        <v>4</v>
      </c>
      <c r="M65" t="n">
        <v>3</v>
      </c>
      <c r="N65" t="n">
        <v>15.58</v>
      </c>
      <c r="O65" t="n">
        <v>13952.52</v>
      </c>
      <c r="P65" t="n">
        <v>403.57</v>
      </c>
      <c r="Q65" t="n">
        <v>3988.95</v>
      </c>
      <c r="R65" t="n">
        <v>249.95</v>
      </c>
      <c r="S65" t="n">
        <v>142.45</v>
      </c>
      <c r="T65" t="n">
        <v>49811.49</v>
      </c>
      <c r="U65" t="n">
        <v>0.57</v>
      </c>
      <c r="V65" t="n">
        <v>0.85</v>
      </c>
      <c r="W65" t="n">
        <v>12.11</v>
      </c>
      <c r="X65" t="n">
        <v>3.09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1.7272</v>
      </c>
      <c r="E66" t="n">
        <v>57.9</v>
      </c>
      <c r="F66" t="n">
        <v>54.06</v>
      </c>
      <c r="G66" t="n">
        <v>40.05</v>
      </c>
      <c r="H66" t="n">
        <v>0.78</v>
      </c>
      <c r="I66" t="n">
        <v>81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408.65</v>
      </c>
      <c r="Q66" t="n">
        <v>3988.8</v>
      </c>
      <c r="R66" t="n">
        <v>250.51</v>
      </c>
      <c r="S66" t="n">
        <v>142.45</v>
      </c>
      <c r="T66" t="n">
        <v>50093.17</v>
      </c>
      <c r="U66" t="n">
        <v>0.57</v>
      </c>
      <c r="V66" t="n">
        <v>0.85</v>
      </c>
      <c r="W66" t="n">
        <v>12.11</v>
      </c>
      <c r="X66" t="n">
        <v>3.11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1.5194</v>
      </c>
      <c r="E67" t="n">
        <v>65.81999999999999</v>
      </c>
      <c r="F67" t="n">
        <v>60.52</v>
      </c>
      <c r="G67" t="n">
        <v>14.41</v>
      </c>
      <c r="H67" t="n">
        <v>0.28</v>
      </c>
      <c r="I67" t="n">
        <v>252</v>
      </c>
      <c r="J67" t="n">
        <v>61.76</v>
      </c>
      <c r="K67" t="n">
        <v>28.92</v>
      </c>
      <c r="L67" t="n">
        <v>1</v>
      </c>
      <c r="M67" t="n">
        <v>250</v>
      </c>
      <c r="N67" t="n">
        <v>6.84</v>
      </c>
      <c r="O67" t="n">
        <v>7851.41</v>
      </c>
      <c r="P67" t="n">
        <v>347.82</v>
      </c>
      <c r="Q67" t="n">
        <v>3989.22</v>
      </c>
      <c r="R67" t="n">
        <v>469.72</v>
      </c>
      <c r="S67" t="n">
        <v>142.45</v>
      </c>
      <c r="T67" t="n">
        <v>158839.21</v>
      </c>
      <c r="U67" t="n">
        <v>0.3</v>
      </c>
      <c r="V67" t="n">
        <v>0.76</v>
      </c>
      <c r="W67" t="n">
        <v>12.29</v>
      </c>
      <c r="X67" t="n">
        <v>9.57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1.6356</v>
      </c>
      <c r="E68" t="n">
        <v>61.14</v>
      </c>
      <c r="F68" t="n">
        <v>57.11</v>
      </c>
      <c r="G68" t="n">
        <v>21.28</v>
      </c>
      <c r="H68" t="n">
        <v>0.55</v>
      </c>
      <c r="I68" t="n">
        <v>161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305.71</v>
      </c>
      <c r="Q68" t="n">
        <v>3989.37</v>
      </c>
      <c r="R68" t="n">
        <v>348.83</v>
      </c>
      <c r="S68" t="n">
        <v>142.45</v>
      </c>
      <c r="T68" t="n">
        <v>98851.67</v>
      </c>
      <c r="U68" t="n">
        <v>0.41</v>
      </c>
      <c r="V68" t="n">
        <v>0.8</v>
      </c>
      <c r="W68" t="n">
        <v>12.33</v>
      </c>
      <c r="X68" t="n">
        <v>6.15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0.9314</v>
      </c>
      <c r="E69" t="n">
        <v>107.36</v>
      </c>
      <c r="F69" t="n">
        <v>80.05</v>
      </c>
      <c r="G69" t="n">
        <v>6.53</v>
      </c>
      <c r="H69" t="n">
        <v>0.11</v>
      </c>
      <c r="I69" t="n">
        <v>736</v>
      </c>
      <c r="J69" t="n">
        <v>167.88</v>
      </c>
      <c r="K69" t="n">
        <v>51.39</v>
      </c>
      <c r="L69" t="n">
        <v>1</v>
      </c>
      <c r="M69" t="n">
        <v>734</v>
      </c>
      <c r="N69" t="n">
        <v>30.49</v>
      </c>
      <c r="O69" t="n">
        <v>20939.59</v>
      </c>
      <c r="P69" t="n">
        <v>1009.45</v>
      </c>
      <c r="Q69" t="n">
        <v>3991.01</v>
      </c>
      <c r="R69" t="n">
        <v>1123.45</v>
      </c>
      <c r="S69" t="n">
        <v>142.45</v>
      </c>
      <c r="T69" t="n">
        <v>483288.58</v>
      </c>
      <c r="U69" t="n">
        <v>0.13</v>
      </c>
      <c r="V69" t="n">
        <v>0.57</v>
      </c>
      <c r="W69" t="n">
        <v>13.1</v>
      </c>
      <c r="X69" t="n">
        <v>29.07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1.3713</v>
      </c>
      <c r="E70" t="n">
        <v>72.92</v>
      </c>
      <c r="F70" t="n">
        <v>61.3</v>
      </c>
      <c r="G70" t="n">
        <v>13.47</v>
      </c>
      <c r="H70" t="n">
        <v>0.21</v>
      </c>
      <c r="I70" t="n">
        <v>273</v>
      </c>
      <c r="J70" t="n">
        <v>169.33</v>
      </c>
      <c r="K70" t="n">
        <v>51.39</v>
      </c>
      <c r="L70" t="n">
        <v>2</v>
      </c>
      <c r="M70" t="n">
        <v>271</v>
      </c>
      <c r="N70" t="n">
        <v>30.94</v>
      </c>
      <c r="O70" t="n">
        <v>21118.46</v>
      </c>
      <c r="P70" t="n">
        <v>753.22</v>
      </c>
      <c r="Q70" t="n">
        <v>3989.11</v>
      </c>
      <c r="R70" t="n">
        <v>495.14</v>
      </c>
      <c r="S70" t="n">
        <v>142.45</v>
      </c>
      <c r="T70" t="n">
        <v>171446.33</v>
      </c>
      <c r="U70" t="n">
        <v>0.29</v>
      </c>
      <c r="V70" t="n">
        <v>0.75</v>
      </c>
      <c r="W70" t="n">
        <v>12.33</v>
      </c>
      <c r="X70" t="n">
        <v>10.34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1.5369</v>
      </c>
      <c r="E71" t="n">
        <v>65.06999999999999</v>
      </c>
      <c r="F71" t="n">
        <v>57.1</v>
      </c>
      <c r="G71" t="n">
        <v>20.77</v>
      </c>
      <c r="H71" t="n">
        <v>0.31</v>
      </c>
      <c r="I71" t="n">
        <v>165</v>
      </c>
      <c r="J71" t="n">
        <v>170.79</v>
      </c>
      <c r="K71" t="n">
        <v>51.39</v>
      </c>
      <c r="L71" t="n">
        <v>3</v>
      </c>
      <c r="M71" t="n">
        <v>163</v>
      </c>
      <c r="N71" t="n">
        <v>31.4</v>
      </c>
      <c r="O71" t="n">
        <v>21297.94</v>
      </c>
      <c r="P71" t="n">
        <v>681.52</v>
      </c>
      <c r="Q71" t="n">
        <v>3988.78</v>
      </c>
      <c r="R71" t="n">
        <v>355.24</v>
      </c>
      <c r="S71" t="n">
        <v>142.45</v>
      </c>
      <c r="T71" t="n">
        <v>102036.06</v>
      </c>
      <c r="U71" t="n">
        <v>0.4</v>
      </c>
      <c r="V71" t="n">
        <v>0.8</v>
      </c>
      <c r="W71" t="n">
        <v>12.15</v>
      </c>
      <c r="X71" t="n">
        <v>6.15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1.6246</v>
      </c>
      <c r="E72" t="n">
        <v>61.55</v>
      </c>
      <c r="F72" t="n">
        <v>55.25</v>
      </c>
      <c r="G72" t="n">
        <v>28.58</v>
      </c>
      <c r="H72" t="n">
        <v>0.41</v>
      </c>
      <c r="I72" t="n">
        <v>116</v>
      </c>
      <c r="J72" t="n">
        <v>172.25</v>
      </c>
      <c r="K72" t="n">
        <v>51.39</v>
      </c>
      <c r="L72" t="n">
        <v>4</v>
      </c>
      <c r="M72" t="n">
        <v>114</v>
      </c>
      <c r="N72" t="n">
        <v>31.86</v>
      </c>
      <c r="O72" t="n">
        <v>21478.05</v>
      </c>
      <c r="P72" t="n">
        <v>638.55</v>
      </c>
      <c r="Q72" t="n">
        <v>3988.64</v>
      </c>
      <c r="R72" t="n">
        <v>293.92</v>
      </c>
      <c r="S72" t="n">
        <v>142.45</v>
      </c>
      <c r="T72" t="n">
        <v>71618.78999999999</v>
      </c>
      <c r="U72" t="n">
        <v>0.48</v>
      </c>
      <c r="V72" t="n">
        <v>0.83</v>
      </c>
      <c r="W72" t="n">
        <v>12.06</v>
      </c>
      <c r="X72" t="n">
        <v>4.3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1.6798</v>
      </c>
      <c r="E73" t="n">
        <v>59.53</v>
      </c>
      <c r="F73" t="n">
        <v>54.18</v>
      </c>
      <c r="G73" t="n">
        <v>36.94</v>
      </c>
      <c r="H73" t="n">
        <v>0.51</v>
      </c>
      <c r="I73" t="n">
        <v>88</v>
      </c>
      <c r="J73" t="n">
        <v>173.71</v>
      </c>
      <c r="K73" t="n">
        <v>51.39</v>
      </c>
      <c r="L73" t="n">
        <v>5</v>
      </c>
      <c r="M73" t="n">
        <v>86</v>
      </c>
      <c r="N73" t="n">
        <v>32.32</v>
      </c>
      <c r="O73" t="n">
        <v>21658.78</v>
      </c>
      <c r="P73" t="n">
        <v>604.04</v>
      </c>
      <c r="Q73" t="n">
        <v>3988.69</v>
      </c>
      <c r="R73" t="n">
        <v>257.83</v>
      </c>
      <c r="S73" t="n">
        <v>142.45</v>
      </c>
      <c r="T73" t="n">
        <v>53716.3</v>
      </c>
      <c r="U73" t="n">
        <v>0.55</v>
      </c>
      <c r="V73" t="n">
        <v>0.84</v>
      </c>
      <c r="W73" t="n">
        <v>12.02</v>
      </c>
      <c r="X73" t="n">
        <v>3.23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53.57</v>
      </c>
      <c r="G74" t="n">
        <v>45.92</v>
      </c>
      <c r="H74" t="n">
        <v>0.61</v>
      </c>
      <c r="I74" t="n">
        <v>70</v>
      </c>
      <c r="J74" t="n">
        <v>175.18</v>
      </c>
      <c r="K74" t="n">
        <v>51.39</v>
      </c>
      <c r="L74" t="n">
        <v>6</v>
      </c>
      <c r="M74" t="n">
        <v>68</v>
      </c>
      <c r="N74" t="n">
        <v>32.79</v>
      </c>
      <c r="O74" t="n">
        <v>21840.16</v>
      </c>
      <c r="P74" t="n">
        <v>572.8200000000001</v>
      </c>
      <c r="Q74" t="n">
        <v>3988.35</v>
      </c>
      <c r="R74" t="n">
        <v>237.12</v>
      </c>
      <c r="S74" t="n">
        <v>142.45</v>
      </c>
      <c r="T74" t="n">
        <v>43450.21</v>
      </c>
      <c r="U74" t="n">
        <v>0.6</v>
      </c>
      <c r="V74" t="n">
        <v>0.85</v>
      </c>
      <c r="W74" t="n">
        <v>12.01</v>
      </c>
      <c r="X74" t="n">
        <v>2.62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1.745</v>
      </c>
      <c r="E75" t="n">
        <v>57.31</v>
      </c>
      <c r="F75" t="n">
        <v>53</v>
      </c>
      <c r="G75" t="n">
        <v>55.79</v>
      </c>
      <c r="H75" t="n">
        <v>0.7</v>
      </c>
      <c r="I75" t="n">
        <v>57</v>
      </c>
      <c r="J75" t="n">
        <v>176.66</v>
      </c>
      <c r="K75" t="n">
        <v>51.39</v>
      </c>
      <c r="L75" t="n">
        <v>7</v>
      </c>
      <c r="M75" t="n">
        <v>55</v>
      </c>
      <c r="N75" t="n">
        <v>33.27</v>
      </c>
      <c r="O75" t="n">
        <v>22022.17</v>
      </c>
      <c r="P75" t="n">
        <v>541.63</v>
      </c>
      <c r="Q75" t="n">
        <v>3988.46</v>
      </c>
      <c r="R75" t="n">
        <v>218.72</v>
      </c>
      <c r="S75" t="n">
        <v>142.45</v>
      </c>
      <c r="T75" t="n">
        <v>34314.05</v>
      </c>
      <c r="U75" t="n">
        <v>0.65</v>
      </c>
      <c r="V75" t="n">
        <v>0.86</v>
      </c>
      <c r="W75" t="n">
        <v>11.96</v>
      </c>
      <c r="X75" t="n">
        <v>2.05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1.7602</v>
      </c>
      <c r="E76" t="n">
        <v>56.81</v>
      </c>
      <c r="F76" t="n">
        <v>52.78</v>
      </c>
      <c r="G76" t="n">
        <v>64.63</v>
      </c>
      <c r="H76" t="n">
        <v>0.8</v>
      </c>
      <c r="I76" t="n">
        <v>49</v>
      </c>
      <c r="J76" t="n">
        <v>178.14</v>
      </c>
      <c r="K76" t="n">
        <v>51.39</v>
      </c>
      <c r="L76" t="n">
        <v>8</v>
      </c>
      <c r="M76" t="n">
        <v>16</v>
      </c>
      <c r="N76" t="n">
        <v>33.75</v>
      </c>
      <c r="O76" t="n">
        <v>22204.83</v>
      </c>
      <c r="P76" t="n">
        <v>520.22</v>
      </c>
      <c r="Q76" t="n">
        <v>3988.55</v>
      </c>
      <c r="R76" t="n">
        <v>209.74</v>
      </c>
      <c r="S76" t="n">
        <v>142.45</v>
      </c>
      <c r="T76" t="n">
        <v>29864.57</v>
      </c>
      <c r="U76" t="n">
        <v>0.68</v>
      </c>
      <c r="V76" t="n">
        <v>0.87</v>
      </c>
      <c r="W76" t="n">
        <v>12</v>
      </c>
      <c r="X76" t="n">
        <v>1.83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1.7627</v>
      </c>
      <c r="E77" t="n">
        <v>56.73</v>
      </c>
      <c r="F77" t="n">
        <v>52.73</v>
      </c>
      <c r="G77" t="n">
        <v>65.91</v>
      </c>
      <c r="H77" t="n">
        <v>0.89</v>
      </c>
      <c r="I77" t="n">
        <v>48</v>
      </c>
      <c r="J77" t="n">
        <v>179.63</v>
      </c>
      <c r="K77" t="n">
        <v>51.39</v>
      </c>
      <c r="L77" t="n">
        <v>9</v>
      </c>
      <c r="M77" t="n">
        <v>0</v>
      </c>
      <c r="N77" t="n">
        <v>34.24</v>
      </c>
      <c r="O77" t="n">
        <v>22388.15</v>
      </c>
      <c r="P77" t="n">
        <v>521.6</v>
      </c>
      <c r="Q77" t="n">
        <v>3988.72</v>
      </c>
      <c r="R77" t="n">
        <v>207.61</v>
      </c>
      <c r="S77" t="n">
        <v>142.45</v>
      </c>
      <c r="T77" t="n">
        <v>28803.79</v>
      </c>
      <c r="U77" t="n">
        <v>0.6899999999999999</v>
      </c>
      <c r="V77" t="n">
        <v>0.87</v>
      </c>
      <c r="W77" t="n">
        <v>12.01</v>
      </c>
      <c r="X77" t="n">
        <v>1.78</v>
      </c>
      <c r="Y77" t="n">
        <v>1</v>
      </c>
      <c r="Z77" t="n">
        <v>10</v>
      </c>
    </row>
    <row r="78">
      <c r="A78" t="n">
        <v>0</v>
      </c>
      <c r="B78" t="n">
        <v>20</v>
      </c>
      <c r="C78" t="inlineStr">
        <is>
          <t xml:space="preserve">CONCLUIDO	</t>
        </is>
      </c>
      <c r="D78" t="n">
        <v>1.578</v>
      </c>
      <c r="E78" t="n">
        <v>63.37</v>
      </c>
      <c r="F78" t="n">
        <v>59.03</v>
      </c>
      <c r="G78" t="n">
        <v>16.71</v>
      </c>
      <c r="H78" t="n">
        <v>0.34</v>
      </c>
      <c r="I78" t="n">
        <v>212</v>
      </c>
      <c r="J78" t="n">
        <v>51.33</v>
      </c>
      <c r="K78" t="n">
        <v>24.83</v>
      </c>
      <c r="L78" t="n">
        <v>1</v>
      </c>
      <c r="M78" t="n">
        <v>95</v>
      </c>
      <c r="N78" t="n">
        <v>5.51</v>
      </c>
      <c r="O78" t="n">
        <v>6564.78</v>
      </c>
      <c r="P78" t="n">
        <v>279.93</v>
      </c>
      <c r="Q78" t="n">
        <v>3989.53</v>
      </c>
      <c r="R78" t="n">
        <v>414.39</v>
      </c>
      <c r="S78" t="n">
        <v>142.45</v>
      </c>
      <c r="T78" t="n">
        <v>131376.27</v>
      </c>
      <c r="U78" t="n">
        <v>0.34</v>
      </c>
      <c r="V78" t="n">
        <v>0.78</v>
      </c>
      <c r="W78" t="n">
        <v>12.38</v>
      </c>
      <c r="X78" t="n">
        <v>8.07</v>
      </c>
      <c r="Y78" t="n">
        <v>1</v>
      </c>
      <c r="Z78" t="n">
        <v>10</v>
      </c>
    </row>
    <row r="79">
      <c r="A79" t="n">
        <v>1</v>
      </c>
      <c r="B79" t="n">
        <v>20</v>
      </c>
      <c r="C79" t="inlineStr">
        <is>
          <t xml:space="preserve">CONCLUIDO	</t>
        </is>
      </c>
      <c r="D79" t="n">
        <v>1.59</v>
      </c>
      <c r="E79" t="n">
        <v>62.89</v>
      </c>
      <c r="F79" t="n">
        <v>58.69</v>
      </c>
      <c r="G79" t="n">
        <v>17.52</v>
      </c>
      <c r="H79" t="n">
        <v>0.66</v>
      </c>
      <c r="I79" t="n">
        <v>201</v>
      </c>
      <c r="J79" t="n">
        <v>52.47</v>
      </c>
      <c r="K79" t="n">
        <v>24.83</v>
      </c>
      <c r="L79" t="n">
        <v>2</v>
      </c>
      <c r="M79" t="n">
        <v>0</v>
      </c>
      <c r="N79" t="n">
        <v>5.64</v>
      </c>
      <c r="O79" t="n">
        <v>6705.1</v>
      </c>
      <c r="P79" t="n">
        <v>280.45</v>
      </c>
      <c r="Q79" t="n">
        <v>3989.79</v>
      </c>
      <c r="R79" t="n">
        <v>399.37</v>
      </c>
      <c r="S79" t="n">
        <v>142.45</v>
      </c>
      <c r="T79" t="n">
        <v>123922.56</v>
      </c>
      <c r="U79" t="n">
        <v>0.36</v>
      </c>
      <c r="V79" t="n">
        <v>0.78</v>
      </c>
      <c r="W79" t="n">
        <v>12.47</v>
      </c>
      <c r="X79" t="n">
        <v>7.73</v>
      </c>
      <c r="Y79" t="n">
        <v>1</v>
      </c>
      <c r="Z79" t="n">
        <v>10</v>
      </c>
    </row>
    <row r="80">
      <c r="A80" t="n">
        <v>0</v>
      </c>
      <c r="B80" t="n">
        <v>65</v>
      </c>
      <c r="C80" t="inlineStr">
        <is>
          <t xml:space="preserve">CONCLUIDO	</t>
        </is>
      </c>
      <c r="D80" t="n">
        <v>1.097</v>
      </c>
      <c r="E80" t="n">
        <v>91.16</v>
      </c>
      <c r="F80" t="n">
        <v>73.34999999999999</v>
      </c>
      <c r="G80" t="n">
        <v>7.67</v>
      </c>
      <c r="H80" t="n">
        <v>0.13</v>
      </c>
      <c r="I80" t="n">
        <v>574</v>
      </c>
      <c r="J80" t="n">
        <v>133.21</v>
      </c>
      <c r="K80" t="n">
        <v>46.47</v>
      </c>
      <c r="L80" t="n">
        <v>1</v>
      </c>
      <c r="M80" t="n">
        <v>572</v>
      </c>
      <c r="N80" t="n">
        <v>20.75</v>
      </c>
      <c r="O80" t="n">
        <v>16663.42</v>
      </c>
      <c r="P80" t="n">
        <v>789.39</v>
      </c>
      <c r="Q80" t="n">
        <v>3990.13</v>
      </c>
      <c r="R80" t="n">
        <v>898.53</v>
      </c>
      <c r="S80" t="n">
        <v>142.45</v>
      </c>
      <c r="T80" t="n">
        <v>371634.3</v>
      </c>
      <c r="U80" t="n">
        <v>0.16</v>
      </c>
      <c r="V80" t="n">
        <v>0.62</v>
      </c>
      <c r="W80" t="n">
        <v>12.84</v>
      </c>
      <c r="X80" t="n">
        <v>22.38</v>
      </c>
      <c r="Y80" t="n">
        <v>1</v>
      </c>
      <c r="Z80" t="n">
        <v>10</v>
      </c>
    </row>
    <row r="81">
      <c r="A81" t="n">
        <v>1</v>
      </c>
      <c r="B81" t="n">
        <v>65</v>
      </c>
      <c r="C81" t="inlineStr">
        <is>
          <t xml:space="preserve">CONCLUIDO	</t>
        </is>
      </c>
      <c r="D81" t="n">
        <v>1.4806</v>
      </c>
      <c r="E81" t="n">
        <v>67.54000000000001</v>
      </c>
      <c r="F81" t="n">
        <v>59.32</v>
      </c>
      <c r="G81" t="n">
        <v>16.03</v>
      </c>
      <c r="H81" t="n">
        <v>0.26</v>
      </c>
      <c r="I81" t="n">
        <v>222</v>
      </c>
      <c r="J81" t="n">
        <v>134.55</v>
      </c>
      <c r="K81" t="n">
        <v>46.47</v>
      </c>
      <c r="L81" t="n">
        <v>2</v>
      </c>
      <c r="M81" t="n">
        <v>220</v>
      </c>
      <c r="N81" t="n">
        <v>21.09</v>
      </c>
      <c r="O81" t="n">
        <v>16828.84</v>
      </c>
      <c r="P81" t="n">
        <v>612.37</v>
      </c>
      <c r="Q81" t="n">
        <v>3989.17</v>
      </c>
      <c r="R81" t="n">
        <v>429.2</v>
      </c>
      <c r="S81" t="n">
        <v>142.45</v>
      </c>
      <c r="T81" t="n">
        <v>138732.49</v>
      </c>
      <c r="U81" t="n">
        <v>0.33</v>
      </c>
      <c r="V81" t="n">
        <v>0.77</v>
      </c>
      <c r="W81" t="n">
        <v>12.24</v>
      </c>
      <c r="X81" t="n">
        <v>8.359999999999999</v>
      </c>
      <c r="Y81" t="n">
        <v>1</v>
      </c>
      <c r="Z81" t="n">
        <v>10</v>
      </c>
    </row>
    <row r="82">
      <c r="A82" t="n">
        <v>2</v>
      </c>
      <c r="B82" t="n">
        <v>65</v>
      </c>
      <c r="C82" t="inlineStr">
        <is>
          <t xml:space="preserve">CONCLUIDO	</t>
        </is>
      </c>
      <c r="D82" t="n">
        <v>1.6216</v>
      </c>
      <c r="E82" t="n">
        <v>61.67</v>
      </c>
      <c r="F82" t="n">
        <v>55.87</v>
      </c>
      <c r="G82" t="n">
        <v>25.2</v>
      </c>
      <c r="H82" t="n">
        <v>0.39</v>
      </c>
      <c r="I82" t="n">
        <v>133</v>
      </c>
      <c r="J82" t="n">
        <v>135.9</v>
      </c>
      <c r="K82" t="n">
        <v>46.47</v>
      </c>
      <c r="L82" t="n">
        <v>3</v>
      </c>
      <c r="M82" t="n">
        <v>131</v>
      </c>
      <c r="N82" t="n">
        <v>21.43</v>
      </c>
      <c r="O82" t="n">
        <v>16994.64</v>
      </c>
      <c r="P82" t="n">
        <v>548.9400000000001</v>
      </c>
      <c r="Q82" t="n">
        <v>3988.6</v>
      </c>
      <c r="R82" t="n">
        <v>314.53</v>
      </c>
      <c r="S82" t="n">
        <v>142.45</v>
      </c>
      <c r="T82" t="n">
        <v>81841.81</v>
      </c>
      <c r="U82" t="n">
        <v>0.45</v>
      </c>
      <c r="V82" t="n">
        <v>0.82</v>
      </c>
      <c r="W82" t="n">
        <v>12.08</v>
      </c>
      <c r="X82" t="n">
        <v>4.92</v>
      </c>
      <c r="Y82" t="n">
        <v>1</v>
      </c>
      <c r="Z82" t="n">
        <v>10</v>
      </c>
    </row>
    <row r="83">
      <c r="A83" t="n">
        <v>3</v>
      </c>
      <c r="B83" t="n">
        <v>65</v>
      </c>
      <c r="C83" t="inlineStr">
        <is>
          <t xml:space="preserve">CONCLUIDO	</t>
        </is>
      </c>
      <c r="D83" t="n">
        <v>1.694</v>
      </c>
      <c r="E83" t="n">
        <v>59.03</v>
      </c>
      <c r="F83" t="n">
        <v>54.35</v>
      </c>
      <c r="G83" t="n">
        <v>35.44</v>
      </c>
      <c r="H83" t="n">
        <v>0.52</v>
      </c>
      <c r="I83" t="n">
        <v>92</v>
      </c>
      <c r="J83" t="n">
        <v>137.25</v>
      </c>
      <c r="K83" t="n">
        <v>46.47</v>
      </c>
      <c r="L83" t="n">
        <v>4</v>
      </c>
      <c r="M83" t="n">
        <v>90</v>
      </c>
      <c r="N83" t="n">
        <v>21.78</v>
      </c>
      <c r="O83" t="n">
        <v>17160.92</v>
      </c>
      <c r="P83" t="n">
        <v>504.67</v>
      </c>
      <c r="Q83" t="n">
        <v>3988.51</v>
      </c>
      <c r="R83" t="n">
        <v>263.66</v>
      </c>
      <c r="S83" t="n">
        <v>142.45</v>
      </c>
      <c r="T83" t="n">
        <v>56612.72</v>
      </c>
      <c r="U83" t="n">
        <v>0.54</v>
      </c>
      <c r="V83" t="n">
        <v>0.84</v>
      </c>
      <c r="W83" t="n">
        <v>12.02</v>
      </c>
      <c r="X83" t="n">
        <v>3.4</v>
      </c>
      <c r="Y83" t="n">
        <v>1</v>
      </c>
      <c r="Z83" t="n">
        <v>10</v>
      </c>
    </row>
    <row r="84">
      <c r="A84" t="n">
        <v>4</v>
      </c>
      <c r="B84" t="n">
        <v>65</v>
      </c>
      <c r="C84" t="inlineStr">
        <is>
          <t xml:space="preserve">CONCLUIDO	</t>
        </is>
      </c>
      <c r="D84" t="n">
        <v>1.7374</v>
      </c>
      <c r="E84" t="n">
        <v>57.56</v>
      </c>
      <c r="F84" t="n">
        <v>53.52</v>
      </c>
      <c r="G84" t="n">
        <v>47.23</v>
      </c>
      <c r="H84" t="n">
        <v>0.64</v>
      </c>
      <c r="I84" t="n">
        <v>68</v>
      </c>
      <c r="J84" t="n">
        <v>138.6</v>
      </c>
      <c r="K84" t="n">
        <v>46.47</v>
      </c>
      <c r="L84" t="n">
        <v>5</v>
      </c>
      <c r="M84" t="n">
        <v>50</v>
      </c>
      <c r="N84" t="n">
        <v>22.13</v>
      </c>
      <c r="O84" t="n">
        <v>17327.69</v>
      </c>
      <c r="P84" t="n">
        <v>463.91</v>
      </c>
      <c r="Q84" t="n">
        <v>3988.42</v>
      </c>
      <c r="R84" t="n">
        <v>235.47</v>
      </c>
      <c r="S84" t="n">
        <v>142.45</v>
      </c>
      <c r="T84" t="n">
        <v>42638.31</v>
      </c>
      <c r="U84" t="n">
        <v>0.6</v>
      </c>
      <c r="V84" t="n">
        <v>0.86</v>
      </c>
      <c r="W84" t="n">
        <v>12.01</v>
      </c>
      <c r="X84" t="n">
        <v>2.57</v>
      </c>
      <c r="Y84" t="n">
        <v>1</v>
      </c>
      <c r="Z84" t="n">
        <v>10</v>
      </c>
    </row>
    <row r="85">
      <c r="A85" t="n">
        <v>5</v>
      </c>
      <c r="B85" t="n">
        <v>65</v>
      </c>
      <c r="C85" t="inlineStr">
        <is>
          <t xml:space="preserve">CONCLUIDO	</t>
        </is>
      </c>
      <c r="D85" t="n">
        <v>1.7474</v>
      </c>
      <c r="E85" t="n">
        <v>57.23</v>
      </c>
      <c r="F85" t="n">
        <v>53.33</v>
      </c>
      <c r="G85" t="n">
        <v>50.79</v>
      </c>
      <c r="H85" t="n">
        <v>0.76</v>
      </c>
      <c r="I85" t="n">
        <v>63</v>
      </c>
      <c r="J85" t="n">
        <v>139.95</v>
      </c>
      <c r="K85" t="n">
        <v>46.47</v>
      </c>
      <c r="L85" t="n">
        <v>6</v>
      </c>
      <c r="M85" t="n">
        <v>1</v>
      </c>
      <c r="N85" t="n">
        <v>22.49</v>
      </c>
      <c r="O85" t="n">
        <v>17494.97</v>
      </c>
      <c r="P85" t="n">
        <v>455.5</v>
      </c>
      <c r="Q85" t="n">
        <v>3988.59</v>
      </c>
      <c r="R85" t="n">
        <v>226.78</v>
      </c>
      <c r="S85" t="n">
        <v>142.45</v>
      </c>
      <c r="T85" t="n">
        <v>38317.01</v>
      </c>
      <c r="U85" t="n">
        <v>0.63</v>
      </c>
      <c r="V85" t="n">
        <v>0.86</v>
      </c>
      <c r="W85" t="n">
        <v>12.07</v>
      </c>
      <c r="X85" t="n">
        <v>2.38</v>
      </c>
      <c r="Y85" t="n">
        <v>1</v>
      </c>
      <c r="Z85" t="n">
        <v>10</v>
      </c>
    </row>
    <row r="86">
      <c r="A86" t="n">
        <v>6</v>
      </c>
      <c r="B86" t="n">
        <v>65</v>
      </c>
      <c r="C86" t="inlineStr">
        <is>
          <t xml:space="preserve">CONCLUIDO	</t>
        </is>
      </c>
      <c r="D86" t="n">
        <v>1.7479</v>
      </c>
      <c r="E86" t="n">
        <v>57.21</v>
      </c>
      <c r="F86" t="n">
        <v>53.32</v>
      </c>
      <c r="G86" t="n">
        <v>50.78</v>
      </c>
      <c r="H86" t="n">
        <v>0.88</v>
      </c>
      <c r="I86" t="n">
        <v>63</v>
      </c>
      <c r="J86" t="n">
        <v>141.31</v>
      </c>
      <c r="K86" t="n">
        <v>46.47</v>
      </c>
      <c r="L86" t="n">
        <v>7</v>
      </c>
      <c r="M86" t="n">
        <v>0</v>
      </c>
      <c r="N86" t="n">
        <v>22.85</v>
      </c>
      <c r="O86" t="n">
        <v>17662.75</v>
      </c>
      <c r="P86" t="n">
        <v>459.47</v>
      </c>
      <c r="Q86" t="n">
        <v>3988.55</v>
      </c>
      <c r="R86" t="n">
        <v>226.47</v>
      </c>
      <c r="S86" t="n">
        <v>142.45</v>
      </c>
      <c r="T86" t="n">
        <v>38159.05</v>
      </c>
      <c r="U86" t="n">
        <v>0.63</v>
      </c>
      <c r="V86" t="n">
        <v>0.86</v>
      </c>
      <c r="W86" t="n">
        <v>12.06</v>
      </c>
      <c r="X86" t="n">
        <v>2.37</v>
      </c>
      <c r="Y86" t="n">
        <v>1</v>
      </c>
      <c r="Z86" t="n">
        <v>10</v>
      </c>
    </row>
    <row r="87">
      <c r="A87" t="n">
        <v>0</v>
      </c>
      <c r="B87" t="n">
        <v>75</v>
      </c>
      <c r="C87" t="inlineStr">
        <is>
          <t xml:space="preserve">CONCLUIDO	</t>
        </is>
      </c>
      <c r="D87" t="n">
        <v>1.0126</v>
      </c>
      <c r="E87" t="n">
        <v>98.76000000000001</v>
      </c>
      <c r="F87" t="n">
        <v>76.56</v>
      </c>
      <c r="G87" t="n">
        <v>7.05</v>
      </c>
      <c r="H87" t="n">
        <v>0.12</v>
      </c>
      <c r="I87" t="n">
        <v>652</v>
      </c>
      <c r="J87" t="n">
        <v>150.44</v>
      </c>
      <c r="K87" t="n">
        <v>49.1</v>
      </c>
      <c r="L87" t="n">
        <v>1</v>
      </c>
      <c r="M87" t="n">
        <v>650</v>
      </c>
      <c r="N87" t="n">
        <v>25.34</v>
      </c>
      <c r="O87" t="n">
        <v>18787.76</v>
      </c>
      <c r="P87" t="n">
        <v>896.33</v>
      </c>
      <c r="Q87" t="n">
        <v>3989.72</v>
      </c>
      <c r="R87" t="n">
        <v>1005.78</v>
      </c>
      <c r="S87" t="n">
        <v>142.45</v>
      </c>
      <c r="T87" t="n">
        <v>424872.69</v>
      </c>
      <c r="U87" t="n">
        <v>0.14</v>
      </c>
      <c r="V87" t="n">
        <v>0.6</v>
      </c>
      <c r="W87" t="n">
        <v>12.98</v>
      </c>
      <c r="X87" t="n">
        <v>25.59</v>
      </c>
      <c r="Y87" t="n">
        <v>1</v>
      </c>
      <c r="Z87" t="n">
        <v>10</v>
      </c>
    </row>
    <row r="88">
      <c r="A88" t="n">
        <v>1</v>
      </c>
      <c r="B88" t="n">
        <v>75</v>
      </c>
      <c r="C88" t="inlineStr">
        <is>
          <t xml:space="preserve">CONCLUIDO	</t>
        </is>
      </c>
      <c r="D88" t="n">
        <v>1.4269</v>
      </c>
      <c r="E88" t="n">
        <v>70.08</v>
      </c>
      <c r="F88" t="n">
        <v>60.26</v>
      </c>
      <c r="G88" t="n">
        <v>14.64</v>
      </c>
      <c r="H88" t="n">
        <v>0.23</v>
      </c>
      <c r="I88" t="n">
        <v>247</v>
      </c>
      <c r="J88" t="n">
        <v>151.83</v>
      </c>
      <c r="K88" t="n">
        <v>49.1</v>
      </c>
      <c r="L88" t="n">
        <v>2</v>
      </c>
      <c r="M88" t="n">
        <v>245</v>
      </c>
      <c r="N88" t="n">
        <v>25.73</v>
      </c>
      <c r="O88" t="n">
        <v>18959.54</v>
      </c>
      <c r="P88" t="n">
        <v>683.02</v>
      </c>
      <c r="Q88" t="n">
        <v>3988.87</v>
      </c>
      <c r="R88" t="n">
        <v>461.52</v>
      </c>
      <c r="S88" t="n">
        <v>142.45</v>
      </c>
      <c r="T88" t="n">
        <v>154767.37</v>
      </c>
      <c r="U88" t="n">
        <v>0.31</v>
      </c>
      <c r="V88" t="n">
        <v>0.76</v>
      </c>
      <c r="W88" t="n">
        <v>12.26</v>
      </c>
      <c r="X88" t="n">
        <v>9.31</v>
      </c>
      <c r="Y88" t="n">
        <v>1</v>
      </c>
      <c r="Z88" t="n">
        <v>10</v>
      </c>
    </row>
    <row r="89">
      <c r="A89" t="n">
        <v>2</v>
      </c>
      <c r="B89" t="n">
        <v>75</v>
      </c>
      <c r="C89" t="inlineStr">
        <is>
          <t xml:space="preserve">CONCLUIDO	</t>
        </is>
      </c>
      <c r="D89" t="n">
        <v>1.5789</v>
      </c>
      <c r="E89" t="n">
        <v>63.34</v>
      </c>
      <c r="F89" t="n">
        <v>56.51</v>
      </c>
      <c r="G89" t="n">
        <v>22.75</v>
      </c>
      <c r="H89" t="n">
        <v>0.35</v>
      </c>
      <c r="I89" t="n">
        <v>149</v>
      </c>
      <c r="J89" t="n">
        <v>153.23</v>
      </c>
      <c r="K89" t="n">
        <v>49.1</v>
      </c>
      <c r="L89" t="n">
        <v>3</v>
      </c>
      <c r="M89" t="n">
        <v>147</v>
      </c>
      <c r="N89" t="n">
        <v>26.13</v>
      </c>
      <c r="O89" t="n">
        <v>19131.85</v>
      </c>
      <c r="P89" t="n">
        <v>617.76</v>
      </c>
      <c r="Q89" t="n">
        <v>3988.85</v>
      </c>
      <c r="R89" t="n">
        <v>334.8</v>
      </c>
      <c r="S89" t="n">
        <v>142.45</v>
      </c>
      <c r="T89" t="n">
        <v>91897.63</v>
      </c>
      <c r="U89" t="n">
        <v>0.43</v>
      </c>
      <c r="V89" t="n">
        <v>0.8100000000000001</v>
      </c>
      <c r="W89" t="n">
        <v>12.14</v>
      </c>
      <c r="X89" t="n">
        <v>5.55</v>
      </c>
      <c r="Y89" t="n">
        <v>1</v>
      </c>
      <c r="Z89" t="n">
        <v>10</v>
      </c>
    </row>
    <row r="90">
      <c r="A90" t="n">
        <v>3</v>
      </c>
      <c r="B90" t="n">
        <v>75</v>
      </c>
      <c r="C90" t="inlineStr">
        <is>
          <t xml:space="preserve">CONCLUIDO	</t>
        </is>
      </c>
      <c r="D90" t="n">
        <v>1.6599</v>
      </c>
      <c r="E90" t="n">
        <v>60.25</v>
      </c>
      <c r="F90" t="n">
        <v>54.79</v>
      </c>
      <c r="G90" t="n">
        <v>31.61</v>
      </c>
      <c r="H90" t="n">
        <v>0.46</v>
      </c>
      <c r="I90" t="n">
        <v>104</v>
      </c>
      <c r="J90" t="n">
        <v>154.63</v>
      </c>
      <c r="K90" t="n">
        <v>49.1</v>
      </c>
      <c r="L90" t="n">
        <v>4</v>
      </c>
      <c r="M90" t="n">
        <v>102</v>
      </c>
      <c r="N90" t="n">
        <v>26.53</v>
      </c>
      <c r="O90" t="n">
        <v>19304.72</v>
      </c>
      <c r="P90" t="n">
        <v>574.1900000000001</v>
      </c>
      <c r="Q90" t="n">
        <v>3988.59</v>
      </c>
      <c r="R90" t="n">
        <v>278.76</v>
      </c>
      <c r="S90" t="n">
        <v>142.45</v>
      </c>
      <c r="T90" t="n">
        <v>64102.46</v>
      </c>
      <c r="U90" t="n">
        <v>0.51</v>
      </c>
      <c r="V90" t="n">
        <v>0.84</v>
      </c>
      <c r="W90" t="n">
        <v>12.03</v>
      </c>
      <c r="X90" t="n">
        <v>3.84</v>
      </c>
      <c r="Y90" t="n">
        <v>1</v>
      </c>
      <c r="Z90" t="n">
        <v>10</v>
      </c>
    </row>
    <row r="91">
      <c r="A91" t="n">
        <v>4</v>
      </c>
      <c r="B91" t="n">
        <v>75</v>
      </c>
      <c r="C91" t="inlineStr">
        <is>
          <t xml:space="preserve">CONCLUIDO	</t>
        </is>
      </c>
      <c r="D91" t="n">
        <v>1.7099</v>
      </c>
      <c r="E91" t="n">
        <v>58.48</v>
      </c>
      <c r="F91" t="n">
        <v>53.82</v>
      </c>
      <c r="G91" t="n">
        <v>41.4</v>
      </c>
      <c r="H91" t="n">
        <v>0.57</v>
      </c>
      <c r="I91" t="n">
        <v>78</v>
      </c>
      <c r="J91" t="n">
        <v>156.03</v>
      </c>
      <c r="K91" t="n">
        <v>49.1</v>
      </c>
      <c r="L91" t="n">
        <v>5</v>
      </c>
      <c r="M91" t="n">
        <v>76</v>
      </c>
      <c r="N91" t="n">
        <v>26.94</v>
      </c>
      <c r="O91" t="n">
        <v>19478.15</v>
      </c>
      <c r="P91" t="n">
        <v>537.48</v>
      </c>
      <c r="Q91" t="n">
        <v>3988.51</v>
      </c>
      <c r="R91" t="n">
        <v>245.77</v>
      </c>
      <c r="S91" t="n">
        <v>142.45</v>
      </c>
      <c r="T91" t="n">
        <v>47738.71</v>
      </c>
      <c r="U91" t="n">
        <v>0.58</v>
      </c>
      <c r="V91" t="n">
        <v>0.85</v>
      </c>
      <c r="W91" t="n">
        <v>12.01</v>
      </c>
      <c r="X91" t="n">
        <v>2.87</v>
      </c>
      <c r="Y91" t="n">
        <v>1</v>
      </c>
      <c r="Z91" t="n">
        <v>10</v>
      </c>
    </row>
    <row r="92">
      <c r="A92" t="n">
        <v>5</v>
      </c>
      <c r="B92" t="n">
        <v>75</v>
      </c>
      <c r="C92" t="inlineStr">
        <is>
          <t xml:space="preserve">CONCLUIDO	</t>
        </is>
      </c>
      <c r="D92" t="n">
        <v>1.7445</v>
      </c>
      <c r="E92" t="n">
        <v>57.32</v>
      </c>
      <c r="F92" t="n">
        <v>53.18</v>
      </c>
      <c r="G92" t="n">
        <v>52.31</v>
      </c>
      <c r="H92" t="n">
        <v>0.67</v>
      </c>
      <c r="I92" t="n">
        <v>61</v>
      </c>
      <c r="J92" t="n">
        <v>157.44</v>
      </c>
      <c r="K92" t="n">
        <v>49.1</v>
      </c>
      <c r="L92" t="n">
        <v>6</v>
      </c>
      <c r="M92" t="n">
        <v>56</v>
      </c>
      <c r="N92" t="n">
        <v>27.35</v>
      </c>
      <c r="O92" t="n">
        <v>19652.13</v>
      </c>
      <c r="P92" t="n">
        <v>501.42</v>
      </c>
      <c r="Q92" t="n">
        <v>3988.38</v>
      </c>
      <c r="R92" t="n">
        <v>224.49</v>
      </c>
      <c r="S92" t="n">
        <v>142.45</v>
      </c>
      <c r="T92" t="n">
        <v>37183.14</v>
      </c>
      <c r="U92" t="n">
        <v>0.63</v>
      </c>
      <c r="V92" t="n">
        <v>0.86</v>
      </c>
      <c r="W92" t="n">
        <v>11.98</v>
      </c>
      <c r="X92" t="n">
        <v>2.23</v>
      </c>
      <c r="Y92" t="n">
        <v>1</v>
      </c>
      <c r="Z92" t="n">
        <v>10</v>
      </c>
    </row>
    <row r="93">
      <c r="A93" t="n">
        <v>6</v>
      </c>
      <c r="B93" t="n">
        <v>75</v>
      </c>
      <c r="C93" t="inlineStr">
        <is>
          <t xml:space="preserve">CONCLUIDO	</t>
        </is>
      </c>
      <c r="D93" t="n">
        <v>1.7553</v>
      </c>
      <c r="E93" t="n">
        <v>56.97</v>
      </c>
      <c r="F93" t="n">
        <v>53.01</v>
      </c>
      <c r="G93" t="n">
        <v>57.83</v>
      </c>
      <c r="H93" t="n">
        <v>0.78</v>
      </c>
      <c r="I93" t="n">
        <v>55</v>
      </c>
      <c r="J93" t="n">
        <v>158.86</v>
      </c>
      <c r="K93" t="n">
        <v>49.1</v>
      </c>
      <c r="L93" t="n">
        <v>7</v>
      </c>
      <c r="M93" t="n">
        <v>5</v>
      </c>
      <c r="N93" t="n">
        <v>27.77</v>
      </c>
      <c r="O93" t="n">
        <v>19826.68</v>
      </c>
      <c r="P93" t="n">
        <v>486.33</v>
      </c>
      <c r="Q93" t="n">
        <v>3988.76</v>
      </c>
      <c r="R93" t="n">
        <v>216.89</v>
      </c>
      <c r="S93" t="n">
        <v>142.45</v>
      </c>
      <c r="T93" t="n">
        <v>33408.91</v>
      </c>
      <c r="U93" t="n">
        <v>0.66</v>
      </c>
      <c r="V93" t="n">
        <v>0.86</v>
      </c>
      <c r="W93" t="n">
        <v>12.03</v>
      </c>
      <c r="X93" t="n">
        <v>2.06</v>
      </c>
      <c r="Y93" t="n">
        <v>1</v>
      </c>
      <c r="Z93" t="n">
        <v>10</v>
      </c>
    </row>
    <row r="94">
      <c r="A94" t="n">
        <v>7</v>
      </c>
      <c r="B94" t="n">
        <v>75</v>
      </c>
      <c r="C94" t="inlineStr">
        <is>
          <t xml:space="preserve">CONCLUIDO	</t>
        </is>
      </c>
      <c r="D94" t="n">
        <v>1.7545</v>
      </c>
      <c r="E94" t="n">
        <v>57</v>
      </c>
      <c r="F94" t="n">
        <v>53.04</v>
      </c>
      <c r="G94" t="n">
        <v>57.86</v>
      </c>
      <c r="H94" t="n">
        <v>0.88</v>
      </c>
      <c r="I94" t="n">
        <v>55</v>
      </c>
      <c r="J94" t="n">
        <v>160.28</v>
      </c>
      <c r="K94" t="n">
        <v>49.1</v>
      </c>
      <c r="L94" t="n">
        <v>8</v>
      </c>
      <c r="M94" t="n">
        <v>0</v>
      </c>
      <c r="N94" t="n">
        <v>28.19</v>
      </c>
      <c r="O94" t="n">
        <v>20001.93</v>
      </c>
      <c r="P94" t="n">
        <v>490.15</v>
      </c>
      <c r="Q94" t="n">
        <v>3988.62</v>
      </c>
      <c r="R94" t="n">
        <v>217.49</v>
      </c>
      <c r="S94" t="n">
        <v>142.45</v>
      </c>
      <c r="T94" t="n">
        <v>33713.64</v>
      </c>
      <c r="U94" t="n">
        <v>0.65</v>
      </c>
      <c r="V94" t="n">
        <v>0.86</v>
      </c>
      <c r="W94" t="n">
        <v>12.04</v>
      </c>
      <c r="X94" t="n">
        <v>2.09</v>
      </c>
      <c r="Y94" t="n">
        <v>1</v>
      </c>
      <c r="Z94" t="n">
        <v>10</v>
      </c>
    </row>
    <row r="95">
      <c r="A95" t="n">
        <v>0</v>
      </c>
      <c r="B95" t="n">
        <v>95</v>
      </c>
      <c r="C95" t="inlineStr">
        <is>
          <t xml:space="preserve">CONCLUIDO	</t>
        </is>
      </c>
      <c r="D95" t="n">
        <v>0.8557</v>
      </c>
      <c r="E95" t="n">
        <v>116.87</v>
      </c>
      <c r="F95" t="n">
        <v>83.73</v>
      </c>
      <c r="G95" t="n">
        <v>6.1</v>
      </c>
      <c r="H95" t="n">
        <v>0.1</v>
      </c>
      <c r="I95" t="n">
        <v>824</v>
      </c>
      <c r="J95" t="n">
        <v>185.69</v>
      </c>
      <c r="K95" t="n">
        <v>53.44</v>
      </c>
      <c r="L95" t="n">
        <v>1</v>
      </c>
      <c r="M95" t="n">
        <v>822</v>
      </c>
      <c r="N95" t="n">
        <v>36.26</v>
      </c>
      <c r="O95" t="n">
        <v>23136.14</v>
      </c>
      <c r="P95" t="n">
        <v>1129.04</v>
      </c>
      <c r="Q95" t="n">
        <v>3990.85</v>
      </c>
      <c r="R95" t="n">
        <v>1247.93</v>
      </c>
      <c r="S95" t="n">
        <v>142.45</v>
      </c>
      <c r="T95" t="n">
        <v>545088.5699999999</v>
      </c>
      <c r="U95" t="n">
        <v>0.11</v>
      </c>
      <c r="V95" t="n">
        <v>0.55</v>
      </c>
      <c r="W95" t="n">
        <v>13.22</v>
      </c>
      <c r="X95" t="n">
        <v>32.75</v>
      </c>
      <c r="Y95" t="n">
        <v>1</v>
      </c>
      <c r="Z95" t="n">
        <v>10</v>
      </c>
    </row>
    <row r="96">
      <c r="A96" t="n">
        <v>1</v>
      </c>
      <c r="B96" t="n">
        <v>95</v>
      </c>
      <c r="C96" t="inlineStr">
        <is>
          <t xml:space="preserve">CONCLUIDO	</t>
        </is>
      </c>
      <c r="D96" t="n">
        <v>1.3181</v>
      </c>
      <c r="E96" t="n">
        <v>75.87</v>
      </c>
      <c r="F96" t="n">
        <v>62.31</v>
      </c>
      <c r="G96" t="n">
        <v>12.55</v>
      </c>
      <c r="H96" t="n">
        <v>0.19</v>
      </c>
      <c r="I96" t="n">
        <v>298</v>
      </c>
      <c r="J96" t="n">
        <v>187.21</v>
      </c>
      <c r="K96" t="n">
        <v>53.44</v>
      </c>
      <c r="L96" t="n">
        <v>2</v>
      </c>
      <c r="M96" t="n">
        <v>296</v>
      </c>
      <c r="N96" t="n">
        <v>36.77</v>
      </c>
      <c r="O96" t="n">
        <v>23322.88</v>
      </c>
      <c r="P96" t="n">
        <v>822.6</v>
      </c>
      <c r="Q96" t="n">
        <v>3989.25</v>
      </c>
      <c r="R96" t="n">
        <v>528.52</v>
      </c>
      <c r="S96" t="n">
        <v>142.45</v>
      </c>
      <c r="T96" t="n">
        <v>188009</v>
      </c>
      <c r="U96" t="n">
        <v>0.27</v>
      </c>
      <c r="V96" t="n">
        <v>0.73</v>
      </c>
      <c r="W96" t="n">
        <v>12.39</v>
      </c>
      <c r="X96" t="n">
        <v>11.35</v>
      </c>
      <c r="Y96" t="n">
        <v>1</v>
      </c>
      <c r="Z96" t="n">
        <v>10</v>
      </c>
    </row>
    <row r="97">
      <c r="A97" t="n">
        <v>2</v>
      </c>
      <c r="B97" t="n">
        <v>95</v>
      </c>
      <c r="C97" t="inlineStr">
        <is>
          <t xml:space="preserve">CONCLUIDO	</t>
        </is>
      </c>
      <c r="D97" t="n">
        <v>1.4953</v>
      </c>
      <c r="E97" t="n">
        <v>66.88</v>
      </c>
      <c r="F97" t="n">
        <v>57.71</v>
      </c>
      <c r="G97" t="n">
        <v>19.24</v>
      </c>
      <c r="H97" t="n">
        <v>0.28</v>
      </c>
      <c r="I97" t="n">
        <v>180</v>
      </c>
      <c r="J97" t="n">
        <v>188.73</v>
      </c>
      <c r="K97" t="n">
        <v>53.44</v>
      </c>
      <c r="L97" t="n">
        <v>3</v>
      </c>
      <c r="M97" t="n">
        <v>178</v>
      </c>
      <c r="N97" t="n">
        <v>37.29</v>
      </c>
      <c r="O97" t="n">
        <v>23510.33</v>
      </c>
      <c r="P97" t="n">
        <v>744.29</v>
      </c>
      <c r="Q97" t="n">
        <v>3988.98</v>
      </c>
      <c r="R97" t="n">
        <v>375.6</v>
      </c>
      <c r="S97" t="n">
        <v>142.45</v>
      </c>
      <c r="T97" t="n">
        <v>112139.56</v>
      </c>
      <c r="U97" t="n">
        <v>0.38</v>
      </c>
      <c r="V97" t="n">
        <v>0.79</v>
      </c>
      <c r="W97" t="n">
        <v>12.17</v>
      </c>
      <c r="X97" t="n">
        <v>6.75</v>
      </c>
      <c r="Y97" t="n">
        <v>1</v>
      </c>
      <c r="Z97" t="n">
        <v>10</v>
      </c>
    </row>
    <row r="98">
      <c r="A98" t="n">
        <v>3</v>
      </c>
      <c r="B98" t="n">
        <v>95</v>
      </c>
      <c r="C98" t="inlineStr">
        <is>
          <t xml:space="preserve">CONCLUIDO	</t>
        </is>
      </c>
      <c r="D98" t="n">
        <v>1.5906</v>
      </c>
      <c r="E98" t="n">
        <v>62.87</v>
      </c>
      <c r="F98" t="n">
        <v>55.67</v>
      </c>
      <c r="G98" t="n">
        <v>26.3</v>
      </c>
      <c r="H98" t="n">
        <v>0.37</v>
      </c>
      <c r="I98" t="n">
        <v>127</v>
      </c>
      <c r="J98" t="n">
        <v>190.25</v>
      </c>
      <c r="K98" t="n">
        <v>53.44</v>
      </c>
      <c r="L98" t="n">
        <v>4</v>
      </c>
      <c r="M98" t="n">
        <v>125</v>
      </c>
      <c r="N98" t="n">
        <v>37.82</v>
      </c>
      <c r="O98" t="n">
        <v>23698.48</v>
      </c>
      <c r="P98" t="n">
        <v>699.7</v>
      </c>
      <c r="Q98" t="n">
        <v>3988.59</v>
      </c>
      <c r="R98" t="n">
        <v>307.48</v>
      </c>
      <c r="S98" t="n">
        <v>142.45</v>
      </c>
      <c r="T98" t="n">
        <v>78344.5</v>
      </c>
      <c r="U98" t="n">
        <v>0.46</v>
      </c>
      <c r="V98" t="n">
        <v>0.82</v>
      </c>
      <c r="W98" t="n">
        <v>12.09</v>
      </c>
      <c r="X98" t="n">
        <v>4.72</v>
      </c>
      <c r="Y98" t="n">
        <v>1</v>
      </c>
      <c r="Z98" t="n">
        <v>10</v>
      </c>
    </row>
    <row r="99">
      <c r="A99" t="n">
        <v>4</v>
      </c>
      <c r="B99" t="n">
        <v>95</v>
      </c>
      <c r="C99" t="inlineStr">
        <is>
          <t xml:space="preserve">CONCLUIDO	</t>
        </is>
      </c>
      <c r="D99" t="n">
        <v>1.6496</v>
      </c>
      <c r="E99" t="n">
        <v>60.62</v>
      </c>
      <c r="F99" t="n">
        <v>54.54</v>
      </c>
      <c r="G99" t="n">
        <v>33.74</v>
      </c>
      <c r="H99" t="n">
        <v>0.46</v>
      </c>
      <c r="I99" t="n">
        <v>97</v>
      </c>
      <c r="J99" t="n">
        <v>191.78</v>
      </c>
      <c r="K99" t="n">
        <v>53.44</v>
      </c>
      <c r="L99" t="n">
        <v>5</v>
      </c>
      <c r="M99" t="n">
        <v>95</v>
      </c>
      <c r="N99" t="n">
        <v>38.35</v>
      </c>
      <c r="O99" t="n">
        <v>23887.36</v>
      </c>
      <c r="P99" t="n">
        <v>667.3099999999999</v>
      </c>
      <c r="Q99" t="n">
        <v>3988.48</v>
      </c>
      <c r="R99" t="n">
        <v>269.84</v>
      </c>
      <c r="S99" t="n">
        <v>142.45</v>
      </c>
      <c r="T99" t="n">
        <v>59677.29</v>
      </c>
      <c r="U99" t="n">
        <v>0.53</v>
      </c>
      <c r="V99" t="n">
        <v>0.84</v>
      </c>
      <c r="W99" t="n">
        <v>12.04</v>
      </c>
      <c r="X99" t="n">
        <v>3.59</v>
      </c>
      <c r="Y99" t="n">
        <v>1</v>
      </c>
      <c r="Z99" t="n">
        <v>10</v>
      </c>
    </row>
    <row r="100">
      <c r="A100" t="n">
        <v>5</v>
      </c>
      <c r="B100" t="n">
        <v>95</v>
      </c>
      <c r="C100" t="inlineStr">
        <is>
          <t xml:space="preserve">CONCLUIDO	</t>
        </is>
      </c>
      <c r="D100" t="n">
        <v>1.6886</v>
      </c>
      <c r="E100" t="n">
        <v>59.22</v>
      </c>
      <c r="F100" t="n">
        <v>53.85</v>
      </c>
      <c r="G100" t="n">
        <v>41.42</v>
      </c>
      <c r="H100" t="n">
        <v>0.55</v>
      </c>
      <c r="I100" t="n">
        <v>78</v>
      </c>
      <c r="J100" t="n">
        <v>193.32</v>
      </c>
      <c r="K100" t="n">
        <v>53.44</v>
      </c>
      <c r="L100" t="n">
        <v>6</v>
      </c>
      <c r="M100" t="n">
        <v>76</v>
      </c>
      <c r="N100" t="n">
        <v>38.89</v>
      </c>
      <c r="O100" t="n">
        <v>24076.95</v>
      </c>
      <c r="P100" t="n">
        <v>639.61</v>
      </c>
      <c r="Q100" t="n">
        <v>3988.57</v>
      </c>
      <c r="R100" t="n">
        <v>246.96</v>
      </c>
      <c r="S100" t="n">
        <v>142.45</v>
      </c>
      <c r="T100" t="n">
        <v>48330.37</v>
      </c>
      <c r="U100" t="n">
        <v>0.58</v>
      </c>
      <c r="V100" t="n">
        <v>0.85</v>
      </c>
      <c r="W100" t="n">
        <v>12</v>
      </c>
      <c r="X100" t="n">
        <v>2.9</v>
      </c>
      <c r="Y100" t="n">
        <v>1</v>
      </c>
      <c r="Z100" t="n">
        <v>10</v>
      </c>
    </row>
    <row r="101">
      <c r="A101" t="n">
        <v>6</v>
      </c>
      <c r="B101" t="n">
        <v>95</v>
      </c>
      <c r="C101" t="inlineStr">
        <is>
          <t xml:space="preserve">CONCLUIDO	</t>
        </is>
      </c>
      <c r="D101" t="n">
        <v>1.72</v>
      </c>
      <c r="E101" t="n">
        <v>58.14</v>
      </c>
      <c r="F101" t="n">
        <v>53.29</v>
      </c>
      <c r="G101" t="n">
        <v>49.96</v>
      </c>
      <c r="H101" t="n">
        <v>0.64</v>
      </c>
      <c r="I101" t="n">
        <v>64</v>
      </c>
      <c r="J101" t="n">
        <v>194.86</v>
      </c>
      <c r="K101" t="n">
        <v>53.44</v>
      </c>
      <c r="L101" t="n">
        <v>7</v>
      </c>
      <c r="M101" t="n">
        <v>62</v>
      </c>
      <c r="N101" t="n">
        <v>39.43</v>
      </c>
      <c r="O101" t="n">
        <v>24267.28</v>
      </c>
      <c r="P101" t="n">
        <v>611.55</v>
      </c>
      <c r="Q101" t="n">
        <v>3988.47</v>
      </c>
      <c r="R101" t="n">
        <v>227.94</v>
      </c>
      <c r="S101" t="n">
        <v>142.45</v>
      </c>
      <c r="T101" t="n">
        <v>38890.25</v>
      </c>
      <c r="U101" t="n">
        <v>0.62</v>
      </c>
      <c r="V101" t="n">
        <v>0.86</v>
      </c>
      <c r="W101" t="n">
        <v>11.99</v>
      </c>
      <c r="X101" t="n">
        <v>2.34</v>
      </c>
      <c r="Y101" t="n">
        <v>1</v>
      </c>
      <c r="Z101" t="n">
        <v>10</v>
      </c>
    </row>
    <row r="102">
      <c r="A102" t="n">
        <v>7</v>
      </c>
      <c r="B102" t="n">
        <v>95</v>
      </c>
      <c r="C102" t="inlineStr">
        <is>
          <t xml:space="preserve">CONCLUIDO	</t>
        </is>
      </c>
      <c r="D102" t="n">
        <v>1.7419</v>
      </c>
      <c r="E102" t="n">
        <v>57.41</v>
      </c>
      <c r="F102" t="n">
        <v>52.93</v>
      </c>
      <c r="G102" t="n">
        <v>58.81</v>
      </c>
      <c r="H102" t="n">
        <v>0.72</v>
      </c>
      <c r="I102" t="n">
        <v>54</v>
      </c>
      <c r="J102" t="n">
        <v>196.41</v>
      </c>
      <c r="K102" t="n">
        <v>53.44</v>
      </c>
      <c r="L102" t="n">
        <v>8</v>
      </c>
      <c r="M102" t="n">
        <v>52</v>
      </c>
      <c r="N102" t="n">
        <v>39.98</v>
      </c>
      <c r="O102" t="n">
        <v>24458.36</v>
      </c>
      <c r="P102" t="n">
        <v>585.41</v>
      </c>
      <c r="Q102" t="n">
        <v>3988.46</v>
      </c>
      <c r="R102" t="n">
        <v>216.58</v>
      </c>
      <c r="S102" t="n">
        <v>142.45</v>
      </c>
      <c r="T102" t="n">
        <v>33263.53</v>
      </c>
      <c r="U102" t="n">
        <v>0.66</v>
      </c>
      <c r="V102" t="n">
        <v>0.86</v>
      </c>
      <c r="W102" t="n">
        <v>11.96</v>
      </c>
      <c r="X102" t="n">
        <v>1.98</v>
      </c>
      <c r="Y102" t="n">
        <v>1</v>
      </c>
      <c r="Z102" t="n">
        <v>10</v>
      </c>
    </row>
    <row r="103">
      <c r="A103" t="n">
        <v>8</v>
      </c>
      <c r="B103" t="n">
        <v>95</v>
      </c>
      <c r="C103" t="inlineStr">
        <is>
          <t xml:space="preserve">CONCLUIDO	</t>
        </is>
      </c>
      <c r="D103" t="n">
        <v>1.76</v>
      </c>
      <c r="E103" t="n">
        <v>56.82</v>
      </c>
      <c r="F103" t="n">
        <v>52.64</v>
      </c>
      <c r="G103" t="n">
        <v>68.66</v>
      </c>
      <c r="H103" t="n">
        <v>0.8100000000000001</v>
      </c>
      <c r="I103" t="n">
        <v>46</v>
      </c>
      <c r="J103" t="n">
        <v>197.97</v>
      </c>
      <c r="K103" t="n">
        <v>53.44</v>
      </c>
      <c r="L103" t="n">
        <v>9</v>
      </c>
      <c r="M103" t="n">
        <v>31</v>
      </c>
      <c r="N103" t="n">
        <v>40.53</v>
      </c>
      <c r="O103" t="n">
        <v>24650.18</v>
      </c>
      <c r="P103" t="n">
        <v>560.11</v>
      </c>
      <c r="Q103" t="n">
        <v>3988.44</v>
      </c>
      <c r="R103" t="n">
        <v>205.89</v>
      </c>
      <c r="S103" t="n">
        <v>142.45</v>
      </c>
      <c r="T103" t="n">
        <v>27954.92</v>
      </c>
      <c r="U103" t="n">
        <v>0.6899999999999999</v>
      </c>
      <c r="V103" t="n">
        <v>0.87</v>
      </c>
      <c r="W103" t="n">
        <v>11.97</v>
      </c>
      <c r="X103" t="n">
        <v>1.69</v>
      </c>
      <c r="Y103" t="n">
        <v>1</v>
      </c>
      <c r="Z103" t="n">
        <v>10</v>
      </c>
    </row>
    <row r="104">
      <c r="A104" t="n">
        <v>9</v>
      </c>
      <c r="B104" t="n">
        <v>95</v>
      </c>
      <c r="C104" t="inlineStr">
        <is>
          <t xml:space="preserve">CONCLUIDO	</t>
        </is>
      </c>
      <c r="D104" t="n">
        <v>1.7637</v>
      </c>
      <c r="E104" t="n">
        <v>56.7</v>
      </c>
      <c r="F104" t="n">
        <v>52.59</v>
      </c>
      <c r="G104" t="n">
        <v>71.72</v>
      </c>
      <c r="H104" t="n">
        <v>0.89</v>
      </c>
      <c r="I104" t="n">
        <v>44</v>
      </c>
      <c r="J104" t="n">
        <v>199.53</v>
      </c>
      <c r="K104" t="n">
        <v>53.44</v>
      </c>
      <c r="L104" t="n">
        <v>10</v>
      </c>
      <c r="M104" t="n">
        <v>4</v>
      </c>
      <c r="N104" t="n">
        <v>41.1</v>
      </c>
      <c r="O104" t="n">
        <v>24842.77</v>
      </c>
      <c r="P104" t="n">
        <v>551.4</v>
      </c>
      <c r="Q104" t="n">
        <v>3988.42</v>
      </c>
      <c r="R104" t="n">
        <v>203.47</v>
      </c>
      <c r="S104" t="n">
        <v>142.45</v>
      </c>
      <c r="T104" t="n">
        <v>26757.77</v>
      </c>
      <c r="U104" t="n">
        <v>0.7</v>
      </c>
      <c r="V104" t="n">
        <v>0.87</v>
      </c>
      <c r="W104" t="n">
        <v>11.99</v>
      </c>
      <c r="X104" t="n">
        <v>1.64</v>
      </c>
      <c r="Y104" t="n">
        <v>1</v>
      </c>
      <c r="Z104" t="n">
        <v>10</v>
      </c>
    </row>
    <row r="105">
      <c r="A105" t="n">
        <v>10</v>
      </c>
      <c r="B105" t="n">
        <v>95</v>
      </c>
      <c r="C105" t="inlineStr">
        <is>
          <t xml:space="preserve">CONCLUIDO	</t>
        </is>
      </c>
      <c r="D105" t="n">
        <v>1.7661</v>
      </c>
      <c r="E105" t="n">
        <v>56.62</v>
      </c>
      <c r="F105" t="n">
        <v>52.55</v>
      </c>
      <c r="G105" t="n">
        <v>73.33</v>
      </c>
      <c r="H105" t="n">
        <v>0.97</v>
      </c>
      <c r="I105" t="n">
        <v>43</v>
      </c>
      <c r="J105" t="n">
        <v>201.1</v>
      </c>
      <c r="K105" t="n">
        <v>53.44</v>
      </c>
      <c r="L105" t="n">
        <v>11</v>
      </c>
      <c r="M105" t="n">
        <v>0</v>
      </c>
      <c r="N105" t="n">
        <v>41.66</v>
      </c>
      <c r="O105" t="n">
        <v>25036.12</v>
      </c>
      <c r="P105" t="n">
        <v>554.47</v>
      </c>
      <c r="Q105" t="n">
        <v>3988.47</v>
      </c>
      <c r="R105" t="n">
        <v>202.01</v>
      </c>
      <c r="S105" t="n">
        <v>142.45</v>
      </c>
      <c r="T105" t="n">
        <v>26029.06</v>
      </c>
      <c r="U105" t="n">
        <v>0.71</v>
      </c>
      <c r="V105" t="n">
        <v>0.87</v>
      </c>
      <c r="W105" t="n">
        <v>12</v>
      </c>
      <c r="X105" t="n">
        <v>1.6</v>
      </c>
      <c r="Y105" t="n">
        <v>1</v>
      </c>
      <c r="Z105" t="n">
        <v>10</v>
      </c>
    </row>
    <row r="106">
      <c r="A106" t="n">
        <v>0</v>
      </c>
      <c r="B106" t="n">
        <v>55</v>
      </c>
      <c r="C106" t="inlineStr">
        <is>
          <t xml:space="preserve">CONCLUIDO	</t>
        </is>
      </c>
      <c r="D106" t="n">
        <v>1.1885</v>
      </c>
      <c r="E106" t="n">
        <v>84.14</v>
      </c>
      <c r="F106" t="n">
        <v>70.19</v>
      </c>
      <c r="G106" t="n">
        <v>8.470000000000001</v>
      </c>
      <c r="H106" t="n">
        <v>0.15</v>
      </c>
      <c r="I106" t="n">
        <v>497</v>
      </c>
      <c r="J106" t="n">
        <v>116.05</v>
      </c>
      <c r="K106" t="n">
        <v>43.4</v>
      </c>
      <c r="L106" t="n">
        <v>1</v>
      </c>
      <c r="M106" t="n">
        <v>495</v>
      </c>
      <c r="N106" t="n">
        <v>16.65</v>
      </c>
      <c r="O106" t="n">
        <v>14546.17</v>
      </c>
      <c r="P106" t="n">
        <v>684.51</v>
      </c>
      <c r="Q106" t="n">
        <v>3989.78</v>
      </c>
      <c r="R106" t="n">
        <v>792.98</v>
      </c>
      <c r="S106" t="n">
        <v>142.45</v>
      </c>
      <c r="T106" t="n">
        <v>319245.16</v>
      </c>
      <c r="U106" t="n">
        <v>0.18</v>
      </c>
      <c r="V106" t="n">
        <v>0.65</v>
      </c>
      <c r="W106" t="n">
        <v>12.7</v>
      </c>
      <c r="X106" t="n">
        <v>19.22</v>
      </c>
      <c r="Y106" t="n">
        <v>1</v>
      </c>
      <c r="Z106" t="n">
        <v>10</v>
      </c>
    </row>
    <row r="107">
      <c r="A107" t="n">
        <v>1</v>
      </c>
      <c r="B107" t="n">
        <v>55</v>
      </c>
      <c r="C107" t="inlineStr">
        <is>
          <t xml:space="preserve">CONCLUIDO	</t>
        </is>
      </c>
      <c r="D107" t="n">
        <v>1.5374</v>
      </c>
      <c r="E107" t="n">
        <v>65.04000000000001</v>
      </c>
      <c r="F107" t="n">
        <v>58.3</v>
      </c>
      <c r="G107" t="n">
        <v>17.94</v>
      </c>
      <c r="H107" t="n">
        <v>0.3</v>
      </c>
      <c r="I107" t="n">
        <v>195</v>
      </c>
      <c r="J107" t="n">
        <v>117.34</v>
      </c>
      <c r="K107" t="n">
        <v>43.4</v>
      </c>
      <c r="L107" t="n">
        <v>2</v>
      </c>
      <c r="M107" t="n">
        <v>193</v>
      </c>
      <c r="N107" t="n">
        <v>16.94</v>
      </c>
      <c r="O107" t="n">
        <v>14705.49</v>
      </c>
      <c r="P107" t="n">
        <v>538.09</v>
      </c>
      <c r="Q107" t="n">
        <v>3989.09</v>
      </c>
      <c r="R107" t="n">
        <v>395.08</v>
      </c>
      <c r="S107" t="n">
        <v>142.45</v>
      </c>
      <c r="T107" t="n">
        <v>121806.39</v>
      </c>
      <c r="U107" t="n">
        <v>0.36</v>
      </c>
      <c r="V107" t="n">
        <v>0.79</v>
      </c>
      <c r="W107" t="n">
        <v>12.21</v>
      </c>
      <c r="X107" t="n">
        <v>7.35</v>
      </c>
      <c r="Y107" t="n">
        <v>1</v>
      </c>
      <c r="Z107" t="n">
        <v>10</v>
      </c>
    </row>
    <row r="108">
      <c r="A108" t="n">
        <v>2</v>
      </c>
      <c r="B108" t="n">
        <v>55</v>
      </c>
      <c r="C108" t="inlineStr">
        <is>
          <t xml:space="preserve">CONCLUIDO	</t>
        </is>
      </c>
      <c r="D108" t="n">
        <v>1.665</v>
      </c>
      <c r="E108" t="n">
        <v>60.06</v>
      </c>
      <c r="F108" t="n">
        <v>55.23</v>
      </c>
      <c r="G108" t="n">
        <v>28.82</v>
      </c>
      <c r="H108" t="n">
        <v>0.45</v>
      </c>
      <c r="I108" t="n">
        <v>115</v>
      </c>
      <c r="J108" t="n">
        <v>118.63</v>
      </c>
      <c r="K108" t="n">
        <v>43.4</v>
      </c>
      <c r="L108" t="n">
        <v>3</v>
      </c>
      <c r="M108" t="n">
        <v>113</v>
      </c>
      <c r="N108" t="n">
        <v>17.23</v>
      </c>
      <c r="O108" t="n">
        <v>14865.24</v>
      </c>
      <c r="P108" t="n">
        <v>475.72</v>
      </c>
      <c r="Q108" t="n">
        <v>3988.57</v>
      </c>
      <c r="R108" t="n">
        <v>293.16</v>
      </c>
      <c r="S108" t="n">
        <v>142.45</v>
      </c>
      <c r="T108" t="n">
        <v>71245.66</v>
      </c>
      <c r="U108" t="n">
        <v>0.49</v>
      </c>
      <c r="V108" t="n">
        <v>0.83</v>
      </c>
      <c r="W108" t="n">
        <v>12.06</v>
      </c>
      <c r="X108" t="n">
        <v>4.28</v>
      </c>
      <c r="Y108" t="n">
        <v>1</v>
      </c>
      <c r="Z108" t="n">
        <v>10</v>
      </c>
    </row>
    <row r="109">
      <c r="A109" t="n">
        <v>3</v>
      </c>
      <c r="B109" t="n">
        <v>55</v>
      </c>
      <c r="C109" t="inlineStr">
        <is>
          <t xml:space="preserve">CONCLUIDO	</t>
        </is>
      </c>
      <c r="D109" t="n">
        <v>1.7291</v>
      </c>
      <c r="E109" t="n">
        <v>57.83</v>
      </c>
      <c r="F109" t="n">
        <v>53.86</v>
      </c>
      <c r="G109" t="n">
        <v>40.91</v>
      </c>
      <c r="H109" t="n">
        <v>0.59</v>
      </c>
      <c r="I109" t="n">
        <v>79</v>
      </c>
      <c r="J109" t="n">
        <v>119.93</v>
      </c>
      <c r="K109" t="n">
        <v>43.4</v>
      </c>
      <c r="L109" t="n">
        <v>4</v>
      </c>
      <c r="M109" t="n">
        <v>52</v>
      </c>
      <c r="N109" t="n">
        <v>17.53</v>
      </c>
      <c r="O109" t="n">
        <v>15025.44</v>
      </c>
      <c r="P109" t="n">
        <v>428.22</v>
      </c>
      <c r="Q109" t="n">
        <v>3988.43</v>
      </c>
      <c r="R109" t="n">
        <v>246.26</v>
      </c>
      <c r="S109" t="n">
        <v>142.45</v>
      </c>
      <c r="T109" t="n">
        <v>47976.89</v>
      </c>
      <c r="U109" t="n">
        <v>0.58</v>
      </c>
      <c r="V109" t="n">
        <v>0.85</v>
      </c>
      <c r="W109" t="n">
        <v>12.03</v>
      </c>
      <c r="X109" t="n">
        <v>2.91</v>
      </c>
      <c r="Y109" t="n">
        <v>1</v>
      </c>
      <c r="Z109" t="n">
        <v>10</v>
      </c>
    </row>
    <row r="110">
      <c r="A110" t="n">
        <v>4</v>
      </c>
      <c r="B110" t="n">
        <v>55</v>
      </c>
      <c r="C110" t="inlineStr">
        <is>
          <t xml:space="preserve">CONCLUIDO	</t>
        </is>
      </c>
      <c r="D110" t="n">
        <v>1.7354</v>
      </c>
      <c r="E110" t="n">
        <v>57.62</v>
      </c>
      <c r="F110" t="n">
        <v>53.77</v>
      </c>
      <c r="G110" t="n">
        <v>43.6</v>
      </c>
      <c r="H110" t="n">
        <v>0.73</v>
      </c>
      <c r="I110" t="n">
        <v>74</v>
      </c>
      <c r="J110" t="n">
        <v>121.23</v>
      </c>
      <c r="K110" t="n">
        <v>43.4</v>
      </c>
      <c r="L110" t="n">
        <v>5</v>
      </c>
      <c r="M110" t="n">
        <v>0</v>
      </c>
      <c r="N110" t="n">
        <v>17.83</v>
      </c>
      <c r="O110" t="n">
        <v>15186.08</v>
      </c>
      <c r="P110" t="n">
        <v>424</v>
      </c>
      <c r="Q110" t="n">
        <v>3988.78</v>
      </c>
      <c r="R110" t="n">
        <v>241.13</v>
      </c>
      <c r="S110" t="n">
        <v>142.45</v>
      </c>
      <c r="T110" t="n">
        <v>45437.59</v>
      </c>
      <c r="U110" t="n">
        <v>0.59</v>
      </c>
      <c r="V110" t="n">
        <v>0.85</v>
      </c>
      <c r="W110" t="n">
        <v>12.09</v>
      </c>
      <c r="X110" t="n">
        <v>2.82</v>
      </c>
      <c r="Y110" t="n">
        <v>1</v>
      </c>
      <c r="Z11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INDEX(resultados!$A$2:$ZZ$110, 1, MATCH($B$1, resultados!$A$1:$ZZ$1, 0))</f>
        <v/>
      </c>
      <c r="B7">
        <f>INDEX(resultados!$A$2:$ZZ$110, 1, MATCH($B$2, resultados!$A$1:$ZZ$1, 0))</f>
        <v/>
      </c>
      <c r="C7">
        <f>INDEX(resultados!$A$2:$ZZ$110, 1, MATCH($B$3, resultados!$A$1:$ZZ$1, 0))</f>
        <v/>
      </c>
    </row>
    <row r="8">
      <c r="A8">
        <f>INDEX(resultados!$A$2:$ZZ$110, 2, MATCH($B$1, resultados!$A$1:$ZZ$1, 0))</f>
        <v/>
      </c>
      <c r="B8">
        <f>INDEX(resultados!$A$2:$ZZ$110, 2, MATCH($B$2, resultados!$A$1:$ZZ$1, 0))</f>
        <v/>
      </c>
      <c r="C8">
        <f>INDEX(resultados!$A$2:$ZZ$110, 2, MATCH($B$3, resultados!$A$1:$ZZ$1, 0))</f>
        <v/>
      </c>
    </row>
    <row r="9">
      <c r="A9">
        <f>INDEX(resultados!$A$2:$ZZ$110, 3, MATCH($B$1, resultados!$A$1:$ZZ$1, 0))</f>
        <v/>
      </c>
      <c r="B9">
        <f>INDEX(resultados!$A$2:$ZZ$110, 3, MATCH($B$2, resultados!$A$1:$ZZ$1, 0))</f>
        <v/>
      </c>
      <c r="C9">
        <f>INDEX(resultados!$A$2:$ZZ$110, 3, MATCH($B$3, resultados!$A$1:$ZZ$1, 0))</f>
        <v/>
      </c>
    </row>
    <row r="10">
      <c r="A10">
        <f>INDEX(resultados!$A$2:$ZZ$110, 4, MATCH($B$1, resultados!$A$1:$ZZ$1, 0))</f>
        <v/>
      </c>
      <c r="B10">
        <f>INDEX(resultados!$A$2:$ZZ$110, 4, MATCH($B$2, resultados!$A$1:$ZZ$1, 0))</f>
        <v/>
      </c>
      <c r="C10">
        <f>INDEX(resultados!$A$2:$ZZ$110, 4, MATCH($B$3, resultados!$A$1:$ZZ$1, 0))</f>
        <v/>
      </c>
    </row>
    <row r="11">
      <c r="A11">
        <f>INDEX(resultados!$A$2:$ZZ$110, 5, MATCH($B$1, resultados!$A$1:$ZZ$1, 0))</f>
        <v/>
      </c>
      <c r="B11">
        <f>INDEX(resultados!$A$2:$ZZ$110, 5, MATCH($B$2, resultados!$A$1:$ZZ$1, 0))</f>
        <v/>
      </c>
      <c r="C11">
        <f>INDEX(resultados!$A$2:$ZZ$110, 5, MATCH($B$3, resultados!$A$1:$ZZ$1, 0))</f>
        <v/>
      </c>
    </row>
    <row r="12">
      <c r="A12">
        <f>INDEX(resultados!$A$2:$ZZ$110, 6, MATCH($B$1, resultados!$A$1:$ZZ$1, 0))</f>
        <v/>
      </c>
      <c r="B12">
        <f>INDEX(resultados!$A$2:$ZZ$110, 6, MATCH($B$2, resultados!$A$1:$ZZ$1, 0))</f>
        <v/>
      </c>
      <c r="C12">
        <f>INDEX(resultados!$A$2:$ZZ$110, 6, MATCH($B$3, resultados!$A$1:$ZZ$1, 0))</f>
        <v/>
      </c>
    </row>
    <row r="13">
      <c r="A13">
        <f>INDEX(resultados!$A$2:$ZZ$110, 7, MATCH($B$1, resultados!$A$1:$ZZ$1, 0))</f>
        <v/>
      </c>
      <c r="B13">
        <f>INDEX(resultados!$A$2:$ZZ$110, 7, MATCH($B$2, resultados!$A$1:$ZZ$1, 0))</f>
        <v/>
      </c>
      <c r="C13">
        <f>INDEX(resultados!$A$2:$ZZ$110, 7, MATCH($B$3, resultados!$A$1:$ZZ$1, 0))</f>
        <v/>
      </c>
    </row>
    <row r="14">
      <c r="A14">
        <f>INDEX(resultados!$A$2:$ZZ$110, 8, MATCH($B$1, resultados!$A$1:$ZZ$1, 0))</f>
        <v/>
      </c>
      <c r="B14">
        <f>INDEX(resultados!$A$2:$ZZ$110, 8, MATCH($B$2, resultados!$A$1:$ZZ$1, 0))</f>
        <v/>
      </c>
      <c r="C14">
        <f>INDEX(resultados!$A$2:$ZZ$110, 8, MATCH($B$3, resultados!$A$1:$ZZ$1, 0))</f>
        <v/>
      </c>
    </row>
    <row r="15">
      <c r="A15">
        <f>INDEX(resultados!$A$2:$ZZ$110, 9, MATCH($B$1, resultados!$A$1:$ZZ$1, 0))</f>
        <v/>
      </c>
      <c r="B15">
        <f>INDEX(resultados!$A$2:$ZZ$110, 9, MATCH($B$2, resultados!$A$1:$ZZ$1, 0))</f>
        <v/>
      </c>
      <c r="C15">
        <f>INDEX(resultados!$A$2:$ZZ$110, 9, MATCH($B$3, resultados!$A$1:$ZZ$1, 0))</f>
        <v/>
      </c>
    </row>
    <row r="16">
      <c r="A16">
        <f>INDEX(resultados!$A$2:$ZZ$110, 10, MATCH($B$1, resultados!$A$1:$ZZ$1, 0))</f>
        <v/>
      </c>
      <c r="B16">
        <f>INDEX(resultados!$A$2:$ZZ$110, 10, MATCH($B$2, resultados!$A$1:$ZZ$1, 0))</f>
        <v/>
      </c>
      <c r="C16">
        <f>INDEX(resultados!$A$2:$ZZ$110, 10, MATCH($B$3, resultados!$A$1:$ZZ$1, 0))</f>
        <v/>
      </c>
    </row>
    <row r="17">
      <c r="A17">
        <f>INDEX(resultados!$A$2:$ZZ$110, 11, MATCH($B$1, resultados!$A$1:$ZZ$1, 0))</f>
        <v/>
      </c>
      <c r="B17">
        <f>INDEX(resultados!$A$2:$ZZ$110, 11, MATCH($B$2, resultados!$A$1:$ZZ$1, 0))</f>
        <v/>
      </c>
      <c r="C17">
        <f>INDEX(resultados!$A$2:$ZZ$110, 11, MATCH($B$3, resultados!$A$1:$ZZ$1, 0))</f>
        <v/>
      </c>
    </row>
    <row r="18">
      <c r="A18">
        <f>INDEX(resultados!$A$2:$ZZ$110, 12, MATCH($B$1, resultados!$A$1:$ZZ$1, 0))</f>
        <v/>
      </c>
      <c r="B18">
        <f>INDEX(resultados!$A$2:$ZZ$110, 12, MATCH($B$2, resultados!$A$1:$ZZ$1, 0))</f>
        <v/>
      </c>
      <c r="C18">
        <f>INDEX(resultados!$A$2:$ZZ$110, 12, MATCH($B$3, resultados!$A$1:$ZZ$1, 0))</f>
        <v/>
      </c>
    </row>
    <row r="19">
      <c r="A19">
        <f>INDEX(resultados!$A$2:$ZZ$110, 13, MATCH($B$1, resultados!$A$1:$ZZ$1, 0))</f>
        <v/>
      </c>
      <c r="B19">
        <f>INDEX(resultados!$A$2:$ZZ$110, 13, MATCH($B$2, resultados!$A$1:$ZZ$1, 0))</f>
        <v/>
      </c>
      <c r="C19">
        <f>INDEX(resultados!$A$2:$ZZ$110, 13, MATCH($B$3, resultados!$A$1:$ZZ$1, 0))</f>
        <v/>
      </c>
    </row>
    <row r="20">
      <c r="A20">
        <f>INDEX(resultados!$A$2:$ZZ$110, 14, MATCH($B$1, resultados!$A$1:$ZZ$1, 0))</f>
        <v/>
      </c>
      <c r="B20">
        <f>INDEX(resultados!$A$2:$ZZ$110, 14, MATCH($B$2, resultados!$A$1:$ZZ$1, 0))</f>
        <v/>
      </c>
      <c r="C20">
        <f>INDEX(resultados!$A$2:$ZZ$110, 14, MATCH($B$3, resultados!$A$1:$ZZ$1, 0))</f>
        <v/>
      </c>
    </row>
    <row r="21">
      <c r="A21">
        <f>INDEX(resultados!$A$2:$ZZ$110, 15, MATCH($B$1, resultados!$A$1:$ZZ$1, 0))</f>
        <v/>
      </c>
      <c r="B21">
        <f>INDEX(resultados!$A$2:$ZZ$110, 15, MATCH($B$2, resultados!$A$1:$ZZ$1, 0))</f>
        <v/>
      </c>
      <c r="C21">
        <f>INDEX(resultados!$A$2:$ZZ$110, 15, MATCH($B$3, resultados!$A$1:$ZZ$1, 0))</f>
        <v/>
      </c>
    </row>
    <row r="22">
      <c r="A22">
        <f>INDEX(resultados!$A$2:$ZZ$110, 16, MATCH($B$1, resultados!$A$1:$ZZ$1, 0))</f>
        <v/>
      </c>
      <c r="B22">
        <f>INDEX(resultados!$A$2:$ZZ$110, 16, MATCH($B$2, resultados!$A$1:$ZZ$1, 0))</f>
        <v/>
      </c>
      <c r="C22">
        <f>INDEX(resultados!$A$2:$ZZ$110, 16, MATCH($B$3, resultados!$A$1:$ZZ$1, 0))</f>
        <v/>
      </c>
    </row>
    <row r="23">
      <c r="A23">
        <f>INDEX(resultados!$A$2:$ZZ$110, 17, MATCH($B$1, resultados!$A$1:$ZZ$1, 0))</f>
        <v/>
      </c>
      <c r="B23">
        <f>INDEX(resultados!$A$2:$ZZ$110, 17, MATCH($B$2, resultados!$A$1:$ZZ$1, 0))</f>
        <v/>
      </c>
      <c r="C23">
        <f>INDEX(resultados!$A$2:$ZZ$110, 17, MATCH($B$3, resultados!$A$1:$ZZ$1, 0))</f>
        <v/>
      </c>
    </row>
    <row r="24">
      <c r="A24">
        <f>INDEX(resultados!$A$2:$ZZ$110, 18, MATCH($B$1, resultados!$A$1:$ZZ$1, 0))</f>
        <v/>
      </c>
      <c r="B24">
        <f>INDEX(resultados!$A$2:$ZZ$110, 18, MATCH($B$2, resultados!$A$1:$ZZ$1, 0))</f>
        <v/>
      </c>
      <c r="C24">
        <f>INDEX(resultados!$A$2:$ZZ$110, 18, MATCH($B$3, resultados!$A$1:$ZZ$1, 0))</f>
        <v/>
      </c>
    </row>
    <row r="25">
      <c r="A25">
        <f>INDEX(resultados!$A$2:$ZZ$110, 19, MATCH($B$1, resultados!$A$1:$ZZ$1, 0))</f>
        <v/>
      </c>
      <c r="B25">
        <f>INDEX(resultados!$A$2:$ZZ$110, 19, MATCH($B$2, resultados!$A$1:$ZZ$1, 0))</f>
        <v/>
      </c>
      <c r="C25">
        <f>INDEX(resultados!$A$2:$ZZ$110, 19, MATCH($B$3, resultados!$A$1:$ZZ$1, 0))</f>
        <v/>
      </c>
    </row>
    <row r="26">
      <c r="A26">
        <f>INDEX(resultados!$A$2:$ZZ$110, 20, MATCH($B$1, resultados!$A$1:$ZZ$1, 0))</f>
        <v/>
      </c>
      <c r="B26">
        <f>INDEX(resultados!$A$2:$ZZ$110, 20, MATCH($B$2, resultados!$A$1:$ZZ$1, 0))</f>
        <v/>
      </c>
      <c r="C26">
        <f>INDEX(resultados!$A$2:$ZZ$110, 20, MATCH($B$3, resultados!$A$1:$ZZ$1, 0))</f>
        <v/>
      </c>
    </row>
    <row r="27">
      <c r="A27">
        <f>INDEX(resultados!$A$2:$ZZ$110, 21, MATCH($B$1, resultados!$A$1:$ZZ$1, 0))</f>
        <v/>
      </c>
      <c r="B27">
        <f>INDEX(resultados!$A$2:$ZZ$110, 21, MATCH($B$2, resultados!$A$1:$ZZ$1, 0))</f>
        <v/>
      </c>
      <c r="C27">
        <f>INDEX(resultados!$A$2:$ZZ$110, 21, MATCH($B$3, resultados!$A$1:$ZZ$1, 0))</f>
        <v/>
      </c>
    </row>
    <row r="28">
      <c r="A28">
        <f>INDEX(resultados!$A$2:$ZZ$110, 22, MATCH($B$1, resultados!$A$1:$ZZ$1, 0))</f>
        <v/>
      </c>
      <c r="B28">
        <f>INDEX(resultados!$A$2:$ZZ$110, 22, MATCH($B$2, resultados!$A$1:$ZZ$1, 0))</f>
        <v/>
      </c>
      <c r="C28">
        <f>INDEX(resultados!$A$2:$ZZ$110, 22, MATCH($B$3, resultados!$A$1:$ZZ$1, 0))</f>
        <v/>
      </c>
    </row>
    <row r="29">
      <c r="A29">
        <f>INDEX(resultados!$A$2:$ZZ$110, 23, MATCH($B$1, resultados!$A$1:$ZZ$1, 0))</f>
        <v/>
      </c>
      <c r="B29">
        <f>INDEX(resultados!$A$2:$ZZ$110, 23, MATCH($B$2, resultados!$A$1:$ZZ$1, 0))</f>
        <v/>
      </c>
      <c r="C29">
        <f>INDEX(resultados!$A$2:$ZZ$110, 23, MATCH($B$3, resultados!$A$1:$ZZ$1, 0))</f>
        <v/>
      </c>
    </row>
    <row r="30">
      <c r="A30">
        <f>INDEX(resultados!$A$2:$ZZ$110, 24, MATCH($B$1, resultados!$A$1:$ZZ$1, 0))</f>
        <v/>
      </c>
      <c r="B30">
        <f>INDEX(resultados!$A$2:$ZZ$110, 24, MATCH($B$2, resultados!$A$1:$ZZ$1, 0))</f>
        <v/>
      </c>
      <c r="C30">
        <f>INDEX(resultados!$A$2:$ZZ$110, 24, MATCH($B$3, resultados!$A$1:$ZZ$1, 0))</f>
        <v/>
      </c>
    </row>
    <row r="31">
      <c r="A31">
        <f>INDEX(resultados!$A$2:$ZZ$110, 25, MATCH($B$1, resultados!$A$1:$ZZ$1, 0))</f>
        <v/>
      </c>
      <c r="B31">
        <f>INDEX(resultados!$A$2:$ZZ$110, 25, MATCH($B$2, resultados!$A$1:$ZZ$1, 0))</f>
        <v/>
      </c>
      <c r="C31">
        <f>INDEX(resultados!$A$2:$ZZ$110, 25, MATCH($B$3, resultados!$A$1:$ZZ$1, 0))</f>
        <v/>
      </c>
    </row>
    <row r="32">
      <c r="A32">
        <f>INDEX(resultados!$A$2:$ZZ$110, 26, MATCH($B$1, resultados!$A$1:$ZZ$1, 0))</f>
        <v/>
      </c>
      <c r="B32">
        <f>INDEX(resultados!$A$2:$ZZ$110, 26, MATCH($B$2, resultados!$A$1:$ZZ$1, 0))</f>
        <v/>
      </c>
      <c r="C32">
        <f>INDEX(resultados!$A$2:$ZZ$110, 26, MATCH($B$3, resultados!$A$1:$ZZ$1, 0))</f>
        <v/>
      </c>
    </row>
    <row r="33">
      <c r="A33">
        <f>INDEX(resultados!$A$2:$ZZ$110, 27, MATCH($B$1, resultados!$A$1:$ZZ$1, 0))</f>
        <v/>
      </c>
      <c r="B33">
        <f>INDEX(resultados!$A$2:$ZZ$110, 27, MATCH($B$2, resultados!$A$1:$ZZ$1, 0))</f>
        <v/>
      </c>
      <c r="C33">
        <f>INDEX(resultados!$A$2:$ZZ$110, 27, MATCH($B$3, resultados!$A$1:$ZZ$1, 0))</f>
        <v/>
      </c>
    </row>
    <row r="34">
      <c r="A34">
        <f>INDEX(resultados!$A$2:$ZZ$110, 28, MATCH($B$1, resultados!$A$1:$ZZ$1, 0))</f>
        <v/>
      </c>
      <c r="B34">
        <f>INDEX(resultados!$A$2:$ZZ$110, 28, MATCH($B$2, resultados!$A$1:$ZZ$1, 0))</f>
        <v/>
      </c>
      <c r="C34">
        <f>INDEX(resultados!$A$2:$ZZ$110, 28, MATCH($B$3, resultados!$A$1:$ZZ$1, 0))</f>
        <v/>
      </c>
    </row>
    <row r="35">
      <c r="A35">
        <f>INDEX(resultados!$A$2:$ZZ$110, 29, MATCH($B$1, resultados!$A$1:$ZZ$1, 0))</f>
        <v/>
      </c>
      <c r="B35">
        <f>INDEX(resultados!$A$2:$ZZ$110, 29, MATCH($B$2, resultados!$A$1:$ZZ$1, 0))</f>
        <v/>
      </c>
      <c r="C35">
        <f>INDEX(resultados!$A$2:$ZZ$110, 29, MATCH($B$3, resultados!$A$1:$ZZ$1, 0))</f>
        <v/>
      </c>
    </row>
    <row r="36">
      <c r="A36">
        <f>INDEX(resultados!$A$2:$ZZ$110, 30, MATCH($B$1, resultados!$A$1:$ZZ$1, 0))</f>
        <v/>
      </c>
      <c r="B36">
        <f>INDEX(resultados!$A$2:$ZZ$110, 30, MATCH($B$2, resultados!$A$1:$ZZ$1, 0))</f>
        <v/>
      </c>
      <c r="C36">
        <f>INDEX(resultados!$A$2:$ZZ$110, 30, MATCH($B$3, resultados!$A$1:$ZZ$1, 0))</f>
        <v/>
      </c>
    </row>
    <row r="37">
      <c r="A37">
        <f>INDEX(resultados!$A$2:$ZZ$110, 31, MATCH($B$1, resultados!$A$1:$ZZ$1, 0))</f>
        <v/>
      </c>
      <c r="B37">
        <f>INDEX(resultados!$A$2:$ZZ$110, 31, MATCH($B$2, resultados!$A$1:$ZZ$1, 0))</f>
        <v/>
      </c>
      <c r="C37">
        <f>INDEX(resultados!$A$2:$ZZ$110, 31, MATCH($B$3, resultados!$A$1:$ZZ$1, 0))</f>
        <v/>
      </c>
    </row>
    <row r="38">
      <c r="A38">
        <f>INDEX(resultados!$A$2:$ZZ$110, 32, MATCH($B$1, resultados!$A$1:$ZZ$1, 0))</f>
        <v/>
      </c>
      <c r="B38">
        <f>INDEX(resultados!$A$2:$ZZ$110, 32, MATCH($B$2, resultados!$A$1:$ZZ$1, 0))</f>
        <v/>
      </c>
      <c r="C38">
        <f>INDEX(resultados!$A$2:$ZZ$110, 32, MATCH($B$3, resultados!$A$1:$ZZ$1, 0))</f>
        <v/>
      </c>
    </row>
    <row r="39">
      <c r="A39">
        <f>INDEX(resultados!$A$2:$ZZ$110, 33, MATCH($B$1, resultados!$A$1:$ZZ$1, 0))</f>
        <v/>
      </c>
      <c r="B39">
        <f>INDEX(resultados!$A$2:$ZZ$110, 33, MATCH($B$2, resultados!$A$1:$ZZ$1, 0))</f>
        <v/>
      </c>
      <c r="C39">
        <f>INDEX(resultados!$A$2:$ZZ$110, 33, MATCH($B$3, resultados!$A$1:$ZZ$1, 0))</f>
        <v/>
      </c>
    </row>
    <row r="40">
      <c r="A40">
        <f>INDEX(resultados!$A$2:$ZZ$110, 34, MATCH($B$1, resultados!$A$1:$ZZ$1, 0))</f>
        <v/>
      </c>
      <c r="B40">
        <f>INDEX(resultados!$A$2:$ZZ$110, 34, MATCH($B$2, resultados!$A$1:$ZZ$1, 0))</f>
        <v/>
      </c>
      <c r="C40">
        <f>INDEX(resultados!$A$2:$ZZ$110, 34, MATCH($B$3, resultados!$A$1:$ZZ$1, 0))</f>
        <v/>
      </c>
    </row>
    <row r="41">
      <c r="A41">
        <f>INDEX(resultados!$A$2:$ZZ$110, 35, MATCH($B$1, resultados!$A$1:$ZZ$1, 0))</f>
        <v/>
      </c>
      <c r="B41">
        <f>INDEX(resultados!$A$2:$ZZ$110, 35, MATCH($B$2, resultados!$A$1:$ZZ$1, 0))</f>
        <v/>
      </c>
      <c r="C41">
        <f>INDEX(resultados!$A$2:$ZZ$110, 35, MATCH($B$3, resultados!$A$1:$ZZ$1, 0))</f>
        <v/>
      </c>
    </row>
    <row r="42">
      <c r="A42">
        <f>INDEX(resultados!$A$2:$ZZ$110, 36, MATCH($B$1, resultados!$A$1:$ZZ$1, 0))</f>
        <v/>
      </c>
      <c r="B42">
        <f>INDEX(resultados!$A$2:$ZZ$110, 36, MATCH($B$2, resultados!$A$1:$ZZ$1, 0))</f>
        <v/>
      </c>
      <c r="C42">
        <f>INDEX(resultados!$A$2:$ZZ$110, 36, MATCH($B$3, resultados!$A$1:$ZZ$1, 0))</f>
        <v/>
      </c>
    </row>
    <row r="43">
      <c r="A43">
        <f>INDEX(resultados!$A$2:$ZZ$110, 37, MATCH($B$1, resultados!$A$1:$ZZ$1, 0))</f>
        <v/>
      </c>
      <c r="B43">
        <f>INDEX(resultados!$A$2:$ZZ$110, 37, MATCH($B$2, resultados!$A$1:$ZZ$1, 0))</f>
        <v/>
      </c>
      <c r="C43">
        <f>INDEX(resultados!$A$2:$ZZ$110, 37, MATCH($B$3, resultados!$A$1:$ZZ$1, 0))</f>
        <v/>
      </c>
    </row>
    <row r="44">
      <c r="A44">
        <f>INDEX(resultados!$A$2:$ZZ$110, 38, MATCH($B$1, resultados!$A$1:$ZZ$1, 0))</f>
        <v/>
      </c>
      <c r="B44">
        <f>INDEX(resultados!$A$2:$ZZ$110, 38, MATCH($B$2, resultados!$A$1:$ZZ$1, 0))</f>
        <v/>
      </c>
      <c r="C44">
        <f>INDEX(resultados!$A$2:$ZZ$110, 38, MATCH($B$3, resultados!$A$1:$ZZ$1, 0))</f>
        <v/>
      </c>
    </row>
    <row r="45">
      <c r="A45">
        <f>INDEX(resultados!$A$2:$ZZ$110, 39, MATCH($B$1, resultados!$A$1:$ZZ$1, 0))</f>
        <v/>
      </c>
      <c r="B45">
        <f>INDEX(resultados!$A$2:$ZZ$110, 39, MATCH($B$2, resultados!$A$1:$ZZ$1, 0))</f>
        <v/>
      </c>
      <c r="C45">
        <f>INDEX(resultados!$A$2:$ZZ$110, 39, MATCH($B$3, resultados!$A$1:$ZZ$1, 0))</f>
        <v/>
      </c>
    </row>
    <row r="46">
      <c r="A46">
        <f>INDEX(resultados!$A$2:$ZZ$110, 40, MATCH($B$1, resultados!$A$1:$ZZ$1, 0))</f>
        <v/>
      </c>
      <c r="B46">
        <f>INDEX(resultados!$A$2:$ZZ$110, 40, MATCH($B$2, resultados!$A$1:$ZZ$1, 0))</f>
        <v/>
      </c>
      <c r="C46">
        <f>INDEX(resultados!$A$2:$ZZ$110, 40, MATCH($B$3, resultados!$A$1:$ZZ$1, 0))</f>
        <v/>
      </c>
    </row>
    <row r="47">
      <c r="A47">
        <f>INDEX(resultados!$A$2:$ZZ$110, 41, MATCH($B$1, resultados!$A$1:$ZZ$1, 0))</f>
        <v/>
      </c>
      <c r="B47">
        <f>INDEX(resultados!$A$2:$ZZ$110, 41, MATCH($B$2, resultados!$A$1:$ZZ$1, 0))</f>
        <v/>
      </c>
      <c r="C47">
        <f>INDEX(resultados!$A$2:$ZZ$110, 41, MATCH($B$3, resultados!$A$1:$ZZ$1, 0))</f>
        <v/>
      </c>
    </row>
    <row r="48">
      <c r="A48">
        <f>INDEX(resultados!$A$2:$ZZ$110, 42, MATCH($B$1, resultados!$A$1:$ZZ$1, 0))</f>
        <v/>
      </c>
      <c r="B48">
        <f>INDEX(resultados!$A$2:$ZZ$110, 42, MATCH($B$2, resultados!$A$1:$ZZ$1, 0))</f>
        <v/>
      </c>
      <c r="C48">
        <f>INDEX(resultados!$A$2:$ZZ$110, 42, MATCH($B$3, resultados!$A$1:$ZZ$1, 0))</f>
        <v/>
      </c>
    </row>
    <row r="49">
      <c r="A49">
        <f>INDEX(resultados!$A$2:$ZZ$110, 43, MATCH($B$1, resultados!$A$1:$ZZ$1, 0))</f>
        <v/>
      </c>
      <c r="B49">
        <f>INDEX(resultados!$A$2:$ZZ$110, 43, MATCH($B$2, resultados!$A$1:$ZZ$1, 0))</f>
        <v/>
      </c>
      <c r="C49">
        <f>INDEX(resultados!$A$2:$ZZ$110, 43, MATCH($B$3, resultados!$A$1:$ZZ$1, 0))</f>
        <v/>
      </c>
    </row>
    <row r="50">
      <c r="A50">
        <f>INDEX(resultados!$A$2:$ZZ$110, 44, MATCH($B$1, resultados!$A$1:$ZZ$1, 0))</f>
        <v/>
      </c>
      <c r="B50">
        <f>INDEX(resultados!$A$2:$ZZ$110, 44, MATCH($B$2, resultados!$A$1:$ZZ$1, 0))</f>
        <v/>
      </c>
      <c r="C50">
        <f>INDEX(resultados!$A$2:$ZZ$110, 44, MATCH($B$3, resultados!$A$1:$ZZ$1, 0))</f>
        <v/>
      </c>
    </row>
    <row r="51">
      <c r="A51">
        <f>INDEX(resultados!$A$2:$ZZ$110, 45, MATCH($B$1, resultados!$A$1:$ZZ$1, 0))</f>
        <v/>
      </c>
      <c r="B51">
        <f>INDEX(resultados!$A$2:$ZZ$110, 45, MATCH($B$2, resultados!$A$1:$ZZ$1, 0))</f>
        <v/>
      </c>
      <c r="C51">
        <f>INDEX(resultados!$A$2:$ZZ$110, 45, MATCH($B$3, resultados!$A$1:$ZZ$1, 0))</f>
        <v/>
      </c>
    </row>
    <row r="52">
      <c r="A52">
        <f>INDEX(resultados!$A$2:$ZZ$110, 46, MATCH($B$1, resultados!$A$1:$ZZ$1, 0))</f>
        <v/>
      </c>
      <c r="B52">
        <f>INDEX(resultados!$A$2:$ZZ$110, 46, MATCH($B$2, resultados!$A$1:$ZZ$1, 0))</f>
        <v/>
      </c>
      <c r="C52">
        <f>INDEX(resultados!$A$2:$ZZ$110, 46, MATCH($B$3, resultados!$A$1:$ZZ$1, 0))</f>
        <v/>
      </c>
    </row>
    <row r="53">
      <c r="A53">
        <f>INDEX(resultados!$A$2:$ZZ$110, 47, MATCH($B$1, resultados!$A$1:$ZZ$1, 0))</f>
        <v/>
      </c>
      <c r="B53">
        <f>INDEX(resultados!$A$2:$ZZ$110, 47, MATCH($B$2, resultados!$A$1:$ZZ$1, 0))</f>
        <v/>
      </c>
      <c r="C53">
        <f>INDEX(resultados!$A$2:$ZZ$110, 47, MATCH($B$3, resultados!$A$1:$ZZ$1, 0))</f>
        <v/>
      </c>
    </row>
    <row r="54">
      <c r="A54">
        <f>INDEX(resultados!$A$2:$ZZ$110, 48, MATCH($B$1, resultados!$A$1:$ZZ$1, 0))</f>
        <v/>
      </c>
      <c r="B54">
        <f>INDEX(resultados!$A$2:$ZZ$110, 48, MATCH($B$2, resultados!$A$1:$ZZ$1, 0))</f>
        <v/>
      </c>
      <c r="C54">
        <f>INDEX(resultados!$A$2:$ZZ$110, 48, MATCH($B$3, resultados!$A$1:$ZZ$1, 0))</f>
        <v/>
      </c>
    </row>
    <row r="55">
      <c r="A55">
        <f>INDEX(resultados!$A$2:$ZZ$110, 49, MATCH($B$1, resultados!$A$1:$ZZ$1, 0))</f>
        <v/>
      </c>
      <c r="B55">
        <f>INDEX(resultados!$A$2:$ZZ$110, 49, MATCH($B$2, resultados!$A$1:$ZZ$1, 0))</f>
        <v/>
      </c>
      <c r="C55">
        <f>INDEX(resultados!$A$2:$ZZ$110, 49, MATCH($B$3, resultados!$A$1:$ZZ$1, 0))</f>
        <v/>
      </c>
    </row>
    <row r="56">
      <c r="A56">
        <f>INDEX(resultados!$A$2:$ZZ$110, 50, MATCH($B$1, resultados!$A$1:$ZZ$1, 0))</f>
        <v/>
      </c>
      <c r="B56">
        <f>INDEX(resultados!$A$2:$ZZ$110, 50, MATCH($B$2, resultados!$A$1:$ZZ$1, 0))</f>
        <v/>
      </c>
      <c r="C56">
        <f>INDEX(resultados!$A$2:$ZZ$110, 50, MATCH($B$3, resultados!$A$1:$ZZ$1, 0))</f>
        <v/>
      </c>
    </row>
    <row r="57">
      <c r="A57">
        <f>INDEX(resultados!$A$2:$ZZ$110, 51, MATCH($B$1, resultados!$A$1:$ZZ$1, 0))</f>
        <v/>
      </c>
      <c r="B57">
        <f>INDEX(resultados!$A$2:$ZZ$110, 51, MATCH($B$2, resultados!$A$1:$ZZ$1, 0))</f>
        <v/>
      </c>
      <c r="C57">
        <f>INDEX(resultados!$A$2:$ZZ$110, 51, MATCH($B$3, resultados!$A$1:$ZZ$1, 0))</f>
        <v/>
      </c>
    </row>
    <row r="58">
      <c r="A58">
        <f>INDEX(resultados!$A$2:$ZZ$110, 52, MATCH($B$1, resultados!$A$1:$ZZ$1, 0))</f>
        <v/>
      </c>
      <c r="B58">
        <f>INDEX(resultados!$A$2:$ZZ$110, 52, MATCH($B$2, resultados!$A$1:$ZZ$1, 0))</f>
        <v/>
      </c>
      <c r="C58">
        <f>INDEX(resultados!$A$2:$ZZ$110, 52, MATCH($B$3, resultados!$A$1:$ZZ$1, 0))</f>
        <v/>
      </c>
    </row>
    <row r="59">
      <c r="A59">
        <f>INDEX(resultados!$A$2:$ZZ$110, 53, MATCH($B$1, resultados!$A$1:$ZZ$1, 0))</f>
        <v/>
      </c>
      <c r="B59">
        <f>INDEX(resultados!$A$2:$ZZ$110, 53, MATCH($B$2, resultados!$A$1:$ZZ$1, 0))</f>
        <v/>
      </c>
      <c r="C59">
        <f>INDEX(resultados!$A$2:$ZZ$110, 53, MATCH($B$3, resultados!$A$1:$ZZ$1, 0))</f>
        <v/>
      </c>
    </row>
    <row r="60">
      <c r="A60">
        <f>INDEX(resultados!$A$2:$ZZ$110, 54, MATCH($B$1, resultados!$A$1:$ZZ$1, 0))</f>
        <v/>
      </c>
      <c r="B60">
        <f>INDEX(resultados!$A$2:$ZZ$110, 54, MATCH($B$2, resultados!$A$1:$ZZ$1, 0))</f>
        <v/>
      </c>
      <c r="C60">
        <f>INDEX(resultados!$A$2:$ZZ$110, 54, MATCH($B$3, resultados!$A$1:$ZZ$1, 0))</f>
        <v/>
      </c>
    </row>
    <row r="61">
      <c r="A61">
        <f>INDEX(resultados!$A$2:$ZZ$110, 55, MATCH($B$1, resultados!$A$1:$ZZ$1, 0))</f>
        <v/>
      </c>
      <c r="B61">
        <f>INDEX(resultados!$A$2:$ZZ$110, 55, MATCH($B$2, resultados!$A$1:$ZZ$1, 0))</f>
        <v/>
      </c>
      <c r="C61">
        <f>INDEX(resultados!$A$2:$ZZ$110, 55, MATCH($B$3, resultados!$A$1:$ZZ$1, 0))</f>
        <v/>
      </c>
    </row>
    <row r="62">
      <c r="A62">
        <f>INDEX(resultados!$A$2:$ZZ$110, 56, MATCH($B$1, resultados!$A$1:$ZZ$1, 0))</f>
        <v/>
      </c>
      <c r="B62">
        <f>INDEX(resultados!$A$2:$ZZ$110, 56, MATCH($B$2, resultados!$A$1:$ZZ$1, 0))</f>
        <v/>
      </c>
      <c r="C62">
        <f>INDEX(resultados!$A$2:$ZZ$110, 56, MATCH($B$3, resultados!$A$1:$ZZ$1, 0))</f>
        <v/>
      </c>
    </row>
    <row r="63">
      <c r="A63">
        <f>INDEX(resultados!$A$2:$ZZ$110, 57, MATCH($B$1, resultados!$A$1:$ZZ$1, 0))</f>
        <v/>
      </c>
      <c r="B63">
        <f>INDEX(resultados!$A$2:$ZZ$110, 57, MATCH($B$2, resultados!$A$1:$ZZ$1, 0))</f>
        <v/>
      </c>
      <c r="C63">
        <f>INDEX(resultados!$A$2:$ZZ$110, 57, MATCH($B$3, resultados!$A$1:$ZZ$1, 0))</f>
        <v/>
      </c>
    </row>
    <row r="64">
      <c r="A64">
        <f>INDEX(resultados!$A$2:$ZZ$110, 58, MATCH($B$1, resultados!$A$1:$ZZ$1, 0))</f>
        <v/>
      </c>
      <c r="B64">
        <f>INDEX(resultados!$A$2:$ZZ$110, 58, MATCH($B$2, resultados!$A$1:$ZZ$1, 0))</f>
        <v/>
      </c>
      <c r="C64">
        <f>INDEX(resultados!$A$2:$ZZ$110, 58, MATCH($B$3, resultados!$A$1:$ZZ$1, 0))</f>
        <v/>
      </c>
    </row>
    <row r="65">
      <c r="A65">
        <f>INDEX(resultados!$A$2:$ZZ$110, 59, MATCH($B$1, resultados!$A$1:$ZZ$1, 0))</f>
        <v/>
      </c>
      <c r="B65">
        <f>INDEX(resultados!$A$2:$ZZ$110, 59, MATCH($B$2, resultados!$A$1:$ZZ$1, 0))</f>
        <v/>
      </c>
      <c r="C65">
        <f>INDEX(resultados!$A$2:$ZZ$110, 59, MATCH($B$3, resultados!$A$1:$ZZ$1, 0))</f>
        <v/>
      </c>
    </row>
    <row r="66">
      <c r="A66">
        <f>INDEX(resultados!$A$2:$ZZ$110, 60, MATCH($B$1, resultados!$A$1:$ZZ$1, 0))</f>
        <v/>
      </c>
      <c r="B66">
        <f>INDEX(resultados!$A$2:$ZZ$110, 60, MATCH($B$2, resultados!$A$1:$ZZ$1, 0))</f>
        <v/>
      </c>
      <c r="C66">
        <f>INDEX(resultados!$A$2:$ZZ$110, 60, MATCH($B$3, resultados!$A$1:$ZZ$1, 0))</f>
        <v/>
      </c>
    </row>
    <row r="67">
      <c r="A67">
        <f>INDEX(resultados!$A$2:$ZZ$110, 61, MATCH($B$1, resultados!$A$1:$ZZ$1, 0))</f>
        <v/>
      </c>
      <c r="B67">
        <f>INDEX(resultados!$A$2:$ZZ$110, 61, MATCH($B$2, resultados!$A$1:$ZZ$1, 0))</f>
        <v/>
      </c>
      <c r="C67">
        <f>INDEX(resultados!$A$2:$ZZ$110, 61, MATCH($B$3, resultados!$A$1:$ZZ$1, 0))</f>
        <v/>
      </c>
    </row>
    <row r="68">
      <c r="A68">
        <f>INDEX(resultados!$A$2:$ZZ$110, 62, MATCH($B$1, resultados!$A$1:$ZZ$1, 0))</f>
        <v/>
      </c>
      <c r="B68">
        <f>INDEX(resultados!$A$2:$ZZ$110, 62, MATCH($B$2, resultados!$A$1:$ZZ$1, 0))</f>
        <v/>
      </c>
      <c r="C68">
        <f>INDEX(resultados!$A$2:$ZZ$110, 62, MATCH($B$3, resultados!$A$1:$ZZ$1, 0))</f>
        <v/>
      </c>
    </row>
    <row r="69">
      <c r="A69">
        <f>INDEX(resultados!$A$2:$ZZ$110, 63, MATCH($B$1, resultados!$A$1:$ZZ$1, 0))</f>
        <v/>
      </c>
      <c r="B69">
        <f>INDEX(resultados!$A$2:$ZZ$110, 63, MATCH($B$2, resultados!$A$1:$ZZ$1, 0))</f>
        <v/>
      </c>
      <c r="C69">
        <f>INDEX(resultados!$A$2:$ZZ$110, 63, MATCH($B$3, resultados!$A$1:$ZZ$1, 0))</f>
        <v/>
      </c>
    </row>
    <row r="70">
      <c r="A70">
        <f>INDEX(resultados!$A$2:$ZZ$110, 64, MATCH($B$1, resultados!$A$1:$ZZ$1, 0))</f>
        <v/>
      </c>
      <c r="B70">
        <f>INDEX(resultados!$A$2:$ZZ$110, 64, MATCH($B$2, resultados!$A$1:$ZZ$1, 0))</f>
        <v/>
      </c>
      <c r="C70">
        <f>INDEX(resultados!$A$2:$ZZ$110, 64, MATCH($B$3, resultados!$A$1:$ZZ$1, 0))</f>
        <v/>
      </c>
    </row>
    <row r="71">
      <c r="A71">
        <f>INDEX(resultados!$A$2:$ZZ$110, 65, MATCH($B$1, resultados!$A$1:$ZZ$1, 0))</f>
        <v/>
      </c>
      <c r="B71">
        <f>INDEX(resultados!$A$2:$ZZ$110, 65, MATCH($B$2, resultados!$A$1:$ZZ$1, 0))</f>
        <v/>
      </c>
      <c r="C71">
        <f>INDEX(resultados!$A$2:$ZZ$110, 65, MATCH($B$3, resultados!$A$1:$ZZ$1, 0))</f>
        <v/>
      </c>
    </row>
    <row r="72">
      <c r="A72">
        <f>INDEX(resultados!$A$2:$ZZ$110, 66, MATCH($B$1, resultados!$A$1:$ZZ$1, 0))</f>
        <v/>
      </c>
      <c r="B72">
        <f>INDEX(resultados!$A$2:$ZZ$110, 66, MATCH($B$2, resultados!$A$1:$ZZ$1, 0))</f>
        <v/>
      </c>
      <c r="C72">
        <f>INDEX(resultados!$A$2:$ZZ$110, 66, MATCH($B$3, resultados!$A$1:$ZZ$1, 0))</f>
        <v/>
      </c>
    </row>
    <row r="73">
      <c r="A73">
        <f>INDEX(resultados!$A$2:$ZZ$110, 67, MATCH($B$1, resultados!$A$1:$ZZ$1, 0))</f>
        <v/>
      </c>
      <c r="B73">
        <f>INDEX(resultados!$A$2:$ZZ$110, 67, MATCH($B$2, resultados!$A$1:$ZZ$1, 0))</f>
        <v/>
      </c>
      <c r="C73">
        <f>INDEX(resultados!$A$2:$ZZ$110, 67, MATCH($B$3, resultados!$A$1:$ZZ$1, 0))</f>
        <v/>
      </c>
    </row>
    <row r="74">
      <c r="A74">
        <f>INDEX(resultados!$A$2:$ZZ$110, 68, MATCH($B$1, resultados!$A$1:$ZZ$1, 0))</f>
        <v/>
      </c>
      <c r="B74">
        <f>INDEX(resultados!$A$2:$ZZ$110, 68, MATCH($B$2, resultados!$A$1:$ZZ$1, 0))</f>
        <v/>
      </c>
      <c r="C74">
        <f>INDEX(resultados!$A$2:$ZZ$110, 68, MATCH($B$3, resultados!$A$1:$ZZ$1, 0))</f>
        <v/>
      </c>
    </row>
    <row r="75">
      <c r="A75">
        <f>INDEX(resultados!$A$2:$ZZ$110, 69, MATCH($B$1, resultados!$A$1:$ZZ$1, 0))</f>
        <v/>
      </c>
      <c r="B75">
        <f>INDEX(resultados!$A$2:$ZZ$110, 69, MATCH($B$2, resultados!$A$1:$ZZ$1, 0))</f>
        <v/>
      </c>
      <c r="C75">
        <f>INDEX(resultados!$A$2:$ZZ$110, 69, MATCH($B$3, resultados!$A$1:$ZZ$1, 0))</f>
        <v/>
      </c>
    </row>
    <row r="76">
      <c r="A76">
        <f>INDEX(resultados!$A$2:$ZZ$110, 70, MATCH($B$1, resultados!$A$1:$ZZ$1, 0))</f>
        <v/>
      </c>
      <c r="B76">
        <f>INDEX(resultados!$A$2:$ZZ$110, 70, MATCH($B$2, resultados!$A$1:$ZZ$1, 0))</f>
        <v/>
      </c>
      <c r="C76">
        <f>INDEX(resultados!$A$2:$ZZ$110, 70, MATCH($B$3, resultados!$A$1:$ZZ$1, 0))</f>
        <v/>
      </c>
    </row>
    <row r="77">
      <c r="A77">
        <f>INDEX(resultados!$A$2:$ZZ$110, 71, MATCH($B$1, resultados!$A$1:$ZZ$1, 0))</f>
        <v/>
      </c>
      <c r="B77">
        <f>INDEX(resultados!$A$2:$ZZ$110, 71, MATCH($B$2, resultados!$A$1:$ZZ$1, 0))</f>
        <v/>
      </c>
      <c r="C77">
        <f>INDEX(resultados!$A$2:$ZZ$110, 71, MATCH($B$3, resultados!$A$1:$ZZ$1, 0))</f>
        <v/>
      </c>
    </row>
    <row r="78">
      <c r="A78">
        <f>INDEX(resultados!$A$2:$ZZ$110, 72, MATCH($B$1, resultados!$A$1:$ZZ$1, 0))</f>
        <v/>
      </c>
      <c r="B78">
        <f>INDEX(resultados!$A$2:$ZZ$110, 72, MATCH($B$2, resultados!$A$1:$ZZ$1, 0))</f>
        <v/>
      </c>
      <c r="C78">
        <f>INDEX(resultados!$A$2:$ZZ$110, 72, MATCH($B$3, resultados!$A$1:$ZZ$1, 0))</f>
        <v/>
      </c>
    </row>
    <row r="79">
      <c r="A79">
        <f>INDEX(resultados!$A$2:$ZZ$110, 73, MATCH($B$1, resultados!$A$1:$ZZ$1, 0))</f>
        <v/>
      </c>
      <c r="B79">
        <f>INDEX(resultados!$A$2:$ZZ$110, 73, MATCH($B$2, resultados!$A$1:$ZZ$1, 0))</f>
        <v/>
      </c>
      <c r="C79">
        <f>INDEX(resultados!$A$2:$ZZ$110, 73, MATCH($B$3, resultados!$A$1:$ZZ$1, 0))</f>
        <v/>
      </c>
    </row>
    <row r="80">
      <c r="A80">
        <f>INDEX(resultados!$A$2:$ZZ$110, 74, MATCH($B$1, resultados!$A$1:$ZZ$1, 0))</f>
        <v/>
      </c>
      <c r="B80">
        <f>INDEX(resultados!$A$2:$ZZ$110, 74, MATCH($B$2, resultados!$A$1:$ZZ$1, 0))</f>
        <v/>
      </c>
      <c r="C80">
        <f>INDEX(resultados!$A$2:$ZZ$110, 74, MATCH($B$3, resultados!$A$1:$ZZ$1, 0))</f>
        <v/>
      </c>
    </row>
    <row r="81">
      <c r="A81">
        <f>INDEX(resultados!$A$2:$ZZ$110, 75, MATCH($B$1, resultados!$A$1:$ZZ$1, 0))</f>
        <v/>
      </c>
      <c r="B81">
        <f>INDEX(resultados!$A$2:$ZZ$110, 75, MATCH($B$2, resultados!$A$1:$ZZ$1, 0))</f>
        <v/>
      </c>
      <c r="C81">
        <f>INDEX(resultados!$A$2:$ZZ$110, 75, MATCH($B$3, resultados!$A$1:$ZZ$1, 0))</f>
        <v/>
      </c>
    </row>
    <row r="82">
      <c r="A82">
        <f>INDEX(resultados!$A$2:$ZZ$110, 76, MATCH($B$1, resultados!$A$1:$ZZ$1, 0))</f>
        <v/>
      </c>
      <c r="B82">
        <f>INDEX(resultados!$A$2:$ZZ$110, 76, MATCH($B$2, resultados!$A$1:$ZZ$1, 0))</f>
        <v/>
      </c>
      <c r="C82">
        <f>INDEX(resultados!$A$2:$ZZ$110, 76, MATCH($B$3, resultados!$A$1:$ZZ$1, 0))</f>
        <v/>
      </c>
    </row>
    <row r="83">
      <c r="A83">
        <f>INDEX(resultados!$A$2:$ZZ$110, 77, MATCH($B$1, resultados!$A$1:$ZZ$1, 0))</f>
        <v/>
      </c>
      <c r="B83">
        <f>INDEX(resultados!$A$2:$ZZ$110, 77, MATCH($B$2, resultados!$A$1:$ZZ$1, 0))</f>
        <v/>
      </c>
      <c r="C83">
        <f>INDEX(resultados!$A$2:$ZZ$110, 77, MATCH($B$3, resultados!$A$1:$ZZ$1, 0))</f>
        <v/>
      </c>
    </row>
    <row r="84">
      <c r="A84">
        <f>INDEX(resultados!$A$2:$ZZ$110, 78, MATCH($B$1, resultados!$A$1:$ZZ$1, 0))</f>
        <v/>
      </c>
      <c r="B84">
        <f>INDEX(resultados!$A$2:$ZZ$110, 78, MATCH($B$2, resultados!$A$1:$ZZ$1, 0))</f>
        <v/>
      </c>
      <c r="C84">
        <f>INDEX(resultados!$A$2:$ZZ$110, 78, MATCH($B$3, resultados!$A$1:$ZZ$1, 0))</f>
        <v/>
      </c>
    </row>
    <row r="85">
      <c r="A85">
        <f>INDEX(resultados!$A$2:$ZZ$110, 79, MATCH($B$1, resultados!$A$1:$ZZ$1, 0))</f>
        <v/>
      </c>
      <c r="B85">
        <f>INDEX(resultados!$A$2:$ZZ$110, 79, MATCH($B$2, resultados!$A$1:$ZZ$1, 0))</f>
        <v/>
      </c>
      <c r="C85">
        <f>INDEX(resultados!$A$2:$ZZ$110, 79, MATCH($B$3, resultados!$A$1:$ZZ$1, 0))</f>
        <v/>
      </c>
    </row>
    <row r="86">
      <c r="A86">
        <f>INDEX(resultados!$A$2:$ZZ$110, 80, MATCH($B$1, resultados!$A$1:$ZZ$1, 0))</f>
        <v/>
      </c>
      <c r="B86">
        <f>INDEX(resultados!$A$2:$ZZ$110, 80, MATCH($B$2, resultados!$A$1:$ZZ$1, 0))</f>
        <v/>
      </c>
      <c r="C86">
        <f>INDEX(resultados!$A$2:$ZZ$110, 80, MATCH($B$3, resultados!$A$1:$ZZ$1, 0))</f>
        <v/>
      </c>
    </row>
    <row r="87">
      <c r="A87">
        <f>INDEX(resultados!$A$2:$ZZ$110, 81, MATCH($B$1, resultados!$A$1:$ZZ$1, 0))</f>
        <v/>
      </c>
      <c r="B87">
        <f>INDEX(resultados!$A$2:$ZZ$110, 81, MATCH($B$2, resultados!$A$1:$ZZ$1, 0))</f>
        <v/>
      </c>
      <c r="C87">
        <f>INDEX(resultados!$A$2:$ZZ$110, 81, MATCH($B$3, resultados!$A$1:$ZZ$1, 0))</f>
        <v/>
      </c>
    </row>
    <row r="88">
      <c r="A88">
        <f>INDEX(resultados!$A$2:$ZZ$110, 82, MATCH($B$1, resultados!$A$1:$ZZ$1, 0))</f>
        <v/>
      </c>
      <c r="B88">
        <f>INDEX(resultados!$A$2:$ZZ$110, 82, MATCH($B$2, resultados!$A$1:$ZZ$1, 0))</f>
        <v/>
      </c>
      <c r="C88">
        <f>INDEX(resultados!$A$2:$ZZ$110, 82, MATCH($B$3, resultados!$A$1:$ZZ$1, 0))</f>
        <v/>
      </c>
    </row>
    <row r="89">
      <c r="A89">
        <f>INDEX(resultados!$A$2:$ZZ$110, 83, MATCH($B$1, resultados!$A$1:$ZZ$1, 0))</f>
        <v/>
      </c>
      <c r="B89">
        <f>INDEX(resultados!$A$2:$ZZ$110, 83, MATCH($B$2, resultados!$A$1:$ZZ$1, 0))</f>
        <v/>
      </c>
      <c r="C89">
        <f>INDEX(resultados!$A$2:$ZZ$110, 83, MATCH($B$3, resultados!$A$1:$ZZ$1, 0))</f>
        <v/>
      </c>
    </row>
    <row r="90">
      <c r="A90">
        <f>INDEX(resultados!$A$2:$ZZ$110, 84, MATCH($B$1, resultados!$A$1:$ZZ$1, 0))</f>
        <v/>
      </c>
      <c r="B90">
        <f>INDEX(resultados!$A$2:$ZZ$110, 84, MATCH($B$2, resultados!$A$1:$ZZ$1, 0))</f>
        <v/>
      </c>
      <c r="C90">
        <f>INDEX(resultados!$A$2:$ZZ$110, 84, MATCH($B$3, resultados!$A$1:$ZZ$1, 0))</f>
        <v/>
      </c>
    </row>
    <row r="91">
      <c r="A91">
        <f>INDEX(resultados!$A$2:$ZZ$110, 85, MATCH($B$1, resultados!$A$1:$ZZ$1, 0))</f>
        <v/>
      </c>
      <c r="B91">
        <f>INDEX(resultados!$A$2:$ZZ$110, 85, MATCH($B$2, resultados!$A$1:$ZZ$1, 0))</f>
        <v/>
      </c>
      <c r="C91">
        <f>INDEX(resultados!$A$2:$ZZ$110, 85, MATCH($B$3, resultados!$A$1:$ZZ$1, 0))</f>
        <v/>
      </c>
    </row>
    <row r="92">
      <c r="A92">
        <f>INDEX(resultados!$A$2:$ZZ$110, 86, MATCH($B$1, resultados!$A$1:$ZZ$1, 0))</f>
        <v/>
      </c>
      <c r="B92">
        <f>INDEX(resultados!$A$2:$ZZ$110, 86, MATCH($B$2, resultados!$A$1:$ZZ$1, 0))</f>
        <v/>
      </c>
      <c r="C92">
        <f>INDEX(resultados!$A$2:$ZZ$110, 86, MATCH($B$3, resultados!$A$1:$ZZ$1, 0))</f>
        <v/>
      </c>
    </row>
    <row r="93">
      <c r="A93">
        <f>INDEX(resultados!$A$2:$ZZ$110, 87, MATCH($B$1, resultados!$A$1:$ZZ$1, 0))</f>
        <v/>
      </c>
      <c r="B93">
        <f>INDEX(resultados!$A$2:$ZZ$110, 87, MATCH($B$2, resultados!$A$1:$ZZ$1, 0))</f>
        <v/>
      </c>
      <c r="C93">
        <f>INDEX(resultados!$A$2:$ZZ$110, 87, MATCH($B$3, resultados!$A$1:$ZZ$1, 0))</f>
        <v/>
      </c>
    </row>
    <row r="94">
      <c r="A94">
        <f>INDEX(resultados!$A$2:$ZZ$110, 88, MATCH($B$1, resultados!$A$1:$ZZ$1, 0))</f>
        <v/>
      </c>
      <c r="B94">
        <f>INDEX(resultados!$A$2:$ZZ$110, 88, MATCH($B$2, resultados!$A$1:$ZZ$1, 0))</f>
        <v/>
      </c>
      <c r="C94">
        <f>INDEX(resultados!$A$2:$ZZ$110, 88, MATCH($B$3, resultados!$A$1:$ZZ$1, 0))</f>
        <v/>
      </c>
    </row>
    <row r="95">
      <c r="A95">
        <f>INDEX(resultados!$A$2:$ZZ$110, 89, MATCH($B$1, resultados!$A$1:$ZZ$1, 0))</f>
        <v/>
      </c>
      <c r="B95">
        <f>INDEX(resultados!$A$2:$ZZ$110, 89, MATCH($B$2, resultados!$A$1:$ZZ$1, 0))</f>
        <v/>
      </c>
      <c r="C95">
        <f>INDEX(resultados!$A$2:$ZZ$110, 89, MATCH($B$3, resultados!$A$1:$ZZ$1, 0))</f>
        <v/>
      </c>
    </row>
    <row r="96">
      <c r="A96">
        <f>INDEX(resultados!$A$2:$ZZ$110, 90, MATCH($B$1, resultados!$A$1:$ZZ$1, 0))</f>
        <v/>
      </c>
      <c r="B96">
        <f>INDEX(resultados!$A$2:$ZZ$110, 90, MATCH($B$2, resultados!$A$1:$ZZ$1, 0))</f>
        <v/>
      </c>
      <c r="C96">
        <f>INDEX(resultados!$A$2:$ZZ$110, 90, MATCH($B$3, resultados!$A$1:$ZZ$1, 0))</f>
        <v/>
      </c>
    </row>
    <row r="97">
      <c r="A97">
        <f>INDEX(resultados!$A$2:$ZZ$110, 91, MATCH($B$1, resultados!$A$1:$ZZ$1, 0))</f>
        <v/>
      </c>
      <c r="B97">
        <f>INDEX(resultados!$A$2:$ZZ$110, 91, MATCH($B$2, resultados!$A$1:$ZZ$1, 0))</f>
        <v/>
      </c>
      <c r="C97">
        <f>INDEX(resultados!$A$2:$ZZ$110, 91, MATCH($B$3, resultados!$A$1:$ZZ$1, 0))</f>
        <v/>
      </c>
    </row>
    <row r="98">
      <c r="A98">
        <f>INDEX(resultados!$A$2:$ZZ$110, 92, MATCH($B$1, resultados!$A$1:$ZZ$1, 0))</f>
        <v/>
      </c>
      <c r="B98">
        <f>INDEX(resultados!$A$2:$ZZ$110, 92, MATCH($B$2, resultados!$A$1:$ZZ$1, 0))</f>
        <v/>
      </c>
      <c r="C98">
        <f>INDEX(resultados!$A$2:$ZZ$110, 92, MATCH($B$3, resultados!$A$1:$ZZ$1, 0))</f>
        <v/>
      </c>
    </row>
    <row r="99">
      <c r="A99">
        <f>INDEX(resultados!$A$2:$ZZ$110, 93, MATCH($B$1, resultados!$A$1:$ZZ$1, 0))</f>
        <v/>
      </c>
      <c r="B99">
        <f>INDEX(resultados!$A$2:$ZZ$110, 93, MATCH($B$2, resultados!$A$1:$ZZ$1, 0))</f>
        <v/>
      </c>
      <c r="C99">
        <f>INDEX(resultados!$A$2:$ZZ$110, 93, MATCH($B$3, resultados!$A$1:$ZZ$1, 0))</f>
        <v/>
      </c>
    </row>
    <row r="100">
      <c r="A100">
        <f>INDEX(resultados!$A$2:$ZZ$110, 94, MATCH($B$1, resultados!$A$1:$ZZ$1, 0))</f>
        <v/>
      </c>
      <c r="B100">
        <f>INDEX(resultados!$A$2:$ZZ$110, 94, MATCH($B$2, resultados!$A$1:$ZZ$1, 0))</f>
        <v/>
      </c>
      <c r="C100">
        <f>INDEX(resultados!$A$2:$ZZ$110, 94, MATCH($B$3, resultados!$A$1:$ZZ$1, 0))</f>
        <v/>
      </c>
    </row>
    <row r="101">
      <c r="A101">
        <f>INDEX(resultados!$A$2:$ZZ$110, 95, MATCH($B$1, resultados!$A$1:$ZZ$1, 0))</f>
        <v/>
      </c>
      <c r="B101">
        <f>INDEX(resultados!$A$2:$ZZ$110, 95, MATCH($B$2, resultados!$A$1:$ZZ$1, 0))</f>
        <v/>
      </c>
      <c r="C101">
        <f>INDEX(resultados!$A$2:$ZZ$110, 95, MATCH($B$3, resultados!$A$1:$ZZ$1, 0))</f>
        <v/>
      </c>
    </row>
    <row r="102">
      <c r="A102">
        <f>INDEX(resultados!$A$2:$ZZ$110, 96, MATCH($B$1, resultados!$A$1:$ZZ$1, 0))</f>
        <v/>
      </c>
      <c r="B102">
        <f>INDEX(resultados!$A$2:$ZZ$110, 96, MATCH($B$2, resultados!$A$1:$ZZ$1, 0))</f>
        <v/>
      </c>
      <c r="C102">
        <f>INDEX(resultados!$A$2:$ZZ$110, 96, MATCH($B$3, resultados!$A$1:$ZZ$1, 0))</f>
        <v/>
      </c>
    </row>
    <row r="103">
      <c r="A103">
        <f>INDEX(resultados!$A$2:$ZZ$110, 97, MATCH($B$1, resultados!$A$1:$ZZ$1, 0))</f>
        <v/>
      </c>
      <c r="B103">
        <f>INDEX(resultados!$A$2:$ZZ$110, 97, MATCH($B$2, resultados!$A$1:$ZZ$1, 0))</f>
        <v/>
      </c>
      <c r="C103">
        <f>INDEX(resultados!$A$2:$ZZ$110, 97, MATCH($B$3, resultados!$A$1:$ZZ$1, 0))</f>
        <v/>
      </c>
    </row>
    <row r="104">
      <c r="A104">
        <f>INDEX(resultados!$A$2:$ZZ$110, 98, MATCH($B$1, resultados!$A$1:$ZZ$1, 0))</f>
        <v/>
      </c>
      <c r="B104">
        <f>INDEX(resultados!$A$2:$ZZ$110, 98, MATCH($B$2, resultados!$A$1:$ZZ$1, 0))</f>
        <v/>
      </c>
      <c r="C104">
        <f>INDEX(resultados!$A$2:$ZZ$110, 98, MATCH($B$3, resultados!$A$1:$ZZ$1, 0))</f>
        <v/>
      </c>
    </row>
    <row r="105">
      <c r="A105">
        <f>INDEX(resultados!$A$2:$ZZ$110, 99, MATCH($B$1, resultados!$A$1:$ZZ$1, 0))</f>
        <v/>
      </c>
      <c r="B105">
        <f>INDEX(resultados!$A$2:$ZZ$110, 99, MATCH($B$2, resultados!$A$1:$ZZ$1, 0))</f>
        <v/>
      </c>
      <c r="C105">
        <f>INDEX(resultados!$A$2:$ZZ$110, 99, MATCH($B$3, resultados!$A$1:$ZZ$1, 0))</f>
        <v/>
      </c>
    </row>
    <row r="106">
      <c r="A106">
        <f>INDEX(resultados!$A$2:$ZZ$110, 100, MATCH($B$1, resultados!$A$1:$ZZ$1, 0))</f>
        <v/>
      </c>
      <c r="B106">
        <f>INDEX(resultados!$A$2:$ZZ$110, 100, MATCH($B$2, resultados!$A$1:$ZZ$1, 0))</f>
        <v/>
      </c>
      <c r="C106">
        <f>INDEX(resultados!$A$2:$ZZ$110, 100, MATCH($B$3, resultados!$A$1:$ZZ$1, 0))</f>
        <v/>
      </c>
    </row>
    <row r="107">
      <c r="A107">
        <f>INDEX(resultados!$A$2:$ZZ$110, 101, MATCH($B$1, resultados!$A$1:$ZZ$1, 0))</f>
        <v/>
      </c>
      <c r="B107">
        <f>INDEX(resultados!$A$2:$ZZ$110, 101, MATCH($B$2, resultados!$A$1:$ZZ$1, 0))</f>
        <v/>
      </c>
      <c r="C107">
        <f>INDEX(resultados!$A$2:$ZZ$110, 101, MATCH($B$3, resultados!$A$1:$ZZ$1, 0))</f>
        <v/>
      </c>
    </row>
    <row r="108">
      <c r="A108">
        <f>INDEX(resultados!$A$2:$ZZ$110, 102, MATCH($B$1, resultados!$A$1:$ZZ$1, 0))</f>
        <v/>
      </c>
      <c r="B108">
        <f>INDEX(resultados!$A$2:$ZZ$110, 102, MATCH($B$2, resultados!$A$1:$ZZ$1, 0))</f>
        <v/>
      </c>
      <c r="C108">
        <f>INDEX(resultados!$A$2:$ZZ$110, 102, MATCH($B$3, resultados!$A$1:$ZZ$1, 0))</f>
        <v/>
      </c>
    </row>
    <row r="109">
      <c r="A109">
        <f>INDEX(resultados!$A$2:$ZZ$110, 103, MATCH($B$1, resultados!$A$1:$ZZ$1, 0))</f>
        <v/>
      </c>
      <c r="B109">
        <f>INDEX(resultados!$A$2:$ZZ$110, 103, MATCH($B$2, resultados!$A$1:$ZZ$1, 0))</f>
        <v/>
      </c>
      <c r="C109">
        <f>INDEX(resultados!$A$2:$ZZ$110, 103, MATCH($B$3, resultados!$A$1:$ZZ$1, 0))</f>
        <v/>
      </c>
    </row>
    <row r="110">
      <c r="A110">
        <f>INDEX(resultados!$A$2:$ZZ$110, 104, MATCH($B$1, resultados!$A$1:$ZZ$1, 0))</f>
        <v/>
      </c>
      <c r="B110">
        <f>INDEX(resultados!$A$2:$ZZ$110, 104, MATCH($B$2, resultados!$A$1:$ZZ$1, 0))</f>
        <v/>
      </c>
      <c r="C110">
        <f>INDEX(resultados!$A$2:$ZZ$110, 104, MATCH($B$3, resultados!$A$1:$ZZ$1, 0))</f>
        <v/>
      </c>
    </row>
    <row r="111">
      <c r="A111">
        <f>INDEX(resultados!$A$2:$ZZ$110, 105, MATCH($B$1, resultados!$A$1:$ZZ$1, 0))</f>
        <v/>
      </c>
      <c r="B111">
        <f>INDEX(resultados!$A$2:$ZZ$110, 105, MATCH($B$2, resultados!$A$1:$ZZ$1, 0))</f>
        <v/>
      </c>
      <c r="C111">
        <f>INDEX(resultados!$A$2:$ZZ$110, 105, MATCH($B$3, resultados!$A$1:$ZZ$1, 0))</f>
        <v/>
      </c>
    </row>
    <row r="112">
      <c r="A112">
        <f>INDEX(resultados!$A$2:$ZZ$110, 106, MATCH($B$1, resultados!$A$1:$ZZ$1, 0))</f>
        <v/>
      </c>
      <c r="B112">
        <f>INDEX(resultados!$A$2:$ZZ$110, 106, MATCH($B$2, resultados!$A$1:$ZZ$1, 0))</f>
        <v/>
      </c>
      <c r="C112">
        <f>INDEX(resultados!$A$2:$ZZ$110, 106, MATCH($B$3, resultados!$A$1:$ZZ$1, 0))</f>
        <v/>
      </c>
    </row>
    <row r="113">
      <c r="A113">
        <f>INDEX(resultados!$A$2:$ZZ$110, 107, MATCH($B$1, resultados!$A$1:$ZZ$1, 0))</f>
        <v/>
      </c>
      <c r="B113">
        <f>INDEX(resultados!$A$2:$ZZ$110, 107, MATCH($B$2, resultados!$A$1:$ZZ$1, 0))</f>
        <v/>
      </c>
      <c r="C113">
        <f>INDEX(resultados!$A$2:$ZZ$110, 107, MATCH($B$3, resultados!$A$1:$ZZ$1, 0))</f>
        <v/>
      </c>
    </row>
    <row r="114">
      <c r="A114">
        <f>INDEX(resultados!$A$2:$ZZ$110, 108, MATCH($B$1, resultados!$A$1:$ZZ$1, 0))</f>
        <v/>
      </c>
      <c r="B114">
        <f>INDEX(resultados!$A$2:$ZZ$110, 108, MATCH($B$2, resultados!$A$1:$ZZ$1, 0))</f>
        <v/>
      </c>
      <c r="C114">
        <f>INDEX(resultados!$A$2:$ZZ$110, 108, MATCH($B$3, resultados!$A$1:$ZZ$1, 0))</f>
        <v/>
      </c>
    </row>
    <row r="115">
      <c r="A115">
        <f>INDEX(resultados!$A$2:$ZZ$110, 109, MATCH($B$1, resultados!$A$1:$ZZ$1, 0))</f>
        <v/>
      </c>
      <c r="B115">
        <f>INDEX(resultados!$A$2:$ZZ$110, 109, MATCH($B$2, resultados!$A$1:$ZZ$1, 0))</f>
        <v/>
      </c>
      <c r="C115">
        <f>INDEX(resultados!$A$2:$ZZ$110, 109,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1.4523</v>
      </c>
      <c r="E2" t="n">
        <v>68.84999999999999</v>
      </c>
      <c r="F2" t="n">
        <v>62.36</v>
      </c>
      <c r="G2" t="n">
        <v>12.51</v>
      </c>
      <c r="H2" t="n">
        <v>0.24</v>
      </c>
      <c r="I2" t="n">
        <v>299</v>
      </c>
      <c r="J2" t="n">
        <v>71.52</v>
      </c>
      <c r="K2" t="n">
        <v>32.27</v>
      </c>
      <c r="L2" t="n">
        <v>1</v>
      </c>
      <c r="M2" t="n">
        <v>297</v>
      </c>
      <c r="N2" t="n">
        <v>8.25</v>
      </c>
      <c r="O2" t="n">
        <v>9054.6</v>
      </c>
      <c r="P2" t="n">
        <v>412.64</v>
      </c>
      <c r="Q2" t="n">
        <v>3989.16</v>
      </c>
      <c r="R2" t="n">
        <v>530.1900000000001</v>
      </c>
      <c r="S2" t="n">
        <v>142.45</v>
      </c>
      <c r="T2" t="n">
        <v>188841.63</v>
      </c>
      <c r="U2" t="n">
        <v>0.27</v>
      </c>
      <c r="V2" t="n">
        <v>0.73</v>
      </c>
      <c r="W2" t="n">
        <v>12.39</v>
      </c>
      <c r="X2" t="n">
        <v>11.4</v>
      </c>
      <c r="Y2" t="n">
        <v>1</v>
      </c>
      <c r="Z2" t="n">
        <v>10</v>
      </c>
      <c r="AA2" t="n">
        <v>1275.637482028047</v>
      </c>
      <c r="AB2" t="n">
        <v>1745.383480064639</v>
      </c>
      <c r="AC2" t="n">
        <v>1578.806530388369</v>
      </c>
      <c r="AD2" t="n">
        <v>1275637.482028047</v>
      </c>
      <c r="AE2" t="n">
        <v>1745383.480064639</v>
      </c>
      <c r="AF2" t="n">
        <v>5.690188791332778e-06</v>
      </c>
      <c r="AG2" t="n">
        <v>44.82421875</v>
      </c>
      <c r="AH2" t="n">
        <v>1578806.530388369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1.666</v>
      </c>
      <c r="E3" t="n">
        <v>60.02</v>
      </c>
      <c r="F3" t="n">
        <v>56.08</v>
      </c>
      <c r="G3" t="n">
        <v>24.92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8</v>
      </c>
      <c r="N3" t="n">
        <v>8.43</v>
      </c>
      <c r="O3" t="n">
        <v>9200.25</v>
      </c>
      <c r="P3" t="n">
        <v>327.45</v>
      </c>
      <c r="Q3" t="n">
        <v>3989.35</v>
      </c>
      <c r="R3" t="n">
        <v>315.79</v>
      </c>
      <c r="S3" t="n">
        <v>142.45</v>
      </c>
      <c r="T3" t="n">
        <v>82462.19</v>
      </c>
      <c r="U3" t="n">
        <v>0.45</v>
      </c>
      <c r="V3" t="n">
        <v>0.82</v>
      </c>
      <c r="W3" t="n">
        <v>12.26</v>
      </c>
      <c r="X3" t="n">
        <v>5.13</v>
      </c>
      <c r="Y3" t="n">
        <v>1</v>
      </c>
      <c r="Z3" t="n">
        <v>10</v>
      </c>
      <c r="AA3" t="n">
        <v>1027.254645882277</v>
      </c>
      <c r="AB3" t="n">
        <v>1405.535125772634</v>
      </c>
      <c r="AC3" t="n">
        <v>1271.392826049831</v>
      </c>
      <c r="AD3" t="n">
        <v>1027254.645882277</v>
      </c>
      <c r="AE3" t="n">
        <v>1405535.125772634</v>
      </c>
      <c r="AF3" t="n">
        <v>6.527476779150594e-06</v>
      </c>
      <c r="AG3" t="n">
        <v>39.07552083333334</v>
      </c>
      <c r="AH3" t="n">
        <v>1271392.826049831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1.6675</v>
      </c>
      <c r="E4" t="n">
        <v>59.97</v>
      </c>
      <c r="F4" t="n">
        <v>56.04</v>
      </c>
      <c r="G4" t="n">
        <v>25.09</v>
      </c>
      <c r="H4" t="n">
        <v>0.71</v>
      </c>
      <c r="I4" t="n">
        <v>134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332.06</v>
      </c>
      <c r="Q4" t="n">
        <v>3989.3</v>
      </c>
      <c r="R4" t="n">
        <v>314.09</v>
      </c>
      <c r="S4" t="n">
        <v>142.45</v>
      </c>
      <c r="T4" t="n">
        <v>81617.07000000001</v>
      </c>
      <c r="U4" t="n">
        <v>0.45</v>
      </c>
      <c r="V4" t="n">
        <v>0.82</v>
      </c>
      <c r="W4" t="n">
        <v>12.27</v>
      </c>
      <c r="X4" t="n">
        <v>5.09</v>
      </c>
      <c r="Y4" t="n">
        <v>1</v>
      </c>
      <c r="Z4" t="n">
        <v>10</v>
      </c>
      <c r="AA4" t="n">
        <v>1030.458211767707</v>
      </c>
      <c r="AB4" t="n">
        <v>1409.918385948432</v>
      </c>
      <c r="AC4" t="n">
        <v>1275.357754026396</v>
      </c>
      <c r="AD4" t="n">
        <v>1030458.211767707</v>
      </c>
      <c r="AE4" t="n">
        <v>1409918.385948432</v>
      </c>
      <c r="AF4" t="n">
        <v>6.533353859083802e-06</v>
      </c>
      <c r="AG4" t="n">
        <v>39.04296875</v>
      </c>
      <c r="AH4" t="n">
        <v>1275357.754026396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1.5187</v>
      </c>
      <c r="E2" t="n">
        <v>65.84999999999999</v>
      </c>
      <c r="F2" t="n">
        <v>61.18</v>
      </c>
      <c r="G2" t="n">
        <v>13.75</v>
      </c>
      <c r="H2" t="n">
        <v>0.43</v>
      </c>
      <c r="I2" t="n">
        <v>267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241.41</v>
      </c>
      <c r="Q2" t="n">
        <v>3989.79</v>
      </c>
      <c r="R2" t="n">
        <v>479.55</v>
      </c>
      <c r="S2" t="n">
        <v>142.45</v>
      </c>
      <c r="T2" t="n">
        <v>163680.9</v>
      </c>
      <c r="U2" t="n">
        <v>0.3</v>
      </c>
      <c r="V2" t="n">
        <v>0.75</v>
      </c>
      <c r="W2" t="n">
        <v>12.66</v>
      </c>
      <c r="X2" t="n">
        <v>10.22</v>
      </c>
      <c r="Y2" t="n">
        <v>1</v>
      </c>
      <c r="Z2" t="n">
        <v>10</v>
      </c>
      <c r="AA2" t="n">
        <v>992.0597980882285</v>
      </c>
      <c r="AB2" t="n">
        <v>1357.379982333716</v>
      </c>
      <c r="AC2" t="n">
        <v>1227.833541914555</v>
      </c>
      <c r="AD2" t="n">
        <v>992059.7980882284</v>
      </c>
      <c r="AE2" t="n">
        <v>1357379.982333716</v>
      </c>
      <c r="AF2" t="n">
        <v>7.869881659567611e-06</v>
      </c>
      <c r="AG2" t="n">
        <v>42.87109375</v>
      </c>
      <c r="AH2" t="n">
        <v>1227833.541914555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1.0548</v>
      </c>
      <c r="E2" t="n">
        <v>94.8</v>
      </c>
      <c r="F2" t="n">
        <v>74.89</v>
      </c>
      <c r="G2" t="n">
        <v>7.34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841.86</v>
      </c>
      <c r="Q2" t="n">
        <v>3990.09</v>
      </c>
      <c r="R2" t="n">
        <v>950.33</v>
      </c>
      <c r="S2" t="n">
        <v>142.45</v>
      </c>
      <c r="T2" t="n">
        <v>397344.34</v>
      </c>
      <c r="U2" t="n">
        <v>0.15</v>
      </c>
      <c r="V2" t="n">
        <v>0.61</v>
      </c>
      <c r="W2" t="n">
        <v>12.9</v>
      </c>
      <c r="X2" t="n">
        <v>23.92</v>
      </c>
      <c r="Y2" t="n">
        <v>1</v>
      </c>
      <c r="Z2" t="n">
        <v>10</v>
      </c>
      <c r="AA2" t="n">
        <v>2581.132565775629</v>
      </c>
      <c r="AB2" t="n">
        <v>3531.61944802657</v>
      </c>
      <c r="AC2" t="n">
        <v>3194.566644565807</v>
      </c>
      <c r="AD2" t="n">
        <v>2581132.565775629</v>
      </c>
      <c r="AE2" t="n">
        <v>3531619.44802657</v>
      </c>
      <c r="AF2" t="n">
        <v>2.936367413333522e-06</v>
      </c>
      <c r="AG2" t="n">
        <v>61.71875</v>
      </c>
      <c r="AH2" t="n">
        <v>3194566.644565807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1.4527</v>
      </c>
      <c r="E3" t="n">
        <v>68.84</v>
      </c>
      <c r="F3" t="n">
        <v>59.82</v>
      </c>
      <c r="G3" t="n">
        <v>15.27</v>
      </c>
      <c r="H3" t="n">
        <v>0.25</v>
      </c>
      <c r="I3" t="n">
        <v>235</v>
      </c>
      <c r="J3" t="n">
        <v>143.17</v>
      </c>
      <c r="K3" t="n">
        <v>47.83</v>
      </c>
      <c r="L3" t="n">
        <v>2</v>
      </c>
      <c r="M3" t="n">
        <v>233</v>
      </c>
      <c r="N3" t="n">
        <v>23.34</v>
      </c>
      <c r="O3" t="n">
        <v>17891.86</v>
      </c>
      <c r="P3" t="n">
        <v>648.51</v>
      </c>
      <c r="Q3" t="n">
        <v>3988.92</v>
      </c>
      <c r="R3" t="n">
        <v>446.09</v>
      </c>
      <c r="S3" t="n">
        <v>142.45</v>
      </c>
      <c r="T3" t="n">
        <v>147110.19</v>
      </c>
      <c r="U3" t="n">
        <v>0.32</v>
      </c>
      <c r="V3" t="n">
        <v>0.77</v>
      </c>
      <c r="W3" t="n">
        <v>12.27</v>
      </c>
      <c r="X3" t="n">
        <v>8.869999999999999</v>
      </c>
      <c r="Y3" t="n">
        <v>1</v>
      </c>
      <c r="Z3" t="n">
        <v>10</v>
      </c>
      <c r="AA3" t="n">
        <v>1605.570445111116</v>
      </c>
      <c r="AB3" t="n">
        <v>2196.81231576994</v>
      </c>
      <c r="AC3" t="n">
        <v>1987.151631598307</v>
      </c>
      <c r="AD3" t="n">
        <v>1605570.445111115</v>
      </c>
      <c r="AE3" t="n">
        <v>2196812.31576994</v>
      </c>
      <c r="AF3" t="n">
        <v>4.044047157138422e-06</v>
      </c>
      <c r="AG3" t="n">
        <v>44.81770833333334</v>
      </c>
      <c r="AH3" t="n">
        <v>1987151.631598307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1.5995</v>
      </c>
      <c r="E4" t="n">
        <v>62.52</v>
      </c>
      <c r="F4" t="n">
        <v>56.22</v>
      </c>
      <c r="G4" t="n">
        <v>23.92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139</v>
      </c>
      <c r="N4" t="n">
        <v>23.71</v>
      </c>
      <c r="O4" t="n">
        <v>18060.85</v>
      </c>
      <c r="P4" t="n">
        <v>584.4400000000001</v>
      </c>
      <c r="Q4" t="n">
        <v>3988.62</v>
      </c>
      <c r="R4" t="n">
        <v>326</v>
      </c>
      <c r="S4" t="n">
        <v>142.45</v>
      </c>
      <c r="T4" t="n">
        <v>87535.66</v>
      </c>
      <c r="U4" t="n">
        <v>0.44</v>
      </c>
      <c r="V4" t="n">
        <v>0.8100000000000001</v>
      </c>
      <c r="W4" t="n">
        <v>12.1</v>
      </c>
      <c r="X4" t="n">
        <v>5.26</v>
      </c>
      <c r="Y4" t="n">
        <v>1</v>
      </c>
      <c r="Z4" t="n">
        <v>10</v>
      </c>
      <c r="AA4" t="n">
        <v>1387.613770451504</v>
      </c>
      <c r="AB4" t="n">
        <v>1898.594377930807</v>
      </c>
      <c r="AC4" t="n">
        <v>1717.395195195035</v>
      </c>
      <c r="AD4" t="n">
        <v>1387613.770451504</v>
      </c>
      <c r="AE4" t="n">
        <v>1898594.377930806</v>
      </c>
      <c r="AF4" t="n">
        <v>4.452711108861365e-06</v>
      </c>
      <c r="AG4" t="n">
        <v>40.703125</v>
      </c>
      <c r="AH4" t="n">
        <v>1717395.195195035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54.55</v>
      </c>
      <c r="G5" t="n">
        <v>33.4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539.98</v>
      </c>
      <c r="Q5" t="n">
        <v>3988.51</v>
      </c>
      <c r="R5" t="n">
        <v>270.43</v>
      </c>
      <c r="S5" t="n">
        <v>142.45</v>
      </c>
      <c r="T5" t="n">
        <v>59968.15</v>
      </c>
      <c r="U5" t="n">
        <v>0.53</v>
      </c>
      <c r="V5" t="n">
        <v>0.84</v>
      </c>
      <c r="W5" t="n">
        <v>12.03</v>
      </c>
      <c r="X5" t="n">
        <v>3.6</v>
      </c>
      <c r="Y5" t="n">
        <v>1</v>
      </c>
      <c r="Z5" t="n">
        <v>10</v>
      </c>
      <c r="AA5" t="n">
        <v>1277.749455599793</v>
      </c>
      <c r="AB5" t="n">
        <v>1748.2731754792</v>
      </c>
      <c r="AC5" t="n">
        <v>1581.420437328277</v>
      </c>
      <c r="AD5" t="n">
        <v>1277749.455599793</v>
      </c>
      <c r="AE5" t="n">
        <v>1748273.1754792</v>
      </c>
      <c r="AF5" t="n">
        <v>4.669848630893992e-06</v>
      </c>
      <c r="AG5" t="n">
        <v>38.80859375</v>
      </c>
      <c r="AH5" t="n">
        <v>1581420.437328277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1.7255</v>
      </c>
      <c r="E6" t="n">
        <v>57.95</v>
      </c>
      <c r="F6" t="n">
        <v>53.62</v>
      </c>
      <c r="G6" t="n">
        <v>44.07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500.63</v>
      </c>
      <c r="Q6" t="n">
        <v>3988.59</v>
      </c>
      <c r="R6" t="n">
        <v>239.28</v>
      </c>
      <c r="S6" t="n">
        <v>142.45</v>
      </c>
      <c r="T6" t="n">
        <v>44517</v>
      </c>
      <c r="U6" t="n">
        <v>0.6</v>
      </c>
      <c r="V6" t="n">
        <v>0.85</v>
      </c>
      <c r="W6" t="n">
        <v>11.99</v>
      </c>
      <c r="X6" t="n">
        <v>2.67</v>
      </c>
      <c r="Y6" t="n">
        <v>1</v>
      </c>
      <c r="Z6" t="n">
        <v>10</v>
      </c>
      <c r="AA6" t="n">
        <v>1212.913026201273</v>
      </c>
      <c r="AB6" t="n">
        <v>1659.561112394756</v>
      </c>
      <c r="AC6" t="n">
        <v>1501.17492903645</v>
      </c>
      <c r="AD6" t="n">
        <v>1212913.026201273</v>
      </c>
      <c r="AE6" t="n">
        <v>1659561.112394756</v>
      </c>
      <c r="AF6" t="n">
        <v>4.803471721375608e-06</v>
      </c>
      <c r="AG6" t="n">
        <v>37.72786458333334</v>
      </c>
      <c r="AH6" t="n">
        <v>1501174.92903645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1.7492</v>
      </c>
      <c r="E7" t="n">
        <v>57.17</v>
      </c>
      <c r="F7" t="n">
        <v>53.21</v>
      </c>
      <c r="G7" t="n">
        <v>53.21</v>
      </c>
      <c r="H7" t="n">
        <v>0.71</v>
      </c>
      <c r="I7" t="n">
        <v>60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472.27</v>
      </c>
      <c r="Q7" t="n">
        <v>3988.59</v>
      </c>
      <c r="R7" t="n">
        <v>223.8</v>
      </c>
      <c r="S7" t="n">
        <v>142.45</v>
      </c>
      <c r="T7" t="n">
        <v>36840.57</v>
      </c>
      <c r="U7" t="n">
        <v>0.64</v>
      </c>
      <c r="V7" t="n">
        <v>0.86</v>
      </c>
      <c r="W7" t="n">
        <v>12.02</v>
      </c>
      <c r="X7" t="n">
        <v>2.26</v>
      </c>
      <c r="Y7" t="n">
        <v>1</v>
      </c>
      <c r="Z7" t="n">
        <v>10</v>
      </c>
      <c r="AA7" t="n">
        <v>1170.462791679946</v>
      </c>
      <c r="AB7" t="n">
        <v>1601.478828750502</v>
      </c>
      <c r="AC7" t="n">
        <v>1448.635937024207</v>
      </c>
      <c r="AD7" t="n">
        <v>1170462.791679946</v>
      </c>
      <c r="AE7" t="n">
        <v>1601478.828750502</v>
      </c>
      <c r="AF7" t="n">
        <v>4.869448122300906e-06</v>
      </c>
      <c r="AG7" t="n">
        <v>37.22005208333334</v>
      </c>
      <c r="AH7" t="n">
        <v>1448635.937024207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1.7535</v>
      </c>
      <c r="E8" t="n">
        <v>57.03</v>
      </c>
      <c r="F8" t="n">
        <v>53.13</v>
      </c>
      <c r="G8" t="n">
        <v>54.96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472.87</v>
      </c>
      <c r="Q8" t="n">
        <v>3988.66</v>
      </c>
      <c r="R8" t="n">
        <v>220.25</v>
      </c>
      <c r="S8" t="n">
        <v>142.45</v>
      </c>
      <c r="T8" t="n">
        <v>35075.38</v>
      </c>
      <c r="U8" t="n">
        <v>0.65</v>
      </c>
      <c r="V8" t="n">
        <v>0.86</v>
      </c>
      <c r="W8" t="n">
        <v>12.04</v>
      </c>
      <c r="X8" t="n">
        <v>2.18</v>
      </c>
      <c r="Y8" t="n">
        <v>1</v>
      </c>
      <c r="Z8" t="n">
        <v>10</v>
      </c>
      <c r="AA8" t="n">
        <v>1169.038795801865</v>
      </c>
      <c r="AB8" t="n">
        <v>1599.530454767847</v>
      </c>
      <c r="AC8" t="n">
        <v>1446.873513119896</v>
      </c>
      <c r="AD8" t="n">
        <v>1169038.795801865</v>
      </c>
      <c r="AE8" t="n">
        <v>1599530.454767847</v>
      </c>
      <c r="AF8" t="n">
        <v>4.881418524156551e-06</v>
      </c>
      <c r="AG8" t="n">
        <v>37.12890625</v>
      </c>
      <c r="AH8" t="n">
        <v>1446873.513119896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0.8927</v>
      </c>
      <c r="E2" t="n">
        <v>112.01</v>
      </c>
      <c r="F2" t="n">
        <v>81.90000000000001</v>
      </c>
      <c r="G2" t="n">
        <v>6.31</v>
      </c>
      <c r="H2" t="n">
        <v>0.1</v>
      </c>
      <c r="I2" t="n">
        <v>779</v>
      </c>
      <c r="J2" t="n">
        <v>176.73</v>
      </c>
      <c r="K2" t="n">
        <v>52.44</v>
      </c>
      <c r="L2" t="n">
        <v>1</v>
      </c>
      <c r="M2" t="n">
        <v>777</v>
      </c>
      <c r="N2" t="n">
        <v>33.29</v>
      </c>
      <c r="O2" t="n">
        <v>22031.19</v>
      </c>
      <c r="P2" t="n">
        <v>1068.7</v>
      </c>
      <c r="Q2" t="n">
        <v>3991.17</v>
      </c>
      <c r="R2" t="n">
        <v>1184.66</v>
      </c>
      <c r="S2" t="n">
        <v>142.45</v>
      </c>
      <c r="T2" t="n">
        <v>513674.51</v>
      </c>
      <c r="U2" t="n">
        <v>0.12</v>
      </c>
      <c r="V2" t="n">
        <v>0.5600000000000001</v>
      </c>
      <c r="W2" t="n">
        <v>13.2</v>
      </c>
      <c r="X2" t="n">
        <v>30.92</v>
      </c>
      <c r="Y2" t="n">
        <v>1</v>
      </c>
      <c r="Z2" t="n">
        <v>10</v>
      </c>
      <c r="AA2" t="n">
        <v>3552.616225825494</v>
      </c>
      <c r="AB2" t="n">
        <v>4860.846250541128</v>
      </c>
      <c r="AC2" t="n">
        <v>4396.933906629861</v>
      </c>
      <c r="AD2" t="n">
        <v>3552616.225825495</v>
      </c>
      <c r="AE2" t="n">
        <v>4860846.250541128</v>
      </c>
      <c r="AF2" t="n">
        <v>2.245538068102077e-06</v>
      </c>
      <c r="AG2" t="n">
        <v>72.92317708333333</v>
      </c>
      <c r="AH2" t="n">
        <v>4396933.90662986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61.78</v>
      </c>
      <c r="G3" t="n">
        <v>13.01</v>
      </c>
      <c r="H3" t="n">
        <v>0.2</v>
      </c>
      <c r="I3" t="n">
        <v>285</v>
      </c>
      <c r="J3" t="n">
        <v>178.21</v>
      </c>
      <c r="K3" t="n">
        <v>52.44</v>
      </c>
      <c r="L3" t="n">
        <v>2</v>
      </c>
      <c r="M3" t="n">
        <v>283</v>
      </c>
      <c r="N3" t="n">
        <v>33.77</v>
      </c>
      <c r="O3" t="n">
        <v>22213.89</v>
      </c>
      <c r="P3" t="n">
        <v>787.49</v>
      </c>
      <c r="Q3" t="n">
        <v>3989.02</v>
      </c>
      <c r="R3" t="n">
        <v>510.83</v>
      </c>
      <c r="S3" t="n">
        <v>142.45</v>
      </c>
      <c r="T3" t="n">
        <v>179231.34</v>
      </c>
      <c r="U3" t="n">
        <v>0.28</v>
      </c>
      <c r="V3" t="n">
        <v>0.74</v>
      </c>
      <c r="W3" t="n">
        <v>12.36</v>
      </c>
      <c r="X3" t="n">
        <v>10.82</v>
      </c>
      <c r="Y3" t="n">
        <v>1</v>
      </c>
      <c r="Z3" t="n">
        <v>10</v>
      </c>
      <c r="AA3" t="n">
        <v>1940.431684217554</v>
      </c>
      <c r="AB3" t="n">
        <v>2654.984236150611</v>
      </c>
      <c r="AC3" t="n">
        <v>2401.596266946175</v>
      </c>
      <c r="AD3" t="n">
        <v>1940431.684217555</v>
      </c>
      <c r="AE3" t="n">
        <v>2654984.236150611</v>
      </c>
      <c r="AF3" t="n">
        <v>3.384280180155185e-06</v>
      </c>
      <c r="AG3" t="n">
        <v>48.39192708333334</v>
      </c>
      <c r="AH3" t="n">
        <v>2401596.266946175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1.5164</v>
      </c>
      <c r="E4" t="n">
        <v>65.94</v>
      </c>
      <c r="F4" t="n">
        <v>57.41</v>
      </c>
      <c r="G4" t="n">
        <v>20.03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713.27</v>
      </c>
      <c r="Q4" t="n">
        <v>3988.93</v>
      </c>
      <c r="R4" t="n">
        <v>366.08</v>
      </c>
      <c r="S4" t="n">
        <v>142.45</v>
      </c>
      <c r="T4" t="n">
        <v>107422.31</v>
      </c>
      <c r="U4" t="n">
        <v>0.39</v>
      </c>
      <c r="V4" t="n">
        <v>0.8</v>
      </c>
      <c r="W4" t="n">
        <v>12.15</v>
      </c>
      <c r="X4" t="n">
        <v>6.46</v>
      </c>
      <c r="Y4" t="n">
        <v>1</v>
      </c>
      <c r="Z4" t="n">
        <v>10</v>
      </c>
      <c r="AA4" t="n">
        <v>1632.220213726791</v>
      </c>
      <c r="AB4" t="n">
        <v>2233.275704894722</v>
      </c>
      <c r="AC4" t="n">
        <v>2020.135006041707</v>
      </c>
      <c r="AD4" t="n">
        <v>1632220.213726791</v>
      </c>
      <c r="AE4" t="n">
        <v>2233275.704894722</v>
      </c>
      <c r="AF4" t="n">
        <v>3.814421335801489e-06</v>
      </c>
      <c r="AG4" t="n">
        <v>42.9296875</v>
      </c>
      <c r="AH4" t="n">
        <v>2020135.006041707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1.6059</v>
      </c>
      <c r="E5" t="n">
        <v>62.27</v>
      </c>
      <c r="F5" t="n">
        <v>55.51</v>
      </c>
      <c r="G5" t="n">
        <v>27.3</v>
      </c>
      <c r="H5" t="n">
        <v>0.39</v>
      </c>
      <c r="I5" t="n">
        <v>122</v>
      </c>
      <c r="J5" t="n">
        <v>181.19</v>
      </c>
      <c r="K5" t="n">
        <v>52.44</v>
      </c>
      <c r="L5" t="n">
        <v>4</v>
      </c>
      <c r="M5" t="n">
        <v>120</v>
      </c>
      <c r="N5" t="n">
        <v>34.75</v>
      </c>
      <c r="O5" t="n">
        <v>22581.25</v>
      </c>
      <c r="P5" t="n">
        <v>670.23</v>
      </c>
      <c r="Q5" t="n">
        <v>3988.57</v>
      </c>
      <c r="R5" t="n">
        <v>302.25</v>
      </c>
      <c r="S5" t="n">
        <v>142.45</v>
      </c>
      <c r="T5" t="n">
        <v>75756.78</v>
      </c>
      <c r="U5" t="n">
        <v>0.47</v>
      </c>
      <c r="V5" t="n">
        <v>0.82</v>
      </c>
      <c r="W5" t="n">
        <v>12.08</v>
      </c>
      <c r="X5" t="n">
        <v>4.56</v>
      </c>
      <c r="Y5" t="n">
        <v>1</v>
      </c>
      <c r="Z5" t="n">
        <v>10</v>
      </c>
      <c r="AA5" t="n">
        <v>1491.040444120306</v>
      </c>
      <c r="AB5" t="n">
        <v>2040.107315707274</v>
      </c>
      <c r="AC5" t="n">
        <v>1845.402336804772</v>
      </c>
      <c r="AD5" t="n">
        <v>1491040.444120306</v>
      </c>
      <c r="AE5" t="n">
        <v>2040107.315707274</v>
      </c>
      <c r="AF5" t="n">
        <v>4.039553695043268e-06</v>
      </c>
      <c r="AG5" t="n">
        <v>40.54036458333334</v>
      </c>
      <c r="AH5" t="n">
        <v>1845402.336804772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1.6635</v>
      </c>
      <c r="E6" t="n">
        <v>60.11</v>
      </c>
      <c r="F6" t="n">
        <v>54.39</v>
      </c>
      <c r="G6" t="n">
        <v>35.09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91</v>
      </c>
      <c r="N6" t="n">
        <v>35.25</v>
      </c>
      <c r="O6" t="n">
        <v>22766.06</v>
      </c>
      <c r="P6" t="n">
        <v>636.67</v>
      </c>
      <c r="Q6" t="n">
        <v>3988.81</v>
      </c>
      <c r="R6" t="n">
        <v>264.73</v>
      </c>
      <c r="S6" t="n">
        <v>142.45</v>
      </c>
      <c r="T6" t="n">
        <v>57139.68</v>
      </c>
      <c r="U6" t="n">
        <v>0.54</v>
      </c>
      <c r="V6" t="n">
        <v>0.84</v>
      </c>
      <c r="W6" t="n">
        <v>12.03</v>
      </c>
      <c r="X6" t="n">
        <v>3.43</v>
      </c>
      <c r="Y6" t="n">
        <v>1</v>
      </c>
      <c r="Z6" t="n">
        <v>10</v>
      </c>
      <c r="AA6" t="n">
        <v>1407.269827629647</v>
      </c>
      <c r="AB6" t="n">
        <v>1925.488662525984</v>
      </c>
      <c r="AC6" t="n">
        <v>1741.722727014815</v>
      </c>
      <c r="AD6" t="n">
        <v>1407269.827629647</v>
      </c>
      <c r="AE6" t="n">
        <v>1925488.662525984</v>
      </c>
      <c r="AF6" t="n">
        <v>4.184443347471496e-06</v>
      </c>
      <c r="AG6" t="n">
        <v>39.13411458333334</v>
      </c>
      <c r="AH6" t="n">
        <v>1741722.727014815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1.7036</v>
      </c>
      <c r="E7" t="n">
        <v>58.7</v>
      </c>
      <c r="F7" t="n">
        <v>53.65</v>
      </c>
      <c r="G7" t="n">
        <v>43.5</v>
      </c>
      <c r="H7" t="n">
        <v>0.58</v>
      </c>
      <c r="I7" t="n">
        <v>74</v>
      </c>
      <c r="J7" t="n">
        <v>184.19</v>
      </c>
      <c r="K7" t="n">
        <v>52.44</v>
      </c>
      <c r="L7" t="n">
        <v>6</v>
      </c>
      <c r="M7" t="n">
        <v>72</v>
      </c>
      <c r="N7" t="n">
        <v>35.75</v>
      </c>
      <c r="O7" t="n">
        <v>22951.43</v>
      </c>
      <c r="P7" t="n">
        <v>606.25</v>
      </c>
      <c r="Q7" t="n">
        <v>3988.46</v>
      </c>
      <c r="R7" t="n">
        <v>240.29</v>
      </c>
      <c r="S7" t="n">
        <v>142.45</v>
      </c>
      <c r="T7" t="n">
        <v>45018.48</v>
      </c>
      <c r="U7" t="n">
        <v>0.59</v>
      </c>
      <c r="V7" t="n">
        <v>0.85</v>
      </c>
      <c r="W7" t="n">
        <v>11.99</v>
      </c>
      <c r="X7" t="n">
        <v>2.7</v>
      </c>
      <c r="Y7" t="n">
        <v>1</v>
      </c>
      <c r="Z7" t="n">
        <v>10</v>
      </c>
      <c r="AA7" t="n">
        <v>1340.222294034557</v>
      </c>
      <c r="AB7" t="n">
        <v>1833.75126913276</v>
      </c>
      <c r="AC7" t="n">
        <v>1658.740621692799</v>
      </c>
      <c r="AD7" t="n">
        <v>1340222.294034557</v>
      </c>
      <c r="AE7" t="n">
        <v>1833751.26913276</v>
      </c>
      <c r="AF7" t="n">
        <v>4.285312706193232e-06</v>
      </c>
      <c r="AG7" t="n">
        <v>38.21614583333334</v>
      </c>
      <c r="AH7" t="n">
        <v>1658740.621692799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1.7304</v>
      </c>
      <c r="E8" t="n">
        <v>57.79</v>
      </c>
      <c r="F8" t="n">
        <v>53.2</v>
      </c>
      <c r="G8" t="n">
        <v>52.33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578.1</v>
      </c>
      <c r="Q8" t="n">
        <v>3988.45</v>
      </c>
      <c r="R8" t="n">
        <v>225.39</v>
      </c>
      <c r="S8" t="n">
        <v>142.45</v>
      </c>
      <c r="T8" t="n">
        <v>37628.89</v>
      </c>
      <c r="U8" t="n">
        <v>0.63</v>
      </c>
      <c r="V8" t="n">
        <v>0.86</v>
      </c>
      <c r="W8" t="n">
        <v>11.97</v>
      </c>
      <c r="X8" t="n">
        <v>2.25</v>
      </c>
      <c r="Y8" t="n">
        <v>1</v>
      </c>
      <c r="Z8" t="n">
        <v>10</v>
      </c>
      <c r="AA8" t="n">
        <v>1303.683559546492</v>
      </c>
      <c r="AB8" t="n">
        <v>1783.757360630992</v>
      </c>
      <c r="AC8" t="n">
        <v>1613.518061651549</v>
      </c>
      <c r="AD8" t="n">
        <v>1303683.559546493</v>
      </c>
      <c r="AE8" t="n">
        <v>1783757.360630992</v>
      </c>
      <c r="AF8" t="n">
        <v>4.352726641698032e-06</v>
      </c>
      <c r="AG8" t="n">
        <v>37.62369791666666</v>
      </c>
      <c r="AH8" t="n">
        <v>1613518.061651549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1.7528</v>
      </c>
      <c r="E9" t="n">
        <v>57.05</v>
      </c>
      <c r="F9" t="n">
        <v>52.82</v>
      </c>
      <c r="G9" t="n">
        <v>62.14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550.14</v>
      </c>
      <c r="Q9" t="n">
        <v>3988.49</v>
      </c>
      <c r="R9" t="n">
        <v>211.95</v>
      </c>
      <c r="S9" t="n">
        <v>142.45</v>
      </c>
      <c r="T9" t="n">
        <v>30960.94</v>
      </c>
      <c r="U9" t="n">
        <v>0.67</v>
      </c>
      <c r="V9" t="n">
        <v>0.87</v>
      </c>
      <c r="W9" t="n">
        <v>11.97</v>
      </c>
      <c r="X9" t="n">
        <v>1.87</v>
      </c>
      <c r="Y9" t="n">
        <v>1</v>
      </c>
      <c r="Z9" t="n">
        <v>10</v>
      </c>
      <c r="AA9" t="n">
        <v>1260.854008620068</v>
      </c>
      <c r="AB9" t="n">
        <v>1725.156079547026</v>
      </c>
      <c r="AC9" t="n">
        <v>1560.509604586822</v>
      </c>
      <c r="AD9" t="n">
        <v>1260854.008620068</v>
      </c>
      <c r="AE9" t="n">
        <v>1725156.079547026</v>
      </c>
      <c r="AF9" t="n">
        <v>4.409072617642343e-06</v>
      </c>
      <c r="AG9" t="n">
        <v>37.14192708333334</v>
      </c>
      <c r="AH9" t="n">
        <v>1560509.604586822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1.7632</v>
      </c>
      <c r="E10" t="n">
        <v>56.72</v>
      </c>
      <c r="F10" t="n">
        <v>52.66</v>
      </c>
      <c r="G10" t="n">
        <v>68.69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536.5700000000001</v>
      </c>
      <c r="Q10" t="n">
        <v>3988.36</v>
      </c>
      <c r="R10" t="n">
        <v>205.79</v>
      </c>
      <c r="S10" t="n">
        <v>142.45</v>
      </c>
      <c r="T10" t="n">
        <v>27905.08</v>
      </c>
      <c r="U10" t="n">
        <v>0.6899999999999999</v>
      </c>
      <c r="V10" t="n">
        <v>0.87</v>
      </c>
      <c r="W10" t="n">
        <v>12</v>
      </c>
      <c r="X10" t="n">
        <v>1.71</v>
      </c>
      <c r="Y10" t="n">
        <v>1</v>
      </c>
      <c r="Z10" t="n">
        <v>10</v>
      </c>
      <c r="AA10" t="n">
        <v>1235.651410011476</v>
      </c>
      <c r="AB10" t="n">
        <v>1690.672772270571</v>
      </c>
      <c r="AC10" t="n">
        <v>1529.317335759206</v>
      </c>
      <c r="AD10" t="n">
        <v>1235651.410011476</v>
      </c>
      <c r="AE10" t="n">
        <v>1690672.772270571</v>
      </c>
      <c r="AF10" t="n">
        <v>4.435233249330774e-06</v>
      </c>
      <c r="AG10" t="n">
        <v>36.92708333333334</v>
      </c>
      <c r="AH10" t="n">
        <v>1529317.335759206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1.7628</v>
      </c>
      <c r="E11" t="n">
        <v>56.73</v>
      </c>
      <c r="F11" t="n">
        <v>52.67</v>
      </c>
      <c r="G11" t="n">
        <v>68.7</v>
      </c>
      <c r="H11" t="n">
        <v>0.93</v>
      </c>
      <c r="I11" t="n">
        <v>46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540.16</v>
      </c>
      <c r="Q11" t="n">
        <v>3988.62</v>
      </c>
      <c r="R11" t="n">
        <v>205.77</v>
      </c>
      <c r="S11" t="n">
        <v>142.45</v>
      </c>
      <c r="T11" t="n">
        <v>27897.89</v>
      </c>
      <c r="U11" t="n">
        <v>0.6899999999999999</v>
      </c>
      <c r="V11" t="n">
        <v>0.87</v>
      </c>
      <c r="W11" t="n">
        <v>12.01</v>
      </c>
      <c r="X11" t="n">
        <v>1.72</v>
      </c>
      <c r="Y11" t="n">
        <v>1</v>
      </c>
      <c r="Z11" t="n">
        <v>10</v>
      </c>
      <c r="AA11" t="n">
        <v>1238.629356684579</v>
      </c>
      <c r="AB11" t="n">
        <v>1694.747330286445</v>
      </c>
      <c r="AC11" t="n">
        <v>1533.003023676723</v>
      </c>
      <c r="AD11" t="n">
        <v>1238629.356684579</v>
      </c>
      <c r="AE11" t="n">
        <v>1694747.330286445</v>
      </c>
      <c r="AF11" t="n">
        <v>4.434227071188911e-06</v>
      </c>
      <c r="AG11" t="n">
        <v>36.93359375</v>
      </c>
      <c r="AH11" t="n">
        <v>1533003.023676723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1.382</v>
      </c>
      <c r="E2" t="n">
        <v>72.36</v>
      </c>
      <c r="F2" t="n">
        <v>66.28</v>
      </c>
      <c r="G2" t="n">
        <v>9.970000000000001</v>
      </c>
      <c r="H2" t="n">
        <v>0.64</v>
      </c>
      <c r="I2" t="n">
        <v>399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192.82</v>
      </c>
      <c r="Q2" t="n">
        <v>3991</v>
      </c>
      <c r="R2" t="n">
        <v>643.48</v>
      </c>
      <c r="S2" t="n">
        <v>142.45</v>
      </c>
      <c r="T2" t="n">
        <v>244984.12</v>
      </c>
      <c r="U2" t="n">
        <v>0.22</v>
      </c>
      <c r="V2" t="n">
        <v>0.6899999999999999</v>
      </c>
      <c r="W2" t="n">
        <v>13.05</v>
      </c>
      <c r="X2" t="n">
        <v>15.32</v>
      </c>
      <c r="Y2" t="n">
        <v>1</v>
      </c>
      <c r="Z2" t="n">
        <v>10</v>
      </c>
      <c r="AA2" t="n">
        <v>1025.476984666453</v>
      </c>
      <c r="AB2" t="n">
        <v>1403.102851272266</v>
      </c>
      <c r="AC2" t="n">
        <v>1269.192684414061</v>
      </c>
      <c r="AD2" t="n">
        <v>1025476.984666453</v>
      </c>
      <c r="AE2" t="n">
        <v>1403102.851272266</v>
      </c>
      <c r="AF2" t="n">
        <v>8.434004585265973e-06</v>
      </c>
      <c r="AG2" t="n">
        <v>47.109375</v>
      </c>
      <c r="AH2" t="n">
        <v>1269192.684414061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1.2856</v>
      </c>
      <c r="E2" t="n">
        <v>77.78</v>
      </c>
      <c r="F2" t="n">
        <v>67.14</v>
      </c>
      <c r="G2" t="n">
        <v>9.57</v>
      </c>
      <c r="H2" t="n">
        <v>0.18</v>
      </c>
      <c r="I2" t="n">
        <v>421</v>
      </c>
      <c r="J2" t="n">
        <v>98.70999999999999</v>
      </c>
      <c r="K2" t="n">
        <v>39.72</v>
      </c>
      <c r="L2" t="n">
        <v>1</v>
      </c>
      <c r="M2" t="n">
        <v>419</v>
      </c>
      <c r="N2" t="n">
        <v>12.99</v>
      </c>
      <c r="O2" t="n">
        <v>12407.75</v>
      </c>
      <c r="P2" t="n">
        <v>580.28</v>
      </c>
      <c r="Q2" t="n">
        <v>3989.71</v>
      </c>
      <c r="R2" t="n">
        <v>690.84</v>
      </c>
      <c r="S2" t="n">
        <v>142.45</v>
      </c>
      <c r="T2" t="n">
        <v>268554.01</v>
      </c>
      <c r="U2" t="n">
        <v>0.21</v>
      </c>
      <c r="V2" t="n">
        <v>0.68</v>
      </c>
      <c r="W2" t="n">
        <v>12.57</v>
      </c>
      <c r="X2" t="n">
        <v>16.18</v>
      </c>
      <c r="Y2" t="n">
        <v>1</v>
      </c>
      <c r="Z2" t="n">
        <v>10</v>
      </c>
      <c r="AA2" t="n">
        <v>1706.573259376938</v>
      </c>
      <c r="AB2" t="n">
        <v>2335.008822178121</v>
      </c>
      <c r="AC2" t="n">
        <v>2112.158857394906</v>
      </c>
      <c r="AD2" t="n">
        <v>1706573.259376938</v>
      </c>
      <c r="AE2" t="n">
        <v>2335008.822178121</v>
      </c>
      <c r="AF2" t="n">
        <v>4.277072592699639e-06</v>
      </c>
      <c r="AG2" t="n">
        <v>50.63802083333334</v>
      </c>
      <c r="AH2" t="n">
        <v>2112158.857394906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1.6003</v>
      </c>
      <c r="E3" t="n">
        <v>62.49</v>
      </c>
      <c r="F3" t="n">
        <v>57.11</v>
      </c>
      <c r="G3" t="n">
        <v>20.77</v>
      </c>
      <c r="H3" t="n">
        <v>0.35</v>
      </c>
      <c r="I3" t="n">
        <v>165</v>
      </c>
      <c r="J3" t="n">
        <v>99.95</v>
      </c>
      <c r="K3" t="n">
        <v>39.72</v>
      </c>
      <c r="L3" t="n">
        <v>2</v>
      </c>
      <c r="M3" t="n">
        <v>163</v>
      </c>
      <c r="N3" t="n">
        <v>13.24</v>
      </c>
      <c r="O3" t="n">
        <v>12561.45</v>
      </c>
      <c r="P3" t="n">
        <v>455.91</v>
      </c>
      <c r="Q3" t="n">
        <v>3988.83</v>
      </c>
      <c r="R3" t="n">
        <v>355.57</v>
      </c>
      <c r="S3" t="n">
        <v>142.45</v>
      </c>
      <c r="T3" t="n">
        <v>102199.86</v>
      </c>
      <c r="U3" t="n">
        <v>0.4</v>
      </c>
      <c r="V3" t="n">
        <v>0.8</v>
      </c>
      <c r="W3" t="n">
        <v>12.14</v>
      </c>
      <c r="X3" t="n">
        <v>6.15</v>
      </c>
      <c r="Y3" t="n">
        <v>1</v>
      </c>
      <c r="Z3" t="n">
        <v>10</v>
      </c>
      <c r="AA3" t="n">
        <v>1223.617349922432</v>
      </c>
      <c r="AB3" t="n">
        <v>1674.207240351479</v>
      </c>
      <c r="AC3" t="n">
        <v>1514.423251096953</v>
      </c>
      <c r="AD3" t="n">
        <v>1223617.349922432</v>
      </c>
      <c r="AE3" t="n">
        <v>1674207.240351479</v>
      </c>
      <c r="AF3" t="n">
        <v>5.324050459005314e-06</v>
      </c>
      <c r="AG3" t="n">
        <v>40.68359375</v>
      </c>
      <c r="AH3" t="n">
        <v>1514423.251096952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1.7068</v>
      </c>
      <c r="E4" t="n">
        <v>58.59</v>
      </c>
      <c r="F4" t="n">
        <v>54.61</v>
      </c>
      <c r="G4" t="n">
        <v>33.78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62</v>
      </c>
      <c r="N4" t="n">
        <v>13.49</v>
      </c>
      <c r="O4" t="n">
        <v>12715.54</v>
      </c>
      <c r="P4" t="n">
        <v>394.63</v>
      </c>
      <c r="Q4" t="n">
        <v>3988.62</v>
      </c>
      <c r="R4" t="n">
        <v>270.8</v>
      </c>
      <c r="S4" t="n">
        <v>142.45</v>
      </c>
      <c r="T4" t="n">
        <v>60154.78</v>
      </c>
      <c r="U4" t="n">
        <v>0.53</v>
      </c>
      <c r="V4" t="n">
        <v>0.84</v>
      </c>
      <c r="W4" t="n">
        <v>12.08</v>
      </c>
      <c r="X4" t="n">
        <v>3.65</v>
      </c>
      <c r="Y4" t="n">
        <v>1</v>
      </c>
      <c r="Z4" t="n">
        <v>10</v>
      </c>
      <c r="AA4" t="n">
        <v>1087.174826532396</v>
      </c>
      <c r="AB4" t="n">
        <v>1487.520560429929</v>
      </c>
      <c r="AC4" t="n">
        <v>1345.553685890715</v>
      </c>
      <c r="AD4" t="n">
        <v>1087174.826532396</v>
      </c>
      <c r="AE4" t="n">
        <v>1487520.560429929</v>
      </c>
      <c r="AF4" t="n">
        <v>5.678366133493888e-06</v>
      </c>
      <c r="AG4" t="n">
        <v>38.14453125</v>
      </c>
      <c r="AH4" t="n">
        <v>1345553.685890715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1.7179</v>
      </c>
      <c r="E5" t="n">
        <v>58.21</v>
      </c>
      <c r="F5" t="n">
        <v>54.37</v>
      </c>
      <c r="G5" t="n">
        <v>36.25</v>
      </c>
      <c r="H5" t="n">
        <v>0.6899999999999999</v>
      </c>
      <c r="I5" t="n">
        <v>90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389.47</v>
      </c>
      <c r="Q5" t="n">
        <v>3988.98</v>
      </c>
      <c r="R5" t="n">
        <v>260.5</v>
      </c>
      <c r="S5" t="n">
        <v>142.45</v>
      </c>
      <c r="T5" t="n">
        <v>55041.54</v>
      </c>
      <c r="U5" t="n">
        <v>0.55</v>
      </c>
      <c r="V5" t="n">
        <v>0.84</v>
      </c>
      <c r="W5" t="n">
        <v>12.14</v>
      </c>
      <c r="X5" t="n">
        <v>3.42</v>
      </c>
      <c r="Y5" t="n">
        <v>1</v>
      </c>
      <c r="Z5" t="n">
        <v>10</v>
      </c>
      <c r="AA5" t="n">
        <v>1078.570182666511</v>
      </c>
      <c r="AB5" t="n">
        <v>1475.747307082529</v>
      </c>
      <c r="AC5" t="n">
        <v>1334.904055318926</v>
      </c>
      <c r="AD5" t="n">
        <v>1078570.182666511</v>
      </c>
      <c r="AE5" t="n">
        <v>1475747.307082529</v>
      </c>
      <c r="AF5" t="n">
        <v>5.7152948094265e-06</v>
      </c>
      <c r="AG5" t="n">
        <v>37.89713541666666</v>
      </c>
      <c r="AH5" t="n">
        <v>1334904.055318926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1.1421</v>
      </c>
      <c r="E2" t="n">
        <v>87.56</v>
      </c>
      <c r="F2" t="n">
        <v>71.75</v>
      </c>
      <c r="G2" t="n">
        <v>8.050000000000001</v>
      </c>
      <c r="H2" t="n">
        <v>0.14</v>
      </c>
      <c r="I2" t="n">
        <v>535</v>
      </c>
      <c r="J2" t="n">
        <v>124.63</v>
      </c>
      <c r="K2" t="n">
        <v>45</v>
      </c>
      <c r="L2" t="n">
        <v>1</v>
      </c>
      <c r="M2" t="n">
        <v>533</v>
      </c>
      <c r="N2" t="n">
        <v>18.64</v>
      </c>
      <c r="O2" t="n">
        <v>15605.44</v>
      </c>
      <c r="P2" t="n">
        <v>736.6900000000001</v>
      </c>
      <c r="Q2" t="n">
        <v>3989.78</v>
      </c>
      <c r="R2" t="n">
        <v>845.22</v>
      </c>
      <c r="S2" t="n">
        <v>142.45</v>
      </c>
      <c r="T2" t="n">
        <v>345173.93</v>
      </c>
      <c r="U2" t="n">
        <v>0.17</v>
      </c>
      <c r="V2" t="n">
        <v>0.64</v>
      </c>
      <c r="W2" t="n">
        <v>12.76</v>
      </c>
      <c r="X2" t="n">
        <v>20.79</v>
      </c>
      <c r="Y2" t="n">
        <v>1</v>
      </c>
      <c r="Z2" t="n">
        <v>10</v>
      </c>
      <c r="AA2" t="n">
        <v>2200.98026288721</v>
      </c>
      <c r="AB2" t="n">
        <v>3011.478296078649</v>
      </c>
      <c r="AC2" t="n">
        <v>2724.067034137123</v>
      </c>
      <c r="AD2" t="n">
        <v>2200980.26288721</v>
      </c>
      <c r="AE2" t="n">
        <v>3011478.296078649</v>
      </c>
      <c r="AF2" t="n">
        <v>3.383363030674957e-06</v>
      </c>
      <c r="AG2" t="n">
        <v>57.00520833333334</v>
      </c>
      <c r="AH2" t="n">
        <v>2724067.034137123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1.5098</v>
      </c>
      <c r="E3" t="n">
        <v>66.23</v>
      </c>
      <c r="F3" t="n">
        <v>58.79</v>
      </c>
      <c r="G3" t="n">
        <v>16.96</v>
      </c>
      <c r="H3" t="n">
        <v>0.28</v>
      </c>
      <c r="I3" t="n">
        <v>208</v>
      </c>
      <c r="J3" t="n">
        <v>125.95</v>
      </c>
      <c r="K3" t="n">
        <v>45</v>
      </c>
      <c r="L3" t="n">
        <v>2</v>
      </c>
      <c r="M3" t="n">
        <v>206</v>
      </c>
      <c r="N3" t="n">
        <v>18.95</v>
      </c>
      <c r="O3" t="n">
        <v>15767.7</v>
      </c>
      <c r="P3" t="n">
        <v>575.45</v>
      </c>
      <c r="Q3" t="n">
        <v>3988.89</v>
      </c>
      <c r="R3" t="n">
        <v>411.43</v>
      </c>
      <c r="S3" t="n">
        <v>142.45</v>
      </c>
      <c r="T3" t="n">
        <v>129917.86</v>
      </c>
      <c r="U3" t="n">
        <v>0.35</v>
      </c>
      <c r="V3" t="n">
        <v>0.78</v>
      </c>
      <c r="W3" t="n">
        <v>12.22</v>
      </c>
      <c r="X3" t="n">
        <v>7.83</v>
      </c>
      <c r="Y3" t="n">
        <v>1</v>
      </c>
      <c r="Z3" t="n">
        <v>10</v>
      </c>
      <c r="AA3" t="n">
        <v>1455.308654138259</v>
      </c>
      <c r="AB3" t="n">
        <v>1991.217504278518</v>
      </c>
      <c r="AC3" t="n">
        <v>1801.178500361495</v>
      </c>
      <c r="AD3" t="n">
        <v>1455308.654138259</v>
      </c>
      <c r="AE3" t="n">
        <v>1991217.504278518</v>
      </c>
      <c r="AF3" t="n">
        <v>4.472639439377506e-06</v>
      </c>
      <c r="AG3" t="n">
        <v>43.11848958333334</v>
      </c>
      <c r="AH3" t="n">
        <v>1801178.500361495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1.6431</v>
      </c>
      <c r="E4" t="n">
        <v>60.86</v>
      </c>
      <c r="F4" t="n">
        <v>55.56</v>
      </c>
      <c r="G4" t="n">
        <v>26.88</v>
      </c>
      <c r="H4" t="n">
        <v>0.42</v>
      </c>
      <c r="I4" t="n">
        <v>124</v>
      </c>
      <c r="J4" t="n">
        <v>127.27</v>
      </c>
      <c r="K4" t="n">
        <v>45</v>
      </c>
      <c r="L4" t="n">
        <v>3</v>
      </c>
      <c r="M4" t="n">
        <v>122</v>
      </c>
      <c r="N4" t="n">
        <v>19.27</v>
      </c>
      <c r="O4" t="n">
        <v>15930.42</v>
      </c>
      <c r="P4" t="n">
        <v>514.09</v>
      </c>
      <c r="Q4" t="n">
        <v>3988.88</v>
      </c>
      <c r="R4" t="n">
        <v>303.8</v>
      </c>
      <c r="S4" t="n">
        <v>142.45</v>
      </c>
      <c r="T4" t="n">
        <v>76520.52</v>
      </c>
      <c r="U4" t="n">
        <v>0.47</v>
      </c>
      <c r="V4" t="n">
        <v>0.82</v>
      </c>
      <c r="W4" t="n">
        <v>12.08</v>
      </c>
      <c r="X4" t="n">
        <v>4.61</v>
      </c>
      <c r="Y4" t="n">
        <v>1</v>
      </c>
      <c r="Z4" t="n">
        <v>10</v>
      </c>
      <c r="AA4" t="n">
        <v>1274.682618409785</v>
      </c>
      <c r="AB4" t="n">
        <v>1744.076993536523</v>
      </c>
      <c r="AC4" t="n">
        <v>1577.624733100831</v>
      </c>
      <c r="AD4" t="n">
        <v>1274682.618409785</v>
      </c>
      <c r="AE4" t="n">
        <v>1744076.993536523</v>
      </c>
      <c r="AF4" t="n">
        <v>4.867528058578077e-06</v>
      </c>
      <c r="AG4" t="n">
        <v>39.62239583333334</v>
      </c>
      <c r="AH4" t="n">
        <v>1577624.733100831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1.7117</v>
      </c>
      <c r="E5" t="n">
        <v>58.42</v>
      </c>
      <c r="F5" t="n">
        <v>54.12</v>
      </c>
      <c r="G5" t="n">
        <v>38.2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467.77</v>
      </c>
      <c r="Q5" t="n">
        <v>3988.59</v>
      </c>
      <c r="R5" t="n">
        <v>255.39</v>
      </c>
      <c r="S5" t="n">
        <v>142.45</v>
      </c>
      <c r="T5" t="n">
        <v>52509.15</v>
      </c>
      <c r="U5" t="n">
        <v>0.5600000000000001</v>
      </c>
      <c r="V5" t="n">
        <v>0.85</v>
      </c>
      <c r="W5" t="n">
        <v>12.03</v>
      </c>
      <c r="X5" t="n">
        <v>3.17</v>
      </c>
      <c r="Y5" t="n">
        <v>1</v>
      </c>
      <c r="Z5" t="n">
        <v>10</v>
      </c>
      <c r="AA5" t="n">
        <v>1175.066955051979</v>
      </c>
      <c r="AB5" t="n">
        <v>1607.77844819747</v>
      </c>
      <c r="AC5" t="n">
        <v>1454.334329632727</v>
      </c>
      <c r="AD5" t="n">
        <v>1175066.955051979</v>
      </c>
      <c r="AE5" t="n">
        <v>1607778.44819747</v>
      </c>
      <c r="AF5" t="n">
        <v>5.070749058406728e-06</v>
      </c>
      <c r="AG5" t="n">
        <v>38.03385416666666</v>
      </c>
      <c r="AH5" t="n">
        <v>1454334.329632727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1.7432</v>
      </c>
      <c r="E6" t="n">
        <v>57.37</v>
      </c>
      <c r="F6" t="n">
        <v>53.5</v>
      </c>
      <c r="G6" t="n">
        <v>47.2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438.7</v>
      </c>
      <c r="Q6" t="n">
        <v>3988.56</v>
      </c>
      <c r="R6" t="n">
        <v>232.34</v>
      </c>
      <c r="S6" t="n">
        <v>142.45</v>
      </c>
      <c r="T6" t="n">
        <v>41072.86</v>
      </c>
      <c r="U6" t="n">
        <v>0.61</v>
      </c>
      <c r="V6" t="n">
        <v>0.86</v>
      </c>
      <c r="W6" t="n">
        <v>12.07</v>
      </c>
      <c r="X6" t="n">
        <v>2.55</v>
      </c>
      <c r="Y6" t="n">
        <v>1</v>
      </c>
      <c r="Z6" t="n">
        <v>10</v>
      </c>
      <c r="AA6" t="n">
        <v>1128.806520788829</v>
      </c>
      <c r="AB6" t="n">
        <v>1544.482881172306</v>
      </c>
      <c r="AC6" t="n">
        <v>1397.079602688559</v>
      </c>
      <c r="AD6" t="n">
        <v>1128806.520788829</v>
      </c>
      <c r="AE6" t="n">
        <v>1544482.881172306</v>
      </c>
      <c r="AF6" t="n">
        <v>5.164064823634169e-06</v>
      </c>
      <c r="AG6" t="n">
        <v>37.35026041666666</v>
      </c>
      <c r="AH6" t="n">
        <v>1397079.602688559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1.7423</v>
      </c>
      <c r="E7" t="n">
        <v>57.4</v>
      </c>
      <c r="F7" t="n">
        <v>53.53</v>
      </c>
      <c r="G7" t="n">
        <v>47.23</v>
      </c>
      <c r="H7" t="n">
        <v>0.8100000000000001</v>
      </c>
      <c r="I7" t="n">
        <v>68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441.49</v>
      </c>
      <c r="Q7" t="n">
        <v>3988.55</v>
      </c>
      <c r="R7" t="n">
        <v>233.09</v>
      </c>
      <c r="S7" t="n">
        <v>142.45</v>
      </c>
      <c r="T7" t="n">
        <v>41447.92</v>
      </c>
      <c r="U7" t="n">
        <v>0.61</v>
      </c>
      <c r="V7" t="n">
        <v>0.85</v>
      </c>
      <c r="W7" t="n">
        <v>12.08</v>
      </c>
      <c r="X7" t="n">
        <v>2.58</v>
      </c>
      <c r="Y7" t="n">
        <v>1</v>
      </c>
      <c r="Z7" t="n">
        <v>10</v>
      </c>
      <c r="AA7" t="n">
        <v>1131.417586369136</v>
      </c>
      <c r="AB7" t="n">
        <v>1548.055456291365</v>
      </c>
      <c r="AC7" t="n">
        <v>1400.311216252396</v>
      </c>
      <c r="AD7" t="n">
        <v>1131417.586369136</v>
      </c>
      <c r="AE7" t="n">
        <v>1548055.456291365</v>
      </c>
      <c r="AF7" t="n">
        <v>5.161398658913386e-06</v>
      </c>
      <c r="AG7" t="n">
        <v>37.36979166666666</v>
      </c>
      <c r="AH7" t="n">
        <v>1400311.216252395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2024-09-25T11:45:41Z</dcterms:created>
  <dcterms:modified xmlns:dcterms="http://purl.org/dc/terms/" xmlns:xsi="http://www.w3.org/2001/XMLSchema-instance" xsi:type="dcterms:W3CDTF">2024-09-25T11:45:41Z</dcterms:modified>
</cp:coreProperties>
</file>