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gráficos!$A$7:$A$151</f>
              <numCache>
                <formatCode>General</formatCode>
                <ptCount val="1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</numCache>
            </numRef>
          </xVal>
          <yVal>
            <numRef>
              <f>gráficos!$B$7:$B$151</f>
              <numCache>
                <formatCode>General</formatCode>
                <ptCount val="1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4.7248</v>
      </c>
      <c r="E2" t="n">
        <v>21.16</v>
      </c>
      <c r="F2" t="n">
        <v>13.36</v>
      </c>
      <c r="G2" t="n">
        <v>5.89</v>
      </c>
      <c r="H2" t="n">
        <v>0.09</v>
      </c>
      <c r="I2" t="n">
        <v>136</v>
      </c>
      <c r="J2" t="n">
        <v>194.77</v>
      </c>
      <c r="K2" t="n">
        <v>54.38</v>
      </c>
      <c r="L2" t="n">
        <v>1</v>
      </c>
      <c r="M2" t="n">
        <v>134</v>
      </c>
      <c r="N2" t="n">
        <v>39.4</v>
      </c>
      <c r="O2" t="n">
        <v>24256.19</v>
      </c>
      <c r="P2" t="n">
        <v>186.9</v>
      </c>
      <c r="Q2" t="n">
        <v>491.35</v>
      </c>
      <c r="R2" t="n">
        <v>179.57</v>
      </c>
      <c r="S2" t="n">
        <v>37.96</v>
      </c>
      <c r="T2" t="n">
        <v>65430.93</v>
      </c>
      <c r="U2" t="n">
        <v>0.21</v>
      </c>
      <c r="V2" t="n">
        <v>0.52</v>
      </c>
      <c r="W2" t="n">
        <v>2.83</v>
      </c>
      <c r="X2" t="n">
        <v>4.03</v>
      </c>
      <c r="Y2" t="n">
        <v>2</v>
      </c>
      <c r="Z2" t="n">
        <v>10</v>
      </c>
      <c r="AA2" t="n">
        <v>518.6268013925438</v>
      </c>
      <c r="AB2" t="n">
        <v>709.6080698649532</v>
      </c>
      <c r="AC2" t="n">
        <v>641.8840716182225</v>
      </c>
      <c r="AD2" t="n">
        <v>518626.8013925438</v>
      </c>
      <c r="AE2" t="n">
        <v>709608.0698649532</v>
      </c>
      <c r="AF2" t="n">
        <v>6.407132947412919e-06</v>
      </c>
      <c r="AG2" t="n">
        <v>24.49074074074074</v>
      </c>
      <c r="AH2" t="n">
        <v>641884.0716182225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6.3976</v>
      </c>
      <c r="E3" t="n">
        <v>15.63</v>
      </c>
      <c r="F3" t="n">
        <v>10.94</v>
      </c>
      <c r="G3" t="n">
        <v>11.72</v>
      </c>
      <c r="H3" t="n">
        <v>0.18</v>
      </c>
      <c r="I3" t="n">
        <v>56</v>
      </c>
      <c r="J3" t="n">
        <v>196.32</v>
      </c>
      <c r="K3" t="n">
        <v>54.38</v>
      </c>
      <c r="L3" t="n">
        <v>2</v>
      </c>
      <c r="M3" t="n">
        <v>54</v>
      </c>
      <c r="N3" t="n">
        <v>39.95</v>
      </c>
      <c r="O3" t="n">
        <v>24447.22</v>
      </c>
      <c r="P3" t="n">
        <v>151.33</v>
      </c>
      <c r="Q3" t="n">
        <v>490.95</v>
      </c>
      <c r="R3" t="n">
        <v>100.13</v>
      </c>
      <c r="S3" t="n">
        <v>37.96</v>
      </c>
      <c r="T3" t="n">
        <v>26110.34</v>
      </c>
      <c r="U3" t="n">
        <v>0.38</v>
      </c>
      <c r="V3" t="n">
        <v>0.63</v>
      </c>
      <c r="W3" t="n">
        <v>2.71</v>
      </c>
      <c r="X3" t="n">
        <v>1.61</v>
      </c>
      <c r="Y3" t="n">
        <v>2</v>
      </c>
      <c r="Z3" t="n">
        <v>10</v>
      </c>
      <c r="AA3" t="n">
        <v>362.8733036857201</v>
      </c>
      <c r="AB3" t="n">
        <v>496.4992629431146</v>
      </c>
      <c r="AC3" t="n">
        <v>449.1140701289151</v>
      </c>
      <c r="AD3" t="n">
        <v>362873.3036857201</v>
      </c>
      <c r="AE3" t="n">
        <v>496499.2629431146</v>
      </c>
      <c r="AF3" t="n">
        <v>8.675557429810551e-06</v>
      </c>
      <c r="AG3" t="n">
        <v>18.09027777777778</v>
      </c>
      <c r="AH3" t="n">
        <v>449114.0701289151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7.0354</v>
      </c>
      <c r="E4" t="n">
        <v>14.21</v>
      </c>
      <c r="F4" t="n">
        <v>10.34</v>
      </c>
      <c r="G4" t="n">
        <v>17.72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33</v>
      </c>
      <c r="N4" t="n">
        <v>40.5</v>
      </c>
      <c r="O4" t="n">
        <v>24639</v>
      </c>
      <c r="P4" t="n">
        <v>141.23</v>
      </c>
      <c r="Q4" t="n">
        <v>490.86</v>
      </c>
      <c r="R4" t="n">
        <v>81.09999999999999</v>
      </c>
      <c r="S4" t="n">
        <v>37.96</v>
      </c>
      <c r="T4" t="n">
        <v>16702.03</v>
      </c>
      <c r="U4" t="n">
        <v>0.47</v>
      </c>
      <c r="V4" t="n">
        <v>0.67</v>
      </c>
      <c r="W4" t="n">
        <v>2.66</v>
      </c>
      <c r="X4" t="n">
        <v>1.02</v>
      </c>
      <c r="Y4" t="n">
        <v>2</v>
      </c>
      <c r="Z4" t="n">
        <v>10</v>
      </c>
      <c r="AA4" t="n">
        <v>320.5907261503505</v>
      </c>
      <c r="AB4" t="n">
        <v>438.6463749835527</v>
      </c>
      <c r="AC4" t="n">
        <v>396.7825805991756</v>
      </c>
      <c r="AD4" t="n">
        <v>320590.7261503505</v>
      </c>
      <c r="AE4" t="n">
        <v>438646.3749835527</v>
      </c>
      <c r="AF4" t="n">
        <v>9.540455286621414e-06</v>
      </c>
      <c r="AG4" t="n">
        <v>16.44675925925926</v>
      </c>
      <c r="AH4" t="n">
        <v>396782.5805991755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7.3736</v>
      </c>
      <c r="E5" t="n">
        <v>13.56</v>
      </c>
      <c r="F5" t="n">
        <v>10.03</v>
      </c>
      <c r="G5" t="n">
        <v>23.16</v>
      </c>
      <c r="H5" t="n">
        <v>0.36</v>
      </c>
      <c r="I5" t="n">
        <v>26</v>
      </c>
      <c r="J5" t="n">
        <v>199.44</v>
      </c>
      <c r="K5" t="n">
        <v>54.38</v>
      </c>
      <c r="L5" t="n">
        <v>4</v>
      </c>
      <c r="M5" t="n">
        <v>24</v>
      </c>
      <c r="N5" t="n">
        <v>41.06</v>
      </c>
      <c r="O5" t="n">
        <v>24831.54</v>
      </c>
      <c r="P5" t="n">
        <v>135.45</v>
      </c>
      <c r="Q5" t="n">
        <v>490.85</v>
      </c>
      <c r="R5" t="n">
        <v>71.28</v>
      </c>
      <c r="S5" t="n">
        <v>37.96</v>
      </c>
      <c r="T5" t="n">
        <v>11838.59</v>
      </c>
      <c r="U5" t="n">
        <v>0.53</v>
      </c>
      <c r="V5" t="n">
        <v>0.6899999999999999</v>
      </c>
      <c r="W5" t="n">
        <v>2.65</v>
      </c>
      <c r="X5" t="n">
        <v>0.71</v>
      </c>
      <c r="Y5" t="n">
        <v>2</v>
      </c>
      <c r="Z5" t="n">
        <v>10</v>
      </c>
      <c r="AA5" t="n">
        <v>304.7982101795523</v>
      </c>
      <c r="AB5" t="n">
        <v>417.0383579156739</v>
      </c>
      <c r="AC5" t="n">
        <v>377.2368023532126</v>
      </c>
      <c r="AD5" t="n">
        <v>304798.2101795523</v>
      </c>
      <c r="AE5" t="n">
        <v>417038.3579156739</v>
      </c>
      <c r="AF5" t="n">
        <v>9.999076257417012e-06</v>
      </c>
      <c r="AG5" t="n">
        <v>15.69444444444444</v>
      </c>
      <c r="AH5" t="n">
        <v>377236.8023532126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7.5917</v>
      </c>
      <c r="E6" t="n">
        <v>13.17</v>
      </c>
      <c r="F6" t="n">
        <v>9.880000000000001</v>
      </c>
      <c r="G6" t="n">
        <v>29.63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131.42</v>
      </c>
      <c r="Q6" t="n">
        <v>490.84</v>
      </c>
      <c r="R6" t="n">
        <v>66.27</v>
      </c>
      <c r="S6" t="n">
        <v>37.96</v>
      </c>
      <c r="T6" t="n">
        <v>9360.540000000001</v>
      </c>
      <c r="U6" t="n">
        <v>0.57</v>
      </c>
      <c r="V6" t="n">
        <v>0.7</v>
      </c>
      <c r="W6" t="n">
        <v>2.64</v>
      </c>
      <c r="X6" t="n">
        <v>0.5600000000000001</v>
      </c>
      <c r="Y6" t="n">
        <v>2</v>
      </c>
      <c r="Z6" t="n">
        <v>10</v>
      </c>
      <c r="AA6" t="n">
        <v>301.1429913427164</v>
      </c>
      <c r="AB6" t="n">
        <v>412.0371262462408</v>
      </c>
      <c r="AC6" t="n">
        <v>372.7128812150375</v>
      </c>
      <c r="AD6" t="n">
        <v>301142.9913427164</v>
      </c>
      <c r="AE6" t="n">
        <v>412037.1262462408</v>
      </c>
      <c r="AF6" t="n">
        <v>1.029483389706965e-05</v>
      </c>
      <c r="AG6" t="n">
        <v>15.24305555555556</v>
      </c>
      <c r="AH6" t="n">
        <v>372712.8812150375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7.7247</v>
      </c>
      <c r="E7" t="n">
        <v>12.95</v>
      </c>
      <c r="F7" t="n">
        <v>9.77</v>
      </c>
      <c r="G7" t="n">
        <v>34.47</v>
      </c>
      <c r="H7" t="n">
        <v>0.53</v>
      </c>
      <c r="I7" t="n">
        <v>17</v>
      </c>
      <c r="J7" t="n">
        <v>202.58</v>
      </c>
      <c r="K7" t="n">
        <v>54.38</v>
      </c>
      <c r="L7" t="n">
        <v>6</v>
      </c>
      <c r="M7" t="n">
        <v>15</v>
      </c>
      <c r="N7" t="n">
        <v>42.2</v>
      </c>
      <c r="O7" t="n">
        <v>25218.93</v>
      </c>
      <c r="P7" t="n">
        <v>128.31</v>
      </c>
      <c r="Q7" t="n">
        <v>490.94</v>
      </c>
      <c r="R7" t="n">
        <v>62.41</v>
      </c>
      <c r="S7" t="n">
        <v>37.96</v>
      </c>
      <c r="T7" t="n">
        <v>7449.19</v>
      </c>
      <c r="U7" t="n">
        <v>0.61</v>
      </c>
      <c r="V7" t="n">
        <v>0.71</v>
      </c>
      <c r="W7" t="n">
        <v>2.64</v>
      </c>
      <c r="X7" t="n">
        <v>0.45</v>
      </c>
      <c r="Y7" t="n">
        <v>2</v>
      </c>
      <c r="Z7" t="n">
        <v>10</v>
      </c>
      <c r="AA7" t="n">
        <v>289.007919097705</v>
      </c>
      <c r="AB7" t="n">
        <v>395.4333850390126</v>
      </c>
      <c r="AC7" t="n">
        <v>357.6937777651301</v>
      </c>
      <c r="AD7" t="n">
        <v>289007.919097705</v>
      </c>
      <c r="AE7" t="n">
        <v>395433.3850390126</v>
      </c>
      <c r="AF7" t="n">
        <v>1.047519045861848e-05</v>
      </c>
      <c r="AG7" t="n">
        <v>14.98842592592593</v>
      </c>
      <c r="AH7" t="n">
        <v>357693.77776513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7.8459</v>
      </c>
      <c r="E8" t="n">
        <v>12.75</v>
      </c>
      <c r="F8" t="n">
        <v>9.68</v>
      </c>
      <c r="G8" t="n">
        <v>41.5</v>
      </c>
      <c r="H8" t="n">
        <v>0.61</v>
      </c>
      <c r="I8" t="n">
        <v>14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125.41</v>
      </c>
      <c r="Q8" t="n">
        <v>490.81</v>
      </c>
      <c r="R8" t="n">
        <v>59.83</v>
      </c>
      <c r="S8" t="n">
        <v>37.96</v>
      </c>
      <c r="T8" t="n">
        <v>6173.16</v>
      </c>
      <c r="U8" t="n">
        <v>0.63</v>
      </c>
      <c r="V8" t="n">
        <v>0.71</v>
      </c>
      <c r="W8" t="n">
        <v>2.63</v>
      </c>
      <c r="X8" t="n">
        <v>0.37</v>
      </c>
      <c r="Y8" t="n">
        <v>2</v>
      </c>
      <c r="Z8" t="n">
        <v>10</v>
      </c>
      <c r="AA8" t="n">
        <v>286.9697880640344</v>
      </c>
      <c r="AB8" t="n">
        <v>392.6447242427493</v>
      </c>
      <c r="AC8" t="n">
        <v>355.1712628413521</v>
      </c>
      <c r="AD8" t="n">
        <v>286969.7880640344</v>
      </c>
      <c r="AE8" t="n">
        <v>392644.7242427493</v>
      </c>
      <c r="AF8" t="n">
        <v>1.063954546057124e-05</v>
      </c>
      <c r="AG8" t="n">
        <v>14.75694444444444</v>
      </c>
      <c r="AH8" t="n">
        <v>355171.2628413521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7.9332</v>
      </c>
      <c r="E9" t="n">
        <v>12.61</v>
      </c>
      <c r="F9" t="n">
        <v>9.619999999999999</v>
      </c>
      <c r="G9" t="n">
        <v>48.11</v>
      </c>
      <c r="H9" t="n">
        <v>0.6899999999999999</v>
      </c>
      <c r="I9" t="n">
        <v>12</v>
      </c>
      <c r="J9" t="n">
        <v>205.75</v>
      </c>
      <c r="K9" t="n">
        <v>54.38</v>
      </c>
      <c r="L9" t="n">
        <v>8</v>
      </c>
      <c r="M9" t="n">
        <v>10</v>
      </c>
      <c r="N9" t="n">
        <v>43.37</v>
      </c>
      <c r="O9" t="n">
        <v>25609.61</v>
      </c>
      <c r="P9" t="n">
        <v>122.37</v>
      </c>
      <c r="Q9" t="n">
        <v>490.87</v>
      </c>
      <c r="R9" t="n">
        <v>57.77</v>
      </c>
      <c r="S9" t="n">
        <v>37.96</v>
      </c>
      <c r="T9" t="n">
        <v>5153.7</v>
      </c>
      <c r="U9" t="n">
        <v>0.66</v>
      </c>
      <c r="V9" t="n">
        <v>0.72</v>
      </c>
      <c r="W9" t="n">
        <v>2.63</v>
      </c>
      <c r="X9" t="n">
        <v>0.3</v>
      </c>
      <c r="Y9" t="n">
        <v>2</v>
      </c>
      <c r="Z9" t="n">
        <v>10</v>
      </c>
      <c r="AA9" t="n">
        <v>285.2606043862371</v>
      </c>
      <c r="AB9" t="n">
        <v>390.3061437309249</v>
      </c>
      <c r="AC9" t="n">
        <v>353.0558731713578</v>
      </c>
      <c r="AD9" t="n">
        <v>285260.6043862371</v>
      </c>
      <c r="AE9" t="n">
        <v>390306.1437309249</v>
      </c>
      <c r="AF9" t="n">
        <v>1.075792988029465e-05</v>
      </c>
      <c r="AG9" t="n">
        <v>14.59490740740741</v>
      </c>
      <c r="AH9" t="n">
        <v>353055.8731713578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7.9697</v>
      </c>
      <c r="E10" t="n">
        <v>12.55</v>
      </c>
      <c r="F10" t="n">
        <v>9.6</v>
      </c>
      <c r="G10" t="n">
        <v>52.38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9</v>
      </c>
      <c r="N10" t="n">
        <v>43.96</v>
      </c>
      <c r="O10" t="n">
        <v>25806.1</v>
      </c>
      <c r="P10" t="n">
        <v>120.48</v>
      </c>
      <c r="Q10" t="n">
        <v>490.8</v>
      </c>
      <c r="R10" t="n">
        <v>57.19</v>
      </c>
      <c r="S10" t="n">
        <v>37.96</v>
      </c>
      <c r="T10" t="n">
        <v>4866.44</v>
      </c>
      <c r="U10" t="n">
        <v>0.66</v>
      </c>
      <c r="V10" t="n">
        <v>0.72</v>
      </c>
      <c r="W10" t="n">
        <v>2.63</v>
      </c>
      <c r="X10" t="n">
        <v>0.28</v>
      </c>
      <c r="Y10" t="n">
        <v>2</v>
      </c>
      <c r="Z10" t="n">
        <v>10</v>
      </c>
      <c r="AA10" t="n">
        <v>284.3800239815758</v>
      </c>
      <c r="AB10" t="n">
        <v>389.1012947728017</v>
      </c>
      <c r="AC10" t="n">
        <v>351.9660133067818</v>
      </c>
      <c r="AD10" t="n">
        <v>284380.0239815759</v>
      </c>
      <c r="AE10" t="n">
        <v>389101.2947728017</v>
      </c>
      <c r="AF10" t="n">
        <v>1.080742622989264e-05</v>
      </c>
      <c r="AG10" t="n">
        <v>14.52546296296296</v>
      </c>
      <c r="AH10" t="n">
        <v>351966.0133067818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8.0114</v>
      </c>
      <c r="E11" t="n">
        <v>12.48</v>
      </c>
      <c r="F11" t="n">
        <v>9.58</v>
      </c>
      <c r="G11" t="n">
        <v>57.46</v>
      </c>
      <c r="H11" t="n">
        <v>0.85</v>
      </c>
      <c r="I11" t="n">
        <v>10</v>
      </c>
      <c r="J11" t="n">
        <v>208.94</v>
      </c>
      <c r="K11" t="n">
        <v>54.38</v>
      </c>
      <c r="L11" t="n">
        <v>10</v>
      </c>
      <c r="M11" t="n">
        <v>8</v>
      </c>
      <c r="N11" t="n">
        <v>44.56</v>
      </c>
      <c r="O11" t="n">
        <v>26003.41</v>
      </c>
      <c r="P11" t="n">
        <v>118.39</v>
      </c>
      <c r="Q11" t="n">
        <v>490.95</v>
      </c>
      <c r="R11" t="n">
        <v>56.35</v>
      </c>
      <c r="S11" t="n">
        <v>37.96</v>
      </c>
      <c r="T11" t="n">
        <v>4451.62</v>
      </c>
      <c r="U11" t="n">
        <v>0.67</v>
      </c>
      <c r="V11" t="n">
        <v>0.72</v>
      </c>
      <c r="W11" t="n">
        <v>2.62</v>
      </c>
      <c r="X11" t="n">
        <v>0.26</v>
      </c>
      <c r="Y11" t="n">
        <v>2</v>
      </c>
      <c r="Z11" t="n">
        <v>10</v>
      </c>
      <c r="AA11" t="n">
        <v>273.5890500187937</v>
      </c>
      <c r="AB11" t="n">
        <v>374.3366081327507</v>
      </c>
      <c r="AC11" t="n">
        <v>338.6104476372894</v>
      </c>
      <c r="AD11" t="n">
        <v>273589.0500187937</v>
      </c>
      <c r="AE11" t="n">
        <v>374336.6081327507</v>
      </c>
      <c r="AF11" t="n">
        <v>1.086397411422787e-05</v>
      </c>
      <c r="AG11" t="n">
        <v>14.44444444444444</v>
      </c>
      <c r="AH11" t="n">
        <v>338610.4476372894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8.0503</v>
      </c>
      <c r="E12" t="n">
        <v>12.42</v>
      </c>
      <c r="F12" t="n">
        <v>9.56</v>
      </c>
      <c r="G12" t="n">
        <v>63.7</v>
      </c>
      <c r="H12" t="n">
        <v>0.93</v>
      </c>
      <c r="I12" t="n">
        <v>9</v>
      </c>
      <c r="J12" t="n">
        <v>210.55</v>
      </c>
      <c r="K12" t="n">
        <v>54.38</v>
      </c>
      <c r="L12" t="n">
        <v>11</v>
      </c>
      <c r="M12" t="n">
        <v>7</v>
      </c>
      <c r="N12" t="n">
        <v>45.17</v>
      </c>
      <c r="O12" t="n">
        <v>26201.54</v>
      </c>
      <c r="P12" t="n">
        <v>116.38</v>
      </c>
      <c r="Q12" t="n">
        <v>490.84</v>
      </c>
      <c r="R12" t="n">
        <v>55.6</v>
      </c>
      <c r="S12" t="n">
        <v>37.96</v>
      </c>
      <c r="T12" t="n">
        <v>4082.54</v>
      </c>
      <c r="U12" t="n">
        <v>0.68</v>
      </c>
      <c r="V12" t="n">
        <v>0.72</v>
      </c>
      <c r="W12" t="n">
        <v>2.62</v>
      </c>
      <c r="X12" t="n">
        <v>0.24</v>
      </c>
      <c r="Y12" t="n">
        <v>2</v>
      </c>
      <c r="Z12" t="n">
        <v>10</v>
      </c>
      <c r="AA12" t="n">
        <v>272.6729455921561</v>
      </c>
      <c r="AB12" t="n">
        <v>373.0831536405503</v>
      </c>
      <c r="AC12" t="n">
        <v>337.4766210825902</v>
      </c>
      <c r="AD12" t="n">
        <v>272672.945592156</v>
      </c>
      <c r="AE12" t="n">
        <v>373083.1536405503</v>
      </c>
      <c r="AF12" t="n">
        <v>1.091672501831997e-05</v>
      </c>
      <c r="AG12" t="n">
        <v>14.375</v>
      </c>
      <c r="AH12" t="n">
        <v>337476.6210825901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8.0997</v>
      </c>
      <c r="E13" t="n">
        <v>12.35</v>
      </c>
      <c r="F13" t="n">
        <v>9.52</v>
      </c>
      <c r="G13" t="n">
        <v>71.39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113.29</v>
      </c>
      <c r="Q13" t="n">
        <v>490.85</v>
      </c>
      <c r="R13" t="n">
        <v>54.41</v>
      </c>
      <c r="S13" t="n">
        <v>37.96</v>
      </c>
      <c r="T13" t="n">
        <v>3492.91</v>
      </c>
      <c r="U13" t="n">
        <v>0.7</v>
      </c>
      <c r="V13" t="n">
        <v>0.73</v>
      </c>
      <c r="W13" t="n">
        <v>2.62</v>
      </c>
      <c r="X13" t="n">
        <v>0.2</v>
      </c>
      <c r="Y13" t="n">
        <v>2</v>
      </c>
      <c r="Z13" t="n">
        <v>10</v>
      </c>
      <c r="AA13" t="n">
        <v>271.3313198410033</v>
      </c>
      <c r="AB13" t="n">
        <v>371.2474820994722</v>
      </c>
      <c r="AC13" t="n">
        <v>335.8161434570114</v>
      </c>
      <c r="AD13" t="n">
        <v>271331.3198410033</v>
      </c>
      <c r="AE13" t="n">
        <v>371247.4820994722</v>
      </c>
      <c r="AF13" t="n">
        <v>1.098371459832383e-05</v>
      </c>
      <c r="AG13" t="n">
        <v>14.29398148148148</v>
      </c>
      <c r="AH13" t="n">
        <v>335816.1434570114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8.089700000000001</v>
      </c>
      <c r="E14" t="n">
        <v>12.36</v>
      </c>
      <c r="F14" t="n">
        <v>9.529999999999999</v>
      </c>
      <c r="G14" t="n">
        <v>71.5</v>
      </c>
      <c r="H14" t="n">
        <v>1.08</v>
      </c>
      <c r="I14" t="n">
        <v>8</v>
      </c>
      <c r="J14" t="n">
        <v>213.78</v>
      </c>
      <c r="K14" t="n">
        <v>54.38</v>
      </c>
      <c r="L14" t="n">
        <v>13</v>
      </c>
      <c r="M14" t="n">
        <v>6</v>
      </c>
      <c r="N14" t="n">
        <v>46.4</v>
      </c>
      <c r="O14" t="n">
        <v>26600.32</v>
      </c>
      <c r="P14" t="n">
        <v>110.4</v>
      </c>
      <c r="Q14" t="n">
        <v>490.82</v>
      </c>
      <c r="R14" t="n">
        <v>54.98</v>
      </c>
      <c r="S14" t="n">
        <v>37.96</v>
      </c>
      <c r="T14" t="n">
        <v>3776.78</v>
      </c>
      <c r="U14" t="n">
        <v>0.6899999999999999</v>
      </c>
      <c r="V14" t="n">
        <v>0.72</v>
      </c>
      <c r="W14" t="n">
        <v>2.62</v>
      </c>
      <c r="X14" t="n">
        <v>0.22</v>
      </c>
      <c r="Y14" t="n">
        <v>2</v>
      </c>
      <c r="Z14" t="n">
        <v>10</v>
      </c>
      <c r="AA14" t="n">
        <v>270.5544911437211</v>
      </c>
      <c r="AB14" t="n">
        <v>370.1845908045874</v>
      </c>
      <c r="AC14" t="n">
        <v>334.8546930155331</v>
      </c>
      <c r="AD14" t="n">
        <v>270554.4911437211</v>
      </c>
      <c r="AE14" t="n">
        <v>370184.5908045874</v>
      </c>
      <c r="AF14" t="n">
        <v>1.097015395459835e-05</v>
      </c>
      <c r="AG14" t="n">
        <v>14.30555555555556</v>
      </c>
      <c r="AH14" t="n">
        <v>334854.6930155332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8.147600000000001</v>
      </c>
      <c r="E15" t="n">
        <v>12.27</v>
      </c>
      <c r="F15" t="n">
        <v>9.48</v>
      </c>
      <c r="G15" t="n">
        <v>81.3</v>
      </c>
      <c r="H15" t="n">
        <v>1.15</v>
      </c>
      <c r="I15" t="n">
        <v>7</v>
      </c>
      <c r="J15" t="n">
        <v>215.41</v>
      </c>
      <c r="K15" t="n">
        <v>54.38</v>
      </c>
      <c r="L15" t="n">
        <v>14</v>
      </c>
      <c r="M15" t="n">
        <v>5</v>
      </c>
      <c r="N15" t="n">
        <v>47.03</v>
      </c>
      <c r="O15" t="n">
        <v>26801</v>
      </c>
      <c r="P15" t="n">
        <v>109.04</v>
      </c>
      <c r="Q15" t="n">
        <v>490.81</v>
      </c>
      <c r="R15" t="n">
        <v>53.16</v>
      </c>
      <c r="S15" t="n">
        <v>37.96</v>
      </c>
      <c r="T15" t="n">
        <v>2871.17</v>
      </c>
      <c r="U15" t="n">
        <v>0.71</v>
      </c>
      <c r="V15" t="n">
        <v>0.73</v>
      </c>
      <c r="W15" t="n">
        <v>2.62</v>
      </c>
      <c r="X15" t="n">
        <v>0.17</v>
      </c>
      <c r="Y15" t="n">
        <v>2</v>
      </c>
      <c r="Z15" t="n">
        <v>10</v>
      </c>
      <c r="AA15" t="n">
        <v>269.6712468773414</v>
      </c>
      <c r="AB15" t="n">
        <v>368.9760970333398</v>
      </c>
      <c r="AC15" t="n">
        <v>333.7615361936817</v>
      </c>
      <c r="AD15" t="n">
        <v>269671.2468773415</v>
      </c>
      <c r="AE15" t="n">
        <v>368976.0970333398</v>
      </c>
      <c r="AF15" t="n">
        <v>1.104867008176886e-05</v>
      </c>
      <c r="AG15" t="n">
        <v>14.20138888888889</v>
      </c>
      <c r="AH15" t="n">
        <v>333761.5361936817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8.1433</v>
      </c>
      <c r="E16" t="n">
        <v>12.28</v>
      </c>
      <c r="F16" t="n">
        <v>9.49</v>
      </c>
      <c r="G16" t="n">
        <v>81.34999999999999</v>
      </c>
      <c r="H16" t="n">
        <v>1.23</v>
      </c>
      <c r="I16" t="n">
        <v>7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107.1</v>
      </c>
      <c r="Q16" t="n">
        <v>490.8</v>
      </c>
      <c r="R16" t="n">
        <v>53.41</v>
      </c>
      <c r="S16" t="n">
        <v>37.96</v>
      </c>
      <c r="T16" t="n">
        <v>2998.42</v>
      </c>
      <c r="U16" t="n">
        <v>0.71</v>
      </c>
      <c r="V16" t="n">
        <v>0.73</v>
      </c>
      <c r="W16" t="n">
        <v>2.62</v>
      </c>
      <c r="X16" t="n">
        <v>0.17</v>
      </c>
      <c r="Y16" t="n">
        <v>2</v>
      </c>
      <c r="Z16" t="n">
        <v>10</v>
      </c>
      <c r="AA16" t="n">
        <v>269.1432451528022</v>
      </c>
      <c r="AB16" t="n">
        <v>368.2536617800331</v>
      </c>
      <c r="AC16" t="n">
        <v>333.1080491470063</v>
      </c>
      <c r="AD16" t="n">
        <v>269143.2451528022</v>
      </c>
      <c r="AE16" t="n">
        <v>368253.6617800331</v>
      </c>
      <c r="AF16" t="n">
        <v>1.10428390049669e-05</v>
      </c>
      <c r="AG16" t="n">
        <v>14.21296296296296</v>
      </c>
      <c r="AH16" t="n">
        <v>333108.0491470063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8.1906</v>
      </c>
      <c r="E17" t="n">
        <v>12.21</v>
      </c>
      <c r="F17" t="n">
        <v>9.460000000000001</v>
      </c>
      <c r="G17" t="n">
        <v>94.59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105.96</v>
      </c>
      <c r="Q17" t="n">
        <v>490.8</v>
      </c>
      <c r="R17" t="n">
        <v>52.36</v>
      </c>
      <c r="S17" t="n">
        <v>37.96</v>
      </c>
      <c r="T17" t="n">
        <v>2477.32</v>
      </c>
      <c r="U17" t="n">
        <v>0.72</v>
      </c>
      <c r="V17" t="n">
        <v>0.73</v>
      </c>
      <c r="W17" t="n">
        <v>2.62</v>
      </c>
      <c r="X17" t="n">
        <v>0.14</v>
      </c>
      <c r="Y17" t="n">
        <v>2</v>
      </c>
      <c r="Z17" t="n">
        <v>10</v>
      </c>
      <c r="AA17" t="n">
        <v>268.4474385587698</v>
      </c>
      <c r="AB17" t="n">
        <v>367.3016285012576</v>
      </c>
      <c r="AC17" t="n">
        <v>332.24687658817</v>
      </c>
      <c r="AD17" t="n">
        <v>268447.4385587698</v>
      </c>
      <c r="AE17" t="n">
        <v>367301.6285012576</v>
      </c>
      <c r="AF17" t="n">
        <v>1.110698084978841e-05</v>
      </c>
      <c r="AG17" t="n">
        <v>14.13194444444444</v>
      </c>
      <c r="AH17" t="n">
        <v>332246.8765881701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8.190899999999999</v>
      </c>
      <c r="E18" t="n">
        <v>12.21</v>
      </c>
      <c r="F18" t="n">
        <v>9.460000000000001</v>
      </c>
      <c r="G18" t="n">
        <v>94.59</v>
      </c>
      <c r="H18" t="n">
        <v>1.37</v>
      </c>
      <c r="I18" t="n">
        <v>6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106.66</v>
      </c>
      <c r="Q18" t="n">
        <v>490.8</v>
      </c>
      <c r="R18" t="n">
        <v>52.31</v>
      </c>
      <c r="S18" t="n">
        <v>37.96</v>
      </c>
      <c r="T18" t="n">
        <v>2454.86</v>
      </c>
      <c r="U18" t="n">
        <v>0.73</v>
      </c>
      <c r="V18" t="n">
        <v>0.73</v>
      </c>
      <c r="W18" t="n">
        <v>2.62</v>
      </c>
      <c r="X18" t="n">
        <v>0.14</v>
      </c>
      <c r="Y18" t="n">
        <v>2</v>
      </c>
      <c r="Z18" t="n">
        <v>10</v>
      </c>
      <c r="AA18" t="n">
        <v>268.6522776710966</v>
      </c>
      <c r="AB18" t="n">
        <v>367.5818984116069</v>
      </c>
      <c r="AC18" t="n">
        <v>332.5003979316369</v>
      </c>
      <c r="AD18" t="n">
        <v>268652.2776710966</v>
      </c>
      <c r="AE18" t="n">
        <v>367581.8984116069</v>
      </c>
      <c r="AF18" t="n">
        <v>1.110738766910017e-05</v>
      </c>
      <c r="AG18" t="n">
        <v>14.13194444444444</v>
      </c>
      <c r="AH18" t="n">
        <v>332500.3979316369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5.3739</v>
      </c>
      <c r="E2" t="n">
        <v>18.61</v>
      </c>
      <c r="F2" t="n">
        <v>12.64</v>
      </c>
      <c r="G2" t="n">
        <v>6.71</v>
      </c>
      <c r="H2" t="n">
        <v>0.11</v>
      </c>
      <c r="I2" t="n">
        <v>113</v>
      </c>
      <c r="J2" t="n">
        <v>159.12</v>
      </c>
      <c r="K2" t="n">
        <v>50.28</v>
      </c>
      <c r="L2" t="n">
        <v>1</v>
      </c>
      <c r="M2" t="n">
        <v>111</v>
      </c>
      <c r="N2" t="n">
        <v>27.84</v>
      </c>
      <c r="O2" t="n">
        <v>19859.16</v>
      </c>
      <c r="P2" t="n">
        <v>154.96</v>
      </c>
      <c r="Q2" t="n">
        <v>491.14</v>
      </c>
      <c r="R2" t="n">
        <v>156.07</v>
      </c>
      <c r="S2" t="n">
        <v>37.96</v>
      </c>
      <c r="T2" t="n">
        <v>53797.22</v>
      </c>
      <c r="U2" t="n">
        <v>0.24</v>
      </c>
      <c r="V2" t="n">
        <v>0.55</v>
      </c>
      <c r="W2" t="n">
        <v>2.8</v>
      </c>
      <c r="X2" t="n">
        <v>3.32</v>
      </c>
      <c r="Y2" t="n">
        <v>2</v>
      </c>
      <c r="Z2" t="n">
        <v>10</v>
      </c>
      <c r="AA2" t="n">
        <v>428.5765063167412</v>
      </c>
      <c r="AB2" t="n">
        <v>586.3972834036033</v>
      </c>
      <c r="AC2" t="n">
        <v>530.432349689319</v>
      </c>
      <c r="AD2" t="n">
        <v>428576.5063167412</v>
      </c>
      <c r="AE2" t="n">
        <v>586397.2834036032</v>
      </c>
      <c r="AF2" t="n">
        <v>7.973707232541239e-06</v>
      </c>
      <c r="AG2" t="n">
        <v>21.53935185185185</v>
      </c>
      <c r="AH2" t="n">
        <v>530432.349689319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6.8654</v>
      </c>
      <c r="E3" t="n">
        <v>14.57</v>
      </c>
      <c r="F3" t="n">
        <v>10.69</v>
      </c>
      <c r="G3" t="n">
        <v>13.37</v>
      </c>
      <c r="H3" t="n">
        <v>0.22</v>
      </c>
      <c r="I3" t="n">
        <v>48</v>
      </c>
      <c r="J3" t="n">
        <v>160.54</v>
      </c>
      <c r="K3" t="n">
        <v>50.28</v>
      </c>
      <c r="L3" t="n">
        <v>2</v>
      </c>
      <c r="M3" t="n">
        <v>46</v>
      </c>
      <c r="N3" t="n">
        <v>28.26</v>
      </c>
      <c r="O3" t="n">
        <v>20034.4</v>
      </c>
      <c r="P3" t="n">
        <v>128.88</v>
      </c>
      <c r="Q3" t="n">
        <v>490.98</v>
      </c>
      <c r="R3" t="n">
        <v>92.8</v>
      </c>
      <c r="S3" t="n">
        <v>37.96</v>
      </c>
      <c r="T3" t="n">
        <v>22489.1</v>
      </c>
      <c r="U3" t="n">
        <v>0.41</v>
      </c>
      <c r="V3" t="n">
        <v>0.65</v>
      </c>
      <c r="W3" t="n">
        <v>2.68</v>
      </c>
      <c r="X3" t="n">
        <v>1.37</v>
      </c>
      <c r="Y3" t="n">
        <v>2</v>
      </c>
      <c r="Z3" t="n">
        <v>10</v>
      </c>
      <c r="AA3" t="n">
        <v>323.6687840798795</v>
      </c>
      <c r="AB3" t="n">
        <v>442.8579096370663</v>
      </c>
      <c r="AC3" t="n">
        <v>400.5921722962838</v>
      </c>
      <c r="AD3" t="n">
        <v>323668.7840798795</v>
      </c>
      <c r="AE3" t="n">
        <v>442857.9096370663</v>
      </c>
      <c r="AF3" t="n">
        <v>1.018677117815527e-05</v>
      </c>
      <c r="AG3" t="n">
        <v>16.86342592592593</v>
      </c>
      <c r="AH3" t="n">
        <v>400592.1722962838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7.4196</v>
      </c>
      <c r="E4" t="n">
        <v>13.48</v>
      </c>
      <c r="F4" t="n">
        <v>10.19</v>
      </c>
      <c r="G4" t="n">
        <v>20.37</v>
      </c>
      <c r="H4" t="n">
        <v>0.33</v>
      </c>
      <c r="I4" t="n">
        <v>30</v>
      </c>
      <c r="J4" t="n">
        <v>161.97</v>
      </c>
      <c r="K4" t="n">
        <v>50.28</v>
      </c>
      <c r="L4" t="n">
        <v>3</v>
      </c>
      <c r="M4" t="n">
        <v>28</v>
      </c>
      <c r="N4" t="n">
        <v>28.69</v>
      </c>
      <c r="O4" t="n">
        <v>20210.21</v>
      </c>
      <c r="P4" t="n">
        <v>120.47</v>
      </c>
      <c r="Q4" t="n">
        <v>490.9</v>
      </c>
      <c r="R4" t="n">
        <v>75.95999999999999</v>
      </c>
      <c r="S4" t="n">
        <v>37.96</v>
      </c>
      <c r="T4" t="n">
        <v>14155.97</v>
      </c>
      <c r="U4" t="n">
        <v>0.5</v>
      </c>
      <c r="V4" t="n">
        <v>0.68</v>
      </c>
      <c r="W4" t="n">
        <v>2.66</v>
      </c>
      <c r="X4" t="n">
        <v>0.87</v>
      </c>
      <c r="Y4" t="n">
        <v>2</v>
      </c>
      <c r="Z4" t="n">
        <v>10</v>
      </c>
      <c r="AA4" t="n">
        <v>295.2739520648689</v>
      </c>
      <c r="AB4" t="n">
        <v>404.0068477825508</v>
      </c>
      <c r="AC4" t="n">
        <v>365.4490012573556</v>
      </c>
      <c r="AD4" t="n">
        <v>295273.9520648689</v>
      </c>
      <c r="AE4" t="n">
        <v>404006.8477825508</v>
      </c>
      <c r="AF4" t="n">
        <v>1.10090843116848e-05</v>
      </c>
      <c r="AG4" t="n">
        <v>15.60185185185185</v>
      </c>
      <c r="AH4" t="n">
        <v>365449.0012573556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7.7169</v>
      </c>
      <c r="E5" t="n">
        <v>12.96</v>
      </c>
      <c r="F5" t="n">
        <v>9.93</v>
      </c>
      <c r="G5" t="n">
        <v>27.07</v>
      </c>
      <c r="H5" t="n">
        <v>0.43</v>
      </c>
      <c r="I5" t="n">
        <v>22</v>
      </c>
      <c r="J5" t="n">
        <v>163.4</v>
      </c>
      <c r="K5" t="n">
        <v>50.28</v>
      </c>
      <c r="L5" t="n">
        <v>4</v>
      </c>
      <c r="M5" t="n">
        <v>20</v>
      </c>
      <c r="N5" t="n">
        <v>29.12</v>
      </c>
      <c r="O5" t="n">
        <v>20386.62</v>
      </c>
      <c r="P5" t="n">
        <v>115.03</v>
      </c>
      <c r="Q5" t="n">
        <v>491.01</v>
      </c>
      <c r="R5" t="n">
        <v>67.75</v>
      </c>
      <c r="S5" t="n">
        <v>37.96</v>
      </c>
      <c r="T5" t="n">
        <v>10094.43</v>
      </c>
      <c r="U5" t="n">
        <v>0.5600000000000001</v>
      </c>
      <c r="V5" t="n">
        <v>0.7</v>
      </c>
      <c r="W5" t="n">
        <v>2.64</v>
      </c>
      <c r="X5" t="n">
        <v>0.61</v>
      </c>
      <c r="Y5" t="n">
        <v>2</v>
      </c>
      <c r="Z5" t="n">
        <v>10</v>
      </c>
      <c r="AA5" t="n">
        <v>281.005935748528</v>
      </c>
      <c r="AB5" t="n">
        <v>384.4847183980785</v>
      </c>
      <c r="AC5" t="n">
        <v>347.7900365018564</v>
      </c>
      <c r="AD5" t="n">
        <v>281005.935748528</v>
      </c>
      <c r="AE5" t="n">
        <v>384484.7183980785</v>
      </c>
      <c r="AF5" t="n">
        <v>1.145021331673412e-05</v>
      </c>
      <c r="AG5" t="n">
        <v>15</v>
      </c>
      <c r="AH5" t="n">
        <v>347790.0365018565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7.913</v>
      </c>
      <c r="E6" t="n">
        <v>12.64</v>
      </c>
      <c r="F6" t="n">
        <v>9.77</v>
      </c>
      <c r="G6" t="n">
        <v>34.47</v>
      </c>
      <c r="H6" t="n">
        <v>0.54</v>
      </c>
      <c r="I6" t="n">
        <v>17</v>
      </c>
      <c r="J6" t="n">
        <v>164.83</v>
      </c>
      <c r="K6" t="n">
        <v>50.28</v>
      </c>
      <c r="L6" t="n">
        <v>5</v>
      </c>
      <c r="M6" t="n">
        <v>15</v>
      </c>
      <c r="N6" t="n">
        <v>29.55</v>
      </c>
      <c r="O6" t="n">
        <v>20563.61</v>
      </c>
      <c r="P6" t="n">
        <v>110.55</v>
      </c>
      <c r="Q6" t="n">
        <v>490.91</v>
      </c>
      <c r="R6" t="n">
        <v>62.39</v>
      </c>
      <c r="S6" t="n">
        <v>37.96</v>
      </c>
      <c r="T6" t="n">
        <v>7436.31</v>
      </c>
      <c r="U6" t="n">
        <v>0.61</v>
      </c>
      <c r="V6" t="n">
        <v>0.71</v>
      </c>
      <c r="W6" t="n">
        <v>2.64</v>
      </c>
      <c r="X6" t="n">
        <v>0.45</v>
      </c>
      <c r="Y6" t="n">
        <v>2</v>
      </c>
      <c r="Z6" t="n">
        <v>10</v>
      </c>
      <c r="AA6" t="n">
        <v>277.8375714536417</v>
      </c>
      <c r="AB6" t="n">
        <v>380.1496225914473</v>
      </c>
      <c r="AC6" t="n">
        <v>343.8686761546651</v>
      </c>
      <c r="AD6" t="n">
        <v>277837.5714536417</v>
      </c>
      <c r="AE6" t="n">
        <v>380149.6225914473</v>
      </c>
      <c r="AF6" t="n">
        <v>1.174118337354599e-05</v>
      </c>
      <c r="AG6" t="n">
        <v>14.62962962962963</v>
      </c>
      <c r="AH6" t="n">
        <v>343868.6761546651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8.0243</v>
      </c>
      <c r="E7" t="n">
        <v>12.46</v>
      </c>
      <c r="F7" t="n">
        <v>9.69</v>
      </c>
      <c r="G7" t="n">
        <v>41.51</v>
      </c>
      <c r="H7" t="n">
        <v>0.64</v>
      </c>
      <c r="I7" t="n">
        <v>14</v>
      </c>
      <c r="J7" t="n">
        <v>166.27</v>
      </c>
      <c r="K7" t="n">
        <v>50.28</v>
      </c>
      <c r="L7" t="n">
        <v>6</v>
      </c>
      <c r="M7" t="n">
        <v>12</v>
      </c>
      <c r="N7" t="n">
        <v>29.99</v>
      </c>
      <c r="O7" t="n">
        <v>20741.2</v>
      </c>
      <c r="P7" t="n">
        <v>107.56</v>
      </c>
      <c r="Q7" t="n">
        <v>490.86</v>
      </c>
      <c r="R7" t="n">
        <v>59.89</v>
      </c>
      <c r="S7" t="n">
        <v>37.96</v>
      </c>
      <c r="T7" t="n">
        <v>6201.74</v>
      </c>
      <c r="U7" t="n">
        <v>0.63</v>
      </c>
      <c r="V7" t="n">
        <v>0.71</v>
      </c>
      <c r="W7" t="n">
        <v>2.63</v>
      </c>
      <c r="X7" t="n">
        <v>0.37</v>
      </c>
      <c r="Y7" t="n">
        <v>2</v>
      </c>
      <c r="Z7" t="n">
        <v>10</v>
      </c>
      <c r="AA7" t="n">
        <v>266.3358560230068</v>
      </c>
      <c r="AB7" t="n">
        <v>364.4124681193797</v>
      </c>
      <c r="AC7" t="n">
        <v>329.6334536181766</v>
      </c>
      <c r="AD7" t="n">
        <v>266335.8560230068</v>
      </c>
      <c r="AE7" t="n">
        <v>364412.4681193797</v>
      </c>
      <c r="AF7" t="n">
        <v>1.190632854092571e-05</v>
      </c>
      <c r="AG7" t="n">
        <v>14.4212962962963</v>
      </c>
      <c r="AH7" t="n">
        <v>329633.4536181766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8.099399999999999</v>
      </c>
      <c r="E8" t="n">
        <v>12.35</v>
      </c>
      <c r="F8" t="n">
        <v>9.640000000000001</v>
      </c>
      <c r="G8" t="n">
        <v>48.18</v>
      </c>
      <c r="H8" t="n">
        <v>0.74</v>
      </c>
      <c r="I8" t="n">
        <v>12</v>
      </c>
      <c r="J8" t="n">
        <v>167.72</v>
      </c>
      <c r="K8" t="n">
        <v>50.28</v>
      </c>
      <c r="L8" t="n">
        <v>7</v>
      </c>
      <c r="M8" t="n">
        <v>10</v>
      </c>
      <c r="N8" t="n">
        <v>30.44</v>
      </c>
      <c r="O8" t="n">
        <v>20919.39</v>
      </c>
      <c r="P8" t="n">
        <v>104.43</v>
      </c>
      <c r="Q8" t="n">
        <v>490.94</v>
      </c>
      <c r="R8" t="n">
        <v>58.11</v>
      </c>
      <c r="S8" t="n">
        <v>37.96</v>
      </c>
      <c r="T8" t="n">
        <v>5324.13</v>
      </c>
      <c r="U8" t="n">
        <v>0.65</v>
      </c>
      <c r="V8" t="n">
        <v>0.72</v>
      </c>
      <c r="W8" t="n">
        <v>2.63</v>
      </c>
      <c r="X8" t="n">
        <v>0.32</v>
      </c>
      <c r="Y8" t="n">
        <v>2</v>
      </c>
      <c r="Z8" t="n">
        <v>10</v>
      </c>
      <c r="AA8" t="n">
        <v>264.8325263265564</v>
      </c>
      <c r="AB8" t="n">
        <v>362.355546106471</v>
      </c>
      <c r="AC8" t="n">
        <v>327.7728413552717</v>
      </c>
      <c r="AD8" t="n">
        <v>264832.5263265565</v>
      </c>
      <c r="AE8" t="n">
        <v>362355.546106471</v>
      </c>
      <c r="AF8" t="n">
        <v>1.201776072484499e-05</v>
      </c>
      <c r="AG8" t="n">
        <v>14.29398148148148</v>
      </c>
      <c r="AH8" t="n">
        <v>327772.8413552718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8.142200000000001</v>
      </c>
      <c r="E9" t="n">
        <v>12.28</v>
      </c>
      <c r="F9" t="n">
        <v>9.6</v>
      </c>
      <c r="G9" t="n">
        <v>52.38</v>
      </c>
      <c r="H9" t="n">
        <v>0.84</v>
      </c>
      <c r="I9" t="n">
        <v>11</v>
      </c>
      <c r="J9" t="n">
        <v>169.17</v>
      </c>
      <c r="K9" t="n">
        <v>50.28</v>
      </c>
      <c r="L9" t="n">
        <v>8</v>
      </c>
      <c r="M9" t="n">
        <v>9</v>
      </c>
      <c r="N9" t="n">
        <v>30.89</v>
      </c>
      <c r="O9" t="n">
        <v>21098.19</v>
      </c>
      <c r="P9" t="n">
        <v>101.08</v>
      </c>
      <c r="Q9" t="n">
        <v>490.81</v>
      </c>
      <c r="R9" t="n">
        <v>57.18</v>
      </c>
      <c r="S9" t="n">
        <v>37.96</v>
      </c>
      <c r="T9" t="n">
        <v>4863.91</v>
      </c>
      <c r="U9" t="n">
        <v>0.66</v>
      </c>
      <c r="V9" t="n">
        <v>0.72</v>
      </c>
      <c r="W9" t="n">
        <v>2.63</v>
      </c>
      <c r="X9" t="n">
        <v>0.28</v>
      </c>
      <c r="Y9" t="n">
        <v>2</v>
      </c>
      <c r="Z9" t="n">
        <v>10</v>
      </c>
      <c r="AA9" t="n">
        <v>263.501132630128</v>
      </c>
      <c r="AB9" t="n">
        <v>360.5338745140732</v>
      </c>
      <c r="AC9" t="n">
        <v>326.1250275429202</v>
      </c>
      <c r="AD9" t="n">
        <v>263501.1326301281</v>
      </c>
      <c r="AE9" t="n">
        <v>360533.8745140732</v>
      </c>
      <c r="AF9" t="n">
        <v>1.208126668319047e-05</v>
      </c>
      <c r="AG9" t="n">
        <v>14.21296296296296</v>
      </c>
      <c r="AH9" t="n">
        <v>326125.0275429202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8.226900000000001</v>
      </c>
      <c r="E10" t="n">
        <v>12.16</v>
      </c>
      <c r="F10" t="n">
        <v>9.539999999999999</v>
      </c>
      <c r="G10" t="n">
        <v>63.61</v>
      </c>
      <c r="H10" t="n">
        <v>0.9399999999999999</v>
      </c>
      <c r="I10" t="n">
        <v>9</v>
      </c>
      <c r="J10" t="n">
        <v>170.62</v>
      </c>
      <c r="K10" t="n">
        <v>50.28</v>
      </c>
      <c r="L10" t="n">
        <v>9</v>
      </c>
      <c r="M10" t="n">
        <v>7</v>
      </c>
      <c r="N10" t="n">
        <v>31.34</v>
      </c>
      <c r="O10" t="n">
        <v>21277.6</v>
      </c>
      <c r="P10" t="n">
        <v>97.76000000000001</v>
      </c>
      <c r="Q10" t="n">
        <v>490.84</v>
      </c>
      <c r="R10" t="n">
        <v>55.16</v>
      </c>
      <c r="S10" t="n">
        <v>37.96</v>
      </c>
      <c r="T10" t="n">
        <v>3862.95</v>
      </c>
      <c r="U10" t="n">
        <v>0.6899999999999999</v>
      </c>
      <c r="V10" t="n">
        <v>0.72</v>
      </c>
      <c r="W10" t="n">
        <v>2.62</v>
      </c>
      <c r="X10" t="n">
        <v>0.22</v>
      </c>
      <c r="Y10" t="n">
        <v>2</v>
      </c>
      <c r="Z10" t="n">
        <v>10</v>
      </c>
      <c r="AA10" t="n">
        <v>261.9160960700165</v>
      </c>
      <c r="AB10" t="n">
        <v>358.3651575656507</v>
      </c>
      <c r="AC10" t="n">
        <v>324.1632898962418</v>
      </c>
      <c r="AD10" t="n">
        <v>261916.0960700165</v>
      </c>
      <c r="AE10" t="n">
        <v>358365.1575656508</v>
      </c>
      <c r="AF10" t="n">
        <v>1.220694319421528e-05</v>
      </c>
      <c r="AG10" t="n">
        <v>14.07407407407407</v>
      </c>
      <c r="AH10" t="n">
        <v>324163.2898962418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8.266</v>
      </c>
      <c r="E11" t="n">
        <v>12.1</v>
      </c>
      <c r="F11" t="n">
        <v>9.52</v>
      </c>
      <c r="G11" t="n">
        <v>71.37</v>
      </c>
      <c r="H11" t="n">
        <v>1.03</v>
      </c>
      <c r="I11" t="n">
        <v>8</v>
      </c>
      <c r="J11" t="n">
        <v>172.08</v>
      </c>
      <c r="K11" t="n">
        <v>50.28</v>
      </c>
      <c r="L11" t="n">
        <v>10</v>
      </c>
      <c r="M11" t="n">
        <v>5</v>
      </c>
      <c r="N11" t="n">
        <v>31.8</v>
      </c>
      <c r="O11" t="n">
        <v>21457.64</v>
      </c>
      <c r="P11" t="n">
        <v>94.33</v>
      </c>
      <c r="Q11" t="n">
        <v>490.81</v>
      </c>
      <c r="R11" t="n">
        <v>54.29</v>
      </c>
      <c r="S11" t="n">
        <v>37.96</v>
      </c>
      <c r="T11" t="n">
        <v>3434.65</v>
      </c>
      <c r="U11" t="n">
        <v>0.7</v>
      </c>
      <c r="V11" t="n">
        <v>0.73</v>
      </c>
      <c r="W11" t="n">
        <v>2.62</v>
      </c>
      <c r="X11" t="n">
        <v>0.2</v>
      </c>
      <c r="Y11" t="n">
        <v>2</v>
      </c>
      <c r="Z11" t="n">
        <v>10</v>
      </c>
      <c r="AA11" t="n">
        <v>260.6545450276261</v>
      </c>
      <c r="AB11" t="n">
        <v>356.6390477737481</v>
      </c>
      <c r="AC11" t="n">
        <v>322.6019176002681</v>
      </c>
      <c r="AD11" t="n">
        <v>260654.545027626</v>
      </c>
      <c r="AE11" t="n">
        <v>356639.0477737481</v>
      </c>
      <c r="AF11" t="n">
        <v>1.226495915148884e-05</v>
      </c>
      <c r="AG11" t="n">
        <v>14.00462962962963</v>
      </c>
      <c r="AH11" t="n">
        <v>322601.917600268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8.256500000000001</v>
      </c>
      <c r="E12" t="n">
        <v>12.11</v>
      </c>
      <c r="F12" t="n">
        <v>9.529999999999999</v>
      </c>
      <c r="G12" t="n">
        <v>71.47</v>
      </c>
      <c r="H12" t="n">
        <v>1.12</v>
      </c>
      <c r="I12" t="n">
        <v>8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92.23</v>
      </c>
      <c r="Q12" t="n">
        <v>490.9</v>
      </c>
      <c r="R12" t="n">
        <v>54.56</v>
      </c>
      <c r="S12" t="n">
        <v>37.96</v>
      </c>
      <c r="T12" t="n">
        <v>3568.98</v>
      </c>
      <c r="U12" t="n">
        <v>0.7</v>
      </c>
      <c r="V12" t="n">
        <v>0.72</v>
      </c>
      <c r="W12" t="n">
        <v>2.63</v>
      </c>
      <c r="X12" t="n">
        <v>0.21</v>
      </c>
      <c r="Y12" t="n">
        <v>2</v>
      </c>
      <c r="Z12" t="n">
        <v>10</v>
      </c>
      <c r="AA12" t="n">
        <v>260.1102692984447</v>
      </c>
      <c r="AB12" t="n">
        <v>355.8943457093316</v>
      </c>
      <c r="AC12" t="n">
        <v>321.9282888556836</v>
      </c>
      <c r="AD12" t="n">
        <v>260110.2692984447</v>
      </c>
      <c r="AE12" t="n">
        <v>355894.3457093316</v>
      </c>
      <c r="AF12" t="n">
        <v>1.225086320279066e-05</v>
      </c>
      <c r="AG12" t="n">
        <v>14.0162037037037</v>
      </c>
      <c r="AH12" t="n">
        <v>321928.2888556836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7.1019</v>
      </c>
      <c r="E2" t="n">
        <v>14.08</v>
      </c>
      <c r="F2" t="n">
        <v>11.12</v>
      </c>
      <c r="G2" t="n">
        <v>10.76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60</v>
      </c>
      <c r="N2" t="n">
        <v>9.74</v>
      </c>
      <c r="O2" t="n">
        <v>10204.21</v>
      </c>
      <c r="P2" t="n">
        <v>84.22</v>
      </c>
      <c r="Q2" t="n">
        <v>490.85</v>
      </c>
      <c r="R2" t="n">
        <v>106.76</v>
      </c>
      <c r="S2" t="n">
        <v>37.96</v>
      </c>
      <c r="T2" t="n">
        <v>29397.97</v>
      </c>
      <c r="U2" t="n">
        <v>0.36</v>
      </c>
      <c r="V2" t="n">
        <v>0.62</v>
      </c>
      <c r="W2" t="n">
        <v>2.71</v>
      </c>
      <c r="X2" t="n">
        <v>1.8</v>
      </c>
      <c r="Y2" t="n">
        <v>2</v>
      </c>
      <c r="Z2" t="n">
        <v>10</v>
      </c>
      <c r="AA2" t="n">
        <v>282.3899754597587</v>
      </c>
      <c r="AB2" t="n">
        <v>386.3784225905068</v>
      </c>
      <c r="AC2" t="n">
        <v>349.5030082239902</v>
      </c>
      <c r="AD2" t="n">
        <v>282389.9754597587</v>
      </c>
      <c r="AE2" t="n">
        <v>386378.4225905068</v>
      </c>
      <c r="AF2" t="n">
        <v>1.470832524088852e-05</v>
      </c>
      <c r="AG2" t="n">
        <v>16.2962962962963</v>
      </c>
      <c r="AH2" t="n">
        <v>349503.0082239902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8.051</v>
      </c>
      <c r="E3" t="n">
        <v>12.42</v>
      </c>
      <c r="F3" t="n">
        <v>10.06</v>
      </c>
      <c r="G3" t="n">
        <v>22.36</v>
      </c>
      <c r="H3" t="n">
        <v>0.43</v>
      </c>
      <c r="I3" t="n">
        <v>27</v>
      </c>
      <c r="J3" t="n">
        <v>82.04000000000001</v>
      </c>
      <c r="K3" t="n">
        <v>35.1</v>
      </c>
      <c r="L3" t="n">
        <v>2</v>
      </c>
      <c r="M3" t="n">
        <v>25</v>
      </c>
      <c r="N3" t="n">
        <v>9.94</v>
      </c>
      <c r="O3" t="n">
        <v>10352.53</v>
      </c>
      <c r="P3" t="n">
        <v>70.97</v>
      </c>
      <c r="Q3" t="n">
        <v>491.03</v>
      </c>
      <c r="R3" t="n">
        <v>72.18000000000001</v>
      </c>
      <c r="S3" t="n">
        <v>37.96</v>
      </c>
      <c r="T3" t="n">
        <v>12282.11</v>
      </c>
      <c r="U3" t="n">
        <v>0.53</v>
      </c>
      <c r="V3" t="n">
        <v>0.6899999999999999</v>
      </c>
      <c r="W3" t="n">
        <v>2.65</v>
      </c>
      <c r="X3" t="n">
        <v>0.74</v>
      </c>
      <c r="Y3" t="n">
        <v>2</v>
      </c>
      <c r="Z3" t="n">
        <v>10</v>
      </c>
      <c r="AA3" t="n">
        <v>243.2646818346464</v>
      </c>
      <c r="AB3" t="n">
        <v>332.8454697663378</v>
      </c>
      <c r="AC3" t="n">
        <v>301.0791652834884</v>
      </c>
      <c r="AD3" t="n">
        <v>243264.6818346464</v>
      </c>
      <c r="AE3" t="n">
        <v>332845.4697663378</v>
      </c>
      <c r="AF3" t="n">
        <v>1.667395014213006e-05</v>
      </c>
      <c r="AG3" t="n">
        <v>14.375</v>
      </c>
      <c r="AH3" t="n">
        <v>301079.1652834883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8.3598</v>
      </c>
      <c r="E4" t="n">
        <v>11.96</v>
      </c>
      <c r="F4" t="n">
        <v>9.779999999999999</v>
      </c>
      <c r="G4" t="n">
        <v>34.51</v>
      </c>
      <c r="H4" t="n">
        <v>0.63</v>
      </c>
      <c r="I4" t="n">
        <v>17</v>
      </c>
      <c r="J4" t="n">
        <v>83.25</v>
      </c>
      <c r="K4" t="n">
        <v>35.1</v>
      </c>
      <c r="L4" t="n">
        <v>3</v>
      </c>
      <c r="M4" t="n">
        <v>8</v>
      </c>
      <c r="N4" t="n">
        <v>10.15</v>
      </c>
      <c r="O4" t="n">
        <v>10501.19</v>
      </c>
      <c r="P4" t="n">
        <v>63.52</v>
      </c>
      <c r="Q4" t="n">
        <v>490.98</v>
      </c>
      <c r="R4" t="n">
        <v>62.45</v>
      </c>
      <c r="S4" t="n">
        <v>37.96</v>
      </c>
      <c r="T4" t="n">
        <v>7465.21</v>
      </c>
      <c r="U4" t="n">
        <v>0.61</v>
      </c>
      <c r="V4" t="n">
        <v>0.71</v>
      </c>
      <c r="W4" t="n">
        <v>2.65</v>
      </c>
      <c r="X4" t="n">
        <v>0.46</v>
      </c>
      <c r="Y4" t="n">
        <v>2</v>
      </c>
      <c r="Z4" t="n">
        <v>10</v>
      </c>
      <c r="AA4" t="n">
        <v>230.0525206260732</v>
      </c>
      <c r="AB4" t="n">
        <v>314.7680079213621</v>
      </c>
      <c r="AC4" t="n">
        <v>284.7269910251143</v>
      </c>
      <c r="AD4" t="n">
        <v>230052.5206260732</v>
      </c>
      <c r="AE4" t="n">
        <v>314768.0079213621</v>
      </c>
      <c r="AF4" t="n">
        <v>1.731348756653569e-05</v>
      </c>
      <c r="AG4" t="n">
        <v>13.84259259259259</v>
      </c>
      <c r="AH4" t="n">
        <v>284726.9910251143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8.375400000000001</v>
      </c>
      <c r="E5" t="n">
        <v>11.94</v>
      </c>
      <c r="F5" t="n">
        <v>9.77</v>
      </c>
      <c r="G5" t="n">
        <v>36.65</v>
      </c>
      <c r="H5" t="n">
        <v>0.83</v>
      </c>
      <c r="I5" t="n">
        <v>16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62.95</v>
      </c>
      <c r="Q5" t="n">
        <v>490.93</v>
      </c>
      <c r="R5" t="n">
        <v>61.91</v>
      </c>
      <c r="S5" t="n">
        <v>37.96</v>
      </c>
      <c r="T5" t="n">
        <v>7201.49</v>
      </c>
      <c r="U5" t="n">
        <v>0.61</v>
      </c>
      <c r="V5" t="n">
        <v>0.71</v>
      </c>
      <c r="W5" t="n">
        <v>2.66</v>
      </c>
      <c r="X5" t="n">
        <v>0.45</v>
      </c>
      <c r="Y5" t="n">
        <v>2</v>
      </c>
      <c r="Z5" t="n">
        <v>10</v>
      </c>
      <c r="AA5" t="n">
        <v>229.8163967598576</v>
      </c>
      <c r="AB5" t="n">
        <v>314.4449328305562</v>
      </c>
      <c r="AC5" t="n">
        <v>284.4347497675361</v>
      </c>
      <c r="AD5" t="n">
        <v>229816.3967598575</v>
      </c>
      <c r="AE5" t="n">
        <v>314444.9328305562</v>
      </c>
      <c r="AF5" t="n">
        <v>1.734579580429712e-05</v>
      </c>
      <c r="AG5" t="n">
        <v>13.81944444444444</v>
      </c>
      <c r="AH5" t="n">
        <v>284434.7497675361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6.4719</v>
      </c>
      <c r="E2" t="n">
        <v>15.45</v>
      </c>
      <c r="F2" t="n">
        <v>11.64</v>
      </c>
      <c r="G2" t="n">
        <v>8.73</v>
      </c>
      <c r="H2" t="n">
        <v>0.16</v>
      </c>
      <c r="I2" t="n">
        <v>80</v>
      </c>
      <c r="J2" t="n">
        <v>107.41</v>
      </c>
      <c r="K2" t="n">
        <v>41.65</v>
      </c>
      <c r="L2" t="n">
        <v>1</v>
      </c>
      <c r="M2" t="n">
        <v>78</v>
      </c>
      <c r="N2" t="n">
        <v>14.77</v>
      </c>
      <c r="O2" t="n">
        <v>13481.73</v>
      </c>
      <c r="P2" t="n">
        <v>108.93</v>
      </c>
      <c r="Q2" t="n">
        <v>490.98</v>
      </c>
      <c r="R2" t="n">
        <v>123.34</v>
      </c>
      <c r="S2" t="n">
        <v>37.96</v>
      </c>
      <c r="T2" t="n">
        <v>37599.17</v>
      </c>
      <c r="U2" t="n">
        <v>0.31</v>
      </c>
      <c r="V2" t="n">
        <v>0.59</v>
      </c>
      <c r="W2" t="n">
        <v>2.74</v>
      </c>
      <c r="X2" t="n">
        <v>2.32</v>
      </c>
      <c r="Y2" t="n">
        <v>2</v>
      </c>
      <c r="Z2" t="n">
        <v>10</v>
      </c>
      <c r="AA2" t="n">
        <v>331.7908532912878</v>
      </c>
      <c r="AB2" t="n">
        <v>453.9708830525198</v>
      </c>
      <c r="AC2" t="n">
        <v>410.6445391261225</v>
      </c>
      <c r="AD2" t="n">
        <v>331790.8532912878</v>
      </c>
      <c r="AE2" t="n">
        <v>453970.8830525198</v>
      </c>
      <c r="AF2" t="n">
        <v>1.160748081895182e-05</v>
      </c>
      <c r="AG2" t="n">
        <v>17.88194444444445</v>
      </c>
      <c r="AH2" t="n">
        <v>410644.5391261225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7.6325</v>
      </c>
      <c r="E3" t="n">
        <v>13.1</v>
      </c>
      <c r="F3" t="n">
        <v>10.29</v>
      </c>
      <c r="G3" t="n">
        <v>17.64</v>
      </c>
      <c r="H3" t="n">
        <v>0.32</v>
      </c>
      <c r="I3" t="n">
        <v>35</v>
      </c>
      <c r="J3" t="n">
        <v>108.68</v>
      </c>
      <c r="K3" t="n">
        <v>41.65</v>
      </c>
      <c r="L3" t="n">
        <v>2</v>
      </c>
      <c r="M3" t="n">
        <v>33</v>
      </c>
      <c r="N3" t="n">
        <v>15.03</v>
      </c>
      <c r="O3" t="n">
        <v>13638.32</v>
      </c>
      <c r="P3" t="n">
        <v>92.66</v>
      </c>
      <c r="Q3" t="n">
        <v>490.84</v>
      </c>
      <c r="R3" t="n">
        <v>79.45</v>
      </c>
      <c r="S3" t="n">
        <v>37.96</v>
      </c>
      <c r="T3" t="n">
        <v>15877.09</v>
      </c>
      <c r="U3" t="n">
        <v>0.48</v>
      </c>
      <c r="V3" t="n">
        <v>0.67</v>
      </c>
      <c r="W3" t="n">
        <v>2.66</v>
      </c>
      <c r="X3" t="n">
        <v>0.97</v>
      </c>
      <c r="Y3" t="n">
        <v>2</v>
      </c>
      <c r="Z3" t="n">
        <v>10</v>
      </c>
      <c r="AA3" t="n">
        <v>267.1169976812517</v>
      </c>
      <c r="AB3" t="n">
        <v>365.4812605977283</v>
      </c>
      <c r="AC3" t="n">
        <v>330.6002420424512</v>
      </c>
      <c r="AD3" t="n">
        <v>267116.9976812517</v>
      </c>
      <c r="AE3" t="n">
        <v>365481.2605977283</v>
      </c>
      <c r="AF3" t="n">
        <v>1.368903990337455e-05</v>
      </c>
      <c r="AG3" t="n">
        <v>15.16203703703704</v>
      </c>
      <c r="AH3" t="n">
        <v>330600.2420424512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8.0314</v>
      </c>
      <c r="E4" t="n">
        <v>12.45</v>
      </c>
      <c r="F4" t="n">
        <v>9.93</v>
      </c>
      <c r="G4" t="n">
        <v>27.07</v>
      </c>
      <c r="H4" t="n">
        <v>0.48</v>
      </c>
      <c r="I4" t="n">
        <v>22</v>
      </c>
      <c r="J4" t="n">
        <v>109.96</v>
      </c>
      <c r="K4" t="n">
        <v>41.65</v>
      </c>
      <c r="L4" t="n">
        <v>3</v>
      </c>
      <c r="M4" t="n">
        <v>20</v>
      </c>
      <c r="N4" t="n">
        <v>15.31</v>
      </c>
      <c r="O4" t="n">
        <v>13795.21</v>
      </c>
      <c r="P4" t="n">
        <v>85.36</v>
      </c>
      <c r="Q4" t="n">
        <v>490.91</v>
      </c>
      <c r="R4" t="n">
        <v>67.62</v>
      </c>
      <c r="S4" t="n">
        <v>37.96</v>
      </c>
      <c r="T4" t="n">
        <v>10027.06</v>
      </c>
      <c r="U4" t="n">
        <v>0.5600000000000001</v>
      </c>
      <c r="V4" t="n">
        <v>0.7</v>
      </c>
      <c r="W4" t="n">
        <v>2.65</v>
      </c>
      <c r="X4" t="n">
        <v>0.61</v>
      </c>
      <c r="Y4" t="n">
        <v>2</v>
      </c>
      <c r="Z4" t="n">
        <v>10</v>
      </c>
      <c r="AA4" t="n">
        <v>252.4159857275403</v>
      </c>
      <c r="AB4" t="n">
        <v>345.3666874796231</v>
      </c>
      <c r="AC4" t="n">
        <v>312.4053755518612</v>
      </c>
      <c r="AD4" t="n">
        <v>252415.9857275403</v>
      </c>
      <c r="AE4" t="n">
        <v>345366.6874796231</v>
      </c>
      <c r="AF4" t="n">
        <v>1.440447495315589e-05</v>
      </c>
      <c r="AG4" t="n">
        <v>14.40972222222222</v>
      </c>
      <c r="AH4" t="n">
        <v>312405.3755518612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8.227399999999999</v>
      </c>
      <c r="E5" t="n">
        <v>12.15</v>
      </c>
      <c r="F5" t="n">
        <v>9.76</v>
      </c>
      <c r="G5" t="n">
        <v>36.61</v>
      </c>
      <c r="H5" t="n">
        <v>0.63</v>
      </c>
      <c r="I5" t="n">
        <v>16</v>
      </c>
      <c r="J5" t="n">
        <v>111.23</v>
      </c>
      <c r="K5" t="n">
        <v>41.65</v>
      </c>
      <c r="L5" t="n">
        <v>4</v>
      </c>
      <c r="M5" t="n">
        <v>14</v>
      </c>
      <c r="N5" t="n">
        <v>15.58</v>
      </c>
      <c r="O5" t="n">
        <v>13952.52</v>
      </c>
      <c r="P5" t="n">
        <v>80.11</v>
      </c>
      <c r="Q5" t="n">
        <v>490.88</v>
      </c>
      <c r="R5" t="n">
        <v>62.38</v>
      </c>
      <c r="S5" t="n">
        <v>37.96</v>
      </c>
      <c r="T5" t="n">
        <v>7438</v>
      </c>
      <c r="U5" t="n">
        <v>0.61</v>
      </c>
      <c r="V5" t="n">
        <v>0.71</v>
      </c>
      <c r="W5" t="n">
        <v>2.63</v>
      </c>
      <c r="X5" t="n">
        <v>0.44</v>
      </c>
      <c r="Y5" t="n">
        <v>2</v>
      </c>
      <c r="Z5" t="n">
        <v>10</v>
      </c>
      <c r="AA5" t="n">
        <v>249.6204368456284</v>
      </c>
      <c r="AB5" t="n">
        <v>341.5416941684808</v>
      </c>
      <c r="AC5" t="n">
        <v>308.9454342339212</v>
      </c>
      <c r="AD5" t="n">
        <v>249620.4368456284</v>
      </c>
      <c r="AE5" t="n">
        <v>341541.6941684808</v>
      </c>
      <c r="AF5" t="n">
        <v>1.475600483472306e-05</v>
      </c>
      <c r="AG5" t="n">
        <v>14.0625</v>
      </c>
      <c r="AH5" t="n">
        <v>308945.4342339212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8.3818</v>
      </c>
      <c r="E6" t="n">
        <v>11.93</v>
      </c>
      <c r="F6" t="n">
        <v>9.630000000000001</v>
      </c>
      <c r="G6" t="n">
        <v>48.14</v>
      </c>
      <c r="H6" t="n">
        <v>0.78</v>
      </c>
      <c r="I6" t="n">
        <v>12</v>
      </c>
      <c r="J6" t="n">
        <v>112.51</v>
      </c>
      <c r="K6" t="n">
        <v>41.65</v>
      </c>
      <c r="L6" t="n">
        <v>5</v>
      </c>
      <c r="M6" t="n">
        <v>8</v>
      </c>
      <c r="N6" t="n">
        <v>15.86</v>
      </c>
      <c r="O6" t="n">
        <v>14110.24</v>
      </c>
      <c r="P6" t="n">
        <v>74.66</v>
      </c>
      <c r="Q6" t="n">
        <v>490.82</v>
      </c>
      <c r="R6" t="n">
        <v>57.96</v>
      </c>
      <c r="S6" t="n">
        <v>37.96</v>
      </c>
      <c r="T6" t="n">
        <v>5248.29</v>
      </c>
      <c r="U6" t="n">
        <v>0.65</v>
      </c>
      <c r="V6" t="n">
        <v>0.72</v>
      </c>
      <c r="W6" t="n">
        <v>2.63</v>
      </c>
      <c r="X6" t="n">
        <v>0.31</v>
      </c>
      <c r="Y6" t="n">
        <v>2</v>
      </c>
      <c r="Z6" t="n">
        <v>10</v>
      </c>
      <c r="AA6" t="n">
        <v>237.6212856264411</v>
      </c>
      <c r="AB6" t="n">
        <v>325.1239261052059</v>
      </c>
      <c r="AC6" t="n">
        <v>294.0945549121178</v>
      </c>
      <c r="AD6" t="n">
        <v>237621.2856264411</v>
      </c>
      <c r="AE6" t="n">
        <v>325123.9261052059</v>
      </c>
      <c r="AF6" t="n">
        <v>1.50329242924474e-05</v>
      </c>
      <c r="AG6" t="n">
        <v>13.80787037037037</v>
      </c>
      <c r="AH6" t="n">
        <v>294094.5549121178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8.41</v>
      </c>
      <c r="E7" t="n">
        <v>11.89</v>
      </c>
      <c r="F7" t="n">
        <v>9.609999999999999</v>
      </c>
      <c r="G7" t="n">
        <v>52.42</v>
      </c>
      <c r="H7" t="n">
        <v>0.93</v>
      </c>
      <c r="I7" t="n">
        <v>11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73.61</v>
      </c>
      <c r="Q7" t="n">
        <v>490.88</v>
      </c>
      <c r="R7" t="n">
        <v>57</v>
      </c>
      <c r="S7" t="n">
        <v>37.96</v>
      </c>
      <c r="T7" t="n">
        <v>4774.54</v>
      </c>
      <c r="U7" t="n">
        <v>0.67</v>
      </c>
      <c r="V7" t="n">
        <v>0.72</v>
      </c>
      <c r="W7" t="n">
        <v>2.64</v>
      </c>
      <c r="X7" t="n">
        <v>0.29</v>
      </c>
      <c r="Y7" t="n">
        <v>2</v>
      </c>
      <c r="Z7" t="n">
        <v>10</v>
      </c>
      <c r="AA7" t="n">
        <v>237.1675349937506</v>
      </c>
      <c r="AB7" t="n">
        <v>324.5030844714939</v>
      </c>
      <c r="AC7" t="n">
        <v>293.5329655325704</v>
      </c>
      <c r="AD7" t="n">
        <v>237167.5349937506</v>
      </c>
      <c r="AE7" t="n">
        <v>324503.084471494</v>
      </c>
      <c r="AF7" t="n">
        <v>1.508350155091778e-05</v>
      </c>
      <c r="AG7" t="n">
        <v>13.76157407407408</v>
      </c>
      <c r="AH7" t="n">
        <v>293532.9655325704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7.6108</v>
      </c>
      <c r="E2" t="n">
        <v>13.14</v>
      </c>
      <c r="F2" t="n">
        <v>10.68</v>
      </c>
      <c r="G2" t="n">
        <v>13.35</v>
      </c>
      <c r="H2" t="n">
        <v>0.28</v>
      </c>
      <c r="I2" t="n">
        <v>48</v>
      </c>
      <c r="J2" t="n">
        <v>61.76</v>
      </c>
      <c r="K2" t="n">
        <v>28.92</v>
      </c>
      <c r="L2" t="n">
        <v>1</v>
      </c>
      <c r="M2" t="n">
        <v>46</v>
      </c>
      <c r="N2" t="n">
        <v>6.84</v>
      </c>
      <c r="O2" t="n">
        <v>7851.41</v>
      </c>
      <c r="P2" t="n">
        <v>64.70999999999999</v>
      </c>
      <c r="Q2" t="n">
        <v>491</v>
      </c>
      <c r="R2" t="n">
        <v>91.78</v>
      </c>
      <c r="S2" t="n">
        <v>37.96</v>
      </c>
      <c r="T2" t="n">
        <v>21979.23</v>
      </c>
      <c r="U2" t="n">
        <v>0.41</v>
      </c>
      <c r="V2" t="n">
        <v>0.65</v>
      </c>
      <c r="W2" t="n">
        <v>2.69</v>
      </c>
      <c r="X2" t="n">
        <v>1.36</v>
      </c>
      <c r="Y2" t="n">
        <v>2</v>
      </c>
      <c r="Z2" t="n">
        <v>10</v>
      </c>
      <c r="AA2" t="n">
        <v>258.5146934027575</v>
      </c>
      <c r="AB2" t="n">
        <v>353.7112083770118</v>
      </c>
      <c r="AC2" t="n">
        <v>319.953507086308</v>
      </c>
      <c r="AD2" t="n">
        <v>258514.6934027575</v>
      </c>
      <c r="AE2" t="n">
        <v>353711.2083770118</v>
      </c>
      <c r="AF2" t="n">
        <v>1.80535393308439e-05</v>
      </c>
      <c r="AG2" t="n">
        <v>15.20833333333333</v>
      </c>
      <c r="AH2" t="n">
        <v>319953.507086308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8.3003</v>
      </c>
      <c r="E3" t="n">
        <v>12.05</v>
      </c>
      <c r="F3" t="n">
        <v>9.949999999999999</v>
      </c>
      <c r="G3" t="n">
        <v>27.13</v>
      </c>
      <c r="H3" t="n">
        <v>0.55</v>
      </c>
      <c r="I3" t="n">
        <v>22</v>
      </c>
      <c r="J3" t="n">
        <v>62.92</v>
      </c>
      <c r="K3" t="n">
        <v>28.92</v>
      </c>
      <c r="L3" t="n">
        <v>2</v>
      </c>
      <c r="M3" t="n">
        <v>7</v>
      </c>
      <c r="N3" t="n">
        <v>7</v>
      </c>
      <c r="O3" t="n">
        <v>7994.37</v>
      </c>
      <c r="P3" t="n">
        <v>53.34</v>
      </c>
      <c r="Q3" t="n">
        <v>490.98</v>
      </c>
      <c r="R3" t="n">
        <v>67.63</v>
      </c>
      <c r="S3" t="n">
        <v>37.96</v>
      </c>
      <c r="T3" t="n">
        <v>10033.91</v>
      </c>
      <c r="U3" t="n">
        <v>0.5600000000000001</v>
      </c>
      <c r="V3" t="n">
        <v>0.6899999999999999</v>
      </c>
      <c r="W3" t="n">
        <v>2.67</v>
      </c>
      <c r="X3" t="n">
        <v>0.63</v>
      </c>
      <c r="Y3" t="n">
        <v>2</v>
      </c>
      <c r="Z3" t="n">
        <v>10</v>
      </c>
      <c r="AA3" t="n">
        <v>232.8489807316614</v>
      </c>
      <c r="AB3" t="n">
        <v>318.5942480089386</v>
      </c>
      <c r="AC3" t="n">
        <v>288.1880601288955</v>
      </c>
      <c r="AD3" t="n">
        <v>232848.9807316613</v>
      </c>
      <c r="AE3" t="n">
        <v>318594.2480089386</v>
      </c>
      <c r="AF3" t="n">
        <v>1.968909871600931e-05</v>
      </c>
      <c r="AG3" t="n">
        <v>13.94675925925926</v>
      </c>
      <c r="AH3" t="n">
        <v>288188.0601288954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8.3393</v>
      </c>
      <c r="E4" t="n">
        <v>11.99</v>
      </c>
      <c r="F4" t="n">
        <v>9.9</v>
      </c>
      <c r="G4" t="n">
        <v>28.3</v>
      </c>
      <c r="H4" t="n">
        <v>0.8100000000000001</v>
      </c>
      <c r="I4" t="n">
        <v>21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54.13</v>
      </c>
      <c r="Q4" t="n">
        <v>491.13</v>
      </c>
      <c r="R4" t="n">
        <v>66.08</v>
      </c>
      <c r="S4" t="n">
        <v>37.96</v>
      </c>
      <c r="T4" t="n">
        <v>9262.190000000001</v>
      </c>
      <c r="U4" t="n">
        <v>0.57</v>
      </c>
      <c r="V4" t="n">
        <v>0.7</v>
      </c>
      <c r="W4" t="n">
        <v>2.67</v>
      </c>
      <c r="X4" t="n">
        <v>0.58</v>
      </c>
      <c r="Y4" t="n">
        <v>2</v>
      </c>
      <c r="Z4" t="n">
        <v>10</v>
      </c>
      <c r="AA4" t="n">
        <v>232.8934328118106</v>
      </c>
      <c r="AB4" t="n">
        <v>318.655069306086</v>
      </c>
      <c r="AC4" t="n">
        <v>288.2430767268065</v>
      </c>
      <c r="AD4" t="n">
        <v>232893.4328118105</v>
      </c>
      <c r="AE4" t="n">
        <v>318655.0693060861</v>
      </c>
      <c r="AF4" t="n">
        <v>1.978161041437254e-05</v>
      </c>
      <c r="AG4" t="n">
        <v>13.87731481481481</v>
      </c>
      <c r="AH4" t="n">
        <v>288243.0767268065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5.1953</v>
      </c>
      <c r="E2" t="n">
        <v>19.25</v>
      </c>
      <c r="F2" t="n">
        <v>12.84</v>
      </c>
      <c r="G2" t="n">
        <v>6.48</v>
      </c>
      <c r="H2" t="n">
        <v>0.11</v>
      </c>
      <c r="I2" t="n">
        <v>119</v>
      </c>
      <c r="J2" t="n">
        <v>167.88</v>
      </c>
      <c r="K2" t="n">
        <v>51.39</v>
      </c>
      <c r="L2" t="n">
        <v>1</v>
      </c>
      <c r="M2" t="n">
        <v>117</v>
      </c>
      <c r="N2" t="n">
        <v>30.49</v>
      </c>
      <c r="O2" t="n">
        <v>20939.59</v>
      </c>
      <c r="P2" t="n">
        <v>163.06</v>
      </c>
      <c r="Q2" t="n">
        <v>491.21</v>
      </c>
      <c r="R2" t="n">
        <v>162.77</v>
      </c>
      <c r="S2" t="n">
        <v>37.96</v>
      </c>
      <c r="T2" t="n">
        <v>57117.73</v>
      </c>
      <c r="U2" t="n">
        <v>0.23</v>
      </c>
      <c r="V2" t="n">
        <v>0.54</v>
      </c>
      <c r="W2" t="n">
        <v>2.81</v>
      </c>
      <c r="X2" t="n">
        <v>3.52</v>
      </c>
      <c r="Y2" t="n">
        <v>2</v>
      </c>
      <c r="Z2" t="n">
        <v>10</v>
      </c>
      <c r="AA2" t="n">
        <v>448.2094407030432</v>
      </c>
      <c r="AB2" t="n">
        <v>613.2599303748773</v>
      </c>
      <c r="AC2" t="n">
        <v>554.7312633356163</v>
      </c>
      <c r="AD2" t="n">
        <v>448209.4407030432</v>
      </c>
      <c r="AE2" t="n">
        <v>613259.9303748773</v>
      </c>
      <c r="AF2" t="n">
        <v>7.522480736617399e-06</v>
      </c>
      <c r="AG2" t="n">
        <v>22.2800925925926</v>
      </c>
      <c r="AH2" t="n">
        <v>554731.2633356163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6.7438</v>
      </c>
      <c r="E3" t="n">
        <v>14.83</v>
      </c>
      <c r="F3" t="n">
        <v>10.76</v>
      </c>
      <c r="G3" t="n">
        <v>12.91</v>
      </c>
      <c r="H3" t="n">
        <v>0.21</v>
      </c>
      <c r="I3" t="n">
        <v>50</v>
      </c>
      <c r="J3" t="n">
        <v>169.33</v>
      </c>
      <c r="K3" t="n">
        <v>51.39</v>
      </c>
      <c r="L3" t="n">
        <v>2</v>
      </c>
      <c r="M3" t="n">
        <v>48</v>
      </c>
      <c r="N3" t="n">
        <v>30.94</v>
      </c>
      <c r="O3" t="n">
        <v>21118.46</v>
      </c>
      <c r="P3" t="n">
        <v>134.56</v>
      </c>
      <c r="Q3" t="n">
        <v>490.99</v>
      </c>
      <c r="R3" t="n">
        <v>94.8</v>
      </c>
      <c r="S3" t="n">
        <v>37.96</v>
      </c>
      <c r="T3" t="n">
        <v>23478.41</v>
      </c>
      <c r="U3" t="n">
        <v>0.4</v>
      </c>
      <c r="V3" t="n">
        <v>0.64</v>
      </c>
      <c r="W3" t="n">
        <v>2.69</v>
      </c>
      <c r="X3" t="n">
        <v>1.44</v>
      </c>
      <c r="Y3" t="n">
        <v>2</v>
      </c>
      <c r="Z3" t="n">
        <v>10</v>
      </c>
      <c r="AA3" t="n">
        <v>338.2074435469191</v>
      </c>
      <c r="AB3" t="n">
        <v>462.7503449202577</v>
      </c>
      <c r="AC3" t="n">
        <v>418.5861014752558</v>
      </c>
      <c r="AD3" t="n">
        <v>338207.4435469191</v>
      </c>
      <c r="AE3" t="n">
        <v>462750.3449202577</v>
      </c>
      <c r="AF3" t="n">
        <v>9.764615246780826e-06</v>
      </c>
      <c r="AG3" t="n">
        <v>17.16435185185185</v>
      </c>
      <c r="AH3" t="n">
        <v>418586.1014752557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7.299</v>
      </c>
      <c r="E4" t="n">
        <v>13.7</v>
      </c>
      <c r="F4" t="n">
        <v>10.24</v>
      </c>
      <c r="G4" t="n">
        <v>19.21</v>
      </c>
      <c r="H4" t="n">
        <v>0.31</v>
      </c>
      <c r="I4" t="n">
        <v>32</v>
      </c>
      <c r="J4" t="n">
        <v>170.79</v>
      </c>
      <c r="K4" t="n">
        <v>51.39</v>
      </c>
      <c r="L4" t="n">
        <v>3</v>
      </c>
      <c r="M4" t="n">
        <v>30</v>
      </c>
      <c r="N4" t="n">
        <v>31.4</v>
      </c>
      <c r="O4" t="n">
        <v>21297.94</v>
      </c>
      <c r="P4" t="n">
        <v>126.07</v>
      </c>
      <c r="Q4" t="n">
        <v>490.9</v>
      </c>
      <c r="R4" t="n">
        <v>77.73999999999999</v>
      </c>
      <c r="S4" t="n">
        <v>37.96</v>
      </c>
      <c r="T4" t="n">
        <v>15037.35</v>
      </c>
      <c r="U4" t="n">
        <v>0.49</v>
      </c>
      <c r="V4" t="n">
        <v>0.67</v>
      </c>
      <c r="W4" t="n">
        <v>2.67</v>
      </c>
      <c r="X4" t="n">
        <v>0.92</v>
      </c>
      <c r="Y4" t="n">
        <v>2</v>
      </c>
      <c r="Z4" t="n">
        <v>10</v>
      </c>
      <c r="AA4" t="n">
        <v>309.0919558420227</v>
      </c>
      <c r="AB4" t="n">
        <v>422.9132501577552</v>
      </c>
      <c r="AC4" t="n">
        <v>382.5510031251728</v>
      </c>
      <c r="AD4" t="n">
        <v>309091.9558420227</v>
      </c>
      <c r="AE4" t="n">
        <v>422913.2501577552</v>
      </c>
      <c r="AF4" t="n">
        <v>1.056851132688592e-05</v>
      </c>
      <c r="AG4" t="n">
        <v>15.85648148148148</v>
      </c>
      <c r="AH4" t="n">
        <v>382551.0031251728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7.6334</v>
      </c>
      <c r="E5" t="n">
        <v>13.1</v>
      </c>
      <c r="F5" t="n">
        <v>9.949999999999999</v>
      </c>
      <c r="G5" t="n">
        <v>25.95</v>
      </c>
      <c r="H5" t="n">
        <v>0.41</v>
      </c>
      <c r="I5" t="n">
        <v>23</v>
      </c>
      <c r="J5" t="n">
        <v>172.25</v>
      </c>
      <c r="K5" t="n">
        <v>51.39</v>
      </c>
      <c r="L5" t="n">
        <v>4</v>
      </c>
      <c r="M5" t="n">
        <v>21</v>
      </c>
      <c r="N5" t="n">
        <v>31.86</v>
      </c>
      <c r="O5" t="n">
        <v>21478.05</v>
      </c>
      <c r="P5" t="n">
        <v>120.12</v>
      </c>
      <c r="Q5" t="n">
        <v>490.8</v>
      </c>
      <c r="R5" t="n">
        <v>68.36</v>
      </c>
      <c r="S5" t="n">
        <v>37.96</v>
      </c>
      <c r="T5" t="n">
        <v>10390.8</v>
      </c>
      <c r="U5" t="n">
        <v>0.5600000000000001</v>
      </c>
      <c r="V5" t="n">
        <v>0.6899999999999999</v>
      </c>
      <c r="W5" t="n">
        <v>2.65</v>
      </c>
      <c r="X5" t="n">
        <v>0.63</v>
      </c>
      <c r="Y5" t="n">
        <v>2</v>
      </c>
      <c r="Z5" t="n">
        <v>10</v>
      </c>
      <c r="AA5" t="n">
        <v>284.4213641959723</v>
      </c>
      <c r="AB5" t="n">
        <v>389.1578582779405</v>
      </c>
      <c r="AC5" t="n">
        <v>352.0171784703776</v>
      </c>
      <c r="AD5" t="n">
        <v>284421.3641959723</v>
      </c>
      <c r="AE5" t="n">
        <v>389157.8582779405</v>
      </c>
      <c r="AF5" t="n">
        <v>1.105270233766967e-05</v>
      </c>
      <c r="AG5" t="n">
        <v>15.16203703703704</v>
      </c>
      <c r="AH5" t="n">
        <v>352017.1784703776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7.8169</v>
      </c>
      <c r="E6" t="n">
        <v>12.79</v>
      </c>
      <c r="F6" t="n">
        <v>9.81</v>
      </c>
      <c r="G6" t="n">
        <v>32.7</v>
      </c>
      <c r="H6" t="n">
        <v>0.51</v>
      </c>
      <c r="I6" t="n">
        <v>18</v>
      </c>
      <c r="J6" t="n">
        <v>173.71</v>
      </c>
      <c r="K6" t="n">
        <v>51.39</v>
      </c>
      <c r="L6" t="n">
        <v>5</v>
      </c>
      <c r="M6" t="n">
        <v>16</v>
      </c>
      <c r="N6" t="n">
        <v>32.32</v>
      </c>
      <c r="O6" t="n">
        <v>21658.78</v>
      </c>
      <c r="P6" t="n">
        <v>116.46</v>
      </c>
      <c r="Q6" t="n">
        <v>490.85</v>
      </c>
      <c r="R6" t="n">
        <v>64.12</v>
      </c>
      <c r="S6" t="n">
        <v>37.96</v>
      </c>
      <c r="T6" t="n">
        <v>8294.98</v>
      </c>
      <c r="U6" t="n">
        <v>0.59</v>
      </c>
      <c r="V6" t="n">
        <v>0.7</v>
      </c>
      <c r="W6" t="n">
        <v>2.63</v>
      </c>
      <c r="X6" t="n">
        <v>0.49</v>
      </c>
      <c r="Y6" t="n">
        <v>2</v>
      </c>
      <c r="Z6" t="n">
        <v>10</v>
      </c>
      <c r="AA6" t="n">
        <v>281.5269189411927</v>
      </c>
      <c r="AB6" t="n">
        <v>385.1975505864385</v>
      </c>
      <c r="AC6" t="n">
        <v>348.4348369866257</v>
      </c>
      <c r="AD6" t="n">
        <v>281526.9189411927</v>
      </c>
      <c r="AE6" t="n">
        <v>385197.5505864385</v>
      </c>
      <c r="AF6" t="n">
        <v>1.131839925895801e-05</v>
      </c>
      <c r="AG6" t="n">
        <v>14.80324074074074</v>
      </c>
      <c r="AH6" t="n">
        <v>348434.8369866257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7.9454</v>
      </c>
      <c r="E7" t="n">
        <v>12.59</v>
      </c>
      <c r="F7" t="n">
        <v>9.710000000000001</v>
      </c>
      <c r="G7" t="n">
        <v>38.82</v>
      </c>
      <c r="H7" t="n">
        <v>0.61</v>
      </c>
      <c r="I7" t="n">
        <v>15</v>
      </c>
      <c r="J7" t="n">
        <v>175.18</v>
      </c>
      <c r="K7" t="n">
        <v>51.39</v>
      </c>
      <c r="L7" t="n">
        <v>6</v>
      </c>
      <c r="M7" t="n">
        <v>13</v>
      </c>
      <c r="N7" t="n">
        <v>32.79</v>
      </c>
      <c r="O7" t="n">
        <v>21840.16</v>
      </c>
      <c r="P7" t="n">
        <v>112.81</v>
      </c>
      <c r="Q7" t="n">
        <v>490.81</v>
      </c>
      <c r="R7" t="n">
        <v>60.58</v>
      </c>
      <c r="S7" t="n">
        <v>37.96</v>
      </c>
      <c r="T7" t="n">
        <v>6544.64</v>
      </c>
      <c r="U7" t="n">
        <v>0.63</v>
      </c>
      <c r="V7" t="n">
        <v>0.71</v>
      </c>
      <c r="W7" t="n">
        <v>2.63</v>
      </c>
      <c r="X7" t="n">
        <v>0.39</v>
      </c>
      <c r="Y7" t="n">
        <v>2</v>
      </c>
      <c r="Z7" t="n">
        <v>10</v>
      </c>
      <c r="AA7" t="n">
        <v>279.31309013201</v>
      </c>
      <c r="AB7" t="n">
        <v>382.1684923424806</v>
      </c>
      <c r="AC7" t="n">
        <v>345.6948678101613</v>
      </c>
      <c r="AD7" t="n">
        <v>279313.0901320099</v>
      </c>
      <c r="AE7" t="n">
        <v>382168.4923424806</v>
      </c>
      <c r="AF7" t="n">
        <v>1.150445950084112e-05</v>
      </c>
      <c r="AG7" t="n">
        <v>14.57175925925926</v>
      </c>
      <c r="AH7" t="n">
        <v>345694.8678101613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8.002800000000001</v>
      </c>
      <c r="E8" t="n">
        <v>12.5</v>
      </c>
      <c r="F8" t="n">
        <v>9.68</v>
      </c>
      <c r="G8" t="n">
        <v>44.69</v>
      </c>
      <c r="H8" t="n">
        <v>0.7</v>
      </c>
      <c r="I8" t="n">
        <v>13</v>
      </c>
      <c r="J8" t="n">
        <v>176.66</v>
      </c>
      <c r="K8" t="n">
        <v>51.39</v>
      </c>
      <c r="L8" t="n">
        <v>7</v>
      </c>
      <c r="M8" t="n">
        <v>11</v>
      </c>
      <c r="N8" t="n">
        <v>33.27</v>
      </c>
      <c r="O8" t="n">
        <v>22022.17</v>
      </c>
      <c r="P8" t="n">
        <v>110.47</v>
      </c>
      <c r="Q8" t="n">
        <v>490.82</v>
      </c>
      <c r="R8" t="n">
        <v>59.62</v>
      </c>
      <c r="S8" t="n">
        <v>37.96</v>
      </c>
      <c r="T8" t="n">
        <v>6070.26</v>
      </c>
      <c r="U8" t="n">
        <v>0.64</v>
      </c>
      <c r="V8" t="n">
        <v>0.71</v>
      </c>
      <c r="W8" t="n">
        <v>2.63</v>
      </c>
      <c r="X8" t="n">
        <v>0.36</v>
      </c>
      <c r="Y8" t="n">
        <v>2</v>
      </c>
      <c r="Z8" t="n">
        <v>10</v>
      </c>
      <c r="AA8" t="n">
        <v>268.4196120154066</v>
      </c>
      <c r="AB8" t="n">
        <v>367.2635549970075</v>
      </c>
      <c r="AC8" t="n">
        <v>332.2124367657292</v>
      </c>
      <c r="AD8" t="n">
        <v>268419.6120154066</v>
      </c>
      <c r="AE8" t="n">
        <v>367263.5549970075</v>
      </c>
      <c r="AF8" t="n">
        <v>1.158757123534767e-05</v>
      </c>
      <c r="AG8" t="n">
        <v>14.46759259259259</v>
      </c>
      <c r="AH8" t="n">
        <v>332212.4367657292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8.0983</v>
      </c>
      <c r="E9" t="n">
        <v>12.35</v>
      </c>
      <c r="F9" t="n">
        <v>9.6</v>
      </c>
      <c r="G9" t="n">
        <v>52.38</v>
      </c>
      <c r="H9" t="n">
        <v>0.8</v>
      </c>
      <c r="I9" t="n">
        <v>11</v>
      </c>
      <c r="J9" t="n">
        <v>178.14</v>
      </c>
      <c r="K9" t="n">
        <v>51.39</v>
      </c>
      <c r="L9" t="n">
        <v>8</v>
      </c>
      <c r="M9" t="n">
        <v>9</v>
      </c>
      <c r="N9" t="n">
        <v>33.75</v>
      </c>
      <c r="O9" t="n">
        <v>22204.83</v>
      </c>
      <c r="P9" t="n">
        <v>106.83</v>
      </c>
      <c r="Q9" t="n">
        <v>490.8</v>
      </c>
      <c r="R9" t="n">
        <v>57.28</v>
      </c>
      <c r="S9" t="n">
        <v>37.96</v>
      </c>
      <c r="T9" t="n">
        <v>4910.37</v>
      </c>
      <c r="U9" t="n">
        <v>0.66</v>
      </c>
      <c r="V9" t="n">
        <v>0.72</v>
      </c>
      <c r="W9" t="n">
        <v>2.62</v>
      </c>
      <c r="X9" t="n">
        <v>0.28</v>
      </c>
      <c r="Y9" t="n">
        <v>2</v>
      </c>
      <c r="Z9" t="n">
        <v>10</v>
      </c>
      <c r="AA9" t="n">
        <v>266.5570066026515</v>
      </c>
      <c r="AB9" t="n">
        <v>364.7150560989247</v>
      </c>
      <c r="AC9" t="n">
        <v>329.9071630256387</v>
      </c>
      <c r="AD9" t="n">
        <v>266557.0066026515</v>
      </c>
      <c r="AE9" t="n">
        <v>364715.0560989247</v>
      </c>
      <c r="AF9" t="n">
        <v>1.172584946958765e-05</v>
      </c>
      <c r="AG9" t="n">
        <v>14.29398148148148</v>
      </c>
      <c r="AH9" t="n">
        <v>329907.1630256387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8.140000000000001</v>
      </c>
      <c r="E10" t="n">
        <v>12.28</v>
      </c>
      <c r="F10" t="n">
        <v>9.57</v>
      </c>
      <c r="G10" t="n">
        <v>57.44</v>
      </c>
      <c r="H10" t="n">
        <v>0.89</v>
      </c>
      <c r="I10" t="n">
        <v>10</v>
      </c>
      <c r="J10" t="n">
        <v>179.63</v>
      </c>
      <c r="K10" t="n">
        <v>51.39</v>
      </c>
      <c r="L10" t="n">
        <v>9</v>
      </c>
      <c r="M10" t="n">
        <v>8</v>
      </c>
      <c r="N10" t="n">
        <v>34.24</v>
      </c>
      <c r="O10" t="n">
        <v>22388.15</v>
      </c>
      <c r="P10" t="n">
        <v>103.45</v>
      </c>
      <c r="Q10" t="n">
        <v>490.81</v>
      </c>
      <c r="R10" t="n">
        <v>56.15</v>
      </c>
      <c r="S10" t="n">
        <v>37.96</v>
      </c>
      <c r="T10" t="n">
        <v>4351.81</v>
      </c>
      <c r="U10" t="n">
        <v>0.68</v>
      </c>
      <c r="V10" t="n">
        <v>0.72</v>
      </c>
      <c r="W10" t="n">
        <v>2.63</v>
      </c>
      <c r="X10" t="n">
        <v>0.26</v>
      </c>
      <c r="Y10" t="n">
        <v>2</v>
      </c>
      <c r="Z10" t="n">
        <v>10</v>
      </c>
      <c r="AA10" t="n">
        <v>265.2349481964153</v>
      </c>
      <c r="AB10" t="n">
        <v>362.9061574624119</v>
      </c>
      <c r="AC10" t="n">
        <v>328.2709031361894</v>
      </c>
      <c r="AD10" t="n">
        <v>265234.9481964153</v>
      </c>
      <c r="AE10" t="n">
        <v>362906.1574624119</v>
      </c>
      <c r="AF10" t="n">
        <v>1.178622855197306e-05</v>
      </c>
      <c r="AG10" t="n">
        <v>14.21296296296296</v>
      </c>
      <c r="AH10" t="n">
        <v>328270.9031361894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8.169700000000001</v>
      </c>
      <c r="E11" t="n">
        <v>12.24</v>
      </c>
      <c r="F11" t="n">
        <v>9.56</v>
      </c>
      <c r="G11" t="n">
        <v>63.75</v>
      </c>
      <c r="H11" t="n">
        <v>0.98</v>
      </c>
      <c r="I11" t="n">
        <v>9</v>
      </c>
      <c r="J11" t="n">
        <v>181.12</v>
      </c>
      <c r="K11" t="n">
        <v>51.39</v>
      </c>
      <c r="L11" t="n">
        <v>10</v>
      </c>
      <c r="M11" t="n">
        <v>7</v>
      </c>
      <c r="N11" t="n">
        <v>34.73</v>
      </c>
      <c r="O11" t="n">
        <v>22572.13</v>
      </c>
      <c r="P11" t="n">
        <v>100.94</v>
      </c>
      <c r="Q11" t="n">
        <v>490.95</v>
      </c>
      <c r="R11" t="n">
        <v>55.9</v>
      </c>
      <c r="S11" t="n">
        <v>37.96</v>
      </c>
      <c r="T11" t="n">
        <v>4229.95</v>
      </c>
      <c r="U11" t="n">
        <v>0.68</v>
      </c>
      <c r="V11" t="n">
        <v>0.72</v>
      </c>
      <c r="W11" t="n">
        <v>2.62</v>
      </c>
      <c r="X11" t="n">
        <v>0.24</v>
      </c>
      <c r="Y11" t="n">
        <v>2</v>
      </c>
      <c r="Z11" t="n">
        <v>10</v>
      </c>
      <c r="AA11" t="n">
        <v>264.2931754123609</v>
      </c>
      <c r="AB11" t="n">
        <v>361.6175823911856</v>
      </c>
      <c r="AC11" t="n">
        <v>327.1053078612345</v>
      </c>
      <c r="AD11" t="n">
        <v>264293.1754123609</v>
      </c>
      <c r="AE11" t="n">
        <v>361617.5823911856</v>
      </c>
      <c r="AF11" t="n">
        <v>1.182923235885188e-05</v>
      </c>
      <c r="AG11" t="n">
        <v>14.16666666666667</v>
      </c>
      <c r="AH11" t="n">
        <v>327105.3078612345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8.2158</v>
      </c>
      <c r="E12" t="n">
        <v>12.17</v>
      </c>
      <c r="F12" t="n">
        <v>9.529999999999999</v>
      </c>
      <c r="G12" t="n">
        <v>71.45999999999999</v>
      </c>
      <c r="H12" t="n">
        <v>1.07</v>
      </c>
      <c r="I12" t="n">
        <v>8</v>
      </c>
      <c r="J12" t="n">
        <v>182.62</v>
      </c>
      <c r="K12" t="n">
        <v>51.39</v>
      </c>
      <c r="L12" t="n">
        <v>11</v>
      </c>
      <c r="M12" t="n">
        <v>5</v>
      </c>
      <c r="N12" t="n">
        <v>35.22</v>
      </c>
      <c r="O12" t="n">
        <v>22756.91</v>
      </c>
      <c r="P12" t="n">
        <v>97.55</v>
      </c>
      <c r="Q12" t="n">
        <v>490.85</v>
      </c>
      <c r="R12" t="n">
        <v>54.68</v>
      </c>
      <c r="S12" t="n">
        <v>37.96</v>
      </c>
      <c r="T12" t="n">
        <v>3625.01</v>
      </c>
      <c r="U12" t="n">
        <v>0.6899999999999999</v>
      </c>
      <c r="V12" t="n">
        <v>0.72</v>
      </c>
      <c r="W12" t="n">
        <v>2.62</v>
      </c>
      <c r="X12" t="n">
        <v>0.21</v>
      </c>
      <c r="Y12" t="n">
        <v>2</v>
      </c>
      <c r="Z12" t="n">
        <v>10</v>
      </c>
      <c r="AA12" t="n">
        <v>262.9659469878905</v>
      </c>
      <c r="AB12" t="n">
        <v>359.8016099076395</v>
      </c>
      <c r="AC12" t="n">
        <v>325.4626492427848</v>
      </c>
      <c r="AD12" t="n">
        <v>262965.9469878905</v>
      </c>
      <c r="AE12" t="n">
        <v>359801.6099076396</v>
      </c>
      <c r="AF12" t="n">
        <v>1.189598237558971e-05</v>
      </c>
      <c r="AG12" t="n">
        <v>14.08564814814815</v>
      </c>
      <c r="AH12" t="n">
        <v>325462.6492427848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8.2531</v>
      </c>
      <c r="E13" t="n">
        <v>12.12</v>
      </c>
      <c r="F13" t="n">
        <v>9.51</v>
      </c>
      <c r="G13" t="n">
        <v>81.48999999999999</v>
      </c>
      <c r="H13" t="n">
        <v>1.16</v>
      </c>
      <c r="I13" t="n">
        <v>7</v>
      </c>
      <c r="J13" t="n">
        <v>184.12</v>
      </c>
      <c r="K13" t="n">
        <v>51.39</v>
      </c>
      <c r="L13" t="n">
        <v>12</v>
      </c>
      <c r="M13" t="n">
        <v>1</v>
      </c>
      <c r="N13" t="n">
        <v>35.73</v>
      </c>
      <c r="O13" t="n">
        <v>22942.24</v>
      </c>
      <c r="P13" t="n">
        <v>96</v>
      </c>
      <c r="Q13" t="n">
        <v>490.88</v>
      </c>
      <c r="R13" t="n">
        <v>53.9</v>
      </c>
      <c r="S13" t="n">
        <v>37.96</v>
      </c>
      <c r="T13" t="n">
        <v>3240.87</v>
      </c>
      <c r="U13" t="n">
        <v>0.7</v>
      </c>
      <c r="V13" t="n">
        <v>0.73</v>
      </c>
      <c r="W13" t="n">
        <v>2.62</v>
      </c>
      <c r="X13" t="n">
        <v>0.19</v>
      </c>
      <c r="Y13" t="n">
        <v>2</v>
      </c>
      <c r="Z13" t="n">
        <v>10</v>
      </c>
      <c r="AA13" t="n">
        <v>262.2606978746529</v>
      </c>
      <c r="AB13" t="n">
        <v>358.836656957513</v>
      </c>
      <c r="AC13" t="n">
        <v>324.5897900478983</v>
      </c>
      <c r="AD13" t="n">
        <v>262260.6978746529</v>
      </c>
      <c r="AE13" t="n">
        <v>358836.656957513</v>
      </c>
      <c r="AF13" t="n">
        <v>1.194999052362271e-05</v>
      </c>
      <c r="AG13" t="n">
        <v>14.02777777777778</v>
      </c>
      <c r="AH13" t="n">
        <v>324589.7900478983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8.254200000000001</v>
      </c>
      <c r="E14" t="n">
        <v>12.12</v>
      </c>
      <c r="F14" t="n">
        <v>9.51</v>
      </c>
      <c r="G14" t="n">
        <v>81.47</v>
      </c>
      <c r="H14" t="n">
        <v>1.24</v>
      </c>
      <c r="I14" t="n">
        <v>7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96.63</v>
      </c>
      <c r="Q14" t="n">
        <v>490.88</v>
      </c>
      <c r="R14" t="n">
        <v>53.81</v>
      </c>
      <c r="S14" t="n">
        <v>37.96</v>
      </c>
      <c r="T14" t="n">
        <v>3198.43</v>
      </c>
      <c r="U14" t="n">
        <v>0.71</v>
      </c>
      <c r="V14" t="n">
        <v>0.73</v>
      </c>
      <c r="W14" t="n">
        <v>2.62</v>
      </c>
      <c r="X14" t="n">
        <v>0.19</v>
      </c>
      <c r="Y14" t="n">
        <v>2</v>
      </c>
      <c r="Z14" t="n">
        <v>10</v>
      </c>
      <c r="AA14" t="n">
        <v>262.4391232022147</v>
      </c>
      <c r="AB14" t="n">
        <v>359.080786362253</v>
      </c>
      <c r="AC14" t="n">
        <v>324.8106200848876</v>
      </c>
      <c r="AD14" t="n">
        <v>262439.1232022147</v>
      </c>
      <c r="AE14" t="n">
        <v>359080.786362253</v>
      </c>
      <c r="AF14" t="n">
        <v>1.195158325721082e-05</v>
      </c>
      <c r="AG14" t="n">
        <v>14.02777777777778</v>
      </c>
      <c r="AH14" t="n">
        <v>324810.6200848876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7.906</v>
      </c>
      <c r="E2" t="n">
        <v>12.65</v>
      </c>
      <c r="F2" t="n">
        <v>10.42</v>
      </c>
      <c r="G2" t="n">
        <v>16.04</v>
      </c>
      <c r="H2" t="n">
        <v>0.34</v>
      </c>
      <c r="I2" t="n">
        <v>39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52.96</v>
      </c>
      <c r="Q2" t="n">
        <v>490.94</v>
      </c>
      <c r="R2" t="n">
        <v>84</v>
      </c>
      <c r="S2" t="n">
        <v>37.96</v>
      </c>
      <c r="T2" t="n">
        <v>18132.02</v>
      </c>
      <c r="U2" t="n">
        <v>0.45</v>
      </c>
      <c r="V2" t="n">
        <v>0.66</v>
      </c>
      <c r="W2" t="n">
        <v>2.67</v>
      </c>
      <c r="X2" t="n">
        <v>1.1</v>
      </c>
      <c r="Y2" t="n">
        <v>2</v>
      </c>
      <c r="Z2" t="n">
        <v>10</v>
      </c>
      <c r="AA2" t="n">
        <v>241.5299685531741</v>
      </c>
      <c r="AB2" t="n">
        <v>330.4719585244798</v>
      </c>
      <c r="AC2" t="n">
        <v>298.9321786233086</v>
      </c>
      <c r="AD2" t="n">
        <v>241529.9685531741</v>
      </c>
      <c r="AE2" t="n">
        <v>330471.9585244798</v>
      </c>
      <c r="AF2" t="n">
        <v>2.052008975683924e-05</v>
      </c>
      <c r="AG2" t="n">
        <v>14.6412037037037</v>
      </c>
      <c r="AH2" t="n">
        <v>298932.1786233086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8.250400000000001</v>
      </c>
      <c r="E3" t="n">
        <v>12.12</v>
      </c>
      <c r="F3" t="n">
        <v>10.05</v>
      </c>
      <c r="G3" t="n">
        <v>23.2</v>
      </c>
      <c r="H3" t="n">
        <v>0.66</v>
      </c>
      <c r="I3" t="n">
        <v>26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48.05</v>
      </c>
      <c r="Q3" t="n">
        <v>491.4</v>
      </c>
      <c r="R3" t="n">
        <v>70.77</v>
      </c>
      <c r="S3" t="n">
        <v>37.96</v>
      </c>
      <c r="T3" t="n">
        <v>11582.27</v>
      </c>
      <c r="U3" t="n">
        <v>0.54</v>
      </c>
      <c r="V3" t="n">
        <v>0.6899999999999999</v>
      </c>
      <c r="W3" t="n">
        <v>2.68</v>
      </c>
      <c r="X3" t="n">
        <v>0.73</v>
      </c>
      <c r="Y3" t="n">
        <v>2</v>
      </c>
      <c r="Z3" t="n">
        <v>10</v>
      </c>
      <c r="AA3" t="n">
        <v>229.310653380977</v>
      </c>
      <c r="AB3" t="n">
        <v>313.7529524277491</v>
      </c>
      <c r="AC3" t="n">
        <v>283.8088110031721</v>
      </c>
      <c r="AD3" t="n">
        <v>229310.653380977</v>
      </c>
      <c r="AE3" t="n">
        <v>313752.9524277491</v>
      </c>
      <c r="AF3" t="n">
        <v>2.141398286489078e-05</v>
      </c>
      <c r="AG3" t="n">
        <v>14.02777777777778</v>
      </c>
      <c r="AH3" t="n">
        <v>283808.8110031721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5.8866</v>
      </c>
      <c r="E2" t="n">
        <v>16.99</v>
      </c>
      <c r="F2" t="n">
        <v>12.17</v>
      </c>
      <c r="G2" t="n">
        <v>7.53</v>
      </c>
      <c r="H2" t="n">
        <v>0.13</v>
      </c>
      <c r="I2" t="n">
        <v>97</v>
      </c>
      <c r="J2" t="n">
        <v>133.21</v>
      </c>
      <c r="K2" t="n">
        <v>46.47</v>
      </c>
      <c r="L2" t="n">
        <v>1</v>
      </c>
      <c r="M2" t="n">
        <v>95</v>
      </c>
      <c r="N2" t="n">
        <v>20.75</v>
      </c>
      <c r="O2" t="n">
        <v>16663.42</v>
      </c>
      <c r="P2" t="n">
        <v>132.33</v>
      </c>
      <c r="Q2" t="n">
        <v>491.02</v>
      </c>
      <c r="R2" t="n">
        <v>140.59</v>
      </c>
      <c r="S2" t="n">
        <v>37.96</v>
      </c>
      <c r="T2" t="n">
        <v>46135.85</v>
      </c>
      <c r="U2" t="n">
        <v>0.27</v>
      </c>
      <c r="V2" t="n">
        <v>0.57</v>
      </c>
      <c r="W2" t="n">
        <v>2.77</v>
      </c>
      <c r="X2" t="n">
        <v>2.84</v>
      </c>
      <c r="Y2" t="n">
        <v>2</v>
      </c>
      <c r="Z2" t="n">
        <v>10</v>
      </c>
      <c r="AA2" t="n">
        <v>374.2420654355972</v>
      </c>
      <c r="AB2" t="n">
        <v>512.0545043236669</v>
      </c>
      <c r="AC2" t="n">
        <v>463.1847411040259</v>
      </c>
      <c r="AD2" t="n">
        <v>374242.0654355972</v>
      </c>
      <c r="AE2" t="n">
        <v>512054.5043236669</v>
      </c>
      <c r="AF2" t="n">
        <v>9.497506495616818e-06</v>
      </c>
      <c r="AG2" t="n">
        <v>19.66435185185185</v>
      </c>
      <c r="AH2" t="n">
        <v>463184.7411040259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7.2506</v>
      </c>
      <c r="E3" t="n">
        <v>13.79</v>
      </c>
      <c r="F3" t="n">
        <v>10.5</v>
      </c>
      <c r="G3" t="n">
        <v>15.36</v>
      </c>
      <c r="H3" t="n">
        <v>0.26</v>
      </c>
      <c r="I3" t="n">
        <v>41</v>
      </c>
      <c r="J3" t="n">
        <v>134.55</v>
      </c>
      <c r="K3" t="n">
        <v>46.47</v>
      </c>
      <c r="L3" t="n">
        <v>2</v>
      </c>
      <c r="M3" t="n">
        <v>39</v>
      </c>
      <c r="N3" t="n">
        <v>21.09</v>
      </c>
      <c r="O3" t="n">
        <v>16828.84</v>
      </c>
      <c r="P3" t="n">
        <v>111.28</v>
      </c>
      <c r="Q3" t="n">
        <v>491.16</v>
      </c>
      <c r="R3" t="n">
        <v>86.13</v>
      </c>
      <c r="S3" t="n">
        <v>37.96</v>
      </c>
      <c r="T3" t="n">
        <v>19188.91</v>
      </c>
      <c r="U3" t="n">
        <v>0.44</v>
      </c>
      <c r="V3" t="n">
        <v>0.66</v>
      </c>
      <c r="W3" t="n">
        <v>2.68</v>
      </c>
      <c r="X3" t="n">
        <v>1.18</v>
      </c>
      <c r="Y3" t="n">
        <v>2</v>
      </c>
      <c r="Z3" t="n">
        <v>10</v>
      </c>
      <c r="AA3" t="n">
        <v>299.7916268141285</v>
      </c>
      <c r="AB3" t="n">
        <v>410.1881296802314</v>
      </c>
      <c r="AC3" t="n">
        <v>371.040350286205</v>
      </c>
      <c r="AD3" t="n">
        <v>299791.6268141285</v>
      </c>
      <c r="AE3" t="n">
        <v>410188.1296802314</v>
      </c>
      <c r="AF3" t="n">
        <v>1.169819940154237e-05</v>
      </c>
      <c r="AG3" t="n">
        <v>15.96064814814815</v>
      </c>
      <c r="AH3" t="n">
        <v>371040.350286205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7.7446</v>
      </c>
      <c r="E4" t="n">
        <v>12.91</v>
      </c>
      <c r="F4" t="n">
        <v>10.02</v>
      </c>
      <c r="G4" t="n">
        <v>23.13</v>
      </c>
      <c r="H4" t="n">
        <v>0.39</v>
      </c>
      <c r="I4" t="n">
        <v>26</v>
      </c>
      <c r="J4" t="n">
        <v>135.9</v>
      </c>
      <c r="K4" t="n">
        <v>46.47</v>
      </c>
      <c r="L4" t="n">
        <v>3</v>
      </c>
      <c r="M4" t="n">
        <v>24</v>
      </c>
      <c r="N4" t="n">
        <v>21.43</v>
      </c>
      <c r="O4" t="n">
        <v>16994.64</v>
      </c>
      <c r="P4" t="n">
        <v>103.55</v>
      </c>
      <c r="Q4" t="n">
        <v>490.84</v>
      </c>
      <c r="R4" t="n">
        <v>70.97</v>
      </c>
      <c r="S4" t="n">
        <v>37.96</v>
      </c>
      <c r="T4" t="n">
        <v>11681.18</v>
      </c>
      <c r="U4" t="n">
        <v>0.53</v>
      </c>
      <c r="V4" t="n">
        <v>0.6899999999999999</v>
      </c>
      <c r="W4" t="n">
        <v>2.65</v>
      </c>
      <c r="X4" t="n">
        <v>0.7</v>
      </c>
      <c r="Y4" t="n">
        <v>2</v>
      </c>
      <c r="Z4" t="n">
        <v>10</v>
      </c>
      <c r="AA4" t="n">
        <v>273.5761549122887</v>
      </c>
      <c r="AB4" t="n">
        <v>374.3189644791387</v>
      </c>
      <c r="AC4" t="n">
        <v>338.5944878692152</v>
      </c>
      <c r="AD4" t="n">
        <v>273576.1549122887</v>
      </c>
      <c r="AE4" t="n">
        <v>374318.9644791387</v>
      </c>
      <c r="AF4" t="n">
        <v>1.249522454489077e-05</v>
      </c>
      <c r="AG4" t="n">
        <v>14.94212962962963</v>
      </c>
      <c r="AH4" t="n">
        <v>338594.4878692152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7.9653</v>
      </c>
      <c r="E5" t="n">
        <v>12.55</v>
      </c>
      <c r="F5" t="n">
        <v>9.859999999999999</v>
      </c>
      <c r="G5" t="n">
        <v>31.13</v>
      </c>
      <c r="H5" t="n">
        <v>0.52</v>
      </c>
      <c r="I5" t="n">
        <v>19</v>
      </c>
      <c r="J5" t="n">
        <v>137.25</v>
      </c>
      <c r="K5" t="n">
        <v>46.47</v>
      </c>
      <c r="L5" t="n">
        <v>4</v>
      </c>
      <c r="M5" t="n">
        <v>17</v>
      </c>
      <c r="N5" t="n">
        <v>21.78</v>
      </c>
      <c r="O5" t="n">
        <v>17160.92</v>
      </c>
      <c r="P5" t="n">
        <v>98.93000000000001</v>
      </c>
      <c r="Q5" t="n">
        <v>490.86</v>
      </c>
      <c r="R5" t="n">
        <v>65.45</v>
      </c>
      <c r="S5" t="n">
        <v>37.96</v>
      </c>
      <c r="T5" t="n">
        <v>8958.969999999999</v>
      </c>
      <c r="U5" t="n">
        <v>0.58</v>
      </c>
      <c r="V5" t="n">
        <v>0.7</v>
      </c>
      <c r="W5" t="n">
        <v>2.64</v>
      </c>
      <c r="X5" t="n">
        <v>0.54</v>
      </c>
      <c r="Y5" t="n">
        <v>2</v>
      </c>
      <c r="Z5" t="n">
        <v>10</v>
      </c>
      <c r="AA5" t="n">
        <v>270.4834897193601</v>
      </c>
      <c r="AB5" t="n">
        <v>370.0874435234149</v>
      </c>
      <c r="AC5" t="n">
        <v>334.7668173345287</v>
      </c>
      <c r="AD5" t="n">
        <v>270483.4897193601</v>
      </c>
      <c r="AE5" t="n">
        <v>370087.443523415</v>
      </c>
      <c r="AF5" t="n">
        <v>1.285130440144339e-05</v>
      </c>
      <c r="AG5" t="n">
        <v>14.52546296296296</v>
      </c>
      <c r="AH5" t="n">
        <v>334766.8173345287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8.131399999999999</v>
      </c>
      <c r="E6" t="n">
        <v>12.3</v>
      </c>
      <c r="F6" t="n">
        <v>9.710000000000001</v>
      </c>
      <c r="G6" t="n">
        <v>38.84</v>
      </c>
      <c r="H6" t="n">
        <v>0.64</v>
      </c>
      <c r="I6" t="n">
        <v>15</v>
      </c>
      <c r="J6" t="n">
        <v>138.6</v>
      </c>
      <c r="K6" t="n">
        <v>46.47</v>
      </c>
      <c r="L6" t="n">
        <v>5</v>
      </c>
      <c r="M6" t="n">
        <v>13</v>
      </c>
      <c r="N6" t="n">
        <v>22.13</v>
      </c>
      <c r="O6" t="n">
        <v>17327.69</v>
      </c>
      <c r="P6" t="n">
        <v>94.18000000000001</v>
      </c>
      <c r="Q6" t="n">
        <v>490.84</v>
      </c>
      <c r="R6" t="n">
        <v>60.58</v>
      </c>
      <c r="S6" t="n">
        <v>37.96</v>
      </c>
      <c r="T6" t="n">
        <v>6543.34</v>
      </c>
      <c r="U6" t="n">
        <v>0.63</v>
      </c>
      <c r="V6" t="n">
        <v>0.71</v>
      </c>
      <c r="W6" t="n">
        <v>2.63</v>
      </c>
      <c r="X6" t="n">
        <v>0.39</v>
      </c>
      <c r="Y6" t="n">
        <v>2</v>
      </c>
      <c r="Z6" t="n">
        <v>10</v>
      </c>
      <c r="AA6" t="n">
        <v>258.2147881330798</v>
      </c>
      <c r="AB6" t="n">
        <v>353.3008647561523</v>
      </c>
      <c r="AC6" t="n">
        <v>319.5823260847023</v>
      </c>
      <c r="AD6" t="n">
        <v>258214.7881330798</v>
      </c>
      <c r="AE6" t="n">
        <v>353300.8647561523</v>
      </c>
      <c r="AF6" t="n">
        <v>1.311929200531012e-05</v>
      </c>
      <c r="AG6" t="n">
        <v>14.23611111111111</v>
      </c>
      <c r="AH6" t="n">
        <v>319582.3260847023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8.2384</v>
      </c>
      <c r="E7" t="n">
        <v>12.14</v>
      </c>
      <c r="F7" t="n">
        <v>9.630000000000001</v>
      </c>
      <c r="G7" t="n">
        <v>48.16</v>
      </c>
      <c r="H7" t="n">
        <v>0.76</v>
      </c>
      <c r="I7" t="n">
        <v>12</v>
      </c>
      <c r="J7" t="n">
        <v>139.95</v>
      </c>
      <c r="K7" t="n">
        <v>46.47</v>
      </c>
      <c r="L7" t="n">
        <v>6</v>
      </c>
      <c r="M7" t="n">
        <v>10</v>
      </c>
      <c r="N7" t="n">
        <v>22.49</v>
      </c>
      <c r="O7" t="n">
        <v>17494.97</v>
      </c>
      <c r="P7" t="n">
        <v>90.3</v>
      </c>
      <c r="Q7" t="n">
        <v>490.82</v>
      </c>
      <c r="R7" t="n">
        <v>58.11</v>
      </c>
      <c r="S7" t="n">
        <v>37.96</v>
      </c>
      <c r="T7" t="n">
        <v>5321.29</v>
      </c>
      <c r="U7" t="n">
        <v>0.65</v>
      </c>
      <c r="V7" t="n">
        <v>0.72</v>
      </c>
      <c r="W7" t="n">
        <v>2.63</v>
      </c>
      <c r="X7" t="n">
        <v>0.31</v>
      </c>
      <c r="Y7" t="n">
        <v>2</v>
      </c>
      <c r="Z7" t="n">
        <v>10</v>
      </c>
      <c r="AA7" t="n">
        <v>256.3539555114634</v>
      </c>
      <c r="AB7" t="n">
        <v>350.7547914689495</v>
      </c>
      <c r="AC7" t="n">
        <v>317.2792464586993</v>
      </c>
      <c r="AD7" t="n">
        <v>256353.9555114634</v>
      </c>
      <c r="AE7" t="n">
        <v>350754.7914689495</v>
      </c>
      <c r="AF7" t="n">
        <v>1.32919270059949e-05</v>
      </c>
      <c r="AG7" t="n">
        <v>14.05092592592593</v>
      </c>
      <c r="AH7" t="n">
        <v>317279.2464586993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8.311199999999999</v>
      </c>
      <c r="E8" t="n">
        <v>12.03</v>
      </c>
      <c r="F8" t="n">
        <v>9.58</v>
      </c>
      <c r="G8" t="n">
        <v>57.48</v>
      </c>
      <c r="H8" t="n">
        <v>0.88</v>
      </c>
      <c r="I8" t="n">
        <v>10</v>
      </c>
      <c r="J8" t="n">
        <v>141.31</v>
      </c>
      <c r="K8" t="n">
        <v>46.47</v>
      </c>
      <c r="L8" t="n">
        <v>7</v>
      </c>
      <c r="M8" t="n">
        <v>8</v>
      </c>
      <c r="N8" t="n">
        <v>22.85</v>
      </c>
      <c r="O8" t="n">
        <v>17662.75</v>
      </c>
      <c r="P8" t="n">
        <v>86.29000000000001</v>
      </c>
      <c r="Q8" t="n">
        <v>490.81</v>
      </c>
      <c r="R8" t="n">
        <v>56.35</v>
      </c>
      <c r="S8" t="n">
        <v>37.96</v>
      </c>
      <c r="T8" t="n">
        <v>4453.81</v>
      </c>
      <c r="U8" t="n">
        <v>0.67</v>
      </c>
      <c r="V8" t="n">
        <v>0.72</v>
      </c>
      <c r="W8" t="n">
        <v>2.63</v>
      </c>
      <c r="X8" t="n">
        <v>0.26</v>
      </c>
      <c r="Y8" t="n">
        <v>2</v>
      </c>
      <c r="Z8" t="n">
        <v>10</v>
      </c>
      <c r="AA8" t="n">
        <v>254.6226334104426</v>
      </c>
      <c r="AB8" t="n">
        <v>348.3859201897937</v>
      </c>
      <c r="AC8" t="n">
        <v>315.1364569296937</v>
      </c>
      <c r="AD8" t="n">
        <v>254622.6334104426</v>
      </c>
      <c r="AE8" t="n">
        <v>348385.9201897937</v>
      </c>
      <c r="AF8" t="n">
        <v>1.34093833429094e-05</v>
      </c>
      <c r="AG8" t="n">
        <v>13.92361111111111</v>
      </c>
      <c r="AH8" t="n">
        <v>315136.4569296937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8.3565</v>
      </c>
      <c r="E9" t="n">
        <v>11.97</v>
      </c>
      <c r="F9" t="n">
        <v>9.539999999999999</v>
      </c>
      <c r="G9" t="n">
        <v>63.61</v>
      </c>
      <c r="H9" t="n">
        <v>0.99</v>
      </c>
      <c r="I9" t="n">
        <v>9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82.97</v>
      </c>
      <c r="Q9" t="n">
        <v>490.99</v>
      </c>
      <c r="R9" t="n">
        <v>54.9</v>
      </c>
      <c r="S9" t="n">
        <v>37.96</v>
      </c>
      <c r="T9" t="n">
        <v>3730.36</v>
      </c>
      <c r="U9" t="n">
        <v>0.6899999999999999</v>
      </c>
      <c r="V9" t="n">
        <v>0.72</v>
      </c>
      <c r="W9" t="n">
        <v>2.63</v>
      </c>
      <c r="X9" t="n">
        <v>0.22</v>
      </c>
      <c r="Y9" t="n">
        <v>2</v>
      </c>
      <c r="Z9" t="n">
        <v>10</v>
      </c>
      <c r="AA9" t="n">
        <v>243.8488757260912</v>
      </c>
      <c r="AB9" t="n">
        <v>333.6447896214278</v>
      </c>
      <c r="AC9" t="n">
        <v>301.8021991734612</v>
      </c>
      <c r="AD9" t="n">
        <v>243848.8757260912</v>
      </c>
      <c r="AE9" t="n">
        <v>333644.7896214278</v>
      </c>
      <c r="AF9" t="n">
        <v>1.34824708712367e-05</v>
      </c>
      <c r="AG9" t="n">
        <v>13.85416666666667</v>
      </c>
      <c r="AH9" t="n">
        <v>301802.1991734612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5.5285</v>
      </c>
      <c r="E2" t="n">
        <v>18.09</v>
      </c>
      <c r="F2" t="n">
        <v>12.51</v>
      </c>
      <c r="G2" t="n">
        <v>6.95</v>
      </c>
      <c r="H2" t="n">
        <v>0.12</v>
      </c>
      <c r="I2" t="n">
        <v>108</v>
      </c>
      <c r="J2" t="n">
        <v>150.44</v>
      </c>
      <c r="K2" t="n">
        <v>49.1</v>
      </c>
      <c r="L2" t="n">
        <v>1</v>
      </c>
      <c r="M2" t="n">
        <v>106</v>
      </c>
      <c r="N2" t="n">
        <v>25.34</v>
      </c>
      <c r="O2" t="n">
        <v>18787.76</v>
      </c>
      <c r="P2" t="n">
        <v>147.71</v>
      </c>
      <c r="Q2" t="n">
        <v>491.05</v>
      </c>
      <c r="R2" t="n">
        <v>151.97</v>
      </c>
      <c r="S2" t="n">
        <v>37.96</v>
      </c>
      <c r="T2" t="n">
        <v>51769.97</v>
      </c>
      <c r="U2" t="n">
        <v>0.25</v>
      </c>
      <c r="V2" t="n">
        <v>0.55</v>
      </c>
      <c r="W2" t="n">
        <v>2.78</v>
      </c>
      <c r="X2" t="n">
        <v>3.19</v>
      </c>
      <c r="Y2" t="n">
        <v>2</v>
      </c>
      <c r="Z2" t="n">
        <v>10</v>
      </c>
      <c r="AA2" t="n">
        <v>410.4214865027</v>
      </c>
      <c r="AB2" t="n">
        <v>561.5567843510855</v>
      </c>
      <c r="AC2" t="n">
        <v>507.9625930025141</v>
      </c>
      <c r="AD2" t="n">
        <v>410421.4865027</v>
      </c>
      <c r="AE2" t="n">
        <v>561556.7843510855</v>
      </c>
      <c r="AF2" t="n">
        <v>8.419453633310967e-06</v>
      </c>
      <c r="AG2" t="n">
        <v>20.9375</v>
      </c>
      <c r="AH2" t="n">
        <v>507962.5930025141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6.9911</v>
      </c>
      <c r="E3" t="n">
        <v>14.3</v>
      </c>
      <c r="F3" t="n">
        <v>10.62</v>
      </c>
      <c r="G3" t="n">
        <v>13.85</v>
      </c>
      <c r="H3" t="n">
        <v>0.23</v>
      </c>
      <c r="I3" t="n">
        <v>46</v>
      </c>
      <c r="J3" t="n">
        <v>151.83</v>
      </c>
      <c r="K3" t="n">
        <v>49.1</v>
      </c>
      <c r="L3" t="n">
        <v>2</v>
      </c>
      <c r="M3" t="n">
        <v>44</v>
      </c>
      <c r="N3" t="n">
        <v>25.73</v>
      </c>
      <c r="O3" t="n">
        <v>18959.54</v>
      </c>
      <c r="P3" t="n">
        <v>123.05</v>
      </c>
      <c r="Q3" t="n">
        <v>490.93</v>
      </c>
      <c r="R3" t="n">
        <v>90.28</v>
      </c>
      <c r="S3" t="n">
        <v>37.96</v>
      </c>
      <c r="T3" t="n">
        <v>21239.37</v>
      </c>
      <c r="U3" t="n">
        <v>0.42</v>
      </c>
      <c r="V3" t="n">
        <v>0.65</v>
      </c>
      <c r="W3" t="n">
        <v>2.68</v>
      </c>
      <c r="X3" t="n">
        <v>1.3</v>
      </c>
      <c r="Y3" t="n">
        <v>2</v>
      </c>
      <c r="Z3" t="n">
        <v>10</v>
      </c>
      <c r="AA3" t="n">
        <v>318.8806915309586</v>
      </c>
      <c r="AB3" t="n">
        <v>436.3066301758976</v>
      </c>
      <c r="AC3" t="n">
        <v>394.6661377521107</v>
      </c>
      <c r="AD3" t="n">
        <v>318880.6915309586</v>
      </c>
      <c r="AE3" t="n">
        <v>436306.6301758976</v>
      </c>
      <c r="AF3" t="n">
        <v>1.064687388909113e-05</v>
      </c>
      <c r="AG3" t="n">
        <v>16.55092592592593</v>
      </c>
      <c r="AH3" t="n">
        <v>394666.1377521107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7.5232</v>
      </c>
      <c r="E4" t="n">
        <v>13.29</v>
      </c>
      <c r="F4" t="n">
        <v>10.13</v>
      </c>
      <c r="G4" t="n">
        <v>20.96</v>
      </c>
      <c r="H4" t="n">
        <v>0.35</v>
      </c>
      <c r="I4" t="n">
        <v>29</v>
      </c>
      <c r="J4" t="n">
        <v>153.23</v>
      </c>
      <c r="K4" t="n">
        <v>49.1</v>
      </c>
      <c r="L4" t="n">
        <v>3</v>
      </c>
      <c r="M4" t="n">
        <v>27</v>
      </c>
      <c r="N4" t="n">
        <v>26.13</v>
      </c>
      <c r="O4" t="n">
        <v>19131.85</v>
      </c>
      <c r="P4" t="n">
        <v>114.82</v>
      </c>
      <c r="Q4" t="n">
        <v>491.01</v>
      </c>
      <c r="R4" t="n">
        <v>74.31999999999999</v>
      </c>
      <c r="S4" t="n">
        <v>37.96</v>
      </c>
      <c r="T4" t="n">
        <v>13343.48</v>
      </c>
      <c r="U4" t="n">
        <v>0.51</v>
      </c>
      <c r="V4" t="n">
        <v>0.68</v>
      </c>
      <c r="W4" t="n">
        <v>2.65</v>
      </c>
      <c r="X4" t="n">
        <v>0.8100000000000001</v>
      </c>
      <c r="Y4" t="n">
        <v>2</v>
      </c>
      <c r="Z4" t="n">
        <v>10</v>
      </c>
      <c r="AA4" t="n">
        <v>291.1594228988108</v>
      </c>
      <c r="AB4" t="n">
        <v>398.3771674573343</v>
      </c>
      <c r="AC4" t="n">
        <v>360.3566097210718</v>
      </c>
      <c r="AD4" t="n">
        <v>291159.4228988108</v>
      </c>
      <c r="AE4" t="n">
        <v>398377.1674573343</v>
      </c>
      <c r="AF4" t="n">
        <v>1.145721869840374e-05</v>
      </c>
      <c r="AG4" t="n">
        <v>15.38194444444444</v>
      </c>
      <c r="AH4" t="n">
        <v>360356.6097210718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7.8007</v>
      </c>
      <c r="E5" t="n">
        <v>12.82</v>
      </c>
      <c r="F5" t="n">
        <v>9.9</v>
      </c>
      <c r="G5" t="n">
        <v>28.29</v>
      </c>
      <c r="H5" t="n">
        <v>0.46</v>
      </c>
      <c r="I5" t="n">
        <v>21</v>
      </c>
      <c r="J5" t="n">
        <v>154.63</v>
      </c>
      <c r="K5" t="n">
        <v>49.1</v>
      </c>
      <c r="L5" t="n">
        <v>4</v>
      </c>
      <c r="M5" t="n">
        <v>19</v>
      </c>
      <c r="N5" t="n">
        <v>26.53</v>
      </c>
      <c r="O5" t="n">
        <v>19304.72</v>
      </c>
      <c r="P5" t="n">
        <v>109.66</v>
      </c>
      <c r="Q5" t="n">
        <v>490.98</v>
      </c>
      <c r="R5" t="n">
        <v>66.76000000000001</v>
      </c>
      <c r="S5" t="n">
        <v>37.96</v>
      </c>
      <c r="T5" t="n">
        <v>9603.09</v>
      </c>
      <c r="U5" t="n">
        <v>0.57</v>
      </c>
      <c r="V5" t="n">
        <v>0.7</v>
      </c>
      <c r="W5" t="n">
        <v>2.65</v>
      </c>
      <c r="X5" t="n">
        <v>0.58</v>
      </c>
      <c r="Y5" t="n">
        <v>2</v>
      </c>
      <c r="Z5" t="n">
        <v>10</v>
      </c>
      <c r="AA5" t="n">
        <v>277.3987188908891</v>
      </c>
      <c r="AB5" t="n">
        <v>379.5491651542805</v>
      </c>
      <c r="AC5" t="n">
        <v>343.3255255325542</v>
      </c>
      <c r="AD5" t="n">
        <v>277398.7188908891</v>
      </c>
      <c r="AE5" t="n">
        <v>379549.1651542805</v>
      </c>
      <c r="AF5" t="n">
        <v>1.187982851720519e-05</v>
      </c>
      <c r="AG5" t="n">
        <v>14.83796296296296</v>
      </c>
      <c r="AH5" t="n">
        <v>343325.5255325542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7.9526</v>
      </c>
      <c r="E6" t="n">
        <v>12.57</v>
      </c>
      <c r="F6" t="n">
        <v>9.779999999999999</v>
      </c>
      <c r="G6" t="n">
        <v>34.51</v>
      </c>
      <c r="H6" t="n">
        <v>0.57</v>
      </c>
      <c r="I6" t="n">
        <v>17</v>
      </c>
      <c r="J6" t="n">
        <v>156.03</v>
      </c>
      <c r="K6" t="n">
        <v>49.1</v>
      </c>
      <c r="L6" t="n">
        <v>5</v>
      </c>
      <c r="M6" t="n">
        <v>15</v>
      </c>
      <c r="N6" t="n">
        <v>26.94</v>
      </c>
      <c r="O6" t="n">
        <v>19478.15</v>
      </c>
      <c r="P6" t="n">
        <v>105.92</v>
      </c>
      <c r="Q6" t="n">
        <v>490.89</v>
      </c>
      <c r="R6" t="n">
        <v>62.83</v>
      </c>
      <c r="S6" t="n">
        <v>37.96</v>
      </c>
      <c r="T6" t="n">
        <v>7658.53</v>
      </c>
      <c r="U6" t="n">
        <v>0.6</v>
      </c>
      <c r="V6" t="n">
        <v>0.71</v>
      </c>
      <c r="W6" t="n">
        <v>2.64</v>
      </c>
      <c r="X6" t="n">
        <v>0.46</v>
      </c>
      <c r="Y6" t="n">
        <v>2</v>
      </c>
      <c r="Z6" t="n">
        <v>10</v>
      </c>
      <c r="AA6" t="n">
        <v>275.0205250176178</v>
      </c>
      <c r="AB6" t="n">
        <v>376.2952153783619</v>
      </c>
      <c r="AC6" t="n">
        <v>340.382128156302</v>
      </c>
      <c r="AD6" t="n">
        <v>275020.5250176178</v>
      </c>
      <c r="AE6" t="n">
        <v>376295.2153783619</v>
      </c>
      <c r="AF6" t="n">
        <v>1.211115980180317e-05</v>
      </c>
      <c r="AG6" t="n">
        <v>14.54861111111111</v>
      </c>
      <c r="AH6" t="n">
        <v>340382.128156302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8.0587</v>
      </c>
      <c r="E7" t="n">
        <v>12.41</v>
      </c>
      <c r="F7" t="n">
        <v>9.699999999999999</v>
      </c>
      <c r="G7" t="n">
        <v>41.59</v>
      </c>
      <c r="H7" t="n">
        <v>0.67</v>
      </c>
      <c r="I7" t="n">
        <v>14</v>
      </c>
      <c r="J7" t="n">
        <v>157.44</v>
      </c>
      <c r="K7" t="n">
        <v>49.1</v>
      </c>
      <c r="L7" t="n">
        <v>6</v>
      </c>
      <c r="M7" t="n">
        <v>12</v>
      </c>
      <c r="N7" t="n">
        <v>27.35</v>
      </c>
      <c r="O7" t="n">
        <v>19652.13</v>
      </c>
      <c r="P7" t="n">
        <v>101.9</v>
      </c>
      <c r="Q7" t="n">
        <v>490.83</v>
      </c>
      <c r="R7" t="n">
        <v>60.31</v>
      </c>
      <c r="S7" t="n">
        <v>37.96</v>
      </c>
      <c r="T7" t="n">
        <v>6410.41</v>
      </c>
      <c r="U7" t="n">
        <v>0.63</v>
      </c>
      <c r="V7" t="n">
        <v>0.71</v>
      </c>
      <c r="W7" t="n">
        <v>2.64</v>
      </c>
      <c r="X7" t="n">
        <v>0.39</v>
      </c>
      <c r="Y7" t="n">
        <v>2</v>
      </c>
      <c r="Z7" t="n">
        <v>10</v>
      </c>
      <c r="AA7" t="n">
        <v>263.3129699451131</v>
      </c>
      <c r="AB7" t="n">
        <v>360.276422027284</v>
      </c>
      <c r="AC7" t="n">
        <v>325.8921459601333</v>
      </c>
      <c r="AD7" t="n">
        <v>263312.9699451131</v>
      </c>
      <c r="AE7" t="n">
        <v>360276.4220272839</v>
      </c>
      <c r="AF7" t="n">
        <v>1.227274142982058e-05</v>
      </c>
      <c r="AG7" t="n">
        <v>14.36342592592593</v>
      </c>
      <c r="AH7" t="n">
        <v>325892.1459601333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8.1431</v>
      </c>
      <c r="E8" t="n">
        <v>12.28</v>
      </c>
      <c r="F8" t="n">
        <v>9.640000000000001</v>
      </c>
      <c r="G8" t="n">
        <v>48.19</v>
      </c>
      <c r="H8" t="n">
        <v>0.78</v>
      </c>
      <c r="I8" t="n">
        <v>12</v>
      </c>
      <c r="J8" t="n">
        <v>158.86</v>
      </c>
      <c r="K8" t="n">
        <v>49.1</v>
      </c>
      <c r="L8" t="n">
        <v>7</v>
      </c>
      <c r="M8" t="n">
        <v>10</v>
      </c>
      <c r="N8" t="n">
        <v>27.77</v>
      </c>
      <c r="O8" t="n">
        <v>19826.68</v>
      </c>
      <c r="P8" t="n">
        <v>98.56999999999999</v>
      </c>
      <c r="Q8" t="n">
        <v>490.92</v>
      </c>
      <c r="R8" t="n">
        <v>58.27</v>
      </c>
      <c r="S8" t="n">
        <v>37.96</v>
      </c>
      <c r="T8" t="n">
        <v>5404.5</v>
      </c>
      <c r="U8" t="n">
        <v>0.65</v>
      </c>
      <c r="V8" t="n">
        <v>0.72</v>
      </c>
      <c r="W8" t="n">
        <v>2.63</v>
      </c>
      <c r="X8" t="n">
        <v>0.32</v>
      </c>
      <c r="Y8" t="n">
        <v>2</v>
      </c>
      <c r="Z8" t="n">
        <v>10</v>
      </c>
      <c r="AA8" t="n">
        <v>261.7085828308144</v>
      </c>
      <c r="AB8" t="n">
        <v>358.0812287969363</v>
      </c>
      <c r="AC8" t="n">
        <v>323.906458890717</v>
      </c>
      <c r="AD8" t="n">
        <v>261708.5828308143</v>
      </c>
      <c r="AE8" t="n">
        <v>358081.2287969363</v>
      </c>
      <c r="AF8" t="n">
        <v>1.240127573146686e-05</v>
      </c>
      <c r="AG8" t="n">
        <v>14.21296296296296</v>
      </c>
      <c r="AH8" t="n">
        <v>323906.458890717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8.2273</v>
      </c>
      <c r="E9" t="n">
        <v>12.15</v>
      </c>
      <c r="F9" t="n">
        <v>9.57</v>
      </c>
      <c r="G9" t="n">
        <v>57.44</v>
      </c>
      <c r="H9" t="n">
        <v>0.88</v>
      </c>
      <c r="I9" t="n">
        <v>10</v>
      </c>
      <c r="J9" t="n">
        <v>160.28</v>
      </c>
      <c r="K9" t="n">
        <v>49.1</v>
      </c>
      <c r="L9" t="n">
        <v>8</v>
      </c>
      <c r="M9" t="n">
        <v>8</v>
      </c>
      <c r="N9" t="n">
        <v>28.19</v>
      </c>
      <c r="O9" t="n">
        <v>20001.93</v>
      </c>
      <c r="P9" t="n">
        <v>95.20999999999999</v>
      </c>
      <c r="Q9" t="n">
        <v>490.8</v>
      </c>
      <c r="R9" t="n">
        <v>56.33</v>
      </c>
      <c r="S9" t="n">
        <v>37.96</v>
      </c>
      <c r="T9" t="n">
        <v>4441.47</v>
      </c>
      <c r="U9" t="n">
        <v>0.67</v>
      </c>
      <c r="V9" t="n">
        <v>0.72</v>
      </c>
      <c r="W9" t="n">
        <v>2.62</v>
      </c>
      <c r="X9" t="n">
        <v>0.25</v>
      </c>
      <c r="Y9" t="n">
        <v>2</v>
      </c>
      <c r="Z9" t="n">
        <v>10</v>
      </c>
      <c r="AA9" t="n">
        <v>260.1111254766486</v>
      </c>
      <c r="AB9" t="n">
        <v>355.8955171701222</v>
      </c>
      <c r="AC9" t="n">
        <v>321.9293485139005</v>
      </c>
      <c r="AD9" t="n">
        <v>260111.1254766486</v>
      </c>
      <c r="AE9" t="n">
        <v>355895.5171701222</v>
      </c>
      <c r="AF9" t="n">
        <v>1.252950544945995e-05</v>
      </c>
      <c r="AG9" t="n">
        <v>14.0625</v>
      </c>
      <c r="AH9" t="n">
        <v>321929.3485139005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8.2576</v>
      </c>
      <c r="E10" t="n">
        <v>12.11</v>
      </c>
      <c r="F10" t="n">
        <v>9.56</v>
      </c>
      <c r="G10" t="n">
        <v>63.72</v>
      </c>
      <c r="H10" t="n">
        <v>0.99</v>
      </c>
      <c r="I10" t="n">
        <v>9</v>
      </c>
      <c r="J10" t="n">
        <v>161.71</v>
      </c>
      <c r="K10" t="n">
        <v>49.1</v>
      </c>
      <c r="L10" t="n">
        <v>9</v>
      </c>
      <c r="M10" t="n">
        <v>7</v>
      </c>
      <c r="N10" t="n">
        <v>28.61</v>
      </c>
      <c r="O10" t="n">
        <v>20177.64</v>
      </c>
      <c r="P10" t="n">
        <v>91.33</v>
      </c>
      <c r="Q10" t="n">
        <v>490.8</v>
      </c>
      <c r="R10" t="n">
        <v>55.7</v>
      </c>
      <c r="S10" t="n">
        <v>37.96</v>
      </c>
      <c r="T10" t="n">
        <v>4130.75</v>
      </c>
      <c r="U10" t="n">
        <v>0.68</v>
      </c>
      <c r="V10" t="n">
        <v>0.72</v>
      </c>
      <c r="W10" t="n">
        <v>2.62</v>
      </c>
      <c r="X10" t="n">
        <v>0.24</v>
      </c>
      <c r="Y10" t="n">
        <v>2</v>
      </c>
      <c r="Z10" t="n">
        <v>10</v>
      </c>
      <c r="AA10" t="n">
        <v>258.7895956700305</v>
      </c>
      <c r="AB10" t="n">
        <v>354.0873417869269</v>
      </c>
      <c r="AC10" t="n">
        <v>320.2937428514872</v>
      </c>
      <c r="AD10" t="n">
        <v>258789.5956700304</v>
      </c>
      <c r="AE10" t="n">
        <v>354087.3417869268</v>
      </c>
      <c r="AF10" t="n">
        <v>1.257564987291827e-05</v>
      </c>
      <c r="AG10" t="n">
        <v>14.0162037037037</v>
      </c>
      <c r="AH10" t="n">
        <v>320293.7428514872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8.3058</v>
      </c>
      <c r="E11" t="n">
        <v>12.04</v>
      </c>
      <c r="F11" t="n">
        <v>9.52</v>
      </c>
      <c r="G11" t="n">
        <v>71.39</v>
      </c>
      <c r="H11" t="n">
        <v>1.09</v>
      </c>
      <c r="I11" t="n">
        <v>8</v>
      </c>
      <c r="J11" t="n">
        <v>163.13</v>
      </c>
      <c r="K11" t="n">
        <v>49.1</v>
      </c>
      <c r="L11" t="n">
        <v>10</v>
      </c>
      <c r="M11" t="n">
        <v>1</v>
      </c>
      <c r="N11" t="n">
        <v>29.04</v>
      </c>
      <c r="O11" t="n">
        <v>20353.94</v>
      </c>
      <c r="P11" t="n">
        <v>90.15000000000001</v>
      </c>
      <c r="Q11" t="n">
        <v>490.8</v>
      </c>
      <c r="R11" t="n">
        <v>54.29</v>
      </c>
      <c r="S11" t="n">
        <v>37.96</v>
      </c>
      <c r="T11" t="n">
        <v>3433.11</v>
      </c>
      <c r="U11" t="n">
        <v>0.7</v>
      </c>
      <c r="V11" t="n">
        <v>0.72</v>
      </c>
      <c r="W11" t="n">
        <v>2.63</v>
      </c>
      <c r="X11" t="n">
        <v>0.2</v>
      </c>
      <c r="Y11" t="n">
        <v>2</v>
      </c>
      <c r="Z11" t="n">
        <v>10</v>
      </c>
      <c r="AA11" t="n">
        <v>258.0158465814135</v>
      </c>
      <c r="AB11" t="n">
        <v>353.0286641483136</v>
      </c>
      <c r="AC11" t="n">
        <v>319.336103920946</v>
      </c>
      <c r="AD11" t="n">
        <v>258015.8465814135</v>
      </c>
      <c r="AE11" t="n">
        <v>353028.6641483136</v>
      </c>
      <c r="AF11" t="n">
        <v>1.264905453333711e-05</v>
      </c>
      <c r="AG11" t="n">
        <v>13.93518518518519</v>
      </c>
      <c r="AH11" t="n">
        <v>319336.103920946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8.306800000000001</v>
      </c>
      <c r="E12" t="n">
        <v>12.04</v>
      </c>
      <c r="F12" t="n">
        <v>9.52</v>
      </c>
      <c r="G12" t="n">
        <v>71.38</v>
      </c>
      <c r="H12" t="n">
        <v>1.18</v>
      </c>
      <c r="I12" t="n">
        <v>8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90.68000000000001</v>
      </c>
      <c r="Q12" t="n">
        <v>491.01</v>
      </c>
      <c r="R12" t="n">
        <v>54.19</v>
      </c>
      <c r="S12" t="n">
        <v>37.96</v>
      </c>
      <c r="T12" t="n">
        <v>3383</v>
      </c>
      <c r="U12" t="n">
        <v>0.7</v>
      </c>
      <c r="V12" t="n">
        <v>0.73</v>
      </c>
      <c r="W12" t="n">
        <v>2.63</v>
      </c>
      <c r="X12" t="n">
        <v>0.2</v>
      </c>
      <c r="Y12" t="n">
        <v>2</v>
      </c>
      <c r="Z12" t="n">
        <v>10</v>
      </c>
      <c r="AA12" t="n">
        <v>258.164929248363</v>
      </c>
      <c r="AB12" t="n">
        <v>353.2326456304639</v>
      </c>
      <c r="AC12" t="n">
        <v>319.5206176966236</v>
      </c>
      <c r="AD12" t="n">
        <v>258164.929248363</v>
      </c>
      <c r="AE12" t="n">
        <v>353232.645630464</v>
      </c>
      <c r="AF12" t="n">
        <v>1.265057745160307e-05</v>
      </c>
      <c r="AG12" t="n">
        <v>13.93518518518519</v>
      </c>
      <c r="AH12" t="n">
        <v>319520.6176966236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4.8814</v>
      </c>
      <c r="E2" t="n">
        <v>20.49</v>
      </c>
      <c r="F2" t="n">
        <v>13.18</v>
      </c>
      <c r="G2" t="n">
        <v>6.08</v>
      </c>
      <c r="H2" t="n">
        <v>0.1</v>
      </c>
      <c r="I2" t="n">
        <v>130</v>
      </c>
      <c r="J2" t="n">
        <v>185.69</v>
      </c>
      <c r="K2" t="n">
        <v>53.44</v>
      </c>
      <c r="L2" t="n">
        <v>1</v>
      </c>
      <c r="M2" t="n">
        <v>128</v>
      </c>
      <c r="N2" t="n">
        <v>36.26</v>
      </c>
      <c r="O2" t="n">
        <v>23136.14</v>
      </c>
      <c r="P2" t="n">
        <v>178.75</v>
      </c>
      <c r="Q2" t="n">
        <v>491.41</v>
      </c>
      <c r="R2" t="n">
        <v>173.56</v>
      </c>
      <c r="S2" t="n">
        <v>37.96</v>
      </c>
      <c r="T2" t="n">
        <v>62459.89</v>
      </c>
      <c r="U2" t="n">
        <v>0.22</v>
      </c>
      <c r="V2" t="n">
        <v>0.52</v>
      </c>
      <c r="W2" t="n">
        <v>2.83</v>
      </c>
      <c r="X2" t="n">
        <v>3.85</v>
      </c>
      <c r="Y2" t="n">
        <v>2</v>
      </c>
      <c r="Z2" t="n">
        <v>10</v>
      </c>
      <c r="AA2" t="n">
        <v>487.9649782708803</v>
      </c>
      <c r="AB2" t="n">
        <v>667.6552107657261</v>
      </c>
      <c r="AC2" t="n">
        <v>603.9351345102182</v>
      </c>
      <c r="AD2" t="n">
        <v>487964.9782708803</v>
      </c>
      <c r="AE2" t="n">
        <v>667655.2107657262</v>
      </c>
      <c r="AF2" t="n">
        <v>6.757877076854849e-06</v>
      </c>
      <c r="AG2" t="n">
        <v>23.71527777777778</v>
      </c>
      <c r="AH2" t="n">
        <v>603935.1345102182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6.5022</v>
      </c>
      <c r="E3" t="n">
        <v>15.38</v>
      </c>
      <c r="F3" t="n">
        <v>10.9</v>
      </c>
      <c r="G3" t="n">
        <v>12.11</v>
      </c>
      <c r="H3" t="n">
        <v>0.19</v>
      </c>
      <c r="I3" t="n">
        <v>54</v>
      </c>
      <c r="J3" t="n">
        <v>187.21</v>
      </c>
      <c r="K3" t="n">
        <v>53.44</v>
      </c>
      <c r="L3" t="n">
        <v>2</v>
      </c>
      <c r="M3" t="n">
        <v>52</v>
      </c>
      <c r="N3" t="n">
        <v>36.77</v>
      </c>
      <c r="O3" t="n">
        <v>23322.88</v>
      </c>
      <c r="P3" t="n">
        <v>146.1</v>
      </c>
      <c r="Q3" t="n">
        <v>491.18</v>
      </c>
      <c r="R3" t="n">
        <v>99.45999999999999</v>
      </c>
      <c r="S3" t="n">
        <v>37.96</v>
      </c>
      <c r="T3" t="n">
        <v>25787.6</v>
      </c>
      <c r="U3" t="n">
        <v>0.38</v>
      </c>
      <c r="V3" t="n">
        <v>0.63</v>
      </c>
      <c r="W3" t="n">
        <v>2.7</v>
      </c>
      <c r="X3" t="n">
        <v>1.58</v>
      </c>
      <c r="Y3" t="n">
        <v>2</v>
      </c>
      <c r="Z3" t="n">
        <v>10</v>
      </c>
      <c r="AA3" t="n">
        <v>348.3444120306108</v>
      </c>
      <c r="AB3" t="n">
        <v>476.6201924111318</v>
      </c>
      <c r="AC3" t="n">
        <v>431.1322301880539</v>
      </c>
      <c r="AD3" t="n">
        <v>348344.4120306108</v>
      </c>
      <c r="AE3" t="n">
        <v>476620.1924111317</v>
      </c>
      <c r="AF3" t="n">
        <v>9.001734815652394e-06</v>
      </c>
      <c r="AG3" t="n">
        <v>17.80092592592593</v>
      </c>
      <c r="AH3" t="n">
        <v>431132.2301880539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7.1412</v>
      </c>
      <c r="E4" t="n">
        <v>14</v>
      </c>
      <c r="F4" t="n">
        <v>10.27</v>
      </c>
      <c r="G4" t="n">
        <v>18.12</v>
      </c>
      <c r="H4" t="n">
        <v>0.28</v>
      </c>
      <c r="I4" t="n">
        <v>34</v>
      </c>
      <c r="J4" t="n">
        <v>188.73</v>
      </c>
      <c r="K4" t="n">
        <v>53.44</v>
      </c>
      <c r="L4" t="n">
        <v>3</v>
      </c>
      <c r="M4" t="n">
        <v>32</v>
      </c>
      <c r="N4" t="n">
        <v>37.29</v>
      </c>
      <c r="O4" t="n">
        <v>23510.33</v>
      </c>
      <c r="P4" t="n">
        <v>135.79</v>
      </c>
      <c r="Q4" t="n">
        <v>490.95</v>
      </c>
      <c r="R4" t="n">
        <v>78.88</v>
      </c>
      <c r="S4" t="n">
        <v>37.96</v>
      </c>
      <c r="T4" t="n">
        <v>15598.08</v>
      </c>
      <c r="U4" t="n">
        <v>0.48</v>
      </c>
      <c r="V4" t="n">
        <v>0.67</v>
      </c>
      <c r="W4" t="n">
        <v>2.66</v>
      </c>
      <c r="X4" t="n">
        <v>0.95</v>
      </c>
      <c r="Y4" t="n">
        <v>2</v>
      </c>
      <c r="Z4" t="n">
        <v>10</v>
      </c>
      <c r="AA4" t="n">
        <v>316.3564065670087</v>
      </c>
      <c r="AB4" t="n">
        <v>432.8527921246284</v>
      </c>
      <c r="AC4" t="n">
        <v>391.5419291569625</v>
      </c>
      <c r="AD4" t="n">
        <v>316356.4065670087</v>
      </c>
      <c r="AE4" t="n">
        <v>432852.7921246284</v>
      </c>
      <c r="AF4" t="n">
        <v>9.886375175407844e-06</v>
      </c>
      <c r="AG4" t="n">
        <v>16.20370370370371</v>
      </c>
      <c r="AH4" t="n">
        <v>391541.9291569624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7.4602</v>
      </c>
      <c r="E5" t="n">
        <v>13.4</v>
      </c>
      <c r="F5" t="n">
        <v>10.01</v>
      </c>
      <c r="G5" t="n">
        <v>24.01</v>
      </c>
      <c r="H5" t="n">
        <v>0.37</v>
      </c>
      <c r="I5" t="n">
        <v>25</v>
      </c>
      <c r="J5" t="n">
        <v>190.25</v>
      </c>
      <c r="K5" t="n">
        <v>53.44</v>
      </c>
      <c r="L5" t="n">
        <v>4</v>
      </c>
      <c r="M5" t="n">
        <v>23</v>
      </c>
      <c r="N5" t="n">
        <v>37.82</v>
      </c>
      <c r="O5" t="n">
        <v>23698.48</v>
      </c>
      <c r="P5" t="n">
        <v>130.32</v>
      </c>
      <c r="Q5" t="n">
        <v>490.82</v>
      </c>
      <c r="R5" t="n">
        <v>70.2</v>
      </c>
      <c r="S5" t="n">
        <v>37.96</v>
      </c>
      <c r="T5" t="n">
        <v>11302.18</v>
      </c>
      <c r="U5" t="n">
        <v>0.54</v>
      </c>
      <c r="V5" t="n">
        <v>0.6899999999999999</v>
      </c>
      <c r="W5" t="n">
        <v>2.65</v>
      </c>
      <c r="X5" t="n">
        <v>0.6899999999999999</v>
      </c>
      <c r="Y5" t="n">
        <v>2</v>
      </c>
      <c r="Z5" t="n">
        <v>10</v>
      </c>
      <c r="AA5" t="n">
        <v>301.2270261592247</v>
      </c>
      <c r="AB5" t="n">
        <v>412.1521063895419</v>
      </c>
      <c r="AC5" t="n">
        <v>372.8168878148376</v>
      </c>
      <c r="AD5" t="n">
        <v>301227.0261592247</v>
      </c>
      <c r="AE5" t="n">
        <v>412152.1063895419</v>
      </c>
      <c r="AF5" t="n">
        <v>1.03280031484313e-05</v>
      </c>
      <c r="AG5" t="n">
        <v>15.50925925925926</v>
      </c>
      <c r="AH5" t="n">
        <v>372816.8878148376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7.6415</v>
      </c>
      <c r="E6" t="n">
        <v>13.09</v>
      </c>
      <c r="F6" t="n">
        <v>9.869999999999999</v>
      </c>
      <c r="G6" t="n">
        <v>29.62</v>
      </c>
      <c r="H6" t="n">
        <v>0.46</v>
      </c>
      <c r="I6" t="n">
        <v>20</v>
      </c>
      <c r="J6" t="n">
        <v>191.78</v>
      </c>
      <c r="K6" t="n">
        <v>53.44</v>
      </c>
      <c r="L6" t="n">
        <v>5</v>
      </c>
      <c r="M6" t="n">
        <v>18</v>
      </c>
      <c r="N6" t="n">
        <v>38.35</v>
      </c>
      <c r="O6" t="n">
        <v>23887.36</v>
      </c>
      <c r="P6" t="n">
        <v>126.7</v>
      </c>
      <c r="Q6" t="n">
        <v>490.8</v>
      </c>
      <c r="R6" t="n">
        <v>66.11</v>
      </c>
      <c r="S6" t="n">
        <v>37.96</v>
      </c>
      <c r="T6" t="n">
        <v>9279.950000000001</v>
      </c>
      <c r="U6" t="n">
        <v>0.57</v>
      </c>
      <c r="V6" t="n">
        <v>0.7</v>
      </c>
      <c r="W6" t="n">
        <v>2.64</v>
      </c>
      <c r="X6" t="n">
        <v>0.55</v>
      </c>
      <c r="Y6" t="n">
        <v>2</v>
      </c>
      <c r="Z6" t="n">
        <v>10</v>
      </c>
      <c r="AA6" t="n">
        <v>288.4533337143466</v>
      </c>
      <c r="AB6" t="n">
        <v>394.6745768509214</v>
      </c>
      <c r="AC6" t="n">
        <v>357.0073891655163</v>
      </c>
      <c r="AD6" t="n">
        <v>288453.3337143466</v>
      </c>
      <c r="AE6" t="n">
        <v>394674.5768509214</v>
      </c>
      <c r="AF6" t="n">
        <v>1.057899735378914e-05</v>
      </c>
      <c r="AG6" t="n">
        <v>15.15046296296296</v>
      </c>
      <c r="AH6" t="n">
        <v>357007.3891655162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7.8084</v>
      </c>
      <c r="E7" t="n">
        <v>12.81</v>
      </c>
      <c r="F7" t="n">
        <v>9.74</v>
      </c>
      <c r="G7" t="n">
        <v>36.53</v>
      </c>
      <c r="H7" t="n">
        <v>0.55</v>
      </c>
      <c r="I7" t="n">
        <v>16</v>
      </c>
      <c r="J7" t="n">
        <v>193.32</v>
      </c>
      <c r="K7" t="n">
        <v>53.44</v>
      </c>
      <c r="L7" t="n">
        <v>6</v>
      </c>
      <c r="M7" t="n">
        <v>14</v>
      </c>
      <c r="N7" t="n">
        <v>38.89</v>
      </c>
      <c r="O7" t="n">
        <v>24076.95</v>
      </c>
      <c r="P7" t="n">
        <v>123.14</v>
      </c>
      <c r="Q7" t="n">
        <v>490.83</v>
      </c>
      <c r="R7" t="n">
        <v>61.82</v>
      </c>
      <c r="S7" t="n">
        <v>37.96</v>
      </c>
      <c r="T7" t="n">
        <v>7158.2</v>
      </c>
      <c r="U7" t="n">
        <v>0.61</v>
      </c>
      <c r="V7" t="n">
        <v>0.71</v>
      </c>
      <c r="W7" t="n">
        <v>2.63</v>
      </c>
      <c r="X7" t="n">
        <v>0.42</v>
      </c>
      <c r="Y7" t="n">
        <v>2</v>
      </c>
      <c r="Z7" t="n">
        <v>10</v>
      </c>
      <c r="AA7" t="n">
        <v>285.6600448516825</v>
      </c>
      <c r="AB7" t="n">
        <v>390.852675797817</v>
      </c>
      <c r="AC7" t="n">
        <v>353.5502449848484</v>
      </c>
      <c r="AD7" t="n">
        <v>285660.0448516826</v>
      </c>
      <c r="AE7" t="n">
        <v>390852.675797817</v>
      </c>
      <c r="AF7" t="n">
        <v>1.081005600174405e-05</v>
      </c>
      <c r="AG7" t="n">
        <v>14.82638888888889</v>
      </c>
      <c r="AH7" t="n">
        <v>353550.2449848484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7.8864</v>
      </c>
      <c r="E8" t="n">
        <v>12.68</v>
      </c>
      <c r="F8" t="n">
        <v>9.69</v>
      </c>
      <c r="G8" t="n">
        <v>41.53</v>
      </c>
      <c r="H8" t="n">
        <v>0.64</v>
      </c>
      <c r="I8" t="n">
        <v>14</v>
      </c>
      <c r="J8" t="n">
        <v>194.86</v>
      </c>
      <c r="K8" t="n">
        <v>53.44</v>
      </c>
      <c r="L8" t="n">
        <v>7</v>
      </c>
      <c r="M8" t="n">
        <v>12</v>
      </c>
      <c r="N8" t="n">
        <v>39.43</v>
      </c>
      <c r="O8" t="n">
        <v>24267.28</v>
      </c>
      <c r="P8" t="n">
        <v>120.41</v>
      </c>
      <c r="Q8" t="n">
        <v>490.89</v>
      </c>
      <c r="R8" t="n">
        <v>60.08</v>
      </c>
      <c r="S8" t="n">
        <v>37.96</v>
      </c>
      <c r="T8" t="n">
        <v>6298.4</v>
      </c>
      <c r="U8" t="n">
        <v>0.63</v>
      </c>
      <c r="V8" t="n">
        <v>0.71</v>
      </c>
      <c r="W8" t="n">
        <v>2.63</v>
      </c>
      <c r="X8" t="n">
        <v>0.37</v>
      </c>
      <c r="Y8" t="n">
        <v>2</v>
      </c>
      <c r="Z8" t="n">
        <v>10</v>
      </c>
      <c r="AA8" t="n">
        <v>284.1366574378632</v>
      </c>
      <c r="AB8" t="n">
        <v>388.7683099311199</v>
      </c>
      <c r="AC8" t="n">
        <v>351.664808071043</v>
      </c>
      <c r="AD8" t="n">
        <v>284136.6574378632</v>
      </c>
      <c r="AE8" t="n">
        <v>388768.3099311198</v>
      </c>
      <c r="AF8" t="n">
        <v>1.091804027100997e-05</v>
      </c>
      <c r="AG8" t="n">
        <v>14.67592592592593</v>
      </c>
      <c r="AH8" t="n">
        <v>351664.8080710429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7.9748</v>
      </c>
      <c r="E9" t="n">
        <v>12.54</v>
      </c>
      <c r="F9" t="n">
        <v>9.619999999999999</v>
      </c>
      <c r="G9" t="n">
        <v>48.12</v>
      </c>
      <c r="H9" t="n">
        <v>0.72</v>
      </c>
      <c r="I9" t="n">
        <v>12</v>
      </c>
      <c r="J9" t="n">
        <v>196.41</v>
      </c>
      <c r="K9" t="n">
        <v>53.44</v>
      </c>
      <c r="L9" t="n">
        <v>8</v>
      </c>
      <c r="M9" t="n">
        <v>10</v>
      </c>
      <c r="N9" t="n">
        <v>39.98</v>
      </c>
      <c r="O9" t="n">
        <v>24458.36</v>
      </c>
      <c r="P9" t="n">
        <v>117.81</v>
      </c>
      <c r="Q9" t="n">
        <v>490.82</v>
      </c>
      <c r="R9" t="n">
        <v>57.79</v>
      </c>
      <c r="S9" t="n">
        <v>37.96</v>
      </c>
      <c r="T9" t="n">
        <v>5164.69</v>
      </c>
      <c r="U9" t="n">
        <v>0.66</v>
      </c>
      <c r="V9" t="n">
        <v>0.72</v>
      </c>
      <c r="W9" t="n">
        <v>2.63</v>
      </c>
      <c r="X9" t="n">
        <v>0.31</v>
      </c>
      <c r="Y9" t="n">
        <v>2</v>
      </c>
      <c r="Z9" t="n">
        <v>10</v>
      </c>
      <c r="AA9" t="n">
        <v>272.8738448916862</v>
      </c>
      <c r="AB9" t="n">
        <v>373.3580329252189</v>
      </c>
      <c r="AC9" t="n">
        <v>337.7252662741257</v>
      </c>
      <c r="AD9" t="n">
        <v>272873.8448916862</v>
      </c>
      <c r="AE9" t="n">
        <v>373358.0329252189</v>
      </c>
      <c r="AF9" t="n">
        <v>1.104042244284469e-05</v>
      </c>
      <c r="AG9" t="n">
        <v>14.51388888888889</v>
      </c>
      <c r="AH9" t="n">
        <v>337725.2662741257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8.0139</v>
      </c>
      <c r="E10" t="n">
        <v>12.48</v>
      </c>
      <c r="F10" t="n">
        <v>9.6</v>
      </c>
      <c r="G10" t="n">
        <v>52.37</v>
      </c>
      <c r="H10" t="n">
        <v>0.8100000000000001</v>
      </c>
      <c r="I10" t="n">
        <v>11</v>
      </c>
      <c r="J10" t="n">
        <v>197.97</v>
      </c>
      <c r="K10" t="n">
        <v>53.44</v>
      </c>
      <c r="L10" t="n">
        <v>9</v>
      </c>
      <c r="M10" t="n">
        <v>9</v>
      </c>
      <c r="N10" t="n">
        <v>40.53</v>
      </c>
      <c r="O10" t="n">
        <v>24650.18</v>
      </c>
      <c r="P10" t="n">
        <v>115.4</v>
      </c>
      <c r="Q10" t="n">
        <v>490.8</v>
      </c>
      <c r="R10" t="n">
        <v>57.06</v>
      </c>
      <c r="S10" t="n">
        <v>37.96</v>
      </c>
      <c r="T10" t="n">
        <v>4801.49</v>
      </c>
      <c r="U10" t="n">
        <v>0.67</v>
      </c>
      <c r="V10" t="n">
        <v>0.72</v>
      </c>
      <c r="W10" t="n">
        <v>2.63</v>
      </c>
      <c r="X10" t="n">
        <v>0.28</v>
      </c>
      <c r="Y10" t="n">
        <v>2</v>
      </c>
      <c r="Z10" t="n">
        <v>10</v>
      </c>
      <c r="AA10" t="n">
        <v>271.7320660449172</v>
      </c>
      <c r="AB10" t="n">
        <v>371.795800735342</v>
      </c>
      <c r="AC10" t="n">
        <v>336.3121313318439</v>
      </c>
      <c r="AD10" t="n">
        <v>271732.0660449172</v>
      </c>
      <c r="AE10" t="n">
        <v>371795.800735342</v>
      </c>
      <c r="AF10" t="n">
        <v>1.10945530188485e-05</v>
      </c>
      <c r="AG10" t="n">
        <v>14.44444444444444</v>
      </c>
      <c r="AH10" t="n">
        <v>336312.1313318439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8.0977</v>
      </c>
      <c r="E11" t="n">
        <v>12.35</v>
      </c>
      <c r="F11" t="n">
        <v>9.550000000000001</v>
      </c>
      <c r="G11" t="n">
        <v>63.64</v>
      </c>
      <c r="H11" t="n">
        <v>0.89</v>
      </c>
      <c r="I11" t="n">
        <v>9</v>
      </c>
      <c r="J11" t="n">
        <v>199.53</v>
      </c>
      <c r="K11" t="n">
        <v>53.44</v>
      </c>
      <c r="L11" t="n">
        <v>10</v>
      </c>
      <c r="M11" t="n">
        <v>7</v>
      </c>
      <c r="N11" t="n">
        <v>41.1</v>
      </c>
      <c r="O11" t="n">
        <v>24842.77</v>
      </c>
      <c r="P11" t="n">
        <v>111.62</v>
      </c>
      <c r="Q11" t="n">
        <v>490.8</v>
      </c>
      <c r="R11" t="n">
        <v>55.2</v>
      </c>
      <c r="S11" t="n">
        <v>37.96</v>
      </c>
      <c r="T11" t="n">
        <v>3884.36</v>
      </c>
      <c r="U11" t="n">
        <v>0.6899999999999999</v>
      </c>
      <c r="V11" t="n">
        <v>0.72</v>
      </c>
      <c r="W11" t="n">
        <v>2.63</v>
      </c>
      <c r="X11" t="n">
        <v>0.23</v>
      </c>
      <c r="Y11" t="n">
        <v>2</v>
      </c>
      <c r="Z11" t="n">
        <v>10</v>
      </c>
      <c r="AA11" t="n">
        <v>269.93547686987</v>
      </c>
      <c r="AB11" t="n">
        <v>369.3376281661219</v>
      </c>
      <c r="AC11" t="n">
        <v>334.0885633025633</v>
      </c>
      <c r="AD11" t="n">
        <v>269935.47686987</v>
      </c>
      <c r="AE11" t="n">
        <v>369337.6281661219</v>
      </c>
      <c r="AF11" t="n">
        <v>1.121056688762394e-05</v>
      </c>
      <c r="AG11" t="n">
        <v>14.29398148148148</v>
      </c>
      <c r="AH11" t="n">
        <v>334088.5633025633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8.093500000000001</v>
      </c>
      <c r="E12" t="n">
        <v>12.36</v>
      </c>
      <c r="F12" t="n">
        <v>9.550000000000001</v>
      </c>
      <c r="G12" t="n">
        <v>63.68</v>
      </c>
      <c r="H12" t="n">
        <v>0.97</v>
      </c>
      <c r="I12" t="n">
        <v>9</v>
      </c>
      <c r="J12" t="n">
        <v>201.1</v>
      </c>
      <c r="K12" t="n">
        <v>53.44</v>
      </c>
      <c r="L12" t="n">
        <v>11</v>
      </c>
      <c r="M12" t="n">
        <v>7</v>
      </c>
      <c r="N12" t="n">
        <v>41.66</v>
      </c>
      <c r="O12" t="n">
        <v>25036.12</v>
      </c>
      <c r="P12" t="n">
        <v>110.17</v>
      </c>
      <c r="Q12" t="n">
        <v>490.86</v>
      </c>
      <c r="R12" t="n">
        <v>55.62</v>
      </c>
      <c r="S12" t="n">
        <v>37.96</v>
      </c>
      <c r="T12" t="n">
        <v>4091.02</v>
      </c>
      <c r="U12" t="n">
        <v>0.68</v>
      </c>
      <c r="V12" t="n">
        <v>0.72</v>
      </c>
      <c r="W12" t="n">
        <v>2.62</v>
      </c>
      <c r="X12" t="n">
        <v>0.23</v>
      </c>
      <c r="Y12" t="n">
        <v>2</v>
      </c>
      <c r="Z12" t="n">
        <v>10</v>
      </c>
      <c r="AA12" t="n">
        <v>269.5295835587287</v>
      </c>
      <c r="AB12" t="n">
        <v>368.7822670310692</v>
      </c>
      <c r="AC12" t="n">
        <v>333.5862050547858</v>
      </c>
      <c r="AD12" t="n">
        <v>269529.5835587287</v>
      </c>
      <c r="AE12" t="n">
        <v>368782.2670310693</v>
      </c>
      <c r="AF12" t="n">
        <v>1.120475235004809e-05</v>
      </c>
      <c r="AG12" t="n">
        <v>14.30555555555556</v>
      </c>
      <c r="AH12" t="n">
        <v>333586.2050547858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8.141999999999999</v>
      </c>
      <c r="E13" t="n">
        <v>12.28</v>
      </c>
      <c r="F13" t="n">
        <v>9.52</v>
      </c>
      <c r="G13" t="n">
        <v>71.37</v>
      </c>
      <c r="H13" t="n">
        <v>1.05</v>
      </c>
      <c r="I13" t="n">
        <v>8</v>
      </c>
      <c r="J13" t="n">
        <v>202.67</v>
      </c>
      <c r="K13" t="n">
        <v>53.44</v>
      </c>
      <c r="L13" t="n">
        <v>12</v>
      </c>
      <c r="M13" t="n">
        <v>6</v>
      </c>
      <c r="N13" t="n">
        <v>42.24</v>
      </c>
      <c r="O13" t="n">
        <v>25230.25</v>
      </c>
      <c r="P13" t="n">
        <v>107.23</v>
      </c>
      <c r="Q13" t="n">
        <v>490.81</v>
      </c>
      <c r="R13" t="n">
        <v>54.37</v>
      </c>
      <c r="S13" t="n">
        <v>37.96</v>
      </c>
      <c r="T13" t="n">
        <v>3474.85</v>
      </c>
      <c r="U13" t="n">
        <v>0.7</v>
      </c>
      <c r="V13" t="n">
        <v>0.73</v>
      </c>
      <c r="W13" t="n">
        <v>2.62</v>
      </c>
      <c r="X13" t="n">
        <v>0.2</v>
      </c>
      <c r="Y13" t="n">
        <v>2</v>
      </c>
      <c r="Z13" t="n">
        <v>10</v>
      </c>
      <c r="AA13" t="n">
        <v>268.2829370260659</v>
      </c>
      <c r="AB13" t="n">
        <v>367.0765502469166</v>
      </c>
      <c r="AC13" t="n">
        <v>332.0432794865241</v>
      </c>
      <c r="AD13" t="n">
        <v>268282.9370260659</v>
      </c>
      <c r="AE13" t="n">
        <v>367076.5502469166</v>
      </c>
      <c r="AF13" t="n">
        <v>1.127189641491215e-05</v>
      </c>
      <c r="AG13" t="n">
        <v>14.21296296296296</v>
      </c>
      <c r="AH13" t="n">
        <v>332043.2794865241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8.179600000000001</v>
      </c>
      <c r="E14" t="n">
        <v>12.23</v>
      </c>
      <c r="F14" t="n">
        <v>9.5</v>
      </c>
      <c r="G14" t="n">
        <v>81.40000000000001</v>
      </c>
      <c r="H14" t="n">
        <v>1.13</v>
      </c>
      <c r="I14" t="n">
        <v>7</v>
      </c>
      <c r="J14" t="n">
        <v>204.25</v>
      </c>
      <c r="K14" t="n">
        <v>53.44</v>
      </c>
      <c r="L14" t="n">
        <v>13</v>
      </c>
      <c r="M14" t="n">
        <v>4</v>
      </c>
      <c r="N14" t="n">
        <v>42.82</v>
      </c>
      <c r="O14" t="n">
        <v>25425.3</v>
      </c>
      <c r="P14" t="n">
        <v>105.17</v>
      </c>
      <c r="Q14" t="n">
        <v>490.82</v>
      </c>
      <c r="R14" t="n">
        <v>53.6</v>
      </c>
      <c r="S14" t="n">
        <v>37.96</v>
      </c>
      <c r="T14" t="n">
        <v>3092.68</v>
      </c>
      <c r="U14" t="n">
        <v>0.71</v>
      </c>
      <c r="V14" t="n">
        <v>0.73</v>
      </c>
      <c r="W14" t="n">
        <v>2.62</v>
      </c>
      <c r="X14" t="n">
        <v>0.18</v>
      </c>
      <c r="Y14" t="n">
        <v>2</v>
      </c>
      <c r="Z14" t="n">
        <v>10</v>
      </c>
      <c r="AA14" t="n">
        <v>267.3980576458187</v>
      </c>
      <c r="AB14" t="n">
        <v>365.8658192407392</v>
      </c>
      <c r="AC14" t="n">
        <v>330.9480989483047</v>
      </c>
      <c r="AD14" t="n">
        <v>267398.0576458187</v>
      </c>
      <c r="AE14" t="n">
        <v>365865.8192407392</v>
      </c>
      <c r="AF14" t="n">
        <v>1.132395037035316e-05</v>
      </c>
      <c r="AG14" t="n">
        <v>14.15509259259259</v>
      </c>
      <c r="AH14" t="n">
        <v>330948.0989483047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8.180099999999999</v>
      </c>
      <c r="E15" t="n">
        <v>12.22</v>
      </c>
      <c r="F15" t="n">
        <v>9.5</v>
      </c>
      <c r="G15" t="n">
        <v>81.39</v>
      </c>
      <c r="H15" t="n">
        <v>1.21</v>
      </c>
      <c r="I15" t="n">
        <v>7</v>
      </c>
      <c r="J15" t="n">
        <v>205.84</v>
      </c>
      <c r="K15" t="n">
        <v>53.44</v>
      </c>
      <c r="L15" t="n">
        <v>14</v>
      </c>
      <c r="M15" t="n">
        <v>2</v>
      </c>
      <c r="N15" t="n">
        <v>43.4</v>
      </c>
      <c r="O15" t="n">
        <v>25621.03</v>
      </c>
      <c r="P15" t="n">
        <v>104.12</v>
      </c>
      <c r="Q15" t="n">
        <v>490.82</v>
      </c>
      <c r="R15" t="n">
        <v>53.55</v>
      </c>
      <c r="S15" t="n">
        <v>37.96</v>
      </c>
      <c r="T15" t="n">
        <v>3068.31</v>
      </c>
      <c r="U15" t="n">
        <v>0.71</v>
      </c>
      <c r="V15" t="n">
        <v>0.73</v>
      </c>
      <c r="W15" t="n">
        <v>2.62</v>
      </c>
      <c r="X15" t="n">
        <v>0.18</v>
      </c>
      <c r="Y15" t="n">
        <v>2</v>
      </c>
      <c r="Z15" t="n">
        <v>10</v>
      </c>
      <c r="AA15" t="n">
        <v>267.0845243546115</v>
      </c>
      <c r="AB15" t="n">
        <v>365.4368291595971</v>
      </c>
      <c r="AC15" t="n">
        <v>330.5600510784154</v>
      </c>
      <c r="AD15" t="n">
        <v>267084.5243546115</v>
      </c>
      <c r="AE15" t="n">
        <v>365436.8291595971</v>
      </c>
      <c r="AF15" t="n">
        <v>1.132464257720743e-05</v>
      </c>
      <c r="AG15" t="n">
        <v>14.14351851851852</v>
      </c>
      <c r="AH15" t="n">
        <v>330560.0510784154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8.181100000000001</v>
      </c>
      <c r="E16" t="n">
        <v>12.22</v>
      </c>
      <c r="F16" t="n">
        <v>9.49</v>
      </c>
      <c r="G16" t="n">
        <v>81.38</v>
      </c>
      <c r="H16" t="n">
        <v>1.28</v>
      </c>
      <c r="I16" t="n">
        <v>7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103.87</v>
      </c>
      <c r="Q16" t="n">
        <v>491.08</v>
      </c>
      <c r="R16" t="n">
        <v>53.45</v>
      </c>
      <c r="S16" t="n">
        <v>37.96</v>
      </c>
      <c r="T16" t="n">
        <v>3018.76</v>
      </c>
      <c r="U16" t="n">
        <v>0.71</v>
      </c>
      <c r="V16" t="n">
        <v>0.73</v>
      </c>
      <c r="W16" t="n">
        <v>2.62</v>
      </c>
      <c r="X16" t="n">
        <v>0.18</v>
      </c>
      <c r="Y16" t="n">
        <v>2</v>
      </c>
      <c r="Z16" t="n">
        <v>10</v>
      </c>
      <c r="AA16" t="n">
        <v>266.9842887381463</v>
      </c>
      <c r="AB16" t="n">
        <v>365.2996823670661</v>
      </c>
      <c r="AC16" t="n">
        <v>330.4359933832768</v>
      </c>
      <c r="AD16" t="n">
        <v>266984.2887381463</v>
      </c>
      <c r="AE16" t="n">
        <v>365299.682367066</v>
      </c>
      <c r="AF16" t="n">
        <v>1.132602699091597e-05</v>
      </c>
      <c r="AG16" t="n">
        <v>14.14351851851852</v>
      </c>
      <c r="AH16" t="n">
        <v>330435.9933832767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6.2869</v>
      </c>
      <c r="E2" t="n">
        <v>15.91</v>
      </c>
      <c r="F2" t="n">
        <v>11.79</v>
      </c>
      <c r="G2" t="n">
        <v>8.32</v>
      </c>
      <c r="H2" t="n">
        <v>0.15</v>
      </c>
      <c r="I2" t="n">
        <v>85</v>
      </c>
      <c r="J2" t="n">
        <v>116.05</v>
      </c>
      <c r="K2" t="n">
        <v>43.4</v>
      </c>
      <c r="L2" t="n">
        <v>1</v>
      </c>
      <c r="M2" t="n">
        <v>83</v>
      </c>
      <c r="N2" t="n">
        <v>16.65</v>
      </c>
      <c r="O2" t="n">
        <v>14546.17</v>
      </c>
      <c r="P2" t="n">
        <v>116.54</v>
      </c>
      <c r="Q2" t="n">
        <v>491.19</v>
      </c>
      <c r="R2" t="n">
        <v>128.35</v>
      </c>
      <c r="S2" t="n">
        <v>37.96</v>
      </c>
      <c r="T2" t="n">
        <v>40077.52</v>
      </c>
      <c r="U2" t="n">
        <v>0.3</v>
      </c>
      <c r="V2" t="n">
        <v>0.59</v>
      </c>
      <c r="W2" t="n">
        <v>2.75</v>
      </c>
      <c r="X2" t="n">
        <v>2.47</v>
      </c>
      <c r="Y2" t="n">
        <v>2</v>
      </c>
      <c r="Z2" t="n">
        <v>10</v>
      </c>
      <c r="AA2" t="n">
        <v>338.9772343956609</v>
      </c>
      <c r="AB2" t="n">
        <v>463.8036067202818</v>
      </c>
      <c r="AC2" t="n">
        <v>419.5388414473477</v>
      </c>
      <c r="AD2" t="n">
        <v>338977.2343956609</v>
      </c>
      <c r="AE2" t="n">
        <v>463803.6067202818</v>
      </c>
      <c r="AF2" t="n">
        <v>1.085041237098603e-05</v>
      </c>
      <c r="AG2" t="n">
        <v>18.41435185185185</v>
      </c>
      <c r="AH2" t="n">
        <v>419538.8414473477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7.5036</v>
      </c>
      <c r="E3" t="n">
        <v>13.33</v>
      </c>
      <c r="F3" t="n">
        <v>10.36</v>
      </c>
      <c r="G3" t="n">
        <v>16.8</v>
      </c>
      <c r="H3" t="n">
        <v>0.3</v>
      </c>
      <c r="I3" t="n">
        <v>37</v>
      </c>
      <c r="J3" t="n">
        <v>117.34</v>
      </c>
      <c r="K3" t="n">
        <v>43.4</v>
      </c>
      <c r="L3" t="n">
        <v>2</v>
      </c>
      <c r="M3" t="n">
        <v>35</v>
      </c>
      <c r="N3" t="n">
        <v>16.94</v>
      </c>
      <c r="O3" t="n">
        <v>14705.49</v>
      </c>
      <c r="P3" t="n">
        <v>99.27</v>
      </c>
      <c r="Q3" t="n">
        <v>490.85</v>
      </c>
      <c r="R3" t="n">
        <v>81.87</v>
      </c>
      <c r="S3" t="n">
        <v>37.96</v>
      </c>
      <c r="T3" t="n">
        <v>17077.36</v>
      </c>
      <c r="U3" t="n">
        <v>0.46</v>
      </c>
      <c r="V3" t="n">
        <v>0.67</v>
      </c>
      <c r="W3" t="n">
        <v>2.67</v>
      </c>
      <c r="X3" t="n">
        <v>1.04</v>
      </c>
      <c r="Y3" t="n">
        <v>2</v>
      </c>
      <c r="Z3" t="n">
        <v>10</v>
      </c>
      <c r="AA3" t="n">
        <v>281.1639325127056</v>
      </c>
      <c r="AB3" t="n">
        <v>384.7008965411516</v>
      </c>
      <c r="AC3" t="n">
        <v>347.9855829063626</v>
      </c>
      <c r="AD3" t="n">
        <v>281163.9325127056</v>
      </c>
      <c r="AE3" t="n">
        <v>384700.8965411516</v>
      </c>
      <c r="AF3" t="n">
        <v>1.29502861930253e-05</v>
      </c>
      <c r="AG3" t="n">
        <v>15.42824074074074</v>
      </c>
      <c r="AH3" t="n">
        <v>347985.5829063626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7.944</v>
      </c>
      <c r="E4" t="n">
        <v>12.59</v>
      </c>
      <c r="F4" t="n">
        <v>9.949999999999999</v>
      </c>
      <c r="G4" t="n">
        <v>25.97</v>
      </c>
      <c r="H4" t="n">
        <v>0.45</v>
      </c>
      <c r="I4" t="n">
        <v>23</v>
      </c>
      <c r="J4" t="n">
        <v>118.63</v>
      </c>
      <c r="K4" t="n">
        <v>43.4</v>
      </c>
      <c r="L4" t="n">
        <v>3</v>
      </c>
      <c r="M4" t="n">
        <v>21</v>
      </c>
      <c r="N4" t="n">
        <v>17.23</v>
      </c>
      <c r="O4" t="n">
        <v>14865.24</v>
      </c>
      <c r="P4" t="n">
        <v>91.8</v>
      </c>
      <c r="Q4" t="n">
        <v>490.84</v>
      </c>
      <c r="R4" t="n">
        <v>68.38</v>
      </c>
      <c r="S4" t="n">
        <v>37.96</v>
      </c>
      <c r="T4" t="n">
        <v>10404.11</v>
      </c>
      <c r="U4" t="n">
        <v>0.5600000000000001</v>
      </c>
      <c r="V4" t="n">
        <v>0.6899999999999999</v>
      </c>
      <c r="W4" t="n">
        <v>2.65</v>
      </c>
      <c r="X4" t="n">
        <v>0.64</v>
      </c>
      <c r="Y4" t="n">
        <v>2</v>
      </c>
      <c r="Z4" t="n">
        <v>10</v>
      </c>
      <c r="AA4" t="n">
        <v>265.8626972487253</v>
      </c>
      <c r="AB4" t="n">
        <v>363.7650714101159</v>
      </c>
      <c r="AC4" t="n">
        <v>329.0478435422179</v>
      </c>
      <c r="AD4" t="n">
        <v>265862.6972487253</v>
      </c>
      <c r="AE4" t="n">
        <v>363765.0714101159</v>
      </c>
      <c r="AF4" t="n">
        <v>1.371036216181473e-05</v>
      </c>
      <c r="AG4" t="n">
        <v>14.57175925925926</v>
      </c>
      <c r="AH4" t="n">
        <v>329047.843542218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8.1487</v>
      </c>
      <c r="E5" t="n">
        <v>12.27</v>
      </c>
      <c r="F5" t="n">
        <v>9.779999999999999</v>
      </c>
      <c r="G5" t="n">
        <v>34.52</v>
      </c>
      <c r="H5" t="n">
        <v>0.59</v>
      </c>
      <c r="I5" t="n">
        <v>17</v>
      </c>
      <c r="J5" t="n">
        <v>119.93</v>
      </c>
      <c r="K5" t="n">
        <v>43.4</v>
      </c>
      <c r="L5" t="n">
        <v>4</v>
      </c>
      <c r="M5" t="n">
        <v>15</v>
      </c>
      <c r="N5" t="n">
        <v>17.53</v>
      </c>
      <c r="O5" t="n">
        <v>15025.44</v>
      </c>
      <c r="P5" t="n">
        <v>86.61</v>
      </c>
      <c r="Q5" t="n">
        <v>490.86</v>
      </c>
      <c r="R5" t="n">
        <v>62.87</v>
      </c>
      <c r="S5" t="n">
        <v>37.96</v>
      </c>
      <c r="T5" t="n">
        <v>7675.37</v>
      </c>
      <c r="U5" t="n">
        <v>0.6</v>
      </c>
      <c r="V5" t="n">
        <v>0.71</v>
      </c>
      <c r="W5" t="n">
        <v>2.64</v>
      </c>
      <c r="X5" t="n">
        <v>0.46</v>
      </c>
      <c r="Y5" t="n">
        <v>2</v>
      </c>
      <c r="Z5" t="n">
        <v>10</v>
      </c>
      <c r="AA5" t="n">
        <v>253.3730547305524</v>
      </c>
      <c r="AB5" t="n">
        <v>346.676191512448</v>
      </c>
      <c r="AC5" t="n">
        <v>313.5899023576941</v>
      </c>
      <c r="AD5" t="n">
        <v>253373.0547305524</v>
      </c>
      <c r="AE5" t="n">
        <v>346676.191512448</v>
      </c>
      <c r="AF5" t="n">
        <v>1.406364906193097e-05</v>
      </c>
      <c r="AG5" t="n">
        <v>14.20138888888889</v>
      </c>
      <c r="AH5" t="n">
        <v>313589.9023576941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8.2882</v>
      </c>
      <c r="E6" t="n">
        <v>12.07</v>
      </c>
      <c r="F6" t="n">
        <v>9.67</v>
      </c>
      <c r="G6" t="n">
        <v>44.63</v>
      </c>
      <c r="H6" t="n">
        <v>0.73</v>
      </c>
      <c r="I6" t="n">
        <v>13</v>
      </c>
      <c r="J6" t="n">
        <v>121.23</v>
      </c>
      <c r="K6" t="n">
        <v>43.4</v>
      </c>
      <c r="L6" t="n">
        <v>5</v>
      </c>
      <c r="M6" t="n">
        <v>11</v>
      </c>
      <c r="N6" t="n">
        <v>17.83</v>
      </c>
      <c r="O6" t="n">
        <v>15186.08</v>
      </c>
      <c r="P6" t="n">
        <v>82.09</v>
      </c>
      <c r="Q6" t="n">
        <v>490.81</v>
      </c>
      <c r="R6" t="n">
        <v>59.4</v>
      </c>
      <c r="S6" t="n">
        <v>37.96</v>
      </c>
      <c r="T6" t="n">
        <v>5961.28</v>
      </c>
      <c r="U6" t="n">
        <v>0.64</v>
      </c>
      <c r="V6" t="n">
        <v>0.71</v>
      </c>
      <c r="W6" t="n">
        <v>2.63</v>
      </c>
      <c r="X6" t="n">
        <v>0.35</v>
      </c>
      <c r="Y6" t="n">
        <v>2</v>
      </c>
      <c r="Z6" t="n">
        <v>10</v>
      </c>
      <c r="AA6" t="n">
        <v>251.075817857149</v>
      </c>
      <c r="AB6" t="n">
        <v>343.5330106753211</v>
      </c>
      <c r="AC6" t="n">
        <v>310.7467022881795</v>
      </c>
      <c r="AD6" t="n">
        <v>251075.8178571491</v>
      </c>
      <c r="AE6" t="n">
        <v>343533.010675321</v>
      </c>
      <c r="AF6" t="n">
        <v>1.430440882043716e-05</v>
      </c>
      <c r="AG6" t="n">
        <v>13.96990740740741</v>
      </c>
      <c r="AH6" t="n">
        <v>310746.7022881795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8.366099999999999</v>
      </c>
      <c r="E7" t="n">
        <v>11.95</v>
      </c>
      <c r="F7" t="n">
        <v>9.609999999999999</v>
      </c>
      <c r="G7" t="n">
        <v>52.4</v>
      </c>
      <c r="H7" t="n">
        <v>0.86</v>
      </c>
      <c r="I7" t="n">
        <v>11</v>
      </c>
      <c r="J7" t="n">
        <v>122.54</v>
      </c>
      <c r="K7" t="n">
        <v>43.4</v>
      </c>
      <c r="L7" t="n">
        <v>6</v>
      </c>
      <c r="M7" t="n">
        <v>4</v>
      </c>
      <c r="N7" t="n">
        <v>18.14</v>
      </c>
      <c r="O7" t="n">
        <v>15347.16</v>
      </c>
      <c r="P7" t="n">
        <v>77.73</v>
      </c>
      <c r="Q7" t="n">
        <v>490.82</v>
      </c>
      <c r="R7" t="n">
        <v>57.11</v>
      </c>
      <c r="S7" t="n">
        <v>37.96</v>
      </c>
      <c r="T7" t="n">
        <v>4825.67</v>
      </c>
      <c r="U7" t="n">
        <v>0.66</v>
      </c>
      <c r="V7" t="n">
        <v>0.72</v>
      </c>
      <c r="W7" t="n">
        <v>2.63</v>
      </c>
      <c r="X7" t="n">
        <v>0.29</v>
      </c>
      <c r="Y7" t="n">
        <v>2</v>
      </c>
      <c r="Z7" t="n">
        <v>10</v>
      </c>
      <c r="AA7" t="n">
        <v>239.9016046051707</v>
      </c>
      <c r="AB7" t="n">
        <v>328.2439591324753</v>
      </c>
      <c r="AC7" t="n">
        <v>296.9168163662595</v>
      </c>
      <c r="AD7" t="n">
        <v>239901.6046051707</v>
      </c>
      <c r="AE7" t="n">
        <v>328243.9591324753</v>
      </c>
      <c r="AF7" t="n">
        <v>1.443885459239151e-05</v>
      </c>
      <c r="AG7" t="n">
        <v>13.83101851851852</v>
      </c>
      <c r="AH7" t="n">
        <v>296916.8163662595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8.401199999999999</v>
      </c>
      <c r="E8" t="n">
        <v>11.9</v>
      </c>
      <c r="F8" t="n">
        <v>9.58</v>
      </c>
      <c r="G8" t="n">
        <v>57.48</v>
      </c>
      <c r="H8" t="n">
        <v>1</v>
      </c>
      <c r="I8" t="n">
        <v>10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77.13</v>
      </c>
      <c r="Q8" t="n">
        <v>490.85</v>
      </c>
      <c r="R8" t="n">
        <v>56.13</v>
      </c>
      <c r="S8" t="n">
        <v>37.96</v>
      </c>
      <c r="T8" t="n">
        <v>4343.47</v>
      </c>
      <c r="U8" t="n">
        <v>0.68</v>
      </c>
      <c r="V8" t="n">
        <v>0.72</v>
      </c>
      <c r="W8" t="n">
        <v>2.63</v>
      </c>
      <c r="X8" t="n">
        <v>0.26</v>
      </c>
      <c r="Y8" t="n">
        <v>2</v>
      </c>
      <c r="Z8" t="n">
        <v>10</v>
      </c>
      <c r="AA8" t="n">
        <v>239.523942547413</v>
      </c>
      <c r="AB8" t="n">
        <v>327.7272252437775</v>
      </c>
      <c r="AC8" t="n">
        <v>296.4493988346583</v>
      </c>
      <c r="AD8" t="n">
        <v>239523.9425474131</v>
      </c>
      <c r="AE8" t="n">
        <v>327727.2252437775</v>
      </c>
      <c r="AF8" t="n">
        <v>1.44994328542092e-05</v>
      </c>
      <c r="AG8" t="n">
        <v>13.77314814814815</v>
      </c>
      <c r="AH8" t="n">
        <v>296449.3988346583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6.8818</v>
      </c>
      <c r="E2" t="n">
        <v>14.53</v>
      </c>
      <c r="F2" t="n">
        <v>11.31</v>
      </c>
      <c r="G2" t="n">
        <v>9.98</v>
      </c>
      <c r="H2" t="n">
        <v>0.2</v>
      </c>
      <c r="I2" t="n">
        <v>68</v>
      </c>
      <c r="J2" t="n">
        <v>89.87</v>
      </c>
      <c r="K2" t="n">
        <v>37.55</v>
      </c>
      <c r="L2" t="n">
        <v>1</v>
      </c>
      <c r="M2" t="n">
        <v>66</v>
      </c>
      <c r="N2" t="n">
        <v>11.32</v>
      </c>
      <c r="O2" t="n">
        <v>11317.98</v>
      </c>
      <c r="P2" t="n">
        <v>92.83</v>
      </c>
      <c r="Q2" t="n">
        <v>491.02</v>
      </c>
      <c r="R2" t="n">
        <v>112.37</v>
      </c>
      <c r="S2" t="n">
        <v>37.96</v>
      </c>
      <c r="T2" t="n">
        <v>32174.13</v>
      </c>
      <c r="U2" t="n">
        <v>0.34</v>
      </c>
      <c r="V2" t="n">
        <v>0.61</v>
      </c>
      <c r="W2" t="n">
        <v>2.73</v>
      </c>
      <c r="X2" t="n">
        <v>1.99</v>
      </c>
      <c r="Y2" t="n">
        <v>2</v>
      </c>
      <c r="Z2" t="n">
        <v>10</v>
      </c>
      <c r="AA2" t="n">
        <v>298.7680348826397</v>
      </c>
      <c r="AB2" t="n">
        <v>408.7876060418795</v>
      </c>
      <c r="AC2" t="n">
        <v>369.7734906582502</v>
      </c>
      <c r="AD2" t="n">
        <v>298768.0348826397</v>
      </c>
      <c r="AE2" t="n">
        <v>408787.6060418795</v>
      </c>
      <c r="AF2" t="n">
        <v>1.350512544469718e-05</v>
      </c>
      <c r="AG2" t="n">
        <v>16.81712962962963</v>
      </c>
      <c r="AH2" t="n">
        <v>369773.4906582502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7.8992</v>
      </c>
      <c r="E3" t="n">
        <v>12.66</v>
      </c>
      <c r="F3" t="n">
        <v>10.15</v>
      </c>
      <c r="G3" t="n">
        <v>20.31</v>
      </c>
      <c r="H3" t="n">
        <v>0.39</v>
      </c>
      <c r="I3" t="n">
        <v>30</v>
      </c>
      <c r="J3" t="n">
        <v>91.09999999999999</v>
      </c>
      <c r="K3" t="n">
        <v>37.55</v>
      </c>
      <c r="L3" t="n">
        <v>2</v>
      </c>
      <c r="M3" t="n">
        <v>28</v>
      </c>
      <c r="N3" t="n">
        <v>11.54</v>
      </c>
      <c r="O3" t="n">
        <v>11468.97</v>
      </c>
      <c r="P3" t="n">
        <v>78.84</v>
      </c>
      <c r="Q3" t="n">
        <v>491.02</v>
      </c>
      <c r="R3" t="n">
        <v>75.26000000000001</v>
      </c>
      <c r="S3" t="n">
        <v>37.96</v>
      </c>
      <c r="T3" t="n">
        <v>13805.29</v>
      </c>
      <c r="U3" t="n">
        <v>0.5</v>
      </c>
      <c r="V3" t="n">
        <v>0.68</v>
      </c>
      <c r="W3" t="n">
        <v>2.65</v>
      </c>
      <c r="X3" t="n">
        <v>0.83</v>
      </c>
      <c r="Y3" t="n">
        <v>2</v>
      </c>
      <c r="Z3" t="n">
        <v>10</v>
      </c>
      <c r="AA3" t="n">
        <v>257.6956665501473</v>
      </c>
      <c r="AB3" t="n">
        <v>352.5905797041893</v>
      </c>
      <c r="AC3" t="n">
        <v>318.9398296413135</v>
      </c>
      <c r="AD3" t="n">
        <v>257695.6665501473</v>
      </c>
      <c r="AE3" t="n">
        <v>352590.5797041893</v>
      </c>
      <c r="AF3" t="n">
        <v>1.550171276595541e-05</v>
      </c>
      <c r="AG3" t="n">
        <v>14.65277777777778</v>
      </c>
      <c r="AH3" t="n">
        <v>318939.8296413135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8.2348</v>
      </c>
      <c r="E4" t="n">
        <v>12.14</v>
      </c>
      <c r="F4" t="n">
        <v>9.84</v>
      </c>
      <c r="G4" t="n">
        <v>31.09</v>
      </c>
      <c r="H4" t="n">
        <v>0.57</v>
      </c>
      <c r="I4" t="n">
        <v>19</v>
      </c>
      <c r="J4" t="n">
        <v>92.31999999999999</v>
      </c>
      <c r="K4" t="n">
        <v>37.55</v>
      </c>
      <c r="L4" t="n">
        <v>3</v>
      </c>
      <c r="M4" t="n">
        <v>17</v>
      </c>
      <c r="N4" t="n">
        <v>11.77</v>
      </c>
      <c r="O4" t="n">
        <v>11620.34</v>
      </c>
      <c r="P4" t="n">
        <v>71.70999999999999</v>
      </c>
      <c r="Q4" t="n">
        <v>490.95</v>
      </c>
      <c r="R4" t="n">
        <v>65.06</v>
      </c>
      <c r="S4" t="n">
        <v>37.96</v>
      </c>
      <c r="T4" t="n">
        <v>8762.719999999999</v>
      </c>
      <c r="U4" t="n">
        <v>0.58</v>
      </c>
      <c r="V4" t="n">
        <v>0.7</v>
      </c>
      <c r="W4" t="n">
        <v>2.64</v>
      </c>
      <c r="X4" t="n">
        <v>0.53</v>
      </c>
      <c r="Y4" t="n">
        <v>2</v>
      </c>
      <c r="Z4" t="n">
        <v>10</v>
      </c>
      <c r="AA4" t="n">
        <v>244.1334600958979</v>
      </c>
      <c r="AB4" t="n">
        <v>334.0341705111733</v>
      </c>
      <c r="AC4" t="n">
        <v>302.1544180975891</v>
      </c>
      <c r="AD4" t="n">
        <v>244133.4600958979</v>
      </c>
      <c r="AE4" t="n">
        <v>334034.1705111733</v>
      </c>
      <c r="AF4" t="n">
        <v>1.616030791536986e-05</v>
      </c>
      <c r="AG4" t="n">
        <v>14.05092592592593</v>
      </c>
      <c r="AH4" t="n">
        <v>302154.4180975892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8.4018</v>
      </c>
      <c r="E5" t="n">
        <v>11.9</v>
      </c>
      <c r="F5" t="n">
        <v>9.699999999999999</v>
      </c>
      <c r="G5" t="n">
        <v>41.56</v>
      </c>
      <c r="H5" t="n">
        <v>0.75</v>
      </c>
      <c r="I5" t="n">
        <v>14</v>
      </c>
      <c r="J5" t="n">
        <v>93.55</v>
      </c>
      <c r="K5" t="n">
        <v>37.55</v>
      </c>
      <c r="L5" t="n">
        <v>4</v>
      </c>
      <c r="M5" t="n">
        <v>2</v>
      </c>
      <c r="N5" t="n">
        <v>12</v>
      </c>
      <c r="O5" t="n">
        <v>11772.07</v>
      </c>
      <c r="P5" t="n">
        <v>65.89</v>
      </c>
      <c r="Q5" t="n">
        <v>490.86</v>
      </c>
      <c r="R5" t="n">
        <v>59.93</v>
      </c>
      <c r="S5" t="n">
        <v>37.96</v>
      </c>
      <c r="T5" t="n">
        <v>6220.61</v>
      </c>
      <c r="U5" t="n">
        <v>0.63</v>
      </c>
      <c r="V5" t="n">
        <v>0.71</v>
      </c>
      <c r="W5" t="n">
        <v>2.64</v>
      </c>
      <c r="X5" t="n">
        <v>0.38</v>
      </c>
      <c r="Y5" t="n">
        <v>2</v>
      </c>
      <c r="Z5" t="n">
        <v>10</v>
      </c>
      <c r="AA5" t="n">
        <v>232.1337957529058</v>
      </c>
      <c r="AB5" t="n">
        <v>317.6157003692712</v>
      </c>
      <c r="AC5" t="n">
        <v>287.3029037025574</v>
      </c>
      <c r="AD5" t="n">
        <v>232133.7957529058</v>
      </c>
      <c r="AE5" t="n">
        <v>317615.7003692712</v>
      </c>
      <c r="AF5" t="n">
        <v>1.648803553739672e-05</v>
      </c>
      <c r="AG5" t="n">
        <v>13.77314814814815</v>
      </c>
      <c r="AH5" t="n">
        <v>287302.9037025574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8.396699999999999</v>
      </c>
      <c r="E6" t="n">
        <v>11.91</v>
      </c>
      <c r="F6" t="n">
        <v>9.710000000000001</v>
      </c>
      <c r="G6" t="n">
        <v>41.59</v>
      </c>
      <c r="H6" t="n">
        <v>0.93</v>
      </c>
      <c r="I6" t="n">
        <v>14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66.63</v>
      </c>
      <c r="Q6" t="n">
        <v>490.85</v>
      </c>
      <c r="R6" t="n">
        <v>60.04</v>
      </c>
      <c r="S6" t="n">
        <v>37.96</v>
      </c>
      <c r="T6" t="n">
        <v>6278.11</v>
      </c>
      <c r="U6" t="n">
        <v>0.63</v>
      </c>
      <c r="V6" t="n">
        <v>0.71</v>
      </c>
      <c r="W6" t="n">
        <v>2.65</v>
      </c>
      <c r="X6" t="n">
        <v>0.39</v>
      </c>
      <c r="Y6" t="n">
        <v>2</v>
      </c>
      <c r="Z6" t="n">
        <v>10</v>
      </c>
      <c r="AA6" t="n">
        <v>232.3805477136716</v>
      </c>
      <c r="AB6" t="n">
        <v>317.9533172879191</v>
      </c>
      <c r="AC6" t="n">
        <v>287.6082989363379</v>
      </c>
      <c r="AD6" t="n">
        <v>232380.5477136716</v>
      </c>
      <c r="AE6" t="n">
        <v>317953.3172879191</v>
      </c>
      <c r="AF6" t="n">
        <v>1.647802708905937e-05</v>
      </c>
      <c r="AG6" t="n">
        <v>13.78472222222222</v>
      </c>
      <c r="AH6" t="n">
        <v>287608.2989363379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4.7248</v>
      </c>
      <c r="E2" t="n">
        <v>21.16</v>
      </c>
      <c r="F2" t="n">
        <v>13.36</v>
      </c>
      <c r="G2" t="n">
        <v>5.89</v>
      </c>
      <c r="H2" t="n">
        <v>0.09</v>
      </c>
      <c r="I2" t="n">
        <v>136</v>
      </c>
      <c r="J2" t="n">
        <v>194.77</v>
      </c>
      <c r="K2" t="n">
        <v>54.38</v>
      </c>
      <c r="L2" t="n">
        <v>1</v>
      </c>
      <c r="M2" t="n">
        <v>134</v>
      </c>
      <c r="N2" t="n">
        <v>39.4</v>
      </c>
      <c r="O2" t="n">
        <v>24256.19</v>
      </c>
      <c r="P2" t="n">
        <v>186.9</v>
      </c>
      <c r="Q2" t="n">
        <v>491.35</v>
      </c>
      <c r="R2" t="n">
        <v>179.57</v>
      </c>
      <c r="S2" t="n">
        <v>37.96</v>
      </c>
      <c r="T2" t="n">
        <v>65430.93</v>
      </c>
      <c r="U2" t="n">
        <v>0.21</v>
      </c>
      <c r="V2" t="n">
        <v>0.52</v>
      </c>
      <c r="W2" t="n">
        <v>2.83</v>
      </c>
      <c r="X2" t="n">
        <v>4.03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6.3976</v>
      </c>
      <c r="E3" t="n">
        <v>15.63</v>
      </c>
      <c r="F3" t="n">
        <v>10.94</v>
      </c>
      <c r="G3" t="n">
        <v>11.72</v>
      </c>
      <c r="H3" t="n">
        <v>0.18</v>
      </c>
      <c r="I3" t="n">
        <v>56</v>
      </c>
      <c r="J3" t="n">
        <v>196.32</v>
      </c>
      <c r="K3" t="n">
        <v>54.38</v>
      </c>
      <c r="L3" t="n">
        <v>2</v>
      </c>
      <c r="M3" t="n">
        <v>54</v>
      </c>
      <c r="N3" t="n">
        <v>39.95</v>
      </c>
      <c r="O3" t="n">
        <v>24447.22</v>
      </c>
      <c r="P3" t="n">
        <v>151.33</v>
      </c>
      <c r="Q3" t="n">
        <v>490.95</v>
      </c>
      <c r="R3" t="n">
        <v>100.13</v>
      </c>
      <c r="S3" t="n">
        <v>37.96</v>
      </c>
      <c r="T3" t="n">
        <v>26110.34</v>
      </c>
      <c r="U3" t="n">
        <v>0.38</v>
      </c>
      <c r="V3" t="n">
        <v>0.63</v>
      </c>
      <c r="W3" t="n">
        <v>2.71</v>
      </c>
      <c r="X3" t="n">
        <v>1.61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7.0354</v>
      </c>
      <c r="E4" t="n">
        <v>14.21</v>
      </c>
      <c r="F4" t="n">
        <v>10.34</v>
      </c>
      <c r="G4" t="n">
        <v>17.72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33</v>
      </c>
      <c r="N4" t="n">
        <v>40.5</v>
      </c>
      <c r="O4" t="n">
        <v>24639</v>
      </c>
      <c r="P4" t="n">
        <v>141.23</v>
      </c>
      <c r="Q4" t="n">
        <v>490.86</v>
      </c>
      <c r="R4" t="n">
        <v>81.09999999999999</v>
      </c>
      <c r="S4" t="n">
        <v>37.96</v>
      </c>
      <c r="T4" t="n">
        <v>16702.03</v>
      </c>
      <c r="U4" t="n">
        <v>0.47</v>
      </c>
      <c r="V4" t="n">
        <v>0.67</v>
      </c>
      <c r="W4" t="n">
        <v>2.66</v>
      </c>
      <c r="X4" t="n">
        <v>1.02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7.3736</v>
      </c>
      <c r="E5" t="n">
        <v>13.56</v>
      </c>
      <c r="F5" t="n">
        <v>10.03</v>
      </c>
      <c r="G5" t="n">
        <v>23.16</v>
      </c>
      <c r="H5" t="n">
        <v>0.36</v>
      </c>
      <c r="I5" t="n">
        <v>26</v>
      </c>
      <c r="J5" t="n">
        <v>199.44</v>
      </c>
      <c r="K5" t="n">
        <v>54.38</v>
      </c>
      <c r="L5" t="n">
        <v>4</v>
      </c>
      <c r="M5" t="n">
        <v>24</v>
      </c>
      <c r="N5" t="n">
        <v>41.06</v>
      </c>
      <c r="O5" t="n">
        <v>24831.54</v>
      </c>
      <c r="P5" t="n">
        <v>135.45</v>
      </c>
      <c r="Q5" t="n">
        <v>490.85</v>
      </c>
      <c r="R5" t="n">
        <v>71.28</v>
      </c>
      <c r="S5" t="n">
        <v>37.96</v>
      </c>
      <c r="T5" t="n">
        <v>11838.59</v>
      </c>
      <c r="U5" t="n">
        <v>0.53</v>
      </c>
      <c r="V5" t="n">
        <v>0.6899999999999999</v>
      </c>
      <c r="W5" t="n">
        <v>2.65</v>
      </c>
      <c r="X5" t="n">
        <v>0.71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7.5917</v>
      </c>
      <c r="E6" t="n">
        <v>13.17</v>
      </c>
      <c r="F6" t="n">
        <v>9.880000000000001</v>
      </c>
      <c r="G6" t="n">
        <v>29.63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131.42</v>
      </c>
      <c r="Q6" t="n">
        <v>490.84</v>
      </c>
      <c r="R6" t="n">
        <v>66.27</v>
      </c>
      <c r="S6" t="n">
        <v>37.96</v>
      </c>
      <c r="T6" t="n">
        <v>9360.540000000001</v>
      </c>
      <c r="U6" t="n">
        <v>0.57</v>
      </c>
      <c r="V6" t="n">
        <v>0.7</v>
      </c>
      <c r="W6" t="n">
        <v>2.64</v>
      </c>
      <c r="X6" t="n">
        <v>0.5600000000000001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7.7247</v>
      </c>
      <c r="E7" t="n">
        <v>12.95</v>
      </c>
      <c r="F7" t="n">
        <v>9.77</v>
      </c>
      <c r="G7" t="n">
        <v>34.47</v>
      </c>
      <c r="H7" t="n">
        <v>0.53</v>
      </c>
      <c r="I7" t="n">
        <v>17</v>
      </c>
      <c r="J7" t="n">
        <v>202.58</v>
      </c>
      <c r="K7" t="n">
        <v>54.38</v>
      </c>
      <c r="L7" t="n">
        <v>6</v>
      </c>
      <c r="M7" t="n">
        <v>15</v>
      </c>
      <c r="N7" t="n">
        <v>42.2</v>
      </c>
      <c r="O7" t="n">
        <v>25218.93</v>
      </c>
      <c r="P7" t="n">
        <v>128.31</v>
      </c>
      <c r="Q7" t="n">
        <v>490.94</v>
      </c>
      <c r="R7" t="n">
        <v>62.41</v>
      </c>
      <c r="S7" t="n">
        <v>37.96</v>
      </c>
      <c r="T7" t="n">
        <v>7449.19</v>
      </c>
      <c r="U7" t="n">
        <v>0.61</v>
      </c>
      <c r="V7" t="n">
        <v>0.71</v>
      </c>
      <c r="W7" t="n">
        <v>2.64</v>
      </c>
      <c r="X7" t="n">
        <v>0.45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7.8459</v>
      </c>
      <c r="E8" t="n">
        <v>12.75</v>
      </c>
      <c r="F8" t="n">
        <v>9.68</v>
      </c>
      <c r="G8" t="n">
        <v>41.5</v>
      </c>
      <c r="H8" t="n">
        <v>0.61</v>
      </c>
      <c r="I8" t="n">
        <v>14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125.41</v>
      </c>
      <c r="Q8" t="n">
        <v>490.81</v>
      </c>
      <c r="R8" t="n">
        <v>59.83</v>
      </c>
      <c r="S8" t="n">
        <v>37.96</v>
      </c>
      <c r="T8" t="n">
        <v>6173.16</v>
      </c>
      <c r="U8" t="n">
        <v>0.63</v>
      </c>
      <c r="V8" t="n">
        <v>0.71</v>
      </c>
      <c r="W8" t="n">
        <v>2.63</v>
      </c>
      <c r="X8" t="n">
        <v>0.37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7.9332</v>
      </c>
      <c r="E9" t="n">
        <v>12.61</v>
      </c>
      <c r="F9" t="n">
        <v>9.619999999999999</v>
      </c>
      <c r="G9" t="n">
        <v>48.11</v>
      </c>
      <c r="H9" t="n">
        <v>0.6899999999999999</v>
      </c>
      <c r="I9" t="n">
        <v>12</v>
      </c>
      <c r="J9" t="n">
        <v>205.75</v>
      </c>
      <c r="K9" t="n">
        <v>54.38</v>
      </c>
      <c r="L9" t="n">
        <v>8</v>
      </c>
      <c r="M9" t="n">
        <v>10</v>
      </c>
      <c r="N9" t="n">
        <v>43.37</v>
      </c>
      <c r="O9" t="n">
        <v>25609.61</v>
      </c>
      <c r="P9" t="n">
        <v>122.37</v>
      </c>
      <c r="Q9" t="n">
        <v>490.87</v>
      </c>
      <c r="R9" t="n">
        <v>57.77</v>
      </c>
      <c r="S9" t="n">
        <v>37.96</v>
      </c>
      <c r="T9" t="n">
        <v>5153.7</v>
      </c>
      <c r="U9" t="n">
        <v>0.66</v>
      </c>
      <c r="V9" t="n">
        <v>0.72</v>
      </c>
      <c r="W9" t="n">
        <v>2.63</v>
      </c>
      <c r="X9" t="n">
        <v>0.3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7.9697</v>
      </c>
      <c r="E10" t="n">
        <v>12.55</v>
      </c>
      <c r="F10" t="n">
        <v>9.6</v>
      </c>
      <c r="G10" t="n">
        <v>52.38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9</v>
      </c>
      <c r="N10" t="n">
        <v>43.96</v>
      </c>
      <c r="O10" t="n">
        <v>25806.1</v>
      </c>
      <c r="P10" t="n">
        <v>120.48</v>
      </c>
      <c r="Q10" t="n">
        <v>490.8</v>
      </c>
      <c r="R10" t="n">
        <v>57.19</v>
      </c>
      <c r="S10" t="n">
        <v>37.96</v>
      </c>
      <c r="T10" t="n">
        <v>4866.44</v>
      </c>
      <c r="U10" t="n">
        <v>0.66</v>
      </c>
      <c r="V10" t="n">
        <v>0.72</v>
      </c>
      <c r="W10" t="n">
        <v>2.63</v>
      </c>
      <c r="X10" t="n">
        <v>0.28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8.0114</v>
      </c>
      <c r="E11" t="n">
        <v>12.48</v>
      </c>
      <c r="F11" t="n">
        <v>9.58</v>
      </c>
      <c r="G11" t="n">
        <v>57.46</v>
      </c>
      <c r="H11" t="n">
        <v>0.85</v>
      </c>
      <c r="I11" t="n">
        <v>10</v>
      </c>
      <c r="J11" t="n">
        <v>208.94</v>
      </c>
      <c r="K11" t="n">
        <v>54.38</v>
      </c>
      <c r="L11" t="n">
        <v>10</v>
      </c>
      <c r="M11" t="n">
        <v>8</v>
      </c>
      <c r="N11" t="n">
        <v>44.56</v>
      </c>
      <c r="O11" t="n">
        <v>26003.41</v>
      </c>
      <c r="P11" t="n">
        <v>118.39</v>
      </c>
      <c r="Q11" t="n">
        <v>490.95</v>
      </c>
      <c r="R11" t="n">
        <v>56.35</v>
      </c>
      <c r="S11" t="n">
        <v>37.96</v>
      </c>
      <c r="T11" t="n">
        <v>4451.62</v>
      </c>
      <c r="U11" t="n">
        <v>0.67</v>
      </c>
      <c r="V11" t="n">
        <v>0.72</v>
      </c>
      <c r="W11" t="n">
        <v>2.62</v>
      </c>
      <c r="X11" t="n">
        <v>0.26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8.0503</v>
      </c>
      <c r="E12" t="n">
        <v>12.42</v>
      </c>
      <c r="F12" t="n">
        <v>9.56</v>
      </c>
      <c r="G12" t="n">
        <v>63.7</v>
      </c>
      <c r="H12" t="n">
        <v>0.93</v>
      </c>
      <c r="I12" t="n">
        <v>9</v>
      </c>
      <c r="J12" t="n">
        <v>210.55</v>
      </c>
      <c r="K12" t="n">
        <v>54.38</v>
      </c>
      <c r="L12" t="n">
        <v>11</v>
      </c>
      <c r="M12" t="n">
        <v>7</v>
      </c>
      <c r="N12" t="n">
        <v>45.17</v>
      </c>
      <c r="O12" t="n">
        <v>26201.54</v>
      </c>
      <c r="P12" t="n">
        <v>116.38</v>
      </c>
      <c r="Q12" t="n">
        <v>490.84</v>
      </c>
      <c r="R12" t="n">
        <v>55.6</v>
      </c>
      <c r="S12" t="n">
        <v>37.96</v>
      </c>
      <c r="T12" t="n">
        <v>4082.54</v>
      </c>
      <c r="U12" t="n">
        <v>0.68</v>
      </c>
      <c r="V12" t="n">
        <v>0.72</v>
      </c>
      <c r="W12" t="n">
        <v>2.62</v>
      </c>
      <c r="X12" t="n">
        <v>0.24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8.0997</v>
      </c>
      <c r="E13" t="n">
        <v>12.35</v>
      </c>
      <c r="F13" t="n">
        <v>9.52</v>
      </c>
      <c r="G13" t="n">
        <v>71.39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113.29</v>
      </c>
      <c r="Q13" t="n">
        <v>490.85</v>
      </c>
      <c r="R13" t="n">
        <v>54.41</v>
      </c>
      <c r="S13" t="n">
        <v>37.96</v>
      </c>
      <c r="T13" t="n">
        <v>3492.91</v>
      </c>
      <c r="U13" t="n">
        <v>0.7</v>
      </c>
      <c r="V13" t="n">
        <v>0.73</v>
      </c>
      <c r="W13" t="n">
        <v>2.62</v>
      </c>
      <c r="X13" t="n">
        <v>0.2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8.089700000000001</v>
      </c>
      <c r="E14" t="n">
        <v>12.36</v>
      </c>
      <c r="F14" t="n">
        <v>9.529999999999999</v>
      </c>
      <c r="G14" t="n">
        <v>71.5</v>
      </c>
      <c r="H14" t="n">
        <v>1.08</v>
      </c>
      <c r="I14" t="n">
        <v>8</v>
      </c>
      <c r="J14" t="n">
        <v>213.78</v>
      </c>
      <c r="K14" t="n">
        <v>54.38</v>
      </c>
      <c r="L14" t="n">
        <v>13</v>
      </c>
      <c r="M14" t="n">
        <v>6</v>
      </c>
      <c r="N14" t="n">
        <v>46.4</v>
      </c>
      <c r="O14" t="n">
        <v>26600.32</v>
      </c>
      <c r="P14" t="n">
        <v>110.4</v>
      </c>
      <c r="Q14" t="n">
        <v>490.82</v>
      </c>
      <c r="R14" t="n">
        <v>54.98</v>
      </c>
      <c r="S14" t="n">
        <v>37.96</v>
      </c>
      <c r="T14" t="n">
        <v>3776.78</v>
      </c>
      <c r="U14" t="n">
        <v>0.6899999999999999</v>
      </c>
      <c r="V14" t="n">
        <v>0.72</v>
      </c>
      <c r="W14" t="n">
        <v>2.62</v>
      </c>
      <c r="X14" t="n">
        <v>0.22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8.147600000000001</v>
      </c>
      <c r="E15" t="n">
        <v>12.27</v>
      </c>
      <c r="F15" t="n">
        <v>9.48</v>
      </c>
      <c r="G15" t="n">
        <v>81.3</v>
      </c>
      <c r="H15" t="n">
        <v>1.15</v>
      </c>
      <c r="I15" t="n">
        <v>7</v>
      </c>
      <c r="J15" t="n">
        <v>215.41</v>
      </c>
      <c r="K15" t="n">
        <v>54.38</v>
      </c>
      <c r="L15" t="n">
        <v>14</v>
      </c>
      <c r="M15" t="n">
        <v>5</v>
      </c>
      <c r="N15" t="n">
        <v>47.03</v>
      </c>
      <c r="O15" t="n">
        <v>26801</v>
      </c>
      <c r="P15" t="n">
        <v>109.04</v>
      </c>
      <c r="Q15" t="n">
        <v>490.81</v>
      </c>
      <c r="R15" t="n">
        <v>53.16</v>
      </c>
      <c r="S15" t="n">
        <v>37.96</v>
      </c>
      <c r="T15" t="n">
        <v>2871.17</v>
      </c>
      <c r="U15" t="n">
        <v>0.71</v>
      </c>
      <c r="V15" t="n">
        <v>0.73</v>
      </c>
      <c r="W15" t="n">
        <v>2.62</v>
      </c>
      <c r="X15" t="n">
        <v>0.17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8.1433</v>
      </c>
      <c r="E16" t="n">
        <v>12.28</v>
      </c>
      <c r="F16" t="n">
        <v>9.49</v>
      </c>
      <c r="G16" t="n">
        <v>81.34999999999999</v>
      </c>
      <c r="H16" t="n">
        <v>1.23</v>
      </c>
      <c r="I16" t="n">
        <v>7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107.1</v>
      </c>
      <c r="Q16" t="n">
        <v>490.8</v>
      </c>
      <c r="R16" t="n">
        <v>53.41</v>
      </c>
      <c r="S16" t="n">
        <v>37.96</v>
      </c>
      <c r="T16" t="n">
        <v>2998.42</v>
      </c>
      <c r="U16" t="n">
        <v>0.71</v>
      </c>
      <c r="V16" t="n">
        <v>0.73</v>
      </c>
      <c r="W16" t="n">
        <v>2.62</v>
      </c>
      <c r="X16" t="n">
        <v>0.17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8.1906</v>
      </c>
      <c r="E17" t="n">
        <v>12.21</v>
      </c>
      <c r="F17" t="n">
        <v>9.460000000000001</v>
      </c>
      <c r="G17" t="n">
        <v>94.59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105.96</v>
      </c>
      <c r="Q17" t="n">
        <v>490.8</v>
      </c>
      <c r="R17" t="n">
        <v>52.36</v>
      </c>
      <c r="S17" t="n">
        <v>37.96</v>
      </c>
      <c r="T17" t="n">
        <v>2477.32</v>
      </c>
      <c r="U17" t="n">
        <v>0.72</v>
      </c>
      <c r="V17" t="n">
        <v>0.73</v>
      </c>
      <c r="W17" t="n">
        <v>2.62</v>
      </c>
      <c r="X17" t="n">
        <v>0.14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8.190899999999999</v>
      </c>
      <c r="E18" t="n">
        <v>12.21</v>
      </c>
      <c r="F18" t="n">
        <v>9.460000000000001</v>
      </c>
      <c r="G18" t="n">
        <v>94.59</v>
      </c>
      <c r="H18" t="n">
        <v>1.37</v>
      </c>
      <c r="I18" t="n">
        <v>6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106.66</v>
      </c>
      <c r="Q18" t="n">
        <v>490.8</v>
      </c>
      <c r="R18" t="n">
        <v>52.31</v>
      </c>
      <c r="S18" t="n">
        <v>37.96</v>
      </c>
      <c r="T18" t="n">
        <v>2454.86</v>
      </c>
      <c r="U18" t="n">
        <v>0.73</v>
      </c>
      <c r="V18" t="n">
        <v>0.73</v>
      </c>
      <c r="W18" t="n">
        <v>2.62</v>
      </c>
      <c r="X18" t="n">
        <v>0.14</v>
      </c>
      <c r="Y18" t="n">
        <v>2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6.8818</v>
      </c>
      <c r="E19" t="n">
        <v>14.53</v>
      </c>
      <c r="F19" t="n">
        <v>11.31</v>
      </c>
      <c r="G19" t="n">
        <v>9.98</v>
      </c>
      <c r="H19" t="n">
        <v>0.2</v>
      </c>
      <c r="I19" t="n">
        <v>68</v>
      </c>
      <c r="J19" t="n">
        <v>89.87</v>
      </c>
      <c r="K19" t="n">
        <v>37.55</v>
      </c>
      <c r="L19" t="n">
        <v>1</v>
      </c>
      <c r="M19" t="n">
        <v>66</v>
      </c>
      <c r="N19" t="n">
        <v>11.32</v>
      </c>
      <c r="O19" t="n">
        <v>11317.98</v>
      </c>
      <c r="P19" t="n">
        <v>92.83</v>
      </c>
      <c r="Q19" t="n">
        <v>491.02</v>
      </c>
      <c r="R19" t="n">
        <v>112.37</v>
      </c>
      <c r="S19" t="n">
        <v>37.96</v>
      </c>
      <c r="T19" t="n">
        <v>32174.13</v>
      </c>
      <c r="U19" t="n">
        <v>0.34</v>
      </c>
      <c r="V19" t="n">
        <v>0.61</v>
      </c>
      <c r="W19" t="n">
        <v>2.73</v>
      </c>
      <c r="X19" t="n">
        <v>1.99</v>
      </c>
      <c r="Y19" t="n">
        <v>2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7.8992</v>
      </c>
      <c r="E20" t="n">
        <v>12.66</v>
      </c>
      <c r="F20" t="n">
        <v>10.15</v>
      </c>
      <c r="G20" t="n">
        <v>20.31</v>
      </c>
      <c r="H20" t="n">
        <v>0.39</v>
      </c>
      <c r="I20" t="n">
        <v>30</v>
      </c>
      <c r="J20" t="n">
        <v>91.09999999999999</v>
      </c>
      <c r="K20" t="n">
        <v>37.55</v>
      </c>
      <c r="L20" t="n">
        <v>2</v>
      </c>
      <c r="M20" t="n">
        <v>28</v>
      </c>
      <c r="N20" t="n">
        <v>11.54</v>
      </c>
      <c r="O20" t="n">
        <v>11468.97</v>
      </c>
      <c r="P20" t="n">
        <v>78.84</v>
      </c>
      <c r="Q20" t="n">
        <v>491.02</v>
      </c>
      <c r="R20" t="n">
        <v>75.26000000000001</v>
      </c>
      <c r="S20" t="n">
        <v>37.96</v>
      </c>
      <c r="T20" t="n">
        <v>13805.29</v>
      </c>
      <c r="U20" t="n">
        <v>0.5</v>
      </c>
      <c r="V20" t="n">
        <v>0.68</v>
      </c>
      <c r="W20" t="n">
        <v>2.65</v>
      </c>
      <c r="X20" t="n">
        <v>0.83</v>
      </c>
      <c r="Y20" t="n">
        <v>2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8.2348</v>
      </c>
      <c r="E21" t="n">
        <v>12.14</v>
      </c>
      <c r="F21" t="n">
        <v>9.84</v>
      </c>
      <c r="G21" t="n">
        <v>31.09</v>
      </c>
      <c r="H21" t="n">
        <v>0.57</v>
      </c>
      <c r="I21" t="n">
        <v>19</v>
      </c>
      <c r="J21" t="n">
        <v>92.31999999999999</v>
      </c>
      <c r="K21" t="n">
        <v>37.55</v>
      </c>
      <c r="L21" t="n">
        <v>3</v>
      </c>
      <c r="M21" t="n">
        <v>17</v>
      </c>
      <c r="N21" t="n">
        <v>11.77</v>
      </c>
      <c r="O21" t="n">
        <v>11620.34</v>
      </c>
      <c r="P21" t="n">
        <v>71.70999999999999</v>
      </c>
      <c r="Q21" t="n">
        <v>490.95</v>
      </c>
      <c r="R21" t="n">
        <v>65.06</v>
      </c>
      <c r="S21" t="n">
        <v>37.96</v>
      </c>
      <c r="T21" t="n">
        <v>8762.719999999999</v>
      </c>
      <c r="U21" t="n">
        <v>0.58</v>
      </c>
      <c r="V21" t="n">
        <v>0.7</v>
      </c>
      <c r="W21" t="n">
        <v>2.64</v>
      </c>
      <c r="X21" t="n">
        <v>0.53</v>
      </c>
      <c r="Y21" t="n">
        <v>2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8.4018</v>
      </c>
      <c r="E22" t="n">
        <v>11.9</v>
      </c>
      <c r="F22" t="n">
        <v>9.699999999999999</v>
      </c>
      <c r="G22" t="n">
        <v>41.56</v>
      </c>
      <c r="H22" t="n">
        <v>0.75</v>
      </c>
      <c r="I22" t="n">
        <v>14</v>
      </c>
      <c r="J22" t="n">
        <v>93.55</v>
      </c>
      <c r="K22" t="n">
        <v>37.55</v>
      </c>
      <c r="L22" t="n">
        <v>4</v>
      </c>
      <c r="M22" t="n">
        <v>2</v>
      </c>
      <c r="N22" t="n">
        <v>12</v>
      </c>
      <c r="O22" t="n">
        <v>11772.07</v>
      </c>
      <c r="P22" t="n">
        <v>65.89</v>
      </c>
      <c r="Q22" t="n">
        <v>490.86</v>
      </c>
      <c r="R22" t="n">
        <v>59.93</v>
      </c>
      <c r="S22" t="n">
        <v>37.96</v>
      </c>
      <c r="T22" t="n">
        <v>6220.61</v>
      </c>
      <c r="U22" t="n">
        <v>0.63</v>
      </c>
      <c r="V22" t="n">
        <v>0.71</v>
      </c>
      <c r="W22" t="n">
        <v>2.64</v>
      </c>
      <c r="X22" t="n">
        <v>0.38</v>
      </c>
      <c r="Y22" t="n">
        <v>2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8.396699999999999</v>
      </c>
      <c r="E23" t="n">
        <v>11.91</v>
      </c>
      <c r="F23" t="n">
        <v>9.710000000000001</v>
      </c>
      <c r="G23" t="n">
        <v>41.59</v>
      </c>
      <c r="H23" t="n">
        <v>0.93</v>
      </c>
      <c r="I23" t="n">
        <v>14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66.63</v>
      </c>
      <c r="Q23" t="n">
        <v>490.85</v>
      </c>
      <c r="R23" t="n">
        <v>60.04</v>
      </c>
      <c r="S23" t="n">
        <v>37.96</v>
      </c>
      <c r="T23" t="n">
        <v>6278.11</v>
      </c>
      <c r="U23" t="n">
        <v>0.63</v>
      </c>
      <c r="V23" t="n">
        <v>0.71</v>
      </c>
      <c r="W23" t="n">
        <v>2.65</v>
      </c>
      <c r="X23" t="n">
        <v>0.39</v>
      </c>
      <c r="Y23" t="n">
        <v>2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7.3559</v>
      </c>
      <c r="E24" t="n">
        <v>13.59</v>
      </c>
      <c r="F24" t="n">
        <v>10.89</v>
      </c>
      <c r="G24" t="n">
        <v>11.89</v>
      </c>
      <c r="H24" t="n">
        <v>0.24</v>
      </c>
      <c r="I24" t="n">
        <v>55</v>
      </c>
      <c r="J24" t="n">
        <v>71.52</v>
      </c>
      <c r="K24" t="n">
        <v>32.27</v>
      </c>
      <c r="L24" t="n">
        <v>1</v>
      </c>
      <c r="M24" t="n">
        <v>53</v>
      </c>
      <c r="N24" t="n">
        <v>8.25</v>
      </c>
      <c r="O24" t="n">
        <v>9054.6</v>
      </c>
      <c r="P24" t="n">
        <v>74.81</v>
      </c>
      <c r="Q24" t="n">
        <v>491.05</v>
      </c>
      <c r="R24" t="n">
        <v>99.31</v>
      </c>
      <c r="S24" t="n">
        <v>37.96</v>
      </c>
      <c r="T24" t="n">
        <v>25705.68</v>
      </c>
      <c r="U24" t="n">
        <v>0.38</v>
      </c>
      <c r="V24" t="n">
        <v>0.63</v>
      </c>
      <c r="W24" t="n">
        <v>2.69</v>
      </c>
      <c r="X24" t="n">
        <v>1.57</v>
      </c>
      <c r="Y24" t="n">
        <v>2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8.197800000000001</v>
      </c>
      <c r="E25" t="n">
        <v>12.2</v>
      </c>
      <c r="F25" t="n">
        <v>9.98</v>
      </c>
      <c r="G25" t="n">
        <v>24.95</v>
      </c>
      <c r="H25" t="n">
        <v>0.48</v>
      </c>
      <c r="I25" t="n">
        <v>24</v>
      </c>
      <c r="J25" t="n">
        <v>72.7</v>
      </c>
      <c r="K25" t="n">
        <v>32.27</v>
      </c>
      <c r="L25" t="n">
        <v>2</v>
      </c>
      <c r="M25" t="n">
        <v>22</v>
      </c>
      <c r="N25" t="n">
        <v>8.43</v>
      </c>
      <c r="O25" t="n">
        <v>9200.25</v>
      </c>
      <c r="P25" t="n">
        <v>62.19</v>
      </c>
      <c r="Q25" t="n">
        <v>490.83</v>
      </c>
      <c r="R25" t="n">
        <v>69.31999999999999</v>
      </c>
      <c r="S25" t="n">
        <v>37.96</v>
      </c>
      <c r="T25" t="n">
        <v>10869.34</v>
      </c>
      <c r="U25" t="n">
        <v>0.55</v>
      </c>
      <c r="V25" t="n">
        <v>0.6899999999999999</v>
      </c>
      <c r="W25" t="n">
        <v>2.65</v>
      </c>
      <c r="X25" t="n">
        <v>0.66</v>
      </c>
      <c r="Y25" t="n">
        <v>2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8.355600000000001</v>
      </c>
      <c r="E26" t="n">
        <v>11.97</v>
      </c>
      <c r="F26" t="n">
        <v>9.84</v>
      </c>
      <c r="G26" t="n">
        <v>32.81</v>
      </c>
      <c r="H26" t="n">
        <v>0.71</v>
      </c>
      <c r="I26" t="n">
        <v>18</v>
      </c>
      <c r="J26" t="n">
        <v>73.88</v>
      </c>
      <c r="K26" t="n">
        <v>32.27</v>
      </c>
      <c r="L26" t="n">
        <v>3</v>
      </c>
      <c r="M26" t="n">
        <v>0</v>
      </c>
      <c r="N26" t="n">
        <v>8.609999999999999</v>
      </c>
      <c r="O26" t="n">
        <v>9346.23</v>
      </c>
      <c r="P26" t="n">
        <v>58.57</v>
      </c>
      <c r="Q26" t="n">
        <v>491.18</v>
      </c>
      <c r="R26" t="n">
        <v>64.22</v>
      </c>
      <c r="S26" t="n">
        <v>37.96</v>
      </c>
      <c r="T26" t="n">
        <v>8347.120000000001</v>
      </c>
      <c r="U26" t="n">
        <v>0.59</v>
      </c>
      <c r="V26" t="n">
        <v>0.7</v>
      </c>
      <c r="W26" t="n">
        <v>2.66</v>
      </c>
      <c r="X26" t="n">
        <v>0.52</v>
      </c>
      <c r="Y26" t="n">
        <v>2</v>
      </c>
      <c r="Z26" t="n">
        <v>10</v>
      </c>
    </row>
    <row r="27">
      <c r="A27" t="n">
        <v>0</v>
      </c>
      <c r="B27" t="n">
        <v>15</v>
      </c>
      <c r="C27" t="inlineStr">
        <is>
          <t xml:space="preserve">CONCLUIDO	</t>
        </is>
      </c>
      <c r="D27" t="n">
        <v>8.0548</v>
      </c>
      <c r="E27" t="n">
        <v>12.42</v>
      </c>
      <c r="F27" t="n">
        <v>10.34</v>
      </c>
      <c r="G27" t="n">
        <v>18.24</v>
      </c>
      <c r="H27" t="n">
        <v>0.43</v>
      </c>
      <c r="I27" t="n">
        <v>34</v>
      </c>
      <c r="J27" t="n">
        <v>39.78</v>
      </c>
      <c r="K27" t="n">
        <v>19.54</v>
      </c>
      <c r="L27" t="n">
        <v>1</v>
      </c>
      <c r="M27" t="n">
        <v>3</v>
      </c>
      <c r="N27" t="n">
        <v>4.24</v>
      </c>
      <c r="O27" t="n">
        <v>5140</v>
      </c>
      <c r="P27" t="n">
        <v>40.83</v>
      </c>
      <c r="Q27" t="n">
        <v>491.36</v>
      </c>
      <c r="R27" t="n">
        <v>79.5</v>
      </c>
      <c r="S27" t="n">
        <v>37.96</v>
      </c>
      <c r="T27" t="n">
        <v>15907.08</v>
      </c>
      <c r="U27" t="n">
        <v>0.48</v>
      </c>
      <c r="V27" t="n">
        <v>0.67</v>
      </c>
      <c r="W27" t="n">
        <v>2.71</v>
      </c>
      <c r="X27" t="n">
        <v>1.02</v>
      </c>
      <c r="Y27" t="n">
        <v>2</v>
      </c>
      <c r="Z27" t="n">
        <v>10</v>
      </c>
    </row>
    <row r="28">
      <c r="A28" t="n">
        <v>1</v>
      </c>
      <c r="B28" t="n">
        <v>15</v>
      </c>
      <c r="C28" t="inlineStr">
        <is>
          <t xml:space="preserve">CONCLUIDO	</t>
        </is>
      </c>
      <c r="D28" t="n">
        <v>8.067399999999999</v>
      </c>
      <c r="E28" t="n">
        <v>12.4</v>
      </c>
      <c r="F28" t="n">
        <v>10.32</v>
      </c>
      <c r="G28" t="n">
        <v>18.21</v>
      </c>
      <c r="H28" t="n">
        <v>0.84</v>
      </c>
      <c r="I28" t="n">
        <v>34</v>
      </c>
      <c r="J28" t="n">
        <v>40.89</v>
      </c>
      <c r="K28" t="n">
        <v>19.54</v>
      </c>
      <c r="L28" t="n">
        <v>2</v>
      </c>
      <c r="M28" t="n">
        <v>0</v>
      </c>
      <c r="N28" t="n">
        <v>4.35</v>
      </c>
      <c r="O28" t="n">
        <v>5277.26</v>
      </c>
      <c r="P28" t="n">
        <v>41.75</v>
      </c>
      <c r="Q28" t="n">
        <v>491.27</v>
      </c>
      <c r="R28" t="n">
        <v>78.98999999999999</v>
      </c>
      <c r="S28" t="n">
        <v>37.96</v>
      </c>
      <c r="T28" t="n">
        <v>15652.56</v>
      </c>
      <c r="U28" t="n">
        <v>0.48</v>
      </c>
      <c r="V28" t="n">
        <v>0.67</v>
      </c>
      <c r="W28" t="n">
        <v>2.71</v>
      </c>
      <c r="X28" t="n">
        <v>1</v>
      </c>
      <c r="Y28" t="n">
        <v>2</v>
      </c>
      <c r="Z28" t="n">
        <v>10</v>
      </c>
    </row>
    <row r="29">
      <c r="A29" t="n">
        <v>0</v>
      </c>
      <c r="B29" t="n">
        <v>70</v>
      </c>
      <c r="C29" t="inlineStr">
        <is>
          <t xml:space="preserve">CONCLUIDO	</t>
        </is>
      </c>
      <c r="D29" t="n">
        <v>5.7132</v>
      </c>
      <c r="E29" t="n">
        <v>17.5</v>
      </c>
      <c r="F29" t="n">
        <v>12.33</v>
      </c>
      <c r="G29" t="n">
        <v>7.25</v>
      </c>
      <c r="H29" t="n">
        <v>0.12</v>
      </c>
      <c r="I29" t="n">
        <v>102</v>
      </c>
      <c r="J29" t="n">
        <v>141.81</v>
      </c>
      <c r="K29" t="n">
        <v>47.83</v>
      </c>
      <c r="L29" t="n">
        <v>1</v>
      </c>
      <c r="M29" t="n">
        <v>100</v>
      </c>
      <c r="N29" t="n">
        <v>22.98</v>
      </c>
      <c r="O29" t="n">
        <v>17723.39</v>
      </c>
      <c r="P29" t="n">
        <v>139.9</v>
      </c>
      <c r="Q29" t="n">
        <v>491.08</v>
      </c>
      <c r="R29" t="n">
        <v>145.65</v>
      </c>
      <c r="S29" t="n">
        <v>37.96</v>
      </c>
      <c r="T29" t="n">
        <v>48643.96</v>
      </c>
      <c r="U29" t="n">
        <v>0.26</v>
      </c>
      <c r="V29" t="n">
        <v>0.5600000000000001</v>
      </c>
      <c r="W29" t="n">
        <v>2.79</v>
      </c>
      <c r="X29" t="n">
        <v>3.01</v>
      </c>
      <c r="Y29" t="n">
        <v>2</v>
      </c>
      <c r="Z29" t="n">
        <v>10</v>
      </c>
    </row>
    <row r="30">
      <c r="A30" t="n">
        <v>1</v>
      </c>
      <c r="B30" t="n">
        <v>70</v>
      </c>
      <c r="C30" t="inlineStr">
        <is>
          <t xml:space="preserve">CONCLUIDO	</t>
        </is>
      </c>
      <c r="D30" t="n">
        <v>7.14</v>
      </c>
      <c r="E30" t="n">
        <v>14.01</v>
      </c>
      <c r="F30" t="n">
        <v>10.54</v>
      </c>
      <c r="G30" t="n">
        <v>14.7</v>
      </c>
      <c r="H30" t="n">
        <v>0.25</v>
      </c>
      <c r="I30" t="n">
        <v>43</v>
      </c>
      <c r="J30" t="n">
        <v>143.17</v>
      </c>
      <c r="K30" t="n">
        <v>47.83</v>
      </c>
      <c r="L30" t="n">
        <v>2</v>
      </c>
      <c r="M30" t="n">
        <v>41</v>
      </c>
      <c r="N30" t="n">
        <v>23.34</v>
      </c>
      <c r="O30" t="n">
        <v>17891.86</v>
      </c>
      <c r="P30" t="n">
        <v>117.03</v>
      </c>
      <c r="Q30" t="n">
        <v>490.94</v>
      </c>
      <c r="R30" t="n">
        <v>87.51000000000001</v>
      </c>
      <c r="S30" t="n">
        <v>37.96</v>
      </c>
      <c r="T30" t="n">
        <v>19867.58</v>
      </c>
      <c r="U30" t="n">
        <v>0.43</v>
      </c>
      <c r="V30" t="n">
        <v>0.66</v>
      </c>
      <c r="W30" t="n">
        <v>2.68</v>
      </c>
      <c r="X30" t="n">
        <v>1.21</v>
      </c>
      <c r="Y30" t="n">
        <v>2</v>
      </c>
      <c r="Z30" t="n">
        <v>10</v>
      </c>
    </row>
    <row r="31">
      <c r="A31" t="n">
        <v>2</v>
      </c>
      <c r="B31" t="n">
        <v>70</v>
      </c>
      <c r="C31" t="inlineStr">
        <is>
          <t xml:space="preserve">CONCLUIDO	</t>
        </is>
      </c>
      <c r="D31" t="n">
        <v>7.6083</v>
      </c>
      <c r="E31" t="n">
        <v>13.14</v>
      </c>
      <c r="F31" t="n">
        <v>10.11</v>
      </c>
      <c r="G31" t="n">
        <v>21.66</v>
      </c>
      <c r="H31" t="n">
        <v>0.37</v>
      </c>
      <c r="I31" t="n">
        <v>28</v>
      </c>
      <c r="J31" t="n">
        <v>144.54</v>
      </c>
      <c r="K31" t="n">
        <v>47.83</v>
      </c>
      <c r="L31" t="n">
        <v>3</v>
      </c>
      <c r="M31" t="n">
        <v>26</v>
      </c>
      <c r="N31" t="n">
        <v>23.71</v>
      </c>
      <c r="O31" t="n">
        <v>18060.85</v>
      </c>
      <c r="P31" t="n">
        <v>109.6</v>
      </c>
      <c r="Q31" t="n">
        <v>490.85</v>
      </c>
      <c r="R31" t="n">
        <v>73.65000000000001</v>
      </c>
      <c r="S31" t="n">
        <v>37.96</v>
      </c>
      <c r="T31" t="n">
        <v>13013.17</v>
      </c>
      <c r="U31" t="n">
        <v>0.52</v>
      </c>
      <c r="V31" t="n">
        <v>0.68</v>
      </c>
      <c r="W31" t="n">
        <v>2.65</v>
      </c>
      <c r="X31" t="n">
        <v>0.79</v>
      </c>
      <c r="Y31" t="n">
        <v>2</v>
      </c>
      <c r="Z31" t="n">
        <v>10</v>
      </c>
    </row>
    <row r="32">
      <c r="A32" t="n">
        <v>3</v>
      </c>
      <c r="B32" t="n">
        <v>70</v>
      </c>
      <c r="C32" t="inlineStr">
        <is>
          <t xml:space="preserve">CONCLUIDO	</t>
        </is>
      </c>
      <c r="D32" t="n">
        <v>7.8923</v>
      </c>
      <c r="E32" t="n">
        <v>12.67</v>
      </c>
      <c r="F32" t="n">
        <v>9.859999999999999</v>
      </c>
      <c r="G32" t="n">
        <v>29.59</v>
      </c>
      <c r="H32" t="n">
        <v>0.49</v>
      </c>
      <c r="I32" t="n">
        <v>20</v>
      </c>
      <c r="J32" t="n">
        <v>145.92</v>
      </c>
      <c r="K32" t="n">
        <v>47.83</v>
      </c>
      <c r="L32" t="n">
        <v>4</v>
      </c>
      <c r="M32" t="n">
        <v>18</v>
      </c>
      <c r="N32" t="n">
        <v>24.09</v>
      </c>
      <c r="O32" t="n">
        <v>18230.35</v>
      </c>
      <c r="P32" t="n">
        <v>104.34</v>
      </c>
      <c r="Q32" t="n">
        <v>490.86</v>
      </c>
      <c r="R32" t="n">
        <v>65.81</v>
      </c>
      <c r="S32" t="n">
        <v>37.96</v>
      </c>
      <c r="T32" t="n">
        <v>9133.389999999999</v>
      </c>
      <c r="U32" t="n">
        <v>0.58</v>
      </c>
      <c r="V32" t="n">
        <v>0.7</v>
      </c>
      <c r="W32" t="n">
        <v>2.64</v>
      </c>
      <c r="X32" t="n">
        <v>0.54</v>
      </c>
      <c r="Y32" t="n">
        <v>2</v>
      </c>
      <c r="Z32" t="n">
        <v>10</v>
      </c>
    </row>
    <row r="33">
      <c r="A33" t="n">
        <v>4</v>
      </c>
      <c r="B33" t="n">
        <v>70</v>
      </c>
      <c r="C33" t="inlineStr">
        <is>
          <t xml:space="preserve">CONCLUIDO	</t>
        </is>
      </c>
      <c r="D33" t="n">
        <v>8.030900000000001</v>
      </c>
      <c r="E33" t="n">
        <v>12.45</v>
      </c>
      <c r="F33" t="n">
        <v>9.76</v>
      </c>
      <c r="G33" t="n">
        <v>36.61</v>
      </c>
      <c r="H33" t="n">
        <v>0.6</v>
      </c>
      <c r="I33" t="n">
        <v>16</v>
      </c>
      <c r="J33" t="n">
        <v>147.3</v>
      </c>
      <c r="K33" t="n">
        <v>47.83</v>
      </c>
      <c r="L33" t="n">
        <v>5</v>
      </c>
      <c r="M33" t="n">
        <v>14</v>
      </c>
      <c r="N33" t="n">
        <v>24.47</v>
      </c>
      <c r="O33" t="n">
        <v>18400.38</v>
      </c>
      <c r="P33" t="n">
        <v>100.47</v>
      </c>
      <c r="Q33" t="n">
        <v>490.81</v>
      </c>
      <c r="R33" t="n">
        <v>62.38</v>
      </c>
      <c r="S33" t="n">
        <v>37.96</v>
      </c>
      <c r="T33" t="n">
        <v>7438.78</v>
      </c>
      <c r="U33" t="n">
        <v>0.61</v>
      </c>
      <c r="V33" t="n">
        <v>0.71</v>
      </c>
      <c r="W33" t="n">
        <v>2.63</v>
      </c>
      <c r="X33" t="n">
        <v>0.44</v>
      </c>
      <c r="Y33" t="n">
        <v>2</v>
      </c>
      <c r="Z33" t="n">
        <v>10</v>
      </c>
    </row>
    <row r="34">
      <c r="A34" t="n">
        <v>5</v>
      </c>
      <c r="B34" t="n">
        <v>70</v>
      </c>
      <c r="C34" t="inlineStr">
        <is>
          <t xml:space="preserve">CONCLUIDO	</t>
        </is>
      </c>
      <c r="D34" t="n">
        <v>8.142799999999999</v>
      </c>
      <c r="E34" t="n">
        <v>12.28</v>
      </c>
      <c r="F34" t="n">
        <v>9.68</v>
      </c>
      <c r="G34" t="n">
        <v>44.66</v>
      </c>
      <c r="H34" t="n">
        <v>0.71</v>
      </c>
      <c r="I34" t="n">
        <v>13</v>
      </c>
      <c r="J34" t="n">
        <v>148.68</v>
      </c>
      <c r="K34" t="n">
        <v>47.83</v>
      </c>
      <c r="L34" t="n">
        <v>6</v>
      </c>
      <c r="M34" t="n">
        <v>11</v>
      </c>
      <c r="N34" t="n">
        <v>24.85</v>
      </c>
      <c r="O34" t="n">
        <v>18570.94</v>
      </c>
      <c r="P34" t="n">
        <v>96.95</v>
      </c>
      <c r="Q34" t="n">
        <v>490.81</v>
      </c>
      <c r="R34" t="n">
        <v>59.45</v>
      </c>
      <c r="S34" t="n">
        <v>37.96</v>
      </c>
      <c r="T34" t="n">
        <v>5986.13</v>
      </c>
      <c r="U34" t="n">
        <v>0.64</v>
      </c>
      <c r="V34" t="n">
        <v>0.71</v>
      </c>
      <c r="W34" t="n">
        <v>2.63</v>
      </c>
      <c r="X34" t="n">
        <v>0.36</v>
      </c>
      <c r="Y34" t="n">
        <v>2</v>
      </c>
      <c r="Z34" t="n">
        <v>10</v>
      </c>
    </row>
    <row r="35">
      <c r="A35" t="n">
        <v>6</v>
      </c>
      <c r="B35" t="n">
        <v>70</v>
      </c>
      <c r="C35" t="inlineStr">
        <is>
          <t xml:space="preserve">CONCLUIDO	</t>
        </is>
      </c>
      <c r="D35" t="n">
        <v>8.2216</v>
      </c>
      <c r="E35" t="n">
        <v>12.16</v>
      </c>
      <c r="F35" t="n">
        <v>9.619999999999999</v>
      </c>
      <c r="G35" t="n">
        <v>52.46</v>
      </c>
      <c r="H35" t="n">
        <v>0.83</v>
      </c>
      <c r="I35" t="n">
        <v>11</v>
      </c>
      <c r="J35" t="n">
        <v>150.07</v>
      </c>
      <c r="K35" t="n">
        <v>47.83</v>
      </c>
      <c r="L35" t="n">
        <v>7</v>
      </c>
      <c r="M35" t="n">
        <v>9</v>
      </c>
      <c r="N35" t="n">
        <v>25.24</v>
      </c>
      <c r="O35" t="n">
        <v>18742.03</v>
      </c>
      <c r="P35" t="n">
        <v>92.92</v>
      </c>
      <c r="Q35" t="n">
        <v>490.97</v>
      </c>
      <c r="R35" t="n">
        <v>57.52</v>
      </c>
      <c r="S35" t="n">
        <v>37.96</v>
      </c>
      <c r="T35" t="n">
        <v>5032.58</v>
      </c>
      <c r="U35" t="n">
        <v>0.66</v>
      </c>
      <c r="V35" t="n">
        <v>0.72</v>
      </c>
      <c r="W35" t="n">
        <v>2.63</v>
      </c>
      <c r="X35" t="n">
        <v>0.3</v>
      </c>
      <c r="Y35" t="n">
        <v>2</v>
      </c>
      <c r="Z35" t="n">
        <v>10</v>
      </c>
    </row>
    <row r="36">
      <c r="A36" t="n">
        <v>7</v>
      </c>
      <c r="B36" t="n">
        <v>70</v>
      </c>
      <c r="C36" t="inlineStr">
        <is>
          <t xml:space="preserve">CONCLUIDO	</t>
        </is>
      </c>
      <c r="D36" t="n">
        <v>8.309900000000001</v>
      </c>
      <c r="E36" t="n">
        <v>12.03</v>
      </c>
      <c r="F36" t="n">
        <v>9.550000000000001</v>
      </c>
      <c r="G36" t="n">
        <v>63.64</v>
      </c>
      <c r="H36" t="n">
        <v>0.9399999999999999</v>
      </c>
      <c r="I36" t="n">
        <v>9</v>
      </c>
      <c r="J36" t="n">
        <v>151.46</v>
      </c>
      <c r="K36" t="n">
        <v>47.83</v>
      </c>
      <c r="L36" t="n">
        <v>8</v>
      </c>
      <c r="M36" t="n">
        <v>7</v>
      </c>
      <c r="N36" t="n">
        <v>25.63</v>
      </c>
      <c r="O36" t="n">
        <v>18913.66</v>
      </c>
      <c r="P36" t="n">
        <v>88.01000000000001</v>
      </c>
      <c r="Q36" t="n">
        <v>490.84</v>
      </c>
      <c r="R36" t="n">
        <v>55.32</v>
      </c>
      <c r="S36" t="n">
        <v>37.96</v>
      </c>
      <c r="T36" t="n">
        <v>3941.51</v>
      </c>
      <c r="U36" t="n">
        <v>0.6899999999999999</v>
      </c>
      <c r="V36" t="n">
        <v>0.72</v>
      </c>
      <c r="W36" t="n">
        <v>2.62</v>
      </c>
      <c r="X36" t="n">
        <v>0.23</v>
      </c>
      <c r="Y36" t="n">
        <v>2</v>
      </c>
      <c r="Z36" t="n">
        <v>10</v>
      </c>
    </row>
    <row r="37">
      <c r="A37" t="n">
        <v>8</v>
      </c>
      <c r="B37" t="n">
        <v>70</v>
      </c>
      <c r="C37" t="inlineStr">
        <is>
          <t xml:space="preserve">CONCLUIDO	</t>
        </is>
      </c>
      <c r="D37" t="n">
        <v>8.2988</v>
      </c>
      <c r="E37" t="n">
        <v>12.05</v>
      </c>
      <c r="F37" t="n">
        <v>9.56</v>
      </c>
      <c r="G37" t="n">
        <v>63.74</v>
      </c>
      <c r="H37" t="n">
        <v>1.04</v>
      </c>
      <c r="I37" t="n">
        <v>9</v>
      </c>
      <c r="J37" t="n">
        <v>152.85</v>
      </c>
      <c r="K37" t="n">
        <v>47.83</v>
      </c>
      <c r="L37" t="n">
        <v>9</v>
      </c>
      <c r="M37" t="n">
        <v>2</v>
      </c>
      <c r="N37" t="n">
        <v>26.03</v>
      </c>
      <c r="O37" t="n">
        <v>19085.83</v>
      </c>
      <c r="P37" t="n">
        <v>86.52</v>
      </c>
      <c r="Q37" t="n">
        <v>490.97</v>
      </c>
      <c r="R37" t="n">
        <v>55.57</v>
      </c>
      <c r="S37" t="n">
        <v>37.96</v>
      </c>
      <c r="T37" t="n">
        <v>4069.49</v>
      </c>
      <c r="U37" t="n">
        <v>0.68</v>
      </c>
      <c r="V37" t="n">
        <v>0.72</v>
      </c>
      <c r="W37" t="n">
        <v>2.63</v>
      </c>
      <c r="X37" t="n">
        <v>0.24</v>
      </c>
      <c r="Y37" t="n">
        <v>2</v>
      </c>
      <c r="Z37" t="n">
        <v>10</v>
      </c>
    </row>
    <row r="38">
      <c r="A38" t="n">
        <v>9</v>
      </c>
      <c r="B38" t="n">
        <v>70</v>
      </c>
      <c r="C38" t="inlineStr">
        <is>
          <t xml:space="preserve">CONCLUIDO	</t>
        </is>
      </c>
      <c r="D38" t="n">
        <v>8.298400000000001</v>
      </c>
      <c r="E38" t="n">
        <v>12.05</v>
      </c>
      <c r="F38" t="n">
        <v>9.56</v>
      </c>
      <c r="G38" t="n">
        <v>63.75</v>
      </c>
      <c r="H38" t="n">
        <v>1.15</v>
      </c>
      <c r="I38" t="n">
        <v>9</v>
      </c>
      <c r="J38" t="n">
        <v>154.25</v>
      </c>
      <c r="K38" t="n">
        <v>47.83</v>
      </c>
      <c r="L38" t="n">
        <v>10</v>
      </c>
      <c r="M38" t="n">
        <v>0</v>
      </c>
      <c r="N38" t="n">
        <v>26.43</v>
      </c>
      <c r="O38" t="n">
        <v>19258.55</v>
      </c>
      <c r="P38" t="n">
        <v>86.78</v>
      </c>
      <c r="Q38" t="n">
        <v>490.9</v>
      </c>
      <c r="R38" t="n">
        <v>55.5</v>
      </c>
      <c r="S38" t="n">
        <v>37.96</v>
      </c>
      <c r="T38" t="n">
        <v>4031.77</v>
      </c>
      <c r="U38" t="n">
        <v>0.68</v>
      </c>
      <c r="V38" t="n">
        <v>0.72</v>
      </c>
      <c r="W38" t="n">
        <v>2.63</v>
      </c>
      <c r="X38" t="n">
        <v>0.24</v>
      </c>
      <c r="Y38" t="n">
        <v>2</v>
      </c>
      <c r="Z38" t="n">
        <v>10</v>
      </c>
    </row>
    <row r="39">
      <c r="A39" t="n">
        <v>0</v>
      </c>
      <c r="B39" t="n">
        <v>90</v>
      </c>
      <c r="C39" t="inlineStr">
        <is>
          <t xml:space="preserve">CONCLUIDO	</t>
        </is>
      </c>
      <c r="D39" t="n">
        <v>5.0211</v>
      </c>
      <c r="E39" t="n">
        <v>19.92</v>
      </c>
      <c r="F39" t="n">
        <v>13.05</v>
      </c>
      <c r="G39" t="n">
        <v>6.26</v>
      </c>
      <c r="H39" t="n">
        <v>0.1</v>
      </c>
      <c r="I39" t="n">
        <v>125</v>
      </c>
      <c r="J39" t="n">
        <v>176.73</v>
      </c>
      <c r="K39" t="n">
        <v>52.44</v>
      </c>
      <c r="L39" t="n">
        <v>1</v>
      </c>
      <c r="M39" t="n">
        <v>123</v>
      </c>
      <c r="N39" t="n">
        <v>33.29</v>
      </c>
      <c r="O39" t="n">
        <v>22031.19</v>
      </c>
      <c r="P39" t="n">
        <v>171.41</v>
      </c>
      <c r="Q39" t="n">
        <v>491.18</v>
      </c>
      <c r="R39" t="n">
        <v>169.8</v>
      </c>
      <c r="S39" t="n">
        <v>37.96</v>
      </c>
      <c r="T39" t="n">
        <v>60603.07</v>
      </c>
      <c r="U39" t="n">
        <v>0.22</v>
      </c>
      <c r="V39" t="n">
        <v>0.53</v>
      </c>
      <c r="W39" t="n">
        <v>2.81</v>
      </c>
      <c r="X39" t="n">
        <v>3.73</v>
      </c>
      <c r="Y39" t="n">
        <v>2</v>
      </c>
      <c r="Z39" t="n">
        <v>10</v>
      </c>
    </row>
    <row r="40">
      <c r="A40" t="n">
        <v>1</v>
      </c>
      <c r="B40" t="n">
        <v>90</v>
      </c>
      <c r="C40" t="inlineStr">
        <is>
          <t xml:space="preserve">CONCLUIDO	</t>
        </is>
      </c>
      <c r="D40" t="n">
        <v>6.6359</v>
      </c>
      <c r="E40" t="n">
        <v>15.07</v>
      </c>
      <c r="F40" t="n">
        <v>10.8</v>
      </c>
      <c r="G40" t="n">
        <v>12.46</v>
      </c>
      <c r="H40" t="n">
        <v>0.2</v>
      </c>
      <c r="I40" t="n">
        <v>52</v>
      </c>
      <c r="J40" t="n">
        <v>178.21</v>
      </c>
      <c r="K40" t="n">
        <v>52.44</v>
      </c>
      <c r="L40" t="n">
        <v>2</v>
      </c>
      <c r="M40" t="n">
        <v>50</v>
      </c>
      <c r="N40" t="n">
        <v>33.77</v>
      </c>
      <c r="O40" t="n">
        <v>22213.89</v>
      </c>
      <c r="P40" t="n">
        <v>139.87</v>
      </c>
      <c r="Q40" t="n">
        <v>490.98</v>
      </c>
      <c r="R40" t="n">
        <v>96.31</v>
      </c>
      <c r="S40" t="n">
        <v>37.96</v>
      </c>
      <c r="T40" t="n">
        <v>24223.31</v>
      </c>
      <c r="U40" t="n">
        <v>0.39</v>
      </c>
      <c r="V40" t="n">
        <v>0.64</v>
      </c>
      <c r="W40" t="n">
        <v>2.69</v>
      </c>
      <c r="X40" t="n">
        <v>1.48</v>
      </c>
      <c r="Y40" t="n">
        <v>2</v>
      </c>
      <c r="Z40" t="n">
        <v>10</v>
      </c>
    </row>
    <row r="41">
      <c r="A41" t="n">
        <v>2</v>
      </c>
      <c r="B41" t="n">
        <v>90</v>
      </c>
      <c r="C41" t="inlineStr">
        <is>
          <t xml:space="preserve">CONCLUIDO	</t>
        </is>
      </c>
      <c r="D41" t="n">
        <v>7.2275</v>
      </c>
      <c r="E41" t="n">
        <v>13.84</v>
      </c>
      <c r="F41" t="n">
        <v>10.24</v>
      </c>
      <c r="G41" t="n">
        <v>18.62</v>
      </c>
      <c r="H41" t="n">
        <v>0.3</v>
      </c>
      <c r="I41" t="n">
        <v>33</v>
      </c>
      <c r="J41" t="n">
        <v>179.7</v>
      </c>
      <c r="K41" t="n">
        <v>52.44</v>
      </c>
      <c r="L41" t="n">
        <v>3</v>
      </c>
      <c r="M41" t="n">
        <v>31</v>
      </c>
      <c r="N41" t="n">
        <v>34.26</v>
      </c>
      <c r="O41" t="n">
        <v>22397.24</v>
      </c>
      <c r="P41" t="n">
        <v>130.67</v>
      </c>
      <c r="Q41" t="n">
        <v>490.98</v>
      </c>
      <c r="R41" t="n">
        <v>78.09</v>
      </c>
      <c r="S41" t="n">
        <v>37.96</v>
      </c>
      <c r="T41" t="n">
        <v>15205.11</v>
      </c>
      <c r="U41" t="n">
        <v>0.49</v>
      </c>
      <c r="V41" t="n">
        <v>0.67</v>
      </c>
      <c r="W41" t="n">
        <v>2.66</v>
      </c>
      <c r="X41" t="n">
        <v>0.92</v>
      </c>
      <c r="Y41" t="n">
        <v>2</v>
      </c>
      <c r="Z41" t="n">
        <v>10</v>
      </c>
    </row>
    <row r="42">
      <c r="A42" t="n">
        <v>3</v>
      </c>
      <c r="B42" t="n">
        <v>90</v>
      </c>
      <c r="C42" t="inlineStr">
        <is>
          <t xml:space="preserve">CONCLUIDO	</t>
        </is>
      </c>
      <c r="D42" t="n">
        <v>7.5385</v>
      </c>
      <c r="E42" t="n">
        <v>13.27</v>
      </c>
      <c r="F42" t="n">
        <v>9.99</v>
      </c>
      <c r="G42" t="n">
        <v>24.98</v>
      </c>
      <c r="H42" t="n">
        <v>0.39</v>
      </c>
      <c r="I42" t="n">
        <v>24</v>
      </c>
      <c r="J42" t="n">
        <v>181.19</v>
      </c>
      <c r="K42" t="n">
        <v>52.44</v>
      </c>
      <c r="L42" t="n">
        <v>4</v>
      </c>
      <c r="M42" t="n">
        <v>22</v>
      </c>
      <c r="N42" t="n">
        <v>34.75</v>
      </c>
      <c r="O42" t="n">
        <v>22581.25</v>
      </c>
      <c r="P42" t="n">
        <v>125.35</v>
      </c>
      <c r="Q42" t="n">
        <v>490.92</v>
      </c>
      <c r="R42" t="n">
        <v>69.72</v>
      </c>
      <c r="S42" t="n">
        <v>37.96</v>
      </c>
      <c r="T42" t="n">
        <v>11069.16</v>
      </c>
      <c r="U42" t="n">
        <v>0.54</v>
      </c>
      <c r="V42" t="n">
        <v>0.6899999999999999</v>
      </c>
      <c r="W42" t="n">
        <v>2.65</v>
      </c>
      <c r="X42" t="n">
        <v>0.67</v>
      </c>
      <c r="Y42" t="n">
        <v>2</v>
      </c>
      <c r="Z42" t="n">
        <v>10</v>
      </c>
    </row>
    <row r="43">
      <c r="A43" t="n">
        <v>4</v>
      </c>
      <c r="B43" t="n">
        <v>90</v>
      </c>
      <c r="C43" t="inlineStr">
        <is>
          <t xml:space="preserve">CONCLUIDO	</t>
        </is>
      </c>
      <c r="D43" t="n">
        <v>7.7333</v>
      </c>
      <c r="E43" t="n">
        <v>12.93</v>
      </c>
      <c r="F43" t="n">
        <v>9.84</v>
      </c>
      <c r="G43" t="n">
        <v>31.06</v>
      </c>
      <c r="H43" t="n">
        <v>0.49</v>
      </c>
      <c r="I43" t="n">
        <v>19</v>
      </c>
      <c r="J43" t="n">
        <v>182.69</v>
      </c>
      <c r="K43" t="n">
        <v>52.44</v>
      </c>
      <c r="L43" t="n">
        <v>5</v>
      </c>
      <c r="M43" t="n">
        <v>17</v>
      </c>
      <c r="N43" t="n">
        <v>35.25</v>
      </c>
      <c r="O43" t="n">
        <v>22766.06</v>
      </c>
      <c r="P43" t="n">
        <v>121.54</v>
      </c>
      <c r="Q43" t="n">
        <v>490.81</v>
      </c>
      <c r="R43" t="n">
        <v>64.62</v>
      </c>
      <c r="S43" t="n">
        <v>37.96</v>
      </c>
      <c r="T43" t="n">
        <v>8541.450000000001</v>
      </c>
      <c r="U43" t="n">
        <v>0.59</v>
      </c>
      <c r="V43" t="n">
        <v>0.7</v>
      </c>
      <c r="W43" t="n">
        <v>2.64</v>
      </c>
      <c r="X43" t="n">
        <v>0.52</v>
      </c>
      <c r="Y43" t="n">
        <v>2</v>
      </c>
      <c r="Z43" t="n">
        <v>10</v>
      </c>
    </row>
    <row r="44">
      <c r="A44" t="n">
        <v>5</v>
      </c>
      <c r="B44" t="n">
        <v>90</v>
      </c>
      <c r="C44" t="inlineStr">
        <is>
          <t xml:space="preserve">CONCLUIDO	</t>
        </is>
      </c>
      <c r="D44" t="n">
        <v>7.8548</v>
      </c>
      <c r="E44" t="n">
        <v>12.73</v>
      </c>
      <c r="F44" t="n">
        <v>9.74</v>
      </c>
      <c r="G44" t="n">
        <v>36.53</v>
      </c>
      <c r="H44" t="n">
        <v>0.58</v>
      </c>
      <c r="I44" t="n">
        <v>16</v>
      </c>
      <c r="J44" t="n">
        <v>184.19</v>
      </c>
      <c r="K44" t="n">
        <v>52.44</v>
      </c>
      <c r="L44" t="n">
        <v>6</v>
      </c>
      <c r="M44" t="n">
        <v>14</v>
      </c>
      <c r="N44" t="n">
        <v>35.75</v>
      </c>
      <c r="O44" t="n">
        <v>22951.43</v>
      </c>
      <c r="P44" t="n">
        <v>118.12</v>
      </c>
      <c r="Q44" t="n">
        <v>490.82</v>
      </c>
      <c r="R44" t="n">
        <v>61.71</v>
      </c>
      <c r="S44" t="n">
        <v>37.96</v>
      </c>
      <c r="T44" t="n">
        <v>7103.47</v>
      </c>
      <c r="U44" t="n">
        <v>0.62</v>
      </c>
      <c r="V44" t="n">
        <v>0.71</v>
      </c>
      <c r="W44" t="n">
        <v>2.63</v>
      </c>
      <c r="X44" t="n">
        <v>0.42</v>
      </c>
      <c r="Y44" t="n">
        <v>2</v>
      </c>
      <c r="Z44" t="n">
        <v>10</v>
      </c>
    </row>
    <row r="45">
      <c r="A45" t="n">
        <v>6</v>
      </c>
      <c r="B45" t="n">
        <v>90</v>
      </c>
      <c r="C45" t="inlineStr">
        <is>
          <t xml:space="preserve">CONCLUIDO	</t>
        </is>
      </c>
      <c r="D45" t="n">
        <v>7.9672</v>
      </c>
      <c r="E45" t="n">
        <v>12.55</v>
      </c>
      <c r="F45" t="n">
        <v>9.67</v>
      </c>
      <c r="G45" t="n">
        <v>44.62</v>
      </c>
      <c r="H45" t="n">
        <v>0.67</v>
      </c>
      <c r="I45" t="n">
        <v>13</v>
      </c>
      <c r="J45" t="n">
        <v>185.7</v>
      </c>
      <c r="K45" t="n">
        <v>52.44</v>
      </c>
      <c r="L45" t="n">
        <v>7</v>
      </c>
      <c r="M45" t="n">
        <v>11</v>
      </c>
      <c r="N45" t="n">
        <v>36.26</v>
      </c>
      <c r="O45" t="n">
        <v>23137.49</v>
      </c>
      <c r="P45" t="n">
        <v>115.37</v>
      </c>
      <c r="Q45" t="n">
        <v>490.83</v>
      </c>
      <c r="R45" t="n">
        <v>59.37</v>
      </c>
      <c r="S45" t="n">
        <v>37.96</v>
      </c>
      <c r="T45" t="n">
        <v>5945</v>
      </c>
      <c r="U45" t="n">
        <v>0.64</v>
      </c>
      <c r="V45" t="n">
        <v>0.71</v>
      </c>
      <c r="W45" t="n">
        <v>2.63</v>
      </c>
      <c r="X45" t="n">
        <v>0.35</v>
      </c>
      <c r="Y45" t="n">
        <v>2</v>
      </c>
      <c r="Z45" t="n">
        <v>10</v>
      </c>
    </row>
    <row r="46">
      <c r="A46" t="n">
        <v>7</v>
      </c>
      <c r="B46" t="n">
        <v>90</v>
      </c>
      <c r="C46" t="inlineStr">
        <is>
          <t xml:space="preserve">CONCLUIDO	</t>
        </is>
      </c>
      <c r="D46" t="n">
        <v>8.01</v>
      </c>
      <c r="E46" t="n">
        <v>12.48</v>
      </c>
      <c r="F46" t="n">
        <v>9.640000000000001</v>
      </c>
      <c r="G46" t="n">
        <v>48.19</v>
      </c>
      <c r="H46" t="n">
        <v>0.76</v>
      </c>
      <c r="I46" t="n">
        <v>12</v>
      </c>
      <c r="J46" t="n">
        <v>187.22</v>
      </c>
      <c r="K46" t="n">
        <v>52.44</v>
      </c>
      <c r="L46" t="n">
        <v>8</v>
      </c>
      <c r="M46" t="n">
        <v>10</v>
      </c>
      <c r="N46" t="n">
        <v>36.78</v>
      </c>
      <c r="O46" t="n">
        <v>23324.24</v>
      </c>
      <c r="P46" t="n">
        <v>112.37</v>
      </c>
      <c r="Q46" t="n">
        <v>490.81</v>
      </c>
      <c r="R46" t="n">
        <v>58.27</v>
      </c>
      <c r="S46" t="n">
        <v>37.96</v>
      </c>
      <c r="T46" t="n">
        <v>5403.4</v>
      </c>
      <c r="U46" t="n">
        <v>0.65</v>
      </c>
      <c r="V46" t="n">
        <v>0.72</v>
      </c>
      <c r="W46" t="n">
        <v>2.63</v>
      </c>
      <c r="X46" t="n">
        <v>0.32</v>
      </c>
      <c r="Y46" t="n">
        <v>2</v>
      </c>
      <c r="Z46" t="n">
        <v>10</v>
      </c>
    </row>
    <row r="47">
      <c r="A47" t="n">
        <v>8</v>
      </c>
      <c r="B47" t="n">
        <v>90</v>
      </c>
      <c r="C47" t="inlineStr">
        <is>
          <t xml:space="preserve">CONCLUIDO	</t>
        </is>
      </c>
      <c r="D47" t="n">
        <v>8.096299999999999</v>
      </c>
      <c r="E47" t="n">
        <v>12.35</v>
      </c>
      <c r="F47" t="n">
        <v>9.58</v>
      </c>
      <c r="G47" t="n">
        <v>57.45</v>
      </c>
      <c r="H47" t="n">
        <v>0.85</v>
      </c>
      <c r="I47" t="n">
        <v>10</v>
      </c>
      <c r="J47" t="n">
        <v>188.74</v>
      </c>
      <c r="K47" t="n">
        <v>52.44</v>
      </c>
      <c r="L47" t="n">
        <v>9</v>
      </c>
      <c r="M47" t="n">
        <v>8</v>
      </c>
      <c r="N47" t="n">
        <v>37.3</v>
      </c>
      <c r="O47" t="n">
        <v>23511.69</v>
      </c>
      <c r="P47" t="n">
        <v>109.71</v>
      </c>
      <c r="Q47" t="n">
        <v>490.8</v>
      </c>
      <c r="R47" t="n">
        <v>56.14</v>
      </c>
      <c r="S47" t="n">
        <v>37.96</v>
      </c>
      <c r="T47" t="n">
        <v>4345.39</v>
      </c>
      <c r="U47" t="n">
        <v>0.68</v>
      </c>
      <c r="V47" t="n">
        <v>0.72</v>
      </c>
      <c r="W47" t="n">
        <v>2.63</v>
      </c>
      <c r="X47" t="n">
        <v>0.26</v>
      </c>
      <c r="Y47" t="n">
        <v>2</v>
      </c>
      <c r="Z47" t="n">
        <v>10</v>
      </c>
    </row>
    <row r="48">
      <c r="A48" t="n">
        <v>9</v>
      </c>
      <c r="B48" t="n">
        <v>90</v>
      </c>
      <c r="C48" t="inlineStr">
        <is>
          <t xml:space="preserve">CONCLUIDO	</t>
        </is>
      </c>
      <c r="D48" t="n">
        <v>8.140700000000001</v>
      </c>
      <c r="E48" t="n">
        <v>12.28</v>
      </c>
      <c r="F48" t="n">
        <v>9.539999999999999</v>
      </c>
      <c r="G48" t="n">
        <v>63.62</v>
      </c>
      <c r="H48" t="n">
        <v>0.93</v>
      </c>
      <c r="I48" t="n">
        <v>9</v>
      </c>
      <c r="J48" t="n">
        <v>190.26</v>
      </c>
      <c r="K48" t="n">
        <v>52.44</v>
      </c>
      <c r="L48" t="n">
        <v>10</v>
      </c>
      <c r="M48" t="n">
        <v>7</v>
      </c>
      <c r="N48" t="n">
        <v>37.82</v>
      </c>
      <c r="O48" t="n">
        <v>23699.85</v>
      </c>
      <c r="P48" t="n">
        <v>107.32</v>
      </c>
      <c r="Q48" t="n">
        <v>490.83</v>
      </c>
      <c r="R48" t="n">
        <v>55.11</v>
      </c>
      <c r="S48" t="n">
        <v>37.96</v>
      </c>
      <c r="T48" t="n">
        <v>3836.29</v>
      </c>
      <c r="U48" t="n">
        <v>0.6899999999999999</v>
      </c>
      <c r="V48" t="n">
        <v>0.72</v>
      </c>
      <c r="W48" t="n">
        <v>2.62</v>
      </c>
      <c r="X48" t="n">
        <v>0.23</v>
      </c>
      <c r="Y48" t="n">
        <v>2</v>
      </c>
      <c r="Z48" t="n">
        <v>10</v>
      </c>
    </row>
    <row r="49">
      <c r="A49" t="n">
        <v>10</v>
      </c>
      <c r="B49" t="n">
        <v>90</v>
      </c>
      <c r="C49" t="inlineStr">
        <is>
          <t xml:space="preserve">CONCLUIDO	</t>
        </is>
      </c>
      <c r="D49" t="n">
        <v>8.184100000000001</v>
      </c>
      <c r="E49" t="n">
        <v>12.22</v>
      </c>
      <c r="F49" t="n">
        <v>9.51</v>
      </c>
      <c r="G49" t="n">
        <v>71.34999999999999</v>
      </c>
      <c r="H49" t="n">
        <v>1.02</v>
      </c>
      <c r="I49" t="n">
        <v>8</v>
      </c>
      <c r="J49" t="n">
        <v>191.79</v>
      </c>
      <c r="K49" t="n">
        <v>52.44</v>
      </c>
      <c r="L49" t="n">
        <v>11</v>
      </c>
      <c r="M49" t="n">
        <v>6</v>
      </c>
      <c r="N49" t="n">
        <v>38.35</v>
      </c>
      <c r="O49" t="n">
        <v>23888.73</v>
      </c>
      <c r="P49" t="n">
        <v>103.84</v>
      </c>
      <c r="Q49" t="n">
        <v>490.83</v>
      </c>
      <c r="R49" t="n">
        <v>54.32</v>
      </c>
      <c r="S49" t="n">
        <v>37.96</v>
      </c>
      <c r="T49" t="n">
        <v>3449.1</v>
      </c>
      <c r="U49" t="n">
        <v>0.7</v>
      </c>
      <c r="V49" t="n">
        <v>0.73</v>
      </c>
      <c r="W49" t="n">
        <v>2.62</v>
      </c>
      <c r="X49" t="n">
        <v>0.2</v>
      </c>
      <c r="Y49" t="n">
        <v>2</v>
      </c>
      <c r="Z49" t="n">
        <v>10</v>
      </c>
    </row>
    <row r="50">
      <c r="A50" t="n">
        <v>11</v>
      </c>
      <c r="B50" t="n">
        <v>90</v>
      </c>
      <c r="C50" t="inlineStr">
        <is>
          <t xml:space="preserve">CONCLUIDO	</t>
        </is>
      </c>
      <c r="D50" t="n">
        <v>8.2164</v>
      </c>
      <c r="E50" t="n">
        <v>12.17</v>
      </c>
      <c r="F50" t="n">
        <v>9.5</v>
      </c>
      <c r="G50" t="n">
        <v>81.44</v>
      </c>
      <c r="H50" t="n">
        <v>1.1</v>
      </c>
      <c r="I50" t="n">
        <v>7</v>
      </c>
      <c r="J50" t="n">
        <v>193.33</v>
      </c>
      <c r="K50" t="n">
        <v>52.44</v>
      </c>
      <c r="L50" t="n">
        <v>12</v>
      </c>
      <c r="M50" t="n">
        <v>4</v>
      </c>
      <c r="N50" t="n">
        <v>38.89</v>
      </c>
      <c r="O50" t="n">
        <v>24078.33</v>
      </c>
      <c r="P50" t="n">
        <v>100.23</v>
      </c>
      <c r="Q50" t="n">
        <v>490.93</v>
      </c>
      <c r="R50" t="n">
        <v>53.85</v>
      </c>
      <c r="S50" t="n">
        <v>37.96</v>
      </c>
      <c r="T50" t="n">
        <v>3217.35</v>
      </c>
      <c r="U50" t="n">
        <v>0.7</v>
      </c>
      <c r="V50" t="n">
        <v>0.73</v>
      </c>
      <c r="W50" t="n">
        <v>2.62</v>
      </c>
      <c r="X50" t="n">
        <v>0.18</v>
      </c>
      <c r="Y50" t="n">
        <v>2</v>
      </c>
      <c r="Z50" t="n">
        <v>10</v>
      </c>
    </row>
    <row r="51">
      <c r="A51" t="n">
        <v>12</v>
      </c>
      <c r="B51" t="n">
        <v>90</v>
      </c>
      <c r="C51" t="inlineStr">
        <is>
          <t xml:space="preserve">CONCLUIDO	</t>
        </is>
      </c>
      <c r="D51" t="n">
        <v>8.223699999999999</v>
      </c>
      <c r="E51" t="n">
        <v>12.16</v>
      </c>
      <c r="F51" t="n">
        <v>9.49</v>
      </c>
      <c r="G51" t="n">
        <v>81.34999999999999</v>
      </c>
      <c r="H51" t="n">
        <v>1.18</v>
      </c>
      <c r="I51" t="n">
        <v>7</v>
      </c>
      <c r="J51" t="n">
        <v>194.88</v>
      </c>
      <c r="K51" t="n">
        <v>52.44</v>
      </c>
      <c r="L51" t="n">
        <v>13</v>
      </c>
      <c r="M51" t="n">
        <v>2</v>
      </c>
      <c r="N51" t="n">
        <v>39.43</v>
      </c>
      <c r="O51" t="n">
        <v>24268.67</v>
      </c>
      <c r="P51" t="n">
        <v>100.82</v>
      </c>
      <c r="Q51" t="n">
        <v>490.93</v>
      </c>
      <c r="R51" t="n">
        <v>53.37</v>
      </c>
      <c r="S51" t="n">
        <v>37.96</v>
      </c>
      <c r="T51" t="n">
        <v>2979.7</v>
      </c>
      <c r="U51" t="n">
        <v>0.71</v>
      </c>
      <c r="V51" t="n">
        <v>0.73</v>
      </c>
      <c r="W51" t="n">
        <v>2.62</v>
      </c>
      <c r="X51" t="n">
        <v>0.17</v>
      </c>
      <c r="Y51" t="n">
        <v>2</v>
      </c>
      <c r="Z51" t="n">
        <v>10</v>
      </c>
    </row>
    <row r="52">
      <c r="A52" t="n">
        <v>13</v>
      </c>
      <c r="B52" t="n">
        <v>90</v>
      </c>
      <c r="C52" t="inlineStr">
        <is>
          <t xml:space="preserve">CONCLUIDO	</t>
        </is>
      </c>
      <c r="D52" t="n">
        <v>8.2188</v>
      </c>
      <c r="E52" t="n">
        <v>12.17</v>
      </c>
      <c r="F52" t="n">
        <v>9.5</v>
      </c>
      <c r="G52" t="n">
        <v>81.41</v>
      </c>
      <c r="H52" t="n">
        <v>1.27</v>
      </c>
      <c r="I52" t="n">
        <v>7</v>
      </c>
      <c r="J52" t="n">
        <v>196.42</v>
      </c>
      <c r="K52" t="n">
        <v>52.44</v>
      </c>
      <c r="L52" t="n">
        <v>14</v>
      </c>
      <c r="M52" t="n">
        <v>0</v>
      </c>
      <c r="N52" t="n">
        <v>39.98</v>
      </c>
      <c r="O52" t="n">
        <v>24459.75</v>
      </c>
      <c r="P52" t="n">
        <v>100.9</v>
      </c>
      <c r="Q52" t="n">
        <v>490.93</v>
      </c>
      <c r="R52" t="n">
        <v>53.62</v>
      </c>
      <c r="S52" t="n">
        <v>37.96</v>
      </c>
      <c r="T52" t="n">
        <v>3100.05</v>
      </c>
      <c r="U52" t="n">
        <v>0.71</v>
      </c>
      <c r="V52" t="n">
        <v>0.73</v>
      </c>
      <c r="W52" t="n">
        <v>2.62</v>
      </c>
      <c r="X52" t="n">
        <v>0.18</v>
      </c>
      <c r="Y52" t="n">
        <v>2</v>
      </c>
      <c r="Z52" t="n">
        <v>10</v>
      </c>
    </row>
    <row r="53">
      <c r="A53" t="n">
        <v>0</v>
      </c>
      <c r="B53" t="n">
        <v>10</v>
      </c>
      <c r="C53" t="inlineStr">
        <is>
          <t xml:space="preserve">CONCLUIDO	</t>
        </is>
      </c>
      <c r="D53" t="n">
        <v>7.7101</v>
      </c>
      <c r="E53" t="n">
        <v>12.97</v>
      </c>
      <c r="F53" t="n">
        <v>10.77</v>
      </c>
      <c r="G53" t="n">
        <v>12.92</v>
      </c>
      <c r="H53" t="n">
        <v>0.64</v>
      </c>
      <c r="I53" t="n">
        <v>50</v>
      </c>
      <c r="J53" t="n">
        <v>26.11</v>
      </c>
      <c r="K53" t="n">
        <v>12.1</v>
      </c>
      <c r="L53" t="n">
        <v>1</v>
      </c>
      <c r="M53" t="n">
        <v>0</v>
      </c>
      <c r="N53" t="n">
        <v>3.01</v>
      </c>
      <c r="O53" t="n">
        <v>3454.41</v>
      </c>
      <c r="P53" t="n">
        <v>31.2</v>
      </c>
      <c r="Q53" t="n">
        <v>491.27</v>
      </c>
      <c r="R53" t="n">
        <v>93.03</v>
      </c>
      <c r="S53" t="n">
        <v>37.96</v>
      </c>
      <c r="T53" t="n">
        <v>22590.2</v>
      </c>
      <c r="U53" t="n">
        <v>0.41</v>
      </c>
      <c r="V53" t="n">
        <v>0.64</v>
      </c>
      <c r="W53" t="n">
        <v>2.75</v>
      </c>
      <c r="X53" t="n">
        <v>1.45</v>
      </c>
      <c r="Y53" t="n">
        <v>2</v>
      </c>
      <c r="Z53" t="n">
        <v>10</v>
      </c>
    </row>
    <row r="54">
      <c r="A54" t="n">
        <v>0</v>
      </c>
      <c r="B54" t="n">
        <v>45</v>
      </c>
      <c r="C54" t="inlineStr">
        <is>
          <t xml:space="preserve">CONCLUIDO	</t>
        </is>
      </c>
      <c r="D54" t="n">
        <v>6.6773</v>
      </c>
      <c r="E54" t="n">
        <v>14.98</v>
      </c>
      <c r="F54" t="n">
        <v>11.47</v>
      </c>
      <c r="G54" t="n">
        <v>9.300000000000001</v>
      </c>
      <c r="H54" t="n">
        <v>0.18</v>
      </c>
      <c r="I54" t="n">
        <v>74</v>
      </c>
      <c r="J54" t="n">
        <v>98.70999999999999</v>
      </c>
      <c r="K54" t="n">
        <v>39.72</v>
      </c>
      <c r="L54" t="n">
        <v>1</v>
      </c>
      <c r="M54" t="n">
        <v>72</v>
      </c>
      <c r="N54" t="n">
        <v>12.99</v>
      </c>
      <c r="O54" t="n">
        <v>12407.75</v>
      </c>
      <c r="P54" t="n">
        <v>100.93</v>
      </c>
      <c r="Q54" t="n">
        <v>490.96</v>
      </c>
      <c r="R54" t="n">
        <v>118.16</v>
      </c>
      <c r="S54" t="n">
        <v>37.96</v>
      </c>
      <c r="T54" t="n">
        <v>35036.71</v>
      </c>
      <c r="U54" t="n">
        <v>0.32</v>
      </c>
      <c r="V54" t="n">
        <v>0.6</v>
      </c>
      <c r="W54" t="n">
        <v>2.73</v>
      </c>
      <c r="X54" t="n">
        <v>2.15</v>
      </c>
      <c r="Y54" t="n">
        <v>2</v>
      </c>
      <c r="Z54" t="n">
        <v>10</v>
      </c>
    </row>
    <row r="55">
      <c r="A55" t="n">
        <v>1</v>
      </c>
      <c r="B55" t="n">
        <v>45</v>
      </c>
      <c r="C55" t="inlineStr">
        <is>
          <t xml:space="preserve">CONCLUIDO	</t>
        </is>
      </c>
      <c r="D55" t="n">
        <v>7.788</v>
      </c>
      <c r="E55" t="n">
        <v>12.84</v>
      </c>
      <c r="F55" t="n">
        <v>10.19</v>
      </c>
      <c r="G55" t="n">
        <v>19.11</v>
      </c>
      <c r="H55" t="n">
        <v>0.35</v>
      </c>
      <c r="I55" t="n">
        <v>32</v>
      </c>
      <c r="J55" t="n">
        <v>99.95</v>
      </c>
      <c r="K55" t="n">
        <v>39.72</v>
      </c>
      <c r="L55" t="n">
        <v>2</v>
      </c>
      <c r="M55" t="n">
        <v>30</v>
      </c>
      <c r="N55" t="n">
        <v>13.24</v>
      </c>
      <c r="O55" t="n">
        <v>12561.45</v>
      </c>
      <c r="P55" t="n">
        <v>85.81</v>
      </c>
      <c r="Q55" t="n">
        <v>490.82</v>
      </c>
      <c r="R55" t="n">
        <v>76.58</v>
      </c>
      <c r="S55" t="n">
        <v>37.96</v>
      </c>
      <c r="T55" t="n">
        <v>14457.57</v>
      </c>
      <c r="U55" t="n">
        <v>0.5</v>
      </c>
      <c r="V55" t="n">
        <v>0.68</v>
      </c>
      <c r="W55" t="n">
        <v>2.65</v>
      </c>
      <c r="X55" t="n">
        <v>0.88</v>
      </c>
      <c r="Y55" t="n">
        <v>2</v>
      </c>
      <c r="Z55" t="n">
        <v>10</v>
      </c>
    </row>
    <row r="56">
      <c r="A56" t="n">
        <v>2</v>
      </c>
      <c r="B56" t="n">
        <v>45</v>
      </c>
      <c r="C56" t="inlineStr">
        <is>
          <t xml:space="preserve">CONCLUIDO	</t>
        </is>
      </c>
      <c r="D56" t="n">
        <v>8.1479</v>
      </c>
      <c r="E56" t="n">
        <v>12.27</v>
      </c>
      <c r="F56" t="n">
        <v>9.869999999999999</v>
      </c>
      <c r="G56" t="n">
        <v>29.62</v>
      </c>
      <c r="H56" t="n">
        <v>0.52</v>
      </c>
      <c r="I56" t="n">
        <v>20</v>
      </c>
      <c r="J56" t="n">
        <v>101.2</v>
      </c>
      <c r="K56" t="n">
        <v>39.72</v>
      </c>
      <c r="L56" t="n">
        <v>3</v>
      </c>
      <c r="M56" t="n">
        <v>18</v>
      </c>
      <c r="N56" t="n">
        <v>13.49</v>
      </c>
      <c r="O56" t="n">
        <v>12715.54</v>
      </c>
      <c r="P56" t="n">
        <v>78.88</v>
      </c>
      <c r="Q56" t="n">
        <v>490.92</v>
      </c>
      <c r="R56" t="n">
        <v>66.09999999999999</v>
      </c>
      <c r="S56" t="n">
        <v>37.96</v>
      </c>
      <c r="T56" t="n">
        <v>9276.83</v>
      </c>
      <c r="U56" t="n">
        <v>0.57</v>
      </c>
      <c r="V56" t="n">
        <v>0.7</v>
      </c>
      <c r="W56" t="n">
        <v>2.64</v>
      </c>
      <c r="X56" t="n">
        <v>0.55</v>
      </c>
      <c r="Y56" t="n">
        <v>2</v>
      </c>
      <c r="Z56" t="n">
        <v>10</v>
      </c>
    </row>
    <row r="57">
      <c r="A57" t="n">
        <v>3</v>
      </c>
      <c r="B57" t="n">
        <v>45</v>
      </c>
      <c r="C57" t="inlineStr">
        <is>
          <t xml:space="preserve">CONCLUIDO	</t>
        </is>
      </c>
      <c r="D57" t="n">
        <v>8.3538</v>
      </c>
      <c r="E57" t="n">
        <v>11.97</v>
      </c>
      <c r="F57" t="n">
        <v>9.69</v>
      </c>
      <c r="G57" t="n">
        <v>41.55</v>
      </c>
      <c r="H57" t="n">
        <v>0.6899999999999999</v>
      </c>
      <c r="I57" t="n">
        <v>14</v>
      </c>
      <c r="J57" t="n">
        <v>102.45</v>
      </c>
      <c r="K57" t="n">
        <v>39.72</v>
      </c>
      <c r="L57" t="n">
        <v>4</v>
      </c>
      <c r="M57" t="n">
        <v>12</v>
      </c>
      <c r="N57" t="n">
        <v>13.74</v>
      </c>
      <c r="O57" t="n">
        <v>12870.03</v>
      </c>
      <c r="P57" t="n">
        <v>72.45999999999999</v>
      </c>
      <c r="Q57" t="n">
        <v>490.83</v>
      </c>
      <c r="R57" t="n">
        <v>60.08</v>
      </c>
      <c r="S57" t="n">
        <v>37.96</v>
      </c>
      <c r="T57" t="n">
        <v>6296.1</v>
      </c>
      <c r="U57" t="n">
        <v>0.63</v>
      </c>
      <c r="V57" t="n">
        <v>0.71</v>
      </c>
      <c r="W57" t="n">
        <v>2.63</v>
      </c>
      <c r="X57" t="n">
        <v>0.38</v>
      </c>
      <c r="Y57" t="n">
        <v>2</v>
      </c>
      <c r="Z57" t="n">
        <v>10</v>
      </c>
    </row>
    <row r="58">
      <c r="A58" t="n">
        <v>4</v>
      </c>
      <c r="B58" t="n">
        <v>45</v>
      </c>
      <c r="C58" t="inlineStr">
        <is>
          <t xml:space="preserve">CONCLUIDO	</t>
        </is>
      </c>
      <c r="D58" t="n">
        <v>8.418900000000001</v>
      </c>
      <c r="E58" t="n">
        <v>11.88</v>
      </c>
      <c r="F58" t="n">
        <v>9.640000000000001</v>
      </c>
      <c r="G58" t="n">
        <v>48.22</v>
      </c>
      <c r="H58" t="n">
        <v>0.85</v>
      </c>
      <c r="I58" t="n">
        <v>12</v>
      </c>
      <c r="J58" t="n">
        <v>103.71</v>
      </c>
      <c r="K58" t="n">
        <v>39.72</v>
      </c>
      <c r="L58" t="n">
        <v>5</v>
      </c>
      <c r="M58" t="n">
        <v>0</v>
      </c>
      <c r="N58" t="n">
        <v>14</v>
      </c>
      <c r="O58" t="n">
        <v>13024.91</v>
      </c>
      <c r="P58" t="n">
        <v>69.75</v>
      </c>
      <c r="Q58" t="n">
        <v>490.94</v>
      </c>
      <c r="R58" t="n">
        <v>58.03</v>
      </c>
      <c r="S58" t="n">
        <v>37.96</v>
      </c>
      <c r="T58" t="n">
        <v>5282.72</v>
      </c>
      <c r="U58" t="n">
        <v>0.65</v>
      </c>
      <c r="V58" t="n">
        <v>0.72</v>
      </c>
      <c r="W58" t="n">
        <v>2.64</v>
      </c>
      <c r="X58" t="n">
        <v>0.32</v>
      </c>
      <c r="Y58" t="n">
        <v>2</v>
      </c>
      <c r="Z58" t="n">
        <v>10</v>
      </c>
    </row>
    <row r="59">
      <c r="A59" t="n">
        <v>0</v>
      </c>
      <c r="B59" t="n">
        <v>60</v>
      </c>
      <c r="C59" t="inlineStr">
        <is>
          <t xml:space="preserve">CONCLUIDO	</t>
        </is>
      </c>
      <c r="D59" t="n">
        <v>6.0796</v>
      </c>
      <c r="E59" t="n">
        <v>16.45</v>
      </c>
      <c r="F59" t="n">
        <v>11.99</v>
      </c>
      <c r="G59" t="n">
        <v>7.91</v>
      </c>
      <c r="H59" t="n">
        <v>0.14</v>
      </c>
      <c r="I59" t="n">
        <v>91</v>
      </c>
      <c r="J59" t="n">
        <v>124.63</v>
      </c>
      <c r="K59" t="n">
        <v>45</v>
      </c>
      <c r="L59" t="n">
        <v>1</v>
      </c>
      <c r="M59" t="n">
        <v>89</v>
      </c>
      <c r="N59" t="n">
        <v>18.64</v>
      </c>
      <c r="O59" t="n">
        <v>15605.44</v>
      </c>
      <c r="P59" t="n">
        <v>124.59</v>
      </c>
      <c r="Q59" t="n">
        <v>491.26</v>
      </c>
      <c r="R59" t="n">
        <v>135.08</v>
      </c>
      <c r="S59" t="n">
        <v>37.96</v>
      </c>
      <c r="T59" t="n">
        <v>43411.75</v>
      </c>
      <c r="U59" t="n">
        <v>0.28</v>
      </c>
      <c r="V59" t="n">
        <v>0.58</v>
      </c>
      <c r="W59" t="n">
        <v>2.76</v>
      </c>
      <c r="X59" t="n">
        <v>2.67</v>
      </c>
      <c r="Y59" t="n">
        <v>2</v>
      </c>
      <c r="Z59" t="n">
        <v>10</v>
      </c>
    </row>
    <row r="60">
      <c r="A60" t="n">
        <v>1</v>
      </c>
      <c r="B60" t="n">
        <v>60</v>
      </c>
      <c r="C60" t="inlineStr">
        <is>
          <t xml:space="preserve">CONCLUIDO	</t>
        </is>
      </c>
      <c r="D60" t="n">
        <v>7.3662</v>
      </c>
      <c r="E60" t="n">
        <v>13.58</v>
      </c>
      <c r="F60" t="n">
        <v>10.45</v>
      </c>
      <c r="G60" t="n">
        <v>16.07</v>
      </c>
      <c r="H60" t="n">
        <v>0.28</v>
      </c>
      <c r="I60" t="n">
        <v>39</v>
      </c>
      <c r="J60" t="n">
        <v>125.95</v>
      </c>
      <c r="K60" t="n">
        <v>45</v>
      </c>
      <c r="L60" t="n">
        <v>2</v>
      </c>
      <c r="M60" t="n">
        <v>37</v>
      </c>
      <c r="N60" t="n">
        <v>18.95</v>
      </c>
      <c r="O60" t="n">
        <v>15767.7</v>
      </c>
      <c r="P60" t="n">
        <v>105.56</v>
      </c>
      <c r="Q60" t="n">
        <v>490.98</v>
      </c>
      <c r="R60" t="n">
        <v>84.23999999999999</v>
      </c>
      <c r="S60" t="n">
        <v>37.96</v>
      </c>
      <c r="T60" t="n">
        <v>18254.68</v>
      </c>
      <c r="U60" t="n">
        <v>0.45</v>
      </c>
      <c r="V60" t="n">
        <v>0.66</v>
      </c>
      <c r="W60" t="n">
        <v>2.68</v>
      </c>
      <c r="X60" t="n">
        <v>1.13</v>
      </c>
      <c r="Y60" t="n">
        <v>2</v>
      </c>
      <c r="Z60" t="n">
        <v>10</v>
      </c>
    </row>
    <row r="61">
      <c r="A61" t="n">
        <v>2</v>
      </c>
      <c r="B61" t="n">
        <v>60</v>
      </c>
      <c r="C61" t="inlineStr">
        <is>
          <t xml:space="preserve">CONCLUIDO	</t>
        </is>
      </c>
      <c r="D61" t="n">
        <v>7.8264</v>
      </c>
      <c r="E61" t="n">
        <v>12.78</v>
      </c>
      <c r="F61" t="n">
        <v>10.01</v>
      </c>
      <c r="G61" t="n">
        <v>24.01</v>
      </c>
      <c r="H61" t="n">
        <v>0.42</v>
      </c>
      <c r="I61" t="n">
        <v>25</v>
      </c>
      <c r="J61" t="n">
        <v>127.27</v>
      </c>
      <c r="K61" t="n">
        <v>45</v>
      </c>
      <c r="L61" t="n">
        <v>3</v>
      </c>
      <c r="M61" t="n">
        <v>23</v>
      </c>
      <c r="N61" t="n">
        <v>19.27</v>
      </c>
      <c r="O61" t="n">
        <v>15930.42</v>
      </c>
      <c r="P61" t="n">
        <v>97.88</v>
      </c>
      <c r="Q61" t="n">
        <v>490.85</v>
      </c>
      <c r="R61" t="n">
        <v>70.36</v>
      </c>
      <c r="S61" t="n">
        <v>37.96</v>
      </c>
      <c r="T61" t="n">
        <v>11383.53</v>
      </c>
      <c r="U61" t="n">
        <v>0.54</v>
      </c>
      <c r="V61" t="n">
        <v>0.6899999999999999</v>
      </c>
      <c r="W61" t="n">
        <v>2.65</v>
      </c>
      <c r="X61" t="n">
        <v>0.6899999999999999</v>
      </c>
      <c r="Y61" t="n">
        <v>2</v>
      </c>
      <c r="Z61" t="n">
        <v>10</v>
      </c>
    </row>
    <row r="62">
      <c r="A62" t="n">
        <v>3</v>
      </c>
      <c r="B62" t="n">
        <v>60</v>
      </c>
      <c r="C62" t="inlineStr">
        <is>
          <t xml:space="preserve">CONCLUIDO	</t>
        </is>
      </c>
      <c r="D62" t="n">
        <v>8.070499999999999</v>
      </c>
      <c r="E62" t="n">
        <v>12.39</v>
      </c>
      <c r="F62" t="n">
        <v>9.800000000000001</v>
      </c>
      <c r="G62" t="n">
        <v>32.66</v>
      </c>
      <c r="H62" t="n">
        <v>0.55</v>
      </c>
      <c r="I62" t="n">
        <v>18</v>
      </c>
      <c r="J62" t="n">
        <v>128.59</v>
      </c>
      <c r="K62" t="n">
        <v>45</v>
      </c>
      <c r="L62" t="n">
        <v>4</v>
      </c>
      <c r="M62" t="n">
        <v>16</v>
      </c>
      <c r="N62" t="n">
        <v>19.59</v>
      </c>
      <c r="O62" t="n">
        <v>16093.6</v>
      </c>
      <c r="P62" t="n">
        <v>92.68000000000001</v>
      </c>
      <c r="Q62" t="n">
        <v>490.92</v>
      </c>
      <c r="R62" t="n">
        <v>63.38</v>
      </c>
      <c r="S62" t="n">
        <v>37.96</v>
      </c>
      <c r="T62" t="n">
        <v>7929.86</v>
      </c>
      <c r="U62" t="n">
        <v>0.6</v>
      </c>
      <c r="V62" t="n">
        <v>0.7</v>
      </c>
      <c r="W62" t="n">
        <v>2.64</v>
      </c>
      <c r="X62" t="n">
        <v>0.48</v>
      </c>
      <c r="Y62" t="n">
        <v>2</v>
      </c>
      <c r="Z62" t="n">
        <v>10</v>
      </c>
    </row>
    <row r="63">
      <c r="A63" t="n">
        <v>4</v>
      </c>
      <c r="B63" t="n">
        <v>60</v>
      </c>
      <c r="C63" t="inlineStr">
        <is>
          <t xml:space="preserve">CONCLUIDO	</t>
        </is>
      </c>
      <c r="D63" t="n">
        <v>8.2014</v>
      </c>
      <c r="E63" t="n">
        <v>12.19</v>
      </c>
      <c r="F63" t="n">
        <v>9.699999999999999</v>
      </c>
      <c r="G63" t="n">
        <v>41.58</v>
      </c>
      <c r="H63" t="n">
        <v>0.68</v>
      </c>
      <c r="I63" t="n">
        <v>14</v>
      </c>
      <c r="J63" t="n">
        <v>129.92</v>
      </c>
      <c r="K63" t="n">
        <v>45</v>
      </c>
      <c r="L63" t="n">
        <v>5</v>
      </c>
      <c r="M63" t="n">
        <v>12</v>
      </c>
      <c r="N63" t="n">
        <v>19.92</v>
      </c>
      <c r="O63" t="n">
        <v>16257.24</v>
      </c>
      <c r="P63" t="n">
        <v>88.22</v>
      </c>
      <c r="Q63" t="n">
        <v>490.82</v>
      </c>
      <c r="R63" t="n">
        <v>60.37</v>
      </c>
      <c r="S63" t="n">
        <v>37.96</v>
      </c>
      <c r="T63" t="n">
        <v>6442.87</v>
      </c>
      <c r="U63" t="n">
        <v>0.63</v>
      </c>
      <c r="V63" t="n">
        <v>0.71</v>
      </c>
      <c r="W63" t="n">
        <v>2.63</v>
      </c>
      <c r="X63" t="n">
        <v>0.38</v>
      </c>
      <c r="Y63" t="n">
        <v>2</v>
      </c>
      <c r="Z63" t="n">
        <v>10</v>
      </c>
    </row>
    <row r="64">
      <c r="A64" t="n">
        <v>5</v>
      </c>
      <c r="B64" t="n">
        <v>60</v>
      </c>
      <c r="C64" t="inlineStr">
        <is>
          <t xml:space="preserve">CONCLUIDO	</t>
        </is>
      </c>
      <c r="D64" t="n">
        <v>8.328900000000001</v>
      </c>
      <c r="E64" t="n">
        <v>12.01</v>
      </c>
      <c r="F64" t="n">
        <v>9.59</v>
      </c>
      <c r="G64" t="n">
        <v>52.33</v>
      </c>
      <c r="H64" t="n">
        <v>0.8100000000000001</v>
      </c>
      <c r="I64" t="n">
        <v>11</v>
      </c>
      <c r="J64" t="n">
        <v>131.25</v>
      </c>
      <c r="K64" t="n">
        <v>45</v>
      </c>
      <c r="L64" t="n">
        <v>6</v>
      </c>
      <c r="M64" t="n">
        <v>9</v>
      </c>
      <c r="N64" t="n">
        <v>20.25</v>
      </c>
      <c r="O64" t="n">
        <v>16421.36</v>
      </c>
      <c r="P64" t="n">
        <v>83.22</v>
      </c>
      <c r="Q64" t="n">
        <v>490.84</v>
      </c>
      <c r="R64" t="n">
        <v>56.83</v>
      </c>
      <c r="S64" t="n">
        <v>37.96</v>
      </c>
      <c r="T64" t="n">
        <v>4688.94</v>
      </c>
      <c r="U64" t="n">
        <v>0.67</v>
      </c>
      <c r="V64" t="n">
        <v>0.72</v>
      </c>
      <c r="W64" t="n">
        <v>2.63</v>
      </c>
      <c r="X64" t="n">
        <v>0.27</v>
      </c>
      <c r="Y64" t="n">
        <v>2</v>
      </c>
      <c r="Z64" t="n">
        <v>10</v>
      </c>
    </row>
    <row r="65">
      <c r="A65" t="n">
        <v>6</v>
      </c>
      <c r="B65" t="n">
        <v>60</v>
      </c>
      <c r="C65" t="inlineStr">
        <is>
          <t xml:space="preserve">CONCLUIDO	</t>
        </is>
      </c>
      <c r="D65" t="n">
        <v>8.347099999999999</v>
      </c>
      <c r="E65" t="n">
        <v>11.98</v>
      </c>
      <c r="F65" t="n">
        <v>9.59</v>
      </c>
      <c r="G65" t="n">
        <v>57.55</v>
      </c>
      <c r="H65" t="n">
        <v>0.93</v>
      </c>
      <c r="I65" t="n">
        <v>10</v>
      </c>
      <c r="J65" t="n">
        <v>132.58</v>
      </c>
      <c r="K65" t="n">
        <v>45</v>
      </c>
      <c r="L65" t="n">
        <v>7</v>
      </c>
      <c r="M65" t="n">
        <v>3</v>
      </c>
      <c r="N65" t="n">
        <v>20.59</v>
      </c>
      <c r="O65" t="n">
        <v>16585.95</v>
      </c>
      <c r="P65" t="n">
        <v>80.59</v>
      </c>
      <c r="Q65" t="n">
        <v>490.82</v>
      </c>
      <c r="R65" t="n">
        <v>56.61</v>
      </c>
      <c r="S65" t="n">
        <v>37.96</v>
      </c>
      <c r="T65" t="n">
        <v>4584.46</v>
      </c>
      <c r="U65" t="n">
        <v>0.67</v>
      </c>
      <c r="V65" t="n">
        <v>0.72</v>
      </c>
      <c r="W65" t="n">
        <v>2.63</v>
      </c>
      <c r="X65" t="n">
        <v>0.27</v>
      </c>
      <c r="Y65" t="n">
        <v>2</v>
      </c>
      <c r="Z65" t="n">
        <v>10</v>
      </c>
    </row>
    <row r="66">
      <c r="A66" t="n">
        <v>7</v>
      </c>
      <c r="B66" t="n">
        <v>60</v>
      </c>
      <c r="C66" t="inlineStr">
        <is>
          <t xml:space="preserve">CONCLUIDO	</t>
        </is>
      </c>
      <c r="D66" t="n">
        <v>8.3443</v>
      </c>
      <c r="E66" t="n">
        <v>11.98</v>
      </c>
      <c r="F66" t="n">
        <v>9.6</v>
      </c>
      <c r="G66" t="n">
        <v>57.58</v>
      </c>
      <c r="H66" t="n">
        <v>1.06</v>
      </c>
      <c r="I66" t="n">
        <v>10</v>
      </c>
      <c r="J66" t="n">
        <v>133.92</v>
      </c>
      <c r="K66" t="n">
        <v>45</v>
      </c>
      <c r="L66" t="n">
        <v>8</v>
      </c>
      <c r="M66" t="n">
        <v>0</v>
      </c>
      <c r="N66" t="n">
        <v>20.93</v>
      </c>
      <c r="O66" t="n">
        <v>16751.02</v>
      </c>
      <c r="P66" t="n">
        <v>80.63</v>
      </c>
      <c r="Q66" t="n">
        <v>491.07</v>
      </c>
      <c r="R66" t="n">
        <v>56.61</v>
      </c>
      <c r="S66" t="n">
        <v>37.96</v>
      </c>
      <c r="T66" t="n">
        <v>4582.27</v>
      </c>
      <c r="U66" t="n">
        <v>0.67</v>
      </c>
      <c r="V66" t="n">
        <v>0.72</v>
      </c>
      <c r="W66" t="n">
        <v>2.64</v>
      </c>
      <c r="X66" t="n">
        <v>0.28</v>
      </c>
      <c r="Y66" t="n">
        <v>2</v>
      </c>
      <c r="Z66" t="n">
        <v>10</v>
      </c>
    </row>
    <row r="67">
      <c r="A67" t="n">
        <v>0</v>
      </c>
      <c r="B67" t="n">
        <v>80</v>
      </c>
      <c r="C67" t="inlineStr">
        <is>
          <t xml:space="preserve">CONCLUIDO	</t>
        </is>
      </c>
      <c r="D67" t="n">
        <v>5.3739</v>
      </c>
      <c r="E67" t="n">
        <v>18.61</v>
      </c>
      <c r="F67" t="n">
        <v>12.64</v>
      </c>
      <c r="G67" t="n">
        <v>6.71</v>
      </c>
      <c r="H67" t="n">
        <v>0.11</v>
      </c>
      <c r="I67" t="n">
        <v>113</v>
      </c>
      <c r="J67" t="n">
        <v>159.12</v>
      </c>
      <c r="K67" t="n">
        <v>50.28</v>
      </c>
      <c r="L67" t="n">
        <v>1</v>
      </c>
      <c r="M67" t="n">
        <v>111</v>
      </c>
      <c r="N67" t="n">
        <v>27.84</v>
      </c>
      <c r="O67" t="n">
        <v>19859.16</v>
      </c>
      <c r="P67" t="n">
        <v>154.96</v>
      </c>
      <c r="Q67" t="n">
        <v>491.14</v>
      </c>
      <c r="R67" t="n">
        <v>156.07</v>
      </c>
      <c r="S67" t="n">
        <v>37.96</v>
      </c>
      <c r="T67" t="n">
        <v>53797.22</v>
      </c>
      <c r="U67" t="n">
        <v>0.24</v>
      </c>
      <c r="V67" t="n">
        <v>0.55</v>
      </c>
      <c r="W67" t="n">
        <v>2.8</v>
      </c>
      <c r="X67" t="n">
        <v>3.32</v>
      </c>
      <c r="Y67" t="n">
        <v>2</v>
      </c>
      <c r="Z67" t="n">
        <v>10</v>
      </c>
    </row>
    <row r="68">
      <c r="A68" t="n">
        <v>1</v>
      </c>
      <c r="B68" t="n">
        <v>80</v>
      </c>
      <c r="C68" t="inlineStr">
        <is>
          <t xml:space="preserve">CONCLUIDO	</t>
        </is>
      </c>
      <c r="D68" t="n">
        <v>6.8654</v>
      </c>
      <c r="E68" t="n">
        <v>14.57</v>
      </c>
      <c r="F68" t="n">
        <v>10.69</v>
      </c>
      <c r="G68" t="n">
        <v>13.37</v>
      </c>
      <c r="H68" t="n">
        <v>0.22</v>
      </c>
      <c r="I68" t="n">
        <v>48</v>
      </c>
      <c r="J68" t="n">
        <v>160.54</v>
      </c>
      <c r="K68" t="n">
        <v>50.28</v>
      </c>
      <c r="L68" t="n">
        <v>2</v>
      </c>
      <c r="M68" t="n">
        <v>46</v>
      </c>
      <c r="N68" t="n">
        <v>28.26</v>
      </c>
      <c r="O68" t="n">
        <v>20034.4</v>
      </c>
      <c r="P68" t="n">
        <v>128.88</v>
      </c>
      <c r="Q68" t="n">
        <v>490.98</v>
      </c>
      <c r="R68" t="n">
        <v>92.8</v>
      </c>
      <c r="S68" t="n">
        <v>37.96</v>
      </c>
      <c r="T68" t="n">
        <v>22489.1</v>
      </c>
      <c r="U68" t="n">
        <v>0.41</v>
      </c>
      <c r="V68" t="n">
        <v>0.65</v>
      </c>
      <c r="W68" t="n">
        <v>2.68</v>
      </c>
      <c r="X68" t="n">
        <v>1.37</v>
      </c>
      <c r="Y68" t="n">
        <v>2</v>
      </c>
      <c r="Z68" t="n">
        <v>10</v>
      </c>
    </row>
    <row r="69">
      <c r="A69" t="n">
        <v>2</v>
      </c>
      <c r="B69" t="n">
        <v>80</v>
      </c>
      <c r="C69" t="inlineStr">
        <is>
          <t xml:space="preserve">CONCLUIDO	</t>
        </is>
      </c>
      <c r="D69" t="n">
        <v>7.4196</v>
      </c>
      <c r="E69" t="n">
        <v>13.48</v>
      </c>
      <c r="F69" t="n">
        <v>10.19</v>
      </c>
      <c r="G69" t="n">
        <v>20.37</v>
      </c>
      <c r="H69" t="n">
        <v>0.33</v>
      </c>
      <c r="I69" t="n">
        <v>30</v>
      </c>
      <c r="J69" t="n">
        <v>161.97</v>
      </c>
      <c r="K69" t="n">
        <v>50.28</v>
      </c>
      <c r="L69" t="n">
        <v>3</v>
      </c>
      <c r="M69" t="n">
        <v>28</v>
      </c>
      <c r="N69" t="n">
        <v>28.69</v>
      </c>
      <c r="O69" t="n">
        <v>20210.21</v>
      </c>
      <c r="P69" t="n">
        <v>120.47</v>
      </c>
      <c r="Q69" t="n">
        <v>490.9</v>
      </c>
      <c r="R69" t="n">
        <v>75.95999999999999</v>
      </c>
      <c r="S69" t="n">
        <v>37.96</v>
      </c>
      <c r="T69" t="n">
        <v>14155.97</v>
      </c>
      <c r="U69" t="n">
        <v>0.5</v>
      </c>
      <c r="V69" t="n">
        <v>0.68</v>
      </c>
      <c r="W69" t="n">
        <v>2.66</v>
      </c>
      <c r="X69" t="n">
        <v>0.87</v>
      </c>
      <c r="Y69" t="n">
        <v>2</v>
      </c>
      <c r="Z69" t="n">
        <v>10</v>
      </c>
    </row>
    <row r="70">
      <c r="A70" t="n">
        <v>3</v>
      </c>
      <c r="B70" t="n">
        <v>80</v>
      </c>
      <c r="C70" t="inlineStr">
        <is>
          <t xml:space="preserve">CONCLUIDO	</t>
        </is>
      </c>
      <c r="D70" t="n">
        <v>7.7169</v>
      </c>
      <c r="E70" t="n">
        <v>12.96</v>
      </c>
      <c r="F70" t="n">
        <v>9.93</v>
      </c>
      <c r="G70" t="n">
        <v>27.07</v>
      </c>
      <c r="H70" t="n">
        <v>0.43</v>
      </c>
      <c r="I70" t="n">
        <v>22</v>
      </c>
      <c r="J70" t="n">
        <v>163.4</v>
      </c>
      <c r="K70" t="n">
        <v>50.28</v>
      </c>
      <c r="L70" t="n">
        <v>4</v>
      </c>
      <c r="M70" t="n">
        <v>20</v>
      </c>
      <c r="N70" t="n">
        <v>29.12</v>
      </c>
      <c r="O70" t="n">
        <v>20386.62</v>
      </c>
      <c r="P70" t="n">
        <v>115.03</v>
      </c>
      <c r="Q70" t="n">
        <v>491.01</v>
      </c>
      <c r="R70" t="n">
        <v>67.75</v>
      </c>
      <c r="S70" t="n">
        <v>37.96</v>
      </c>
      <c r="T70" t="n">
        <v>10094.43</v>
      </c>
      <c r="U70" t="n">
        <v>0.5600000000000001</v>
      </c>
      <c r="V70" t="n">
        <v>0.7</v>
      </c>
      <c r="W70" t="n">
        <v>2.64</v>
      </c>
      <c r="X70" t="n">
        <v>0.61</v>
      </c>
      <c r="Y70" t="n">
        <v>2</v>
      </c>
      <c r="Z70" t="n">
        <v>10</v>
      </c>
    </row>
    <row r="71">
      <c r="A71" t="n">
        <v>4</v>
      </c>
      <c r="B71" t="n">
        <v>80</v>
      </c>
      <c r="C71" t="inlineStr">
        <is>
          <t xml:space="preserve">CONCLUIDO	</t>
        </is>
      </c>
      <c r="D71" t="n">
        <v>7.913</v>
      </c>
      <c r="E71" t="n">
        <v>12.64</v>
      </c>
      <c r="F71" t="n">
        <v>9.77</v>
      </c>
      <c r="G71" t="n">
        <v>34.47</v>
      </c>
      <c r="H71" t="n">
        <v>0.54</v>
      </c>
      <c r="I71" t="n">
        <v>17</v>
      </c>
      <c r="J71" t="n">
        <v>164.83</v>
      </c>
      <c r="K71" t="n">
        <v>50.28</v>
      </c>
      <c r="L71" t="n">
        <v>5</v>
      </c>
      <c r="M71" t="n">
        <v>15</v>
      </c>
      <c r="N71" t="n">
        <v>29.55</v>
      </c>
      <c r="O71" t="n">
        <v>20563.61</v>
      </c>
      <c r="P71" t="n">
        <v>110.55</v>
      </c>
      <c r="Q71" t="n">
        <v>490.91</v>
      </c>
      <c r="R71" t="n">
        <v>62.39</v>
      </c>
      <c r="S71" t="n">
        <v>37.96</v>
      </c>
      <c r="T71" t="n">
        <v>7436.31</v>
      </c>
      <c r="U71" t="n">
        <v>0.61</v>
      </c>
      <c r="V71" t="n">
        <v>0.71</v>
      </c>
      <c r="W71" t="n">
        <v>2.64</v>
      </c>
      <c r="X71" t="n">
        <v>0.45</v>
      </c>
      <c r="Y71" t="n">
        <v>2</v>
      </c>
      <c r="Z71" t="n">
        <v>10</v>
      </c>
    </row>
    <row r="72">
      <c r="A72" t="n">
        <v>5</v>
      </c>
      <c r="B72" t="n">
        <v>80</v>
      </c>
      <c r="C72" t="inlineStr">
        <is>
          <t xml:space="preserve">CONCLUIDO	</t>
        </is>
      </c>
      <c r="D72" t="n">
        <v>8.0243</v>
      </c>
      <c r="E72" t="n">
        <v>12.46</v>
      </c>
      <c r="F72" t="n">
        <v>9.69</v>
      </c>
      <c r="G72" t="n">
        <v>41.51</v>
      </c>
      <c r="H72" t="n">
        <v>0.64</v>
      </c>
      <c r="I72" t="n">
        <v>14</v>
      </c>
      <c r="J72" t="n">
        <v>166.27</v>
      </c>
      <c r="K72" t="n">
        <v>50.28</v>
      </c>
      <c r="L72" t="n">
        <v>6</v>
      </c>
      <c r="M72" t="n">
        <v>12</v>
      </c>
      <c r="N72" t="n">
        <v>29.99</v>
      </c>
      <c r="O72" t="n">
        <v>20741.2</v>
      </c>
      <c r="P72" t="n">
        <v>107.56</v>
      </c>
      <c r="Q72" t="n">
        <v>490.86</v>
      </c>
      <c r="R72" t="n">
        <v>59.89</v>
      </c>
      <c r="S72" t="n">
        <v>37.96</v>
      </c>
      <c r="T72" t="n">
        <v>6201.74</v>
      </c>
      <c r="U72" t="n">
        <v>0.63</v>
      </c>
      <c r="V72" t="n">
        <v>0.71</v>
      </c>
      <c r="W72" t="n">
        <v>2.63</v>
      </c>
      <c r="X72" t="n">
        <v>0.37</v>
      </c>
      <c r="Y72" t="n">
        <v>2</v>
      </c>
      <c r="Z72" t="n">
        <v>10</v>
      </c>
    </row>
    <row r="73">
      <c r="A73" t="n">
        <v>6</v>
      </c>
      <c r="B73" t="n">
        <v>80</v>
      </c>
      <c r="C73" t="inlineStr">
        <is>
          <t xml:space="preserve">CONCLUIDO	</t>
        </is>
      </c>
      <c r="D73" t="n">
        <v>8.099399999999999</v>
      </c>
      <c r="E73" t="n">
        <v>12.35</v>
      </c>
      <c r="F73" t="n">
        <v>9.640000000000001</v>
      </c>
      <c r="G73" t="n">
        <v>48.18</v>
      </c>
      <c r="H73" t="n">
        <v>0.74</v>
      </c>
      <c r="I73" t="n">
        <v>12</v>
      </c>
      <c r="J73" t="n">
        <v>167.72</v>
      </c>
      <c r="K73" t="n">
        <v>50.28</v>
      </c>
      <c r="L73" t="n">
        <v>7</v>
      </c>
      <c r="M73" t="n">
        <v>10</v>
      </c>
      <c r="N73" t="n">
        <v>30.44</v>
      </c>
      <c r="O73" t="n">
        <v>20919.39</v>
      </c>
      <c r="P73" t="n">
        <v>104.43</v>
      </c>
      <c r="Q73" t="n">
        <v>490.94</v>
      </c>
      <c r="R73" t="n">
        <v>58.11</v>
      </c>
      <c r="S73" t="n">
        <v>37.96</v>
      </c>
      <c r="T73" t="n">
        <v>5324.13</v>
      </c>
      <c r="U73" t="n">
        <v>0.65</v>
      </c>
      <c r="V73" t="n">
        <v>0.72</v>
      </c>
      <c r="W73" t="n">
        <v>2.63</v>
      </c>
      <c r="X73" t="n">
        <v>0.32</v>
      </c>
      <c r="Y73" t="n">
        <v>2</v>
      </c>
      <c r="Z73" t="n">
        <v>10</v>
      </c>
    </row>
    <row r="74">
      <c r="A74" t="n">
        <v>7</v>
      </c>
      <c r="B74" t="n">
        <v>80</v>
      </c>
      <c r="C74" t="inlineStr">
        <is>
          <t xml:space="preserve">CONCLUIDO	</t>
        </is>
      </c>
      <c r="D74" t="n">
        <v>8.142200000000001</v>
      </c>
      <c r="E74" t="n">
        <v>12.28</v>
      </c>
      <c r="F74" t="n">
        <v>9.6</v>
      </c>
      <c r="G74" t="n">
        <v>52.38</v>
      </c>
      <c r="H74" t="n">
        <v>0.84</v>
      </c>
      <c r="I74" t="n">
        <v>11</v>
      </c>
      <c r="J74" t="n">
        <v>169.17</v>
      </c>
      <c r="K74" t="n">
        <v>50.28</v>
      </c>
      <c r="L74" t="n">
        <v>8</v>
      </c>
      <c r="M74" t="n">
        <v>9</v>
      </c>
      <c r="N74" t="n">
        <v>30.89</v>
      </c>
      <c r="O74" t="n">
        <v>21098.19</v>
      </c>
      <c r="P74" t="n">
        <v>101.08</v>
      </c>
      <c r="Q74" t="n">
        <v>490.81</v>
      </c>
      <c r="R74" t="n">
        <v>57.18</v>
      </c>
      <c r="S74" t="n">
        <v>37.96</v>
      </c>
      <c r="T74" t="n">
        <v>4863.91</v>
      </c>
      <c r="U74" t="n">
        <v>0.66</v>
      </c>
      <c r="V74" t="n">
        <v>0.72</v>
      </c>
      <c r="W74" t="n">
        <v>2.63</v>
      </c>
      <c r="X74" t="n">
        <v>0.28</v>
      </c>
      <c r="Y74" t="n">
        <v>2</v>
      </c>
      <c r="Z74" t="n">
        <v>10</v>
      </c>
    </row>
    <row r="75">
      <c r="A75" t="n">
        <v>8</v>
      </c>
      <c r="B75" t="n">
        <v>80</v>
      </c>
      <c r="C75" t="inlineStr">
        <is>
          <t xml:space="preserve">CONCLUIDO	</t>
        </is>
      </c>
      <c r="D75" t="n">
        <v>8.226900000000001</v>
      </c>
      <c r="E75" t="n">
        <v>12.16</v>
      </c>
      <c r="F75" t="n">
        <v>9.539999999999999</v>
      </c>
      <c r="G75" t="n">
        <v>63.61</v>
      </c>
      <c r="H75" t="n">
        <v>0.9399999999999999</v>
      </c>
      <c r="I75" t="n">
        <v>9</v>
      </c>
      <c r="J75" t="n">
        <v>170.62</v>
      </c>
      <c r="K75" t="n">
        <v>50.28</v>
      </c>
      <c r="L75" t="n">
        <v>9</v>
      </c>
      <c r="M75" t="n">
        <v>7</v>
      </c>
      <c r="N75" t="n">
        <v>31.34</v>
      </c>
      <c r="O75" t="n">
        <v>21277.6</v>
      </c>
      <c r="P75" t="n">
        <v>97.76000000000001</v>
      </c>
      <c r="Q75" t="n">
        <v>490.84</v>
      </c>
      <c r="R75" t="n">
        <v>55.16</v>
      </c>
      <c r="S75" t="n">
        <v>37.96</v>
      </c>
      <c r="T75" t="n">
        <v>3862.95</v>
      </c>
      <c r="U75" t="n">
        <v>0.6899999999999999</v>
      </c>
      <c r="V75" t="n">
        <v>0.72</v>
      </c>
      <c r="W75" t="n">
        <v>2.62</v>
      </c>
      <c r="X75" t="n">
        <v>0.22</v>
      </c>
      <c r="Y75" t="n">
        <v>2</v>
      </c>
      <c r="Z75" t="n">
        <v>10</v>
      </c>
    </row>
    <row r="76">
      <c r="A76" t="n">
        <v>9</v>
      </c>
      <c r="B76" t="n">
        <v>80</v>
      </c>
      <c r="C76" t="inlineStr">
        <is>
          <t xml:space="preserve">CONCLUIDO	</t>
        </is>
      </c>
      <c r="D76" t="n">
        <v>8.266</v>
      </c>
      <c r="E76" t="n">
        <v>12.1</v>
      </c>
      <c r="F76" t="n">
        <v>9.52</v>
      </c>
      <c r="G76" t="n">
        <v>71.37</v>
      </c>
      <c r="H76" t="n">
        <v>1.03</v>
      </c>
      <c r="I76" t="n">
        <v>8</v>
      </c>
      <c r="J76" t="n">
        <v>172.08</v>
      </c>
      <c r="K76" t="n">
        <v>50.28</v>
      </c>
      <c r="L76" t="n">
        <v>10</v>
      </c>
      <c r="M76" t="n">
        <v>5</v>
      </c>
      <c r="N76" t="n">
        <v>31.8</v>
      </c>
      <c r="O76" t="n">
        <v>21457.64</v>
      </c>
      <c r="P76" t="n">
        <v>94.33</v>
      </c>
      <c r="Q76" t="n">
        <v>490.81</v>
      </c>
      <c r="R76" t="n">
        <v>54.29</v>
      </c>
      <c r="S76" t="n">
        <v>37.96</v>
      </c>
      <c r="T76" t="n">
        <v>3434.65</v>
      </c>
      <c r="U76" t="n">
        <v>0.7</v>
      </c>
      <c r="V76" t="n">
        <v>0.73</v>
      </c>
      <c r="W76" t="n">
        <v>2.62</v>
      </c>
      <c r="X76" t="n">
        <v>0.2</v>
      </c>
      <c r="Y76" t="n">
        <v>2</v>
      </c>
      <c r="Z76" t="n">
        <v>10</v>
      </c>
    </row>
    <row r="77">
      <c r="A77" t="n">
        <v>10</v>
      </c>
      <c r="B77" t="n">
        <v>80</v>
      </c>
      <c r="C77" t="inlineStr">
        <is>
          <t xml:space="preserve">CONCLUIDO	</t>
        </is>
      </c>
      <c r="D77" t="n">
        <v>8.256500000000001</v>
      </c>
      <c r="E77" t="n">
        <v>12.11</v>
      </c>
      <c r="F77" t="n">
        <v>9.529999999999999</v>
      </c>
      <c r="G77" t="n">
        <v>71.47</v>
      </c>
      <c r="H77" t="n">
        <v>1.12</v>
      </c>
      <c r="I77" t="n">
        <v>8</v>
      </c>
      <c r="J77" t="n">
        <v>173.55</v>
      </c>
      <c r="K77" t="n">
        <v>50.28</v>
      </c>
      <c r="L77" t="n">
        <v>11</v>
      </c>
      <c r="M77" t="n">
        <v>0</v>
      </c>
      <c r="N77" t="n">
        <v>32.27</v>
      </c>
      <c r="O77" t="n">
        <v>21638.31</v>
      </c>
      <c r="P77" t="n">
        <v>92.23</v>
      </c>
      <c r="Q77" t="n">
        <v>490.9</v>
      </c>
      <c r="R77" t="n">
        <v>54.56</v>
      </c>
      <c r="S77" t="n">
        <v>37.96</v>
      </c>
      <c r="T77" t="n">
        <v>3568.98</v>
      </c>
      <c r="U77" t="n">
        <v>0.7</v>
      </c>
      <c r="V77" t="n">
        <v>0.72</v>
      </c>
      <c r="W77" t="n">
        <v>2.63</v>
      </c>
      <c r="X77" t="n">
        <v>0.21</v>
      </c>
      <c r="Y77" t="n">
        <v>2</v>
      </c>
      <c r="Z77" t="n">
        <v>10</v>
      </c>
    </row>
    <row r="78">
      <c r="A78" t="n">
        <v>0</v>
      </c>
      <c r="B78" t="n">
        <v>35</v>
      </c>
      <c r="C78" t="inlineStr">
        <is>
          <t xml:space="preserve">CONCLUIDO	</t>
        </is>
      </c>
      <c r="D78" t="n">
        <v>7.1019</v>
      </c>
      <c r="E78" t="n">
        <v>14.08</v>
      </c>
      <c r="F78" t="n">
        <v>11.12</v>
      </c>
      <c r="G78" t="n">
        <v>10.76</v>
      </c>
      <c r="H78" t="n">
        <v>0.22</v>
      </c>
      <c r="I78" t="n">
        <v>62</v>
      </c>
      <c r="J78" t="n">
        <v>80.84</v>
      </c>
      <c r="K78" t="n">
        <v>35.1</v>
      </c>
      <c r="L78" t="n">
        <v>1</v>
      </c>
      <c r="M78" t="n">
        <v>60</v>
      </c>
      <c r="N78" t="n">
        <v>9.74</v>
      </c>
      <c r="O78" t="n">
        <v>10204.21</v>
      </c>
      <c r="P78" t="n">
        <v>84.22</v>
      </c>
      <c r="Q78" t="n">
        <v>490.85</v>
      </c>
      <c r="R78" t="n">
        <v>106.76</v>
      </c>
      <c r="S78" t="n">
        <v>37.96</v>
      </c>
      <c r="T78" t="n">
        <v>29397.97</v>
      </c>
      <c r="U78" t="n">
        <v>0.36</v>
      </c>
      <c r="V78" t="n">
        <v>0.62</v>
      </c>
      <c r="W78" t="n">
        <v>2.71</v>
      </c>
      <c r="X78" t="n">
        <v>1.8</v>
      </c>
      <c r="Y78" t="n">
        <v>2</v>
      </c>
      <c r="Z78" t="n">
        <v>10</v>
      </c>
    </row>
    <row r="79">
      <c r="A79" t="n">
        <v>1</v>
      </c>
      <c r="B79" t="n">
        <v>35</v>
      </c>
      <c r="C79" t="inlineStr">
        <is>
          <t xml:space="preserve">CONCLUIDO	</t>
        </is>
      </c>
      <c r="D79" t="n">
        <v>8.051</v>
      </c>
      <c r="E79" t="n">
        <v>12.42</v>
      </c>
      <c r="F79" t="n">
        <v>10.06</v>
      </c>
      <c r="G79" t="n">
        <v>22.36</v>
      </c>
      <c r="H79" t="n">
        <v>0.43</v>
      </c>
      <c r="I79" t="n">
        <v>27</v>
      </c>
      <c r="J79" t="n">
        <v>82.04000000000001</v>
      </c>
      <c r="K79" t="n">
        <v>35.1</v>
      </c>
      <c r="L79" t="n">
        <v>2</v>
      </c>
      <c r="M79" t="n">
        <v>25</v>
      </c>
      <c r="N79" t="n">
        <v>9.94</v>
      </c>
      <c r="O79" t="n">
        <v>10352.53</v>
      </c>
      <c r="P79" t="n">
        <v>70.97</v>
      </c>
      <c r="Q79" t="n">
        <v>491.03</v>
      </c>
      <c r="R79" t="n">
        <v>72.18000000000001</v>
      </c>
      <c r="S79" t="n">
        <v>37.96</v>
      </c>
      <c r="T79" t="n">
        <v>12282.11</v>
      </c>
      <c r="U79" t="n">
        <v>0.53</v>
      </c>
      <c r="V79" t="n">
        <v>0.6899999999999999</v>
      </c>
      <c r="W79" t="n">
        <v>2.65</v>
      </c>
      <c r="X79" t="n">
        <v>0.74</v>
      </c>
      <c r="Y79" t="n">
        <v>2</v>
      </c>
      <c r="Z79" t="n">
        <v>10</v>
      </c>
    </row>
    <row r="80">
      <c r="A80" t="n">
        <v>2</v>
      </c>
      <c r="B80" t="n">
        <v>35</v>
      </c>
      <c r="C80" t="inlineStr">
        <is>
          <t xml:space="preserve">CONCLUIDO	</t>
        </is>
      </c>
      <c r="D80" t="n">
        <v>8.3598</v>
      </c>
      <c r="E80" t="n">
        <v>11.96</v>
      </c>
      <c r="F80" t="n">
        <v>9.779999999999999</v>
      </c>
      <c r="G80" t="n">
        <v>34.51</v>
      </c>
      <c r="H80" t="n">
        <v>0.63</v>
      </c>
      <c r="I80" t="n">
        <v>17</v>
      </c>
      <c r="J80" t="n">
        <v>83.25</v>
      </c>
      <c r="K80" t="n">
        <v>35.1</v>
      </c>
      <c r="L80" t="n">
        <v>3</v>
      </c>
      <c r="M80" t="n">
        <v>8</v>
      </c>
      <c r="N80" t="n">
        <v>10.15</v>
      </c>
      <c r="O80" t="n">
        <v>10501.19</v>
      </c>
      <c r="P80" t="n">
        <v>63.52</v>
      </c>
      <c r="Q80" t="n">
        <v>490.98</v>
      </c>
      <c r="R80" t="n">
        <v>62.45</v>
      </c>
      <c r="S80" t="n">
        <v>37.96</v>
      </c>
      <c r="T80" t="n">
        <v>7465.21</v>
      </c>
      <c r="U80" t="n">
        <v>0.61</v>
      </c>
      <c r="V80" t="n">
        <v>0.71</v>
      </c>
      <c r="W80" t="n">
        <v>2.65</v>
      </c>
      <c r="X80" t="n">
        <v>0.46</v>
      </c>
      <c r="Y80" t="n">
        <v>2</v>
      </c>
      <c r="Z80" t="n">
        <v>10</v>
      </c>
    </row>
    <row r="81">
      <c r="A81" t="n">
        <v>3</v>
      </c>
      <c r="B81" t="n">
        <v>35</v>
      </c>
      <c r="C81" t="inlineStr">
        <is>
          <t xml:space="preserve">CONCLUIDO	</t>
        </is>
      </c>
      <c r="D81" t="n">
        <v>8.375400000000001</v>
      </c>
      <c r="E81" t="n">
        <v>11.94</v>
      </c>
      <c r="F81" t="n">
        <v>9.77</v>
      </c>
      <c r="G81" t="n">
        <v>36.65</v>
      </c>
      <c r="H81" t="n">
        <v>0.83</v>
      </c>
      <c r="I81" t="n">
        <v>16</v>
      </c>
      <c r="J81" t="n">
        <v>84.45999999999999</v>
      </c>
      <c r="K81" t="n">
        <v>35.1</v>
      </c>
      <c r="L81" t="n">
        <v>4</v>
      </c>
      <c r="M81" t="n">
        <v>0</v>
      </c>
      <c r="N81" t="n">
        <v>10.36</v>
      </c>
      <c r="O81" t="n">
        <v>10650.22</v>
      </c>
      <c r="P81" t="n">
        <v>62.95</v>
      </c>
      <c r="Q81" t="n">
        <v>490.93</v>
      </c>
      <c r="R81" t="n">
        <v>61.91</v>
      </c>
      <c r="S81" t="n">
        <v>37.96</v>
      </c>
      <c r="T81" t="n">
        <v>7201.49</v>
      </c>
      <c r="U81" t="n">
        <v>0.61</v>
      </c>
      <c r="V81" t="n">
        <v>0.71</v>
      </c>
      <c r="W81" t="n">
        <v>2.66</v>
      </c>
      <c r="X81" t="n">
        <v>0.45</v>
      </c>
      <c r="Y81" t="n">
        <v>2</v>
      </c>
      <c r="Z81" t="n">
        <v>10</v>
      </c>
    </row>
    <row r="82">
      <c r="A82" t="n">
        <v>0</v>
      </c>
      <c r="B82" t="n">
        <v>50</v>
      </c>
      <c r="C82" t="inlineStr">
        <is>
          <t xml:space="preserve">CONCLUIDO	</t>
        </is>
      </c>
      <c r="D82" t="n">
        <v>6.4719</v>
      </c>
      <c r="E82" t="n">
        <v>15.45</v>
      </c>
      <c r="F82" t="n">
        <v>11.64</v>
      </c>
      <c r="G82" t="n">
        <v>8.73</v>
      </c>
      <c r="H82" t="n">
        <v>0.16</v>
      </c>
      <c r="I82" t="n">
        <v>80</v>
      </c>
      <c r="J82" t="n">
        <v>107.41</v>
      </c>
      <c r="K82" t="n">
        <v>41.65</v>
      </c>
      <c r="L82" t="n">
        <v>1</v>
      </c>
      <c r="M82" t="n">
        <v>78</v>
      </c>
      <c r="N82" t="n">
        <v>14.77</v>
      </c>
      <c r="O82" t="n">
        <v>13481.73</v>
      </c>
      <c r="P82" t="n">
        <v>108.93</v>
      </c>
      <c r="Q82" t="n">
        <v>490.98</v>
      </c>
      <c r="R82" t="n">
        <v>123.34</v>
      </c>
      <c r="S82" t="n">
        <v>37.96</v>
      </c>
      <c r="T82" t="n">
        <v>37599.17</v>
      </c>
      <c r="U82" t="n">
        <v>0.31</v>
      </c>
      <c r="V82" t="n">
        <v>0.59</v>
      </c>
      <c r="W82" t="n">
        <v>2.74</v>
      </c>
      <c r="X82" t="n">
        <v>2.32</v>
      </c>
      <c r="Y82" t="n">
        <v>2</v>
      </c>
      <c r="Z82" t="n">
        <v>10</v>
      </c>
    </row>
    <row r="83">
      <c r="A83" t="n">
        <v>1</v>
      </c>
      <c r="B83" t="n">
        <v>50</v>
      </c>
      <c r="C83" t="inlineStr">
        <is>
          <t xml:space="preserve">CONCLUIDO	</t>
        </is>
      </c>
      <c r="D83" t="n">
        <v>7.6325</v>
      </c>
      <c r="E83" t="n">
        <v>13.1</v>
      </c>
      <c r="F83" t="n">
        <v>10.29</v>
      </c>
      <c r="G83" t="n">
        <v>17.64</v>
      </c>
      <c r="H83" t="n">
        <v>0.32</v>
      </c>
      <c r="I83" t="n">
        <v>35</v>
      </c>
      <c r="J83" t="n">
        <v>108.68</v>
      </c>
      <c r="K83" t="n">
        <v>41.65</v>
      </c>
      <c r="L83" t="n">
        <v>2</v>
      </c>
      <c r="M83" t="n">
        <v>33</v>
      </c>
      <c r="N83" t="n">
        <v>15.03</v>
      </c>
      <c r="O83" t="n">
        <v>13638.32</v>
      </c>
      <c r="P83" t="n">
        <v>92.66</v>
      </c>
      <c r="Q83" t="n">
        <v>490.84</v>
      </c>
      <c r="R83" t="n">
        <v>79.45</v>
      </c>
      <c r="S83" t="n">
        <v>37.96</v>
      </c>
      <c r="T83" t="n">
        <v>15877.09</v>
      </c>
      <c r="U83" t="n">
        <v>0.48</v>
      </c>
      <c r="V83" t="n">
        <v>0.67</v>
      </c>
      <c r="W83" t="n">
        <v>2.66</v>
      </c>
      <c r="X83" t="n">
        <v>0.97</v>
      </c>
      <c r="Y83" t="n">
        <v>2</v>
      </c>
      <c r="Z83" t="n">
        <v>10</v>
      </c>
    </row>
    <row r="84">
      <c r="A84" t="n">
        <v>2</v>
      </c>
      <c r="B84" t="n">
        <v>50</v>
      </c>
      <c r="C84" t="inlineStr">
        <is>
          <t xml:space="preserve">CONCLUIDO	</t>
        </is>
      </c>
      <c r="D84" t="n">
        <v>8.0314</v>
      </c>
      <c r="E84" t="n">
        <v>12.45</v>
      </c>
      <c r="F84" t="n">
        <v>9.93</v>
      </c>
      <c r="G84" t="n">
        <v>27.07</v>
      </c>
      <c r="H84" t="n">
        <v>0.48</v>
      </c>
      <c r="I84" t="n">
        <v>22</v>
      </c>
      <c r="J84" t="n">
        <v>109.96</v>
      </c>
      <c r="K84" t="n">
        <v>41.65</v>
      </c>
      <c r="L84" t="n">
        <v>3</v>
      </c>
      <c r="M84" t="n">
        <v>20</v>
      </c>
      <c r="N84" t="n">
        <v>15.31</v>
      </c>
      <c r="O84" t="n">
        <v>13795.21</v>
      </c>
      <c r="P84" t="n">
        <v>85.36</v>
      </c>
      <c r="Q84" t="n">
        <v>490.91</v>
      </c>
      <c r="R84" t="n">
        <v>67.62</v>
      </c>
      <c r="S84" t="n">
        <v>37.96</v>
      </c>
      <c r="T84" t="n">
        <v>10027.06</v>
      </c>
      <c r="U84" t="n">
        <v>0.5600000000000001</v>
      </c>
      <c r="V84" t="n">
        <v>0.7</v>
      </c>
      <c r="W84" t="n">
        <v>2.65</v>
      </c>
      <c r="X84" t="n">
        <v>0.61</v>
      </c>
      <c r="Y84" t="n">
        <v>2</v>
      </c>
      <c r="Z84" t="n">
        <v>10</v>
      </c>
    </row>
    <row r="85">
      <c r="A85" t="n">
        <v>3</v>
      </c>
      <c r="B85" t="n">
        <v>50</v>
      </c>
      <c r="C85" t="inlineStr">
        <is>
          <t xml:space="preserve">CONCLUIDO	</t>
        </is>
      </c>
      <c r="D85" t="n">
        <v>8.227399999999999</v>
      </c>
      <c r="E85" t="n">
        <v>12.15</v>
      </c>
      <c r="F85" t="n">
        <v>9.76</v>
      </c>
      <c r="G85" t="n">
        <v>36.61</v>
      </c>
      <c r="H85" t="n">
        <v>0.63</v>
      </c>
      <c r="I85" t="n">
        <v>16</v>
      </c>
      <c r="J85" t="n">
        <v>111.23</v>
      </c>
      <c r="K85" t="n">
        <v>41.65</v>
      </c>
      <c r="L85" t="n">
        <v>4</v>
      </c>
      <c r="M85" t="n">
        <v>14</v>
      </c>
      <c r="N85" t="n">
        <v>15.58</v>
      </c>
      <c r="O85" t="n">
        <v>13952.52</v>
      </c>
      <c r="P85" t="n">
        <v>80.11</v>
      </c>
      <c r="Q85" t="n">
        <v>490.88</v>
      </c>
      <c r="R85" t="n">
        <v>62.38</v>
      </c>
      <c r="S85" t="n">
        <v>37.96</v>
      </c>
      <c r="T85" t="n">
        <v>7438</v>
      </c>
      <c r="U85" t="n">
        <v>0.61</v>
      </c>
      <c r="V85" t="n">
        <v>0.71</v>
      </c>
      <c r="W85" t="n">
        <v>2.63</v>
      </c>
      <c r="X85" t="n">
        <v>0.44</v>
      </c>
      <c r="Y85" t="n">
        <v>2</v>
      </c>
      <c r="Z85" t="n">
        <v>10</v>
      </c>
    </row>
    <row r="86">
      <c r="A86" t="n">
        <v>4</v>
      </c>
      <c r="B86" t="n">
        <v>50</v>
      </c>
      <c r="C86" t="inlineStr">
        <is>
          <t xml:space="preserve">CONCLUIDO	</t>
        </is>
      </c>
      <c r="D86" t="n">
        <v>8.3818</v>
      </c>
      <c r="E86" t="n">
        <v>11.93</v>
      </c>
      <c r="F86" t="n">
        <v>9.630000000000001</v>
      </c>
      <c r="G86" t="n">
        <v>48.14</v>
      </c>
      <c r="H86" t="n">
        <v>0.78</v>
      </c>
      <c r="I86" t="n">
        <v>12</v>
      </c>
      <c r="J86" t="n">
        <v>112.51</v>
      </c>
      <c r="K86" t="n">
        <v>41.65</v>
      </c>
      <c r="L86" t="n">
        <v>5</v>
      </c>
      <c r="M86" t="n">
        <v>8</v>
      </c>
      <c r="N86" t="n">
        <v>15.86</v>
      </c>
      <c r="O86" t="n">
        <v>14110.24</v>
      </c>
      <c r="P86" t="n">
        <v>74.66</v>
      </c>
      <c r="Q86" t="n">
        <v>490.82</v>
      </c>
      <c r="R86" t="n">
        <v>57.96</v>
      </c>
      <c r="S86" t="n">
        <v>37.96</v>
      </c>
      <c r="T86" t="n">
        <v>5248.29</v>
      </c>
      <c r="U86" t="n">
        <v>0.65</v>
      </c>
      <c r="V86" t="n">
        <v>0.72</v>
      </c>
      <c r="W86" t="n">
        <v>2.63</v>
      </c>
      <c r="X86" t="n">
        <v>0.31</v>
      </c>
      <c r="Y86" t="n">
        <v>2</v>
      </c>
      <c r="Z86" t="n">
        <v>10</v>
      </c>
    </row>
    <row r="87">
      <c r="A87" t="n">
        <v>5</v>
      </c>
      <c r="B87" t="n">
        <v>50</v>
      </c>
      <c r="C87" t="inlineStr">
        <is>
          <t xml:space="preserve">CONCLUIDO	</t>
        </is>
      </c>
      <c r="D87" t="n">
        <v>8.41</v>
      </c>
      <c r="E87" t="n">
        <v>11.89</v>
      </c>
      <c r="F87" t="n">
        <v>9.609999999999999</v>
      </c>
      <c r="G87" t="n">
        <v>52.42</v>
      </c>
      <c r="H87" t="n">
        <v>0.93</v>
      </c>
      <c r="I87" t="n">
        <v>11</v>
      </c>
      <c r="J87" t="n">
        <v>113.79</v>
      </c>
      <c r="K87" t="n">
        <v>41.65</v>
      </c>
      <c r="L87" t="n">
        <v>6</v>
      </c>
      <c r="M87" t="n">
        <v>0</v>
      </c>
      <c r="N87" t="n">
        <v>16.14</v>
      </c>
      <c r="O87" t="n">
        <v>14268.39</v>
      </c>
      <c r="P87" t="n">
        <v>73.61</v>
      </c>
      <c r="Q87" t="n">
        <v>490.88</v>
      </c>
      <c r="R87" t="n">
        <v>57</v>
      </c>
      <c r="S87" t="n">
        <v>37.96</v>
      </c>
      <c r="T87" t="n">
        <v>4774.54</v>
      </c>
      <c r="U87" t="n">
        <v>0.67</v>
      </c>
      <c r="V87" t="n">
        <v>0.72</v>
      </c>
      <c r="W87" t="n">
        <v>2.64</v>
      </c>
      <c r="X87" t="n">
        <v>0.29</v>
      </c>
      <c r="Y87" t="n">
        <v>2</v>
      </c>
      <c r="Z87" t="n">
        <v>10</v>
      </c>
    </row>
    <row r="88">
      <c r="A88" t="n">
        <v>0</v>
      </c>
      <c r="B88" t="n">
        <v>25</v>
      </c>
      <c r="C88" t="inlineStr">
        <is>
          <t xml:space="preserve">CONCLUIDO	</t>
        </is>
      </c>
      <c r="D88" t="n">
        <v>7.6108</v>
      </c>
      <c r="E88" t="n">
        <v>13.14</v>
      </c>
      <c r="F88" t="n">
        <v>10.68</v>
      </c>
      <c r="G88" t="n">
        <v>13.35</v>
      </c>
      <c r="H88" t="n">
        <v>0.28</v>
      </c>
      <c r="I88" t="n">
        <v>48</v>
      </c>
      <c r="J88" t="n">
        <v>61.76</v>
      </c>
      <c r="K88" t="n">
        <v>28.92</v>
      </c>
      <c r="L88" t="n">
        <v>1</v>
      </c>
      <c r="M88" t="n">
        <v>46</v>
      </c>
      <c r="N88" t="n">
        <v>6.84</v>
      </c>
      <c r="O88" t="n">
        <v>7851.41</v>
      </c>
      <c r="P88" t="n">
        <v>64.70999999999999</v>
      </c>
      <c r="Q88" t="n">
        <v>491</v>
      </c>
      <c r="R88" t="n">
        <v>91.78</v>
      </c>
      <c r="S88" t="n">
        <v>37.96</v>
      </c>
      <c r="T88" t="n">
        <v>21979.23</v>
      </c>
      <c r="U88" t="n">
        <v>0.41</v>
      </c>
      <c r="V88" t="n">
        <v>0.65</v>
      </c>
      <c r="W88" t="n">
        <v>2.69</v>
      </c>
      <c r="X88" t="n">
        <v>1.36</v>
      </c>
      <c r="Y88" t="n">
        <v>2</v>
      </c>
      <c r="Z88" t="n">
        <v>10</v>
      </c>
    </row>
    <row r="89">
      <c r="A89" t="n">
        <v>1</v>
      </c>
      <c r="B89" t="n">
        <v>25</v>
      </c>
      <c r="C89" t="inlineStr">
        <is>
          <t xml:space="preserve">CONCLUIDO	</t>
        </is>
      </c>
      <c r="D89" t="n">
        <v>8.3003</v>
      </c>
      <c r="E89" t="n">
        <v>12.05</v>
      </c>
      <c r="F89" t="n">
        <v>9.949999999999999</v>
      </c>
      <c r="G89" t="n">
        <v>27.13</v>
      </c>
      <c r="H89" t="n">
        <v>0.55</v>
      </c>
      <c r="I89" t="n">
        <v>22</v>
      </c>
      <c r="J89" t="n">
        <v>62.92</v>
      </c>
      <c r="K89" t="n">
        <v>28.92</v>
      </c>
      <c r="L89" t="n">
        <v>2</v>
      </c>
      <c r="M89" t="n">
        <v>7</v>
      </c>
      <c r="N89" t="n">
        <v>7</v>
      </c>
      <c r="O89" t="n">
        <v>7994.37</v>
      </c>
      <c r="P89" t="n">
        <v>53.34</v>
      </c>
      <c r="Q89" t="n">
        <v>490.98</v>
      </c>
      <c r="R89" t="n">
        <v>67.63</v>
      </c>
      <c r="S89" t="n">
        <v>37.96</v>
      </c>
      <c r="T89" t="n">
        <v>10033.91</v>
      </c>
      <c r="U89" t="n">
        <v>0.5600000000000001</v>
      </c>
      <c r="V89" t="n">
        <v>0.6899999999999999</v>
      </c>
      <c r="W89" t="n">
        <v>2.67</v>
      </c>
      <c r="X89" t="n">
        <v>0.63</v>
      </c>
      <c r="Y89" t="n">
        <v>2</v>
      </c>
      <c r="Z89" t="n">
        <v>10</v>
      </c>
    </row>
    <row r="90">
      <c r="A90" t="n">
        <v>2</v>
      </c>
      <c r="B90" t="n">
        <v>25</v>
      </c>
      <c r="C90" t="inlineStr">
        <is>
          <t xml:space="preserve">CONCLUIDO	</t>
        </is>
      </c>
      <c r="D90" t="n">
        <v>8.3393</v>
      </c>
      <c r="E90" t="n">
        <v>11.99</v>
      </c>
      <c r="F90" t="n">
        <v>9.9</v>
      </c>
      <c r="G90" t="n">
        <v>28.3</v>
      </c>
      <c r="H90" t="n">
        <v>0.8100000000000001</v>
      </c>
      <c r="I90" t="n">
        <v>21</v>
      </c>
      <c r="J90" t="n">
        <v>64.08</v>
      </c>
      <c r="K90" t="n">
        <v>28.92</v>
      </c>
      <c r="L90" t="n">
        <v>3</v>
      </c>
      <c r="M90" t="n">
        <v>0</v>
      </c>
      <c r="N90" t="n">
        <v>7.16</v>
      </c>
      <c r="O90" t="n">
        <v>8137.65</v>
      </c>
      <c r="P90" t="n">
        <v>54.13</v>
      </c>
      <c r="Q90" t="n">
        <v>491.13</v>
      </c>
      <c r="R90" t="n">
        <v>66.08</v>
      </c>
      <c r="S90" t="n">
        <v>37.96</v>
      </c>
      <c r="T90" t="n">
        <v>9262.190000000001</v>
      </c>
      <c r="U90" t="n">
        <v>0.57</v>
      </c>
      <c r="V90" t="n">
        <v>0.7</v>
      </c>
      <c r="W90" t="n">
        <v>2.67</v>
      </c>
      <c r="X90" t="n">
        <v>0.58</v>
      </c>
      <c r="Y90" t="n">
        <v>2</v>
      </c>
      <c r="Z90" t="n">
        <v>10</v>
      </c>
    </row>
    <row r="91">
      <c r="A91" t="n">
        <v>0</v>
      </c>
      <c r="B91" t="n">
        <v>85</v>
      </c>
      <c r="C91" t="inlineStr">
        <is>
          <t xml:space="preserve">CONCLUIDO	</t>
        </is>
      </c>
      <c r="D91" t="n">
        <v>5.1953</v>
      </c>
      <c r="E91" t="n">
        <v>19.25</v>
      </c>
      <c r="F91" t="n">
        <v>12.84</v>
      </c>
      <c r="G91" t="n">
        <v>6.48</v>
      </c>
      <c r="H91" t="n">
        <v>0.11</v>
      </c>
      <c r="I91" t="n">
        <v>119</v>
      </c>
      <c r="J91" t="n">
        <v>167.88</v>
      </c>
      <c r="K91" t="n">
        <v>51.39</v>
      </c>
      <c r="L91" t="n">
        <v>1</v>
      </c>
      <c r="M91" t="n">
        <v>117</v>
      </c>
      <c r="N91" t="n">
        <v>30.49</v>
      </c>
      <c r="O91" t="n">
        <v>20939.59</v>
      </c>
      <c r="P91" t="n">
        <v>163.06</v>
      </c>
      <c r="Q91" t="n">
        <v>491.21</v>
      </c>
      <c r="R91" t="n">
        <v>162.77</v>
      </c>
      <c r="S91" t="n">
        <v>37.96</v>
      </c>
      <c r="T91" t="n">
        <v>57117.73</v>
      </c>
      <c r="U91" t="n">
        <v>0.23</v>
      </c>
      <c r="V91" t="n">
        <v>0.54</v>
      </c>
      <c r="W91" t="n">
        <v>2.81</v>
      </c>
      <c r="X91" t="n">
        <v>3.52</v>
      </c>
      <c r="Y91" t="n">
        <v>2</v>
      </c>
      <c r="Z91" t="n">
        <v>10</v>
      </c>
    </row>
    <row r="92">
      <c r="A92" t="n">
        <v>1</v>
      </c>
      <c r="B92" t="n">
        <v>85</v>
      </c>
      <c r="C92" t="inlineStr">
        <is>
          <t xml:space="preserve">CONCLUIDO	</t>
        </is>
      </c>
      <c r="D92" t="n">
        <v>6.7438</v>
      </c>
      <c r="E92" t="n">
        <v>14.83</v>
      </c>
      <c r="F92" t="n">
        <v>10.76</v>
      </c>
      <c r="G92" t="n">
        <v>12.91</v>
      </c>
      <c r="H92" t="n">
        <v>0.21</v>
      </c>
      <c r="I92" t="n">
        <v>50</v>
      </c>
      <c r="J92" t="n">
        <v>169.33</v>
      </c>
      <c r="K92" t="n">
        <v>51.39</v>
      </c>
      <c r="L92" t="n">
        <v>2</v>
      </c>
      <c r="M92" t="n">
        <v>48</v>
      </c>
      <c r="N92" t="n">
        <v>30.94</v>
      </c>
      <c r="O92" t="n">
        <v>21118.46</v>
      </c>
      <c r="P92" t="n">
        <v>134.56</v>
      </c>
      <c r="Q92" t="n">
        <v>490.99</v>
      </c>
      <c r="R92" t="n">
        <v>94.8</v>
      </c>
      <c r="S92" t="n">
        <v>37.96</v>
      </c>
      <c r="T92" t="n">
        <v>23478.41</v>
      </c>
      <c r="U92" t="n">
        <v>0.4</v>
      </c>
      <c r="V92" t="n">
        <v>0.64</v>
      </c>
      <c r="W92" t="n">
        <v>2.69</v>
      </c>
      <c r="X92" t="n">
        <v>1.44</v>
      </c>
      <c r="Y92" t="n">
        <v>2</v>
      </c>
      <c r="Z92" t="n">
        <v>10</v>
      </c>
    </row>
    <row r="93">
      <c r="A93" t="n">
        <v>2</v>
      </c>
      <c r="B93" t="n">
        <v>85</v>
      </c>
      <c r="C93" t="inlineStr">
        <is>
          <t xml:space="preserve">CONCLUIDO	</t>
        </is>
      </c>
      <c r="D93" t="n">
        <v>7.299</v>
      </c>
      <c r="E93" t="n">
        <v>13.7</v>
      </c>
      <c r="F93" t="n">
        <v>10.24</v>
      </c>
      <c r="G93" t="n">
        <v>19.21</v>
      </c>
      <c r="H93" t="n">
        <v>0.31</v>
      </c>
      <c r="I93" t="n">
        <v>32</v>
      </c>
      <c r="J93" t="n">
        <v>170.79</v>
      </c>
      <c r="K93" t="n">
        <v>51.39</v>
      </c>
      <c r="L93" t="n">
        <v>3</v>
      </c>
      <c r="M93" t="n">
        <v>30</v>
      </c>
      <c r="N93" t="n">
        <v>31.4</v>
      </c>
      <c r="O93" t="n">
        <v>21297.94</v>
      </c>
      <c r="P93" t="n">
        <v>126.07</v>
      </c>
      <c r="Q93" t="n">
        <v>490.9</v>
      </c>
      <c r="R93" t="n">
        <v>77.73999999999999</v>
      </c>
      <c r="S93" t="n">
        <v>37.96</v>
      </c>
      <c r="T93" t="n">
        <v>15037.35</v>
      </c>
      <c r="U93" t="n">
        <v>0.49</v>
      </c>
      <c r="V93" t="n">
        <v>0.67</v>
      </c>
      <c r="W93" t="n">
        <v>2.67</v>
      </c>
      <c r="X93" t="n">
        <v>0.92</v>
      </c>
      <c r="Y93" t="n">
        <v>2</v>
      </c>
      <c r="Z93" t="n">
        <v>10</v>
      </c>
    </row>
    <row r="94">
      <c r="A94" t="n">
        <v>3</v>
      </c>
      <c r="B94" t="n">
        <v>85</v>
      </c>
      <c r="C94" t="inlineStr">
        <is>
          <t xml:space="preserve">CONCLUIDO	</t>
        </is>
      </c>
      <c r="D94" t="n">
        <v>7.6334</v>
      </c>
      <c r="E94" t="n">
        <v>13.1</v>
      </c>
      <c r="F94" t="n">
        <v>9.949999999999999</v>
      </c>
      <c r="G94" t="n">
        <v>25.95</v>
      </c>
      <c r="H94" t="n">
        <v>0.41</v>
      </c>
      <c r="I94" t="n">
        <v>23</v>
      </c>
      <c r="J94" t="n">
        <v>172.25</v>
      </c>
      <c r="K94" t="n">
        <v>51.39</v>
      </c>
      <c r="L94" t="n">
        <v>4</v>
      </c>
      <c r="M94" t="n">
        <v>21</v>
      </c>
      <c r="N94" t="n">
        <v>31.86</v>
      </c>
      <c r="O94" t="n">
        <v>21478.05</v>
      </c>
      <c r="P94" t="n">
        <v>120.12</v>
      </c>
      <c r="Q94" t="n">
        <v>490.8</v>
      </c>
      <c r="R94" t="n">
        <v>68.36</v>
      </c>
      <c r="S94" t="n">
        <v>37.96</v>
      </c>
      <c r="T94" t="n">
        <v>10390.8</v>
      </c>
      <c r="U94" t="n">
        <v>0.5600000000000001</v>
      </c>
      <c r="V94" t="n">
        <v>0.6899999999999999</v>
      </c>
      <c r="W94" t="n">
        <v>2.65</v>
      </c>
      <c r="X94" t="n">
        <v>0.63</v>
      </c>
      <c r="Y94" t="n">
        <v>2</v>
      </c>
      <c r="Z94" t="n">
        <v>10</v>
      </c>
    </row>
    <row r="95">
      <c r="A95" t="n">
        <v>4</v>
      </c>
      <c r="B95" t="n">
        <v>85</v>
      </c>
      <c r="C95" t="inlineStr">
        <is>
          <t xml:space="preserve">CONCLUIDO	</t>
        </is>
      </c>
      <c r="D95" t="n">
        <v>7.8169</v>
      </c>
      <c r="E95" t="n">
        <v>12.79</v>
      </c>
      <c r="F95" t="n">
        <v>9.81</v>
      </c>
      <c r="G95" t="n">
        <v>32.7</v>
      </c>
      <c r="H95" t="n">
        <v>0.51</v>
      </c>
      <c r="I95" t="n">
        <v>18</v>
      </c>
      <c r="J95" t="n">
        <v>173.71</v>
      </c>
      <c r="K95" t="n">
        <v>51.39</v>
      </c>
      <c r="L95" t="n">
        <v>5</v>
      </c>
      <c r="M95" t="n">
        <v>16</v>
      </c>
      <c r="N95" t="n">
        <v>32.32</v>
      </c>
      <c r="O95" t="n">
        <v>21658.78</v>
      </c>
      <c r="P95" t="n">
        <v>116.46</v>
      </c>
      <c r="Q95" t="n">
        <v>490.85</v>
      </c>
      <c r="R95" t="n">
        <v>64.12</v>
      </c>
      <c r="S95" t="n">
        <v>37.96</v>
      </c>
      <c r="T95" t="n">
        <v>8294.98</v>
      </c>
      <c r="U95" t="n">
        <v>0.59</v>
      </c>
      <c r="V95" t="n">
        <v>0.7</v>
      </c>
      <c r="W95" t="n">
        <v>2.63</v>
      </c>
      <c r="X95" t="n">
        <v>0.49</v>
      </c>
      <c r="Y95" t="n">
        <v>2</v>
      </c>
      <c r="Z95" t="n">
        <v>10</v>
      </c>
    </row>
    <row r="96">
      <c r="A96" t="n">
        <v>5</v>
      </c>
      <c r="B96" t="n">
        <v>85</v>
      </c>
      <c r="C96" t="inlineStr">
        <is>
          <t xml:space="preserve">CONCLUIDO	</t>
        </is>
      </c>
      <c r="D96" t="n">
        <v>7.9454</v>
      </c>
      <c r="E96" t="n">
        <v>12.59</v>
      </c>
      <c r="F96" t="n">
        <v>9.710000000000001</v>
      </c>
      <c r="G96" t="n">
        <v>38.82</v>
      </c>
      <c r="H96" t="n">
        <v>0.61</v>
      </c>
      <c r="I96" t="n">
        <v>15</v>
      </c>
      <c r="J96" t="n">
        <v>175.18</v>
      </c>
      <c r="K96" t="n">
        <v>51.39</v>
      </c>
      <c r="L96" t="n">
        <v>6</v>
      </c>
      <c r="M96" t="n">
        <v>13</v>
      </c>
      <c r="N96" t="n">
        <v>32.79</v>
      </c>
      <c r="O96" t="n">
        <v>21840.16</v>
      </c>
      <c r="P96" t="n">
        <v>112.81</v>
      </c>
      <c r="Q96" t="n">
        <v>490.81</v>
      </c>
      <c r="R96" t="n">
        <v>60.58</v>
      </c>
      <c r="S96" t="n">
        <v>37.96</v>
      </c>
      <c r="T96" t="n">
        <v>6544.64</v>
      </c>
      <c r="U96" t="n">
        <v>0.63</v>
      </c>
      <c r="V96" t="n">
        <v>0.71</v>
      </c>
      <c r="W96" t="n">
        <v>2.63</v>
      </c>
      <c r="X96" t="n">
        <v>0.39</v>
      </c>
      <c r="Y96" t="n">
        <v>2</v>
      </c>
      <c r="Z96" t="n">
        <v>10</v>
      </c>
    </row>
    <row r="97">
      <c r="A97" t="n">
        <v>6</v>
      </c>
      <c r="B97" t="n">
        <v>85</v>
      </c>
      <c r="C97" t="inlineStr">
        <is>
          <t xml:space="preserve">CONCLUIDO	</t>
        </is>
      </c>
      <c r="D97" t="n">
        <v>8.002800000000001</v>
      </c>
      <c r="E97" t="n">
        <v>12.5</v>
      </c>
      <c r="F97" t="n">
        <v>9.68</v>
      </c>
      <c r="G97" t="n">
        <v>44.69</v>
      </c>
      <c r="H97" t="n">
        <v>0.7</v>
      </c>
      <c r="I97" t="n">
        <v>13</v>
      </c>
      <c r="J97" t="n">
        <v>176.66</v>
      </c>
      <c r="K97" t="n">
        <v>51.39</v>
      </c>
      <c r="L97" t="n">
        <v>7</v>
      </c>
      <c r="M97" t="n">
        <v>11</v>
      </c>
      <c r="N97" t="n">
        <v>33.27</v>
      </c>
      <c r="O97" t="n">
        <v>22022.17</v>
      </c>
      <c r="P97" t="n">
        <v>110.47</v>
      </c>
      <c r="Q97" t="n">
        <v>490.82</v>
      </c>
      <c r="R97" t="n">
        <v>59.62</v>
      </c>
      <c r="S97" t="n">
        <v>37.96</v>
      </c>
      <c r="T97" t="n">
        <v>6070.26</v>
      </c>
      <c r="U97" t="n">
        <v>0.64</v>
      </c>
      <c r="V97" t="n">
        <v>0.71</v>
      </c>
      <c r="W97" t="n">
        <v>2.63</v>
      </c>
      <c r="X97" t="n">
        <v>0.36</v>
      </c>
      <c r="Y97" t="n">
        <v>2</v>
      </c>
      <c r="Z97" t="n">
        <v>10</v>
      </c>
    </row>
    <row r="98">
      <c r="A98" t="n">
        <v>7</v>
      </c>
      <c r="B98" t="n">
        <v>85</v>
      </c>
      <c r="C98" t="inlineStr">
        <is>
          <t xml:space="preserve">CONCLUIDO	</t>
        </is>
      </c>
      <c r="D98" t="n">
        <v>8.0983</v>
      </c>
      <c r="E98" t="n">
        <v>12.35</v>
      </c>
      <c r="F98" t="n">
        <v>9.6</v>
      </c>
      <c r="G98" t="n">
        <v>52.38</v>
      </c>
      <c r="H98" t="n">
        <v>0.8</v>
      </c>
      <c r="I98" t="n">
        <v>11</v>
      </c>
      <c r="J98" t="n">
        <v>178.14</v>
      </c>
      <c r="K98" t="n">
        <v>51.39</v>
      </c>
      <c r="L98" t="n">
        <v>8</v>
      </c>
      <c r="M98" t="n">
        <v>9</v>
      </c>
      <c r="N98" t="n">
        <v>33.75</v>
      </c>
      <c r="O98" t="n">
        <v>22204.83</v>
      </c>
      <c r="P98" t="n">
        <v>106.83</v>
      </c>
      <c r="Q98" t="n">
        <v>490.8</v>
      </c>
      <c r="R98" t="n">
        <v>57.28</v>
      </c>
      <c r="S98" t="n">
        <v>37.96</v>
      </c>
      <c r="T98" t="n">
        <v>4910.37</v>
      </c>
      <c r="U98" t="n">
        <v>0.66</v>
      </c>
      <c r="V98" t="n">
        <v>0.72</v>
      </c>
      <c r="W98" t="n">
        <v>2.62</v>
      </c>
      <c r="X98" t="n">
        <v>0.28</v>
      </c>
      <c r="Y98" t="n">
        <v>2</v>
      </c>
      <c r="Z98" t="n">
        <v>10</v>
      </c>
    </row>
    <row r="99">
      <c r="A99" t="n">
        <v>8</v>
      </c>
      <c r="B99" t="n">
        <v>85</v>
      </c>
      <c r="C99" t="inlineStr">
        <is>
          <t xml:space="preserve">CONCLUIDO	</t>
        </is>
      </c>
      <c r="D99" t="n">
        <v>8.140000000000001</v>
      </c>
      <c r="E99" t="n">
        <v>12.28</v>
      </c>
      <c r="F99" t="n">
        <v>9.57</v>
      </c>
      <c r="G99" t="n">
        <v>57.44</v>
      </c>
      <c r="H99" t="n">
        <v>0.89</v>
      </c>
      <c r="I99" t="n">
        <v>10</v>
      </c>
      <c r="J99" t="n">
        <v>179.63</v>
      </c>
      <c r="K99" t="n">
        <v>51.39</v>
      </c>
      <c r="L99" t="n">
        <v>9</v>
      </c>
      <c r="M99" t="n">
        <v>8</v>
      </c>
      <c r="N99" t="n">
        <v>34.24</v>
      </c>
      <c r="O99" t="n">
        <v>22388.15</v>
      </c>
      <c r="P99" t="n">
        <v>103.45</v>
      </c>
      <c r="Q99" t="n">
        <v>490.81</v>
      </c>
      <c r="R99" t="n">
        <v>56.15</v>
      </c>
      <c r="S99" t="n">
        <v>37.96</v>
      </c>
      <c r="T99" t="n">
        <v>4351.81</v>
      </c>
      <c r="U99" t="n">
        <v>0.68</v>
      </c>
      <c r="V99" t="n">
        <v>0.72</v>
      </c>
      <c r="W99" t="n">
        <v>2.63</v>
      </c>
      <c r="X99" t="n">
        <v>0.26</v>
      </c>
      <c r="Y99" t="n">
        <v>2</v>
      </c>
      <c r="Z99" t="n">
        <v>10</v>
      </c>
    </row>
    <row r="100">
      <c r="A100" t="n">
        <v>9</v>
      </c>
      <c r="B100" t="n">
        <v>85</v>
      </c>
      <c r="C100" t="inlineStr">
        <is>
          <t xml:space="preserve">CONCLUIDO	</t>
        </is>
      </c>
      <c r="D100" t="n">
        <v>8.169700000000001</v>
      </c>
      <c r="E100" t="n">
        <v>12.24</v>
      </c>
      <c r="F100" t="n">
        <v>9.56</v>
      </c>
      <c r="G100" t="n">
        <v>63.75</v>
      </c>
      <c r="H100" t="n">
        <v>0.98</v>
      </c>
      <c r="I100" t="n">
        <v>9</v>
      </c>
      <c r="J100" t="n">
        <v>181.12</v>
      </c>
      <c r="K100" t="n">
        <v>51.39</v>
      </c>
      <c r="L100" t="n">
        <v>10</v>
      </c>
      <c r="M100" t="n">
        <v>7</v>
      </c>
      <c r="N100" t="n">
        <v>34.73</v>
      </c>
      <c r="O100" t="n">
        <v>22572.13</v>
      </c>
      <c r="P100" t="n">
        <v>100.94</v>
      </c>
      <c r="Q100" t="n">
        <v>490.95</v>
      </c>
      <c r="R100" t="n">
        <v>55.9</v>
      </c>
      <c r="S100" t="n">
        <v>37.96</v>
      </c>
      <c r="T100" t="n">
        <v>4229.95</v>
      </c>
      <c r="U100" t="n">
        <v>0.68</v>
      </c>
      <c r="V100" t="n">
        <v>0.72</v>
      </c>
      <c r="W100" t="n">
        <v>2.62</v>
      </c>
      <c r="X100" t="n">
        <v>0.24</v>
      </c>
      <c r="Y100" t="n">
        <v>2</v>
      </c>
      <c r="Z100" t="n">
        <v>10</v>
      </c>
    </row>
    <row r="101">
      <c r="A101" t="n">
        <v>10</v>
      </c>
      <c r="B101" t="n">
        <v>85</v>
      </c>
      <c r="C101" t="inlineStr">
        <is>
          <t xml:space="preserve">CONCLUIDO	</t>
        </is>
      </c>
      <c r="D101" t="n">
        <v>8.2158</v>
      </c>
      <c r="E101" t="n">
        <v>12.17</v>
      </c>
      <c r="F101" t="n">
        <v>9.529999999999999</v>
      </c>
      <c r="G101" t="n">
        <v>71.45999999999999</v>
      </c>
      <c r="H101" t="n">
        <v>1.07</v>
      </c>
      <c r="I101" t="n">
        <v>8</v>
      </c>
      <c r="J101" t="n">
        <v>182.62</v>
      </c>
      <c r="K101" t="n">
        <v>51.39</v>
      </c>
      <c r="L101" t="n">
        <v>11</v>
      </c>
      <c r="M101" t="n">
        <v>5</v>
      </c>
      <c r="N101" t="n">
        <v>35.22</v>
      </c>
      <c r="O101" t="n">
        <v>22756.91</v>
      </c>
      <c r="P101" t="n">
        <v>97.55</v>
      </c>
      <c r="Q101" t="n">
        <v>490.85</v>
      </c>
      <c r="R101" t="n">
        <v>54.68</v>
      </c>
      <c r="S101" t="n">
        <v>37.96</v>
      </c>
      <c r="T101" t="n">
        <v>3625.01</v>
      </c>
      <c r="U101" t="n">
        <v>0.6899999999999999</v>
      </c>
      <c r="V101" t="n">
        <v>0.72</v>
      </c>
      <c r="W101" t="n">
        <v>2.62</v>
      </c>
      <c r="X101" t="n">
        <v>0.21</v>
      </c>
      <c r="Y101" t="n">
        <v>2</v>
      </c>
      <c r="Z101" t="n">
        <v>10</v>
      </c>
    </row>
    <row r="102">
      <c r="A102" t="n">
        <v>11</v>
      </c>
      <c r="B102" t="n">
        <v>85</v>
      </c>
      <c r="C102" t="inlineStr">
        <is>
          <t xml:space="preserve">CONCLUIDO	</t>
        </is>
      </c>
      <c r="D102" t="n">
        <v>8.2531</v>
      </c>
      <c r="E102" t="n">
        <v>12.12</v>
      </c>
      <c r="F102" t="n">
        <v>9.51</v>
      </c>
      <c r="G102" t="n">
        <v>81.48999999999999</v>
      </c>
      <c r="H102" t="n">
        <v>1.16</v>
      </c>
      <c r="I102" t="n">
        <v>7</v>
      </c>
      <c r="J102" t="n">
        <v>184.12</v>
      </c>
      <c r="K102" t="n">
        <v>51.39</v>
      </c>
      <c r="L102" t="n">
        <v>12</v>
      </c>
      <c r="M102" t="n">
        <v>1</v>
      </c>
      <c r="N102" t="n">
        <v>35.73</v>
      </c>
      <c r="O102" t="n">
        <v>22942.24</v>
      </c>
      <c r="P102" t="n">
        <v>96</v>
      </c>
      <c r="Q102" t="n">
        <v>490.88</v>
      </c>
      <c r="R102" t="n">
        <v>53.9</v>
      </c>
      <c r="S102" t="n">
        <v>37.96</v>
      </c>
      <c r="T102" t="n">
        <v>3240.87</v>
      </c>
      <c r="U102" t="n">
        <v>0.7</v>
      </c>
      <c r="V102" t="n">
        <v>0.73</v>
      </c>
      <c r="W102" t="n">
        <v>2.62</v>
      </c>
      <c r="X102" t="n">
        <v>0.19</v>
      </c>
      <c r="Y102" t="n">
        <v>2</v>
      </c>
      <c r="Z102" t="n">
        <v>10</v>
      </c>
    </row>
    <row r="103">
      <c r="A103" t="n">
        <v>12</v>
      </c>
      <c r="B103" t="n">
        <v>85</v>
      </c>
      <c r="C103" t="inlineStr">
        <is>
          <t xml:space="preserve">CONCLUIDO	</t>
        </is>
      </c>
      <c r="D103" t="n">
        <v>8.254200000000001</v>
      </c>
      <c r="E103" t="n">
        <v>12.12</v>
      </c>
      <c r="F103" t="n">
        <v>9.51</v>
      </c>
      <c r="G103" t="n">
        <v>81.47</v>
      </c>
      <c r="H103" t="n">
        <v>1.24</v>
      </c>
      <c r="I103" t="n">
        <v>7</v>
      </c>
      <c r="J103" t="n">
        <v>185.63</v>
      </c>
      <c r="K103" t="n">
        <v>51.39</v>
      </c>
      <c r="L103" t="n">
        <v>13</v>
      </c>
      <c r="M103" t="n">
        <v>0</v>
      </c>
      <c r="N103" t="n">
        <v>36.24</v>
      </c>
      <c r="O103" t="n">
        <v>23128.27</v>
      </c>
      <c r="P103" t="n">
        <v>96.63</v>
      </c>
      <c r="Q103" t="n">
        <v>490.88</v>
      </c>
      <c r="R103" t="n">
        <v>53.81</v>
      </c>
      <c r="S103" t="n">
        <v>37.96</v>
      </c>
      <c r="T103" t="n">
        <v>3198.43</v>
      </c>
      <c r="U103" t="n">
        <v>0.71</v>
      </c>
      <c r="V103" t="n">
        <v>0.73</v>
      </c>
      <c r="W103" t="n">
        <v>2.62</v>
      </c>
      <c r="X103" t="n">
        <v>0.19</v>
      </c>
      <c r="Y103" t="n">
        <v>2</v>
      </c>
      <c r="Z103" t="n">
        <v>10</v>
      </c>
    </row>
    <row r="104">
      <c r="A104" t="n">
        <v>0</v>
      </c>
      <c r="B104" t="n">
        <v>20</v>
      </c>
      <c r="C104" t="inlineStr">
        <is>
          <t xml:space="preserve">CONCLUIDO	</t>
        </is>
      </c>
      <c r="D104" t="n">
        <v>7.906</v>
      </c>
      <c r="E104" t="n">
        <v>12.65</v>
      </c>
      <c r="F104" t="n">
        <v>10.42</v>
      </c>
      <c r="G104" t="n">
        <v>16.04</v>
      </c>
      <c r="H104" t="n">
        <v>0.34</v>
      </c>
      <c r="I104" t="n">
        <v>39</v>
      </c>
      <c r="J104" t="n">
        <v>51.33</v>
      </c>
      <c r="K104" t="n">
        <v>24.83</v>
      </c>
      <c r="L104" t="n">
        <v>1</v>
      </c>
      <c r="M104" t="n">
        <v>37</v>
      </c>
      <c r="N104" t="n">
        <v>5.51</v>
      </c>
      <c r="O104" t="n">
        <v>6564.78</v>
      </c>
      <c r="P104" t="n">
        <v>52.96</v>
      </c>
      <c r="Q104" t="n">
        <v>490.94</v>
      </c>
      <c r="R104" t="n">
        <v>84</v>
      </c>
      <c r="S104" t="n">
        <v>37.96</v>
      </c>
      <c r="T104" t="n">
        <v>18132.02</v>
      </c>
      <c r="U104" t="n">
        <v>0.45</v>
      </c>
      <c r="V104" t="n">
        <v>0.66</v>
      </c>
      <c r="W104" t="n">
        <v>2.67</v>
      </c>
      <c r="X104" t="n">
        <v>1.1</v>
      </c>
      <c r="Y104" t="n">
        <v>2</v>
      </c>
      <c r="Z104" t="n">
        <v>10</v>
      </c>
    </row>
    <row r="105">
      <c r="A105" t="n">
        <v>1</v>
      </c>
      <c r="B105" t="n">
        <v>20</v>
      </c>
      <c r="C105" t="inlineStr">
        <is>
          <t xml:space="preserve">CONCLUIDO	</t>
        </is>
      </c>
      <c r="D105" t="n">
        <v>8.250400000000001</v>
      </c>
      <c r="E105" t="n">
        <v>12.12</v>
      </c>
      <c r="F105" t="n">
        <v>10.05</v>
      </c>
      <c r="G105" t="n">
        <v>23.2</v>
      </c>
      <c r="H105" t="n">
        <v>0.66</v>
      </c>
      <c r="I105" t="n">
        <v>26</v>
      </c>
      <c r="J105" t="n">
        <v>52.47</v>
      </c>
      <c r="K105" t="n">
        <v>24.83</v>
      </c>
      <c r="L105" t="n">
        <v>2</v>
      </c>
      <c r="M105" t="n">
        <v>0</v>
      </c>
      <c r="N105" t="n">
        <v>5.64</v>
      </c>
      <c r="O105" t="n">
        <v>6705.1</v>
      </c>
      <c r="P105" t="n">
        <v>48.05</v>
      </c>
      <c r="Q105" t="n">
        <v>491.4</v>
      </c>
      <c r="R105" t="n">
        <v>70.77</v>
      </c>
      <c r="S105" t="n">
        <v>37.96</v>
      </c>
      <c r="T105" t="n">
        <v>11582.27</v>
      </c>
      <c r="U105" t="n">
        <v>0.54</v>
      </c>
      <c r="V105" t="n">
        <v>0.6899999999999999</v>
      </c>
      <c r="W105" t="n">
        <v>2.68</v>
      </c>
      <c r="X105" t="n">
        <v>0.73</v>
      </c>
      <c r="Y105" t="n">
        <v>2</v>
      </c>
      <c r="Z105" t="n">
        <v>10</v>
      </c>
    </row>
    <row r="106">
      <c r="A106" t="n">
        <v>0</v>
      </c>
      <c r="B106" t="n">
        <v>65</v>
      </c>
      <c r="C106" t="inlineStr">
        <is>
          <t xml:space="preserve">CONCLUIDO	</t>
        </is>
      </c>
      <c r="D106" t="n">
        <v>5.8866</v>
      </c>
      <c r="E106" t="n">
        <v>16.99</v>
      </c>
      <c r="F106" t="n">
        <v>12.17</v>
      </c>
      <c r="G106" t="n">
        <v>7.53</v>
      </c>
      <c r="H106" t="n">
        <v>0.13</v>
      </c>
      <c r="I106" t="n">
        <v>97</v>
      </c>
      <c r="J106" t="n">
        <v>133.21</v>
      </c>
      <c r="K106" t="n">
        <v>46.47</v>
      </c>
      <c r="L106" t="n">
        <v>1</v>
      </c>
      <c r="M106" t="n">
        <v>95</v>
      </c>
      <c r="N106" t="n">
        <v>20.75</v>
      </c>
      <c r="O106" t="n">
        <v>16663.42</v>
      </c>
      <c r="P106" t="n">
        <v>132.33</v>
      </c>
      <c r="Q106" t="n">
        <v>491.02</v>
      </c>
      <c r="R106" t="n">
        <v>140.59</v>
      </c>
      <c r="S106" t="n">
        <v>37.96</v>
      </c>
      <c r="T106" t="n">
        <v>46135.85</v>
      </c>
      <c r="U106" t="n">
        <v>0.27</v>
      </c>
      <c r="V106" t="n">
        <v>0.57</v>
      </c>
      <c r="W106" t="n">
        <v>2.77</v>
      </c>
      <c r="X106" t="n">
        <v>2.84</v>
      </c>
      <c r="Y106" t="n">
        <v>2</v>
      </c>
      <c r="Z106" t="n">
        <v>10</v>
      </c>
    </row>
    <row r="107">
      <c r="A107" t="n">
        <v>1</v>
      </c>
      <c r="B107" t="n">
        <v>65</v>
      </c>
      <c r="C107" t="inlineStr">
        <is>
          <t xml:space="preserve">CONCLUIDO	</t>
        </is>
      </c>
      <c r="D107" t="n">
        <v>7.2506</v>
      </c>
      <c r="E107" t="n">
        <v>13.79</v>
      </c>
      <c r="F107" t="n">
        <v>10.5</v>
      </c>
      <c r="G107" t="n">
        <v>15.36</v>
      </c>
      <c r="H107" t="n">
        <v>0.26</v>
      </c>
      <c r="I107" t="n">
        <v>41</v>
      </c>
      <c r="J107" t="n">
        <v>134.55</v>
      </c>
      <c r="K107" t="n">
        <v>46.47</v>
      </c>
      <c r="L107" t="n">
        <v>2</v>
      </c>
      <c r="M107" t="n">
        <v>39</v>
      </c>
      <c r="N107" t="n">
        <v>21.09</v>
      </c>
      <c r="O107" t="n">
        <v>16828.84</v>
      </c>
      <c r="P107" t="n">
        <v>111.28</v>
      </c>
      <c r="Q107" t="n">
        <v>491.16</v>
      </c>
      <c r="R107" t="n">
        <v>86.13</v>
      </c>
      <c r="S107" t="n">
        <v>37.96</v>
      </c>
      <c r="T107" t="n">
        <v>19188.91</v>
      </c>
      <c r="U107" t="n">
        <v>0.44</v>
      </c>
      <c r="V107" t="n">
        <v>0.66</v>
      </c>
      <c r="W107" t="n">
        <v>2.68</v>
      </c>
      <c r="X107" t="n">
        <v>1.18</v>
      </c>
      <c r="Y107" t="n">
        <v>2</v>
      </c>
      <c r="Z107" t="n">
        <v>10</v>
      </c>
    </row>
    <row r="108">
      <c r="A108" t="n">
        <v>2</v>
      </c>
      <c r="B108" t="n">
        <v>65</v>
      </c>
      <c r="C108" t="inlineStr">
        <is>
          <t xml:space="preserve">CONCLUIDO	</t>
        </is>
      </c>
      <c r="D108" t="n">
        <v>7.7446</v>
      </c>
      <c r="E108" t="n">
        <v>12.91</v>
      </c>
      <c r="F108" t="n">
        <v>10.02</v>
      </c>
      <c r="G108" t="n">
        <v>23.13</v>
      </c>
      <c r="H108" t="n">
        <v>0.39</v>
      </c>
      <c r="I108" t="n">
        <v>26</v>
      </c>
      <c r="J108" t="n">
        <v>135.9</v>
      </c>
      <c r="K108" t="n">
        <v>46.47</v>
      </c>
      <c r="L108" t="n">
        <v>3</v>
      </c>
      <c r="M108" t="n">
        <v>24</v>
      </c>
      <c r="N108" t="n">
        <v>21.43</v>
      </c>
      <c r="O108" t="n">
        <v>16994.64</v>
      </c>
      <c r="P108" t="n">
        <v>103.55</v>
      </c>
      <c r="Q108" t="n">
        <v>490.84</v>
      </c>
      <c r="R108" t="n">
        <v>70.97</v>
      </c>
      <c r="S108" t="n">
        <v>37.96</v>
      </c>
      <c r="T108" t="n">
        <v>11681.18</v>
      </c>
      <c r="U108" t="n">
        <v>0.53</v>
      </c>
      <c r="V108" t="n">
        <v>0.6899999999999999</v>
      </c>
      <c r="W108" t="n">
        <v>2.65</v>
      </c>
      <c r="X108" t="n">
        <v>0.7</v>
      </c>
      <c r="Y108" t="n">
        <v>2</v>
      </c>
      <c r="Z108" t="n">
        <v>10</v>
      </c>
    </row>
    <row r="109">
      <c r="A109" t="n">
        <v>3</v>
      </c>
      <c r="B109" t="n">
        <v>65</v>
      </c>
      <c r="C109" t="inlineStr">
        <is>
          <t xml:space="preserve">CONCLUIDO	</t>
        </is>
      </c>
      <c r="D109" t="n">
        <v>7.9653</v>
      </c>
      <c r="E109" t="n">
        <v>12.55</v>
      </c>
      <c r="F109" t="n">
        <v>9.859999999999999</v>
      </c>
      <c r="G109" t="n">
        <v>31.13</v>
      </c>
      <c r="H109" t="n">
        <v>0.52</v>
      </c>
      <c r="I109" t="n">
        <v>19</v>
      </c>
      <c r="J109" t="n">
        <v>137.25</v>
      </c>
      <c r="K109" t="n">
        <v>46.47</v>
      </c>
      <c r="L109" t="n">
        <v>4</v>
      </c>
      <c r="M109" t="n">
        <v>17</v>
      </c>
      <c r="N109" t="n">
        <v>21.78</v>
      </c>
      <c r="O109" t="n">
        <v>17160.92</v>
      </c>
      <c r="P109" t="n">
        <v>98.93000000000001</v>
      </c>
      <c r="Q109" t="n">
        <v>490.86</v>
      </c>
      <c r="R109" t="n">
        <v>65.45</v>
      </c>
      <c r="S109" t="n">
        <v>37.96</v>
      </c>
      <c r="T109" t="n">
        <v>8958.969999999999</v>
      </c>
      <c r="U109" t="n">
        <v>0.58</v>
      </c>
      <c r="V109" t="n">
        <v>0.7</v>
      </c>
      <c r="W109" t="n">
        <v>2.64</v>
      </c>
      <c r="X109" t="n">
        <v>0.54</v>
      </c>
      <c r="Y109" t="n">
        <v>2</v>
      </c>
      <c r="Z109" t="n">
        <v>10</v>
      </c>
    </row>
    <row r="110">
      <c r="A110" t="n">
        <v>4</v>
      </c>
      <c r="B110" t="n">
        <v>65</v>
      </c>
      <c r="C110" t="inlineStr">
        <is>
          <t xml:space="preserve">CONCLUIDO	</t>
        </is>
      </c>
      <c r="D110" t="n">
        <v>8.131399999999999</v>
      </c>
      <c r="E110" t="n">
        <v>12.3</v>
      </c>
      <c r="F110" t="n">
        <v>9.710000000000001</v>
      </c>
      <c r="G110" t="n">
        <v>38.84</v>
      </c>
      <c r="H110" t="n">
        <v>0.64</v>
      </c>
      <c r="I110" t="n">
        <v>15</v>
      </c>
      <c r="J110" t="n">
        <v>138.6</v>
      </c>
      <c r="K110" t="n">
        <v>46.47</v>
      </c>
      <c r="L110" t="n">
        <v>5</v>
      </c>
      <c r="M110" t="n">
        <v>13</v>
      </c>
      <c r="N110" t="n">
        <v>22.13</v>
      </c>
      <c r="O110" t="n">
        <v>17327.69</v>
      </c>
      <c r="P110" t="n">
        <v>94.18000000000001</v>
      </c>
      <c r="Q110" t="n">
        <v>490.84</v>
      </c>
      <c r="R110" t="n">
        <v>60.58</v>
      </c>
      <c r="S110" t="n">
        <v>37.96</v>
      </c>
      <c r="T110" t="n">
        <v>6543.34</v>
      </c>
      <c r="U110" t="n">
        <v>0.63</v>
      </c>
      <c r="V110" t="n">
        <v>0.71</v>
      </c>
      <c r="W110" t="n">
        <v>2.63</v>
      </c>
      <c r="X110" t="n">
        <v>0.39</v>
      </c>
      <c r="Y110" t="n">
        <v>2</v>
      </c>
      <c r="Z110" t="n">
        <v>10</v>
      </c>
    </row>
    <row r="111">
      <c r="A111" t="n">
        <v>5</v>
      </c>
      <c r="B111" t="n">
        <v>65</v>
      </c>
      <c r="C111" t="inlineStr">
        <is>
          <t xml:space="preserve">CONCLUIDO	</t>
        </is>
      </c>
      <c r="D111" t="n">
        <v>8.2384</v>
      </c>
      <c r="E111" t="n">
        <v>12.14</v>
      </c>
      <c r="F111" t="n">
        <v>9.630000000000001</v>
      </c>
      <c r="G111" t="n">
        <v>48.16</v>
      </c>
      <c r="H111" t="n">
        <v>0.76</v>
      </c>
      <c r="I111" t="n">
        <v>12</v>
      </c>
      <c r="J111" t="n">
        <v>139.95</v>
      </c>
      <c r="K111" t="n">
        <v>46.47</v>
      </c>
      <c r="L111" t="n">
        <v>6</v>
      </c>
      <c r="M111" t="n">
        <v>10</v>
      </c>
      <c r="N111" t="n">
        <v>22.49</v>
      </c>
      <c r="O111" t="n">
        <v>17494.97</v>
      </c>
      <c r="P111" t="n">
        <v>90.3</v>
      </c>
      <c r="Q111" t="n">
        <v>490.82</v>
      </c>
      <c r="R111" t="n">
        <v>58.11</v>
      </c>
      <c r="S111" t="n">
        <v>37.96</v>
      </c>
      <c r="T111" t="n">
        <v>5321.29</v>
      </c>
      <c r="U111" t="n">
        <v>0.65</v>
      </c>
      <c r="V111" t="n">
        <v>0.72</v>
      </c>
      <c r="W111" t="n">
        <v>2.63</v>
      </c>
      <c r="X111" t="n">
        <v>0.31</v>
      </c>
      <c r="Y111" t="n">
        <v>2</v>
      </c>
      <c r="Z111" t="n">
        <v>10</v>
      </c>
    </row>
    <row r="112">
      <c r="A112" t="n">
        <v>6</v>
      </c>
      <c r="B112" t="n">
        <v>65</v>
      </c>
      <c r="C112" t="inlineStr">
        <is>
          <t xml:space="preserve">CONCLUIDO	</t>
        </is>
      </c>
      <c r="D112" t="n">
        <v>8.311199999999999</v>
      </c>
      <c r="E112" t="n">
        <v>12.03</v>
      </c>
      <c r="F112" t="n">
        <v>9.58</v>
      </c>
      <c r="G112" t="n">
        <v>57.48</v>
      </c>
      <c r="H112" t="n">
        <v>0.88</v>
      </c>
      <c r="I112" t="n">
        <v>10</v>
      </c>
      <c r="J112" t="n">
        <v>141.31</v>
      </c>
      <c r="K112" t="n">
        <v>46.47</v>
      </c>
      <c r="L112" t="n">
        <v>7</v>
      </c>
      <c r="M112" t="n">
        <v>8</v>
      </c>
      <c r="N112" t="n">
        <v>22.85</v>
      </c>
      <c r="O112" t="n">
        <v>17662.75</v>
      </c>
      <c r="P112" t="n">
        <v>86.29000000000001</v>
      </c>
      <c r="Q112" t="n">
        <v>490.81</v>
      </c>
      <c r="R112" t="n">
        <v>56.35</v>
      </c>
      <c r="S112" t="n">
        <v>37.96</v>
      </c>
      <c r="T112" t="n">
        <v>4453.81</v>
      </c>
      <c r="U112" t="n">
        <v>0.67</v>
      </c>
      <c r="V112" t="n">
        <v>0.72</v>
      </c>
      <c r="W112" t="n">
        <v>2.63</v>
      </c>
      <c r="X112" t="n">
        <v>0.26</v>
      </c>
      <c r="Y112" t="n">
        <v>2</v>
      </c>
      <c r="Z112" t="n">
        <v>10</v>
      </c>
    </row>
    <row r="113">
      <c r="A113" t="n">
        <v>7</v>
      </c>
      <c r="B113" t="n">
        <v>65</v>
      </c>
      <c r="C113" t="inlineStr">
        <is>
          <t xml:space="preserve">CONCLUIDO	</t>
        </is>
      </c>
      <c r="D113" t="n">
        <v>8.3565</v>
      </c>
      <c r="E113" t="n">
        <v>11.97</v>
      </c>
      <c r="F113" t="n">
        <v>9.539999999999999</v>
      </c>
      <c r="G113" t="n">
        <v>63.61</v>
      </c>
      <c r="H113" t="n">
        <v>0.99</v>
      </c>
      <c r="I113" t="n">
        <v>9</v>
      </c>
      <c r="J113" t="n">
        <v>142.68</v>
      </c>
      <c r="K113" t="n">
        <v>46.47</v>
      </c>
      <c r="L113" t="n">
        <v>8</v>
      </c>
      <c r="M113" t="n">
        <v>0</v>
      </c>
      <c r="N113" t="n">
        <v>23.21</v>
      </c>
      <c r="O113" t="n">
        <v>17831.04</v>
      </c>
      <c r="P113" t="n">
        <v>82.97</v>
      </c>
      <c r="Q113" t="n">
        <v>490.99</v>
      </c>
      <c r="R113" t="n">
        <v>54.9</v>
      </c>
      <c r="S113" t="n">
        <v>37.96</v>
      </c>
      <c r="T113" t="n">
        <v>3730.36</v>
      </c>
      <c r="U113" t="n">
        <v>0.6899999999999999</v>
      </c>
      <c r="V113" t="n">
        <v>0.72</v>
      </c>
      <c r="W113" t="n">
        <v>2.63</v>
      </c>
      <c r="X113" t="n">
        <v>0.22</v>
      </c>
      <c r="Y113" t="n">
        <v>2</v>
      </c>
      <c r="Z113" t="n">
        <v>10</v>
      </c>
    </row>
    <row r="114">
      <c r="A114" t="n">
        <v>0</v>
      </c>
      <c r="B114" t="n">
        <v>75</v>
      </c>
      <c r="C114" t="inlineStr">
        <is>
          <t xml:space="preserve">CONCLUIDO	</t>
        </is>
      </c>
      <c r="D114" t="n">
        <v>5.5285</v>
      </c>
      <c r="E114" t="n">
        <v>18.09</v>
      </c>
      <c r="F114" t="n">
        <v>12.51</v>
      </c>
      <c r="G114" t="n">
        <v>6.95</v>
      </c>
      <c r="H114" t="n">
        <v>0.12</v>
      </c>
      <c r="I114" t="n">
        <v>108</v>
      </c>
      <c r="J114" t="n">
        <v>150.44</v>
      </c>
      <c r="K114" t="n">
        <v>49.1</v>
      </c>
      <c r="L114" t="n">
        <v>1</v>
      </c>
      <c r="M114" t="n">
        <v>106</v>
      </c>
      <c r="N114" t="n">
        <v>25.34</v>
      </c>
      <c r="O114" t="n">
        <v>18787.76</v>
      </c>
      <c r="P114" t="n">
        <v>147.71</v>
      </c>
      <c r="Q114" t="n">
        <v>491.05</v>
      </c>
      <c r="R114" t="n">
        <v>151.97</v>
      </c>
      <c r="S114" t="n">
        <v>37.96</v>
      </c>
      <c r="T114" t="n">
        <v>51769.97</v>
      </c>
      <c r="U114" t="n">
        <v>0.25</v>
      </c>
      <c r="V114" t="n">
        <v>0.55</v>
      </c>
      <c r="W114" t="n">
        <v>2.78</v>
      </c>
      <c r="X114" t="n">
        <v>3.19</v>
      </c>
      <c r="Y114" t="n">
        <v>2</v>
      </c>
      <c r="Z114" t="n">
        <v>10</v>
      </c>
    </row>
    <row r="115">
      <c r="A115" t="n">
        <v>1</v>
      </c>
      <c r="B115" t="n">
        <v>75</v>
      </c>
      <c r="C115" t="inlineStr">
        <is>
          <t xml:space="preserve">CONCLUIDO	</t>
        </is>
      </c>
      <c r="D115" t="n">
        <v>6.9911</v>
      </c>
      <c r="E115" t="n">
        <v>14.3</v>
      </c>
      <c r="F115" t="n">
        <v>10.62</v>
      </c>
      <c r="G115" t="n">
        <v>13.85</v>
      </c>
      <c r="H115" t="n">
        <v>0.23</v>
      </c>
      <c r="I115" t="n">
        <v>46</v>
      </c>
      <c r="J115" t="n">
        <v>151.83</v>
      </c>
      <c r="K115" t="n">
        <v>49.1</v>
      </c>
      <c r="L115" t="n">
        <v>2</v>
      </c>
      <c r="M115" t="n">
        <v>44</v>
      </c>
      <c r="N115" t="n">
        <v>25.73</v>
      </c>
      <c r="O115" t="n">
        <v>18959.54</v>
      </c>
      <c r="P115" t="n">
        <v>123.05</v>
      </c>
      <c r="Q115" t="n">
        <v>490.93</v>
      </c>
      <c r="R115" t="n">
        <v>90.28</v>
      </c>
      <c r="S115" t="n">
        <v>37.96</v>
      </c>
      <c r="T115" t="n">
        <v>21239.37</v>
      </c>
      <c r="U115" t="n">
        <v>0.42</v>
      </c>
      <c r="V115" t="n">
        <v>0.65</v>
      </c>
      <c r="W115" t="n">
        <v>2.68</v>
      </c>
      <c r="X115" t="n">
        <v>1.3</v>
      </c>
      <c r="Y115" t="n">
        <v>2</v>
      </c>
      <c r="Z115" t="n">
        <v>10</v>
      </c>
    </row>
    <row r="116">
      <c r="A116" t="n">
        <v>2</v>
      </c>
      <c r="B116" t="n">
        <v>75</v>
      </c>
      <c r="C116" t="inlineStr">
        <is>
          <t xml:space="preserve">CONCLUIDO	</t>
        </is>
      </c>
      <c r="D116" t="n">
        <v>7.5232</v>
      </c>
      <c r="E116" t="n">
        <v>13.29</v>
      </c>
      <c r="F116" t="n">
        <v>10.13</v>
      </c>
      <c r="G116" t="n">
        <v>20.96</v>
      </c>
      <c r="H116" t="n">
        <v>0.35</v>
      </c>
      <c r="I116" t="n">
        <v>29</v>
      </c>
      <c r="J116" t="n">
        <v>153.23</v>
      </c>
      <c r="K116" t="n">
        <v>49.1</v>
      </c>
      <c r="L116" t="n">
        <v>3</v>
      </c>
      <c r="M116" t="n">
        <v>27</v>
      </c>
      <c r="N116" t="n">
        <v>26.13</v>
      </c>
      <c r="O116" t="n">
        <v>19131.85</v>
      </c>
      <c r="P116" t="n">
        <v>114.82</v>
      </c>
      <c r="Q116" t="n">
        <v>491.01</v>
      </c>
      <c r="R116" t="n">
        <v>74.31999999999999</v>
      </c>
      <c r="S116" t="n">
        <v>37.96</v>
      </c>
      <c r="T116" t="n">
        <v>13343.48</v>
      </c>
      <c r="U116" t="n">
        <v>0.51</v>
      </c>
      <c r="V116" t="n">
        <v>0.68</v>
      </c>
      <c r="W116" t="n">
        <v>2.65</v>
      </c>
      <c r="X116" t="n">
        <v>0.8100000000000001</v>
      </c>
      <c r="Y116" t="n">
        <v>2</v>
      </c>
      <c r="Z116" t="n">
        <v>10</v>
      </c>
    </row>
    <row r="117">
      <c r="A117" t="n">
        <v>3</v>
      </c>
      <c r="B117" t="n">
        <v>75</v>
      </c>
      <c r="C117" t="inlineStr">
        <is>
          <t xml:space="preserve">CONCLUIDO	</t>
        </is>
      </c>
      <c r="D117" t="n">
        <v>7.8007</v>
      </c>
      <c r="E117" t="n">
        <v>12.82</v>
      </c>
      <c r="F117" t="n">
        <v>9.9</v>
      </c>
      <c r="G117" t="n">
        <v>28.29</v>
      </c>
      <c r="H117" t="n">
        <v>0.46</v>
      </c>
      <c r="I117" t="n">
        <v>21</v>
      </c>
      <c r="J117" t="n">
        <v>154.63</v>
      </c>
      <c r="K117" t="n">
        <v>49.1</v>
      </c>
      <c r="L117" t="n">
        <v>4</v>
      </c>
      <c r="M117" t="n">
        <v>19</v>
      </c>
      <c r="N117" t="n">
        <v>26.53</v>
      </c>
      <c r="O117" t="n">
        <v>19304.72</v>
      </c>
      <c r="P117" t="n">
        <v>109.66</v>
      </c>
      <c r="Q117" t="n">
        <v>490.98</v>
      </c>
      <c r="R117" t="n">
        <v>66.76000000000001</v>
      </c>
      <c r="S117" t="n">
        <v>37.96</v>
      </c>
      <c r="T117" t="n">
        <v>9603.09</v>
      </c>
      <c r="U117" t="n">
        <v>0.57</v>
      </c>
      <c r="V117" t="n">
        <v>0.7</v>
      </c>
      <c r="W117" t="n">
        <v>2.65</v>
      </c>
      <c r="X117" t="n">
        <v>0.58</v>
      </c>
      <c r="Y117" t="n">
        <v>2</v>
      </c>
      <c r="Z117" t="n">
        <v>10</v>
      </c>
    </row>
    <row r="118">
      <c r="A118" t="n">
        <v>4</v>
      </c>
      <c r="B118" t="n">
        <v>75</v>
      </c>
      <c r="C118" t="inlineStr">
        <is>
          <t xml:space="preserve">CONCLUIDO	</t>
        </is>
      </c>
      <c r="D118" t="n">
        <v>7.9526</v>
      </c>
      <c r="E118" t="n">
        <v>12.57</v>
      </c>
      <c r="F118" t="n">
        <v>9.779999999999999</v>
      </c>
      <c r="G118" t="n">
        <v>34.51</v>
      </c>
      <c r="H118" t="n">
        <v>0.57</v>
      </c>
      <c r="I118" t="n">
        <v>17</v>
      </c>
      <c r="J118" t="n">
        <v>156.03</v>
      </c>
      <c r="K118" t="n">
        <v>49.1</v>
      </c>
      <c r="L118" t="n">
        <v>5</v>
      </c>
      <c r="M118" t="n">
        <v>15</v>
      </c>
      <c r="N118" t="n">
        <v>26.94</v>
      </c>
      <c r="O118" t="n">
        <v>19478.15</v>
      </c>
      <c r="P118" t="n">
        <v>105.92</v>
      </c>
      <c r="Q118" t="n">
        <v>490.89</v>
      </c>
      <c r="R118" t="n">
        <v>62.83</v>
      </c>
      <c r="S118" t="n">
        <v>37.96</v>
      </c>
      <c r="T118" t="n">
        <v>7658.53</v>
      </c>
      <c r="U118" t="n">
        <v>0.6</v>
      </c>
      <c r="V118" t="n">
        <v>0.71</v>
      </c>
      <c r="W118" t="n">
        <v>2.64</v>
      </c>
      <c r="X118" t="n">
        <v>0.46</v>
      </c>
      <c r="Y118" t="n">
        <v>2</v>
      </c>
      <c r="Z118" t="n">
        <v>10</v>
      </c>
    </row>
    <row r="119">
      <c r="A119" t="n">
        <v>5</v>
      </c>
      <c r="B119" t="n">
        <v>75</v>
      </c>
      <c r="C119" t="inlineStr">
        <is>
          <t xml:space="preserve">CONCLUIDO	</t>
        </is>
      </c>
      <c r="D119" t="n">
        <v>8.0587</v>
      </c>
      <c r="E119" t="n">
        <v>12.41</v>
      </c>
      <c r="F119" t="n">
        <v>9.699999999999999</v>
      </c>
      <c r="G119" t="n">
        <v>41.59</v>
      </c>
      <c r="H119" t="n">
        <v>0.67</v>
      </c>
      <c r="I119" t="n">
        <v>14</v>
      </c>
      <c r="J119" t="n">
        <v>157.44</v>
      </c>
      <c r="K119" t="n">
        <v>49.1</v>
      </c>
      <c r="L119" t="n">
        <v>6</v>
      </c>
      <c r="M119" t="n">
        <v>12</v>
      </c>
      <c r="N119" t="n">
        <v>27.35</v>
      </c>
      <c r="O119" t="n">
        <v>19652.13</v>
      </c>
      <c r="P119" t="n">
        <v>101.9</v>
      </c>
      <c r="Q119" t="n">
        <v>490.83</v>
      </c>
      <c r="R119" t="n">
        <v>60.31</v>
      </c>
      <c r="S119" t="n">
        <v>37.96</v>
      </c>
      <c r="T119" t="n">
        <v>6410.41</v>
      </c>
      <c r="U119" t="n">
        <v>0.63</v>
      </c>
      <c r="V119" t="n">
        <v>0.71</v>
      </c>
      <c r="W119" t="n">
        <v>2.64</v>
      </c>
      <c r="X119" t="n">
        <v>0.39</v>
      </c>
      <c r="Y119" t="n">
        <v>2</v>
      </c>
      <c r="Z119" t="n">
        <v>10</v>
      </c>
    </row>
    <row r="120">
      <c r="A120" t="n">
        <v>6</v>
      </c>
      <c r="B120" t="n">
        <v>75</v>
      </c>
      <c r="C120" t="inlineStr">
        <is>
          <t xml:space="preserve">CONCLUIDO	</t>
        </is>
      </c>
      <c r="D120" t="n">
        <v>8.1431</v>
      </c>
      <c r="E120" t="n">
        <v>12.28</v>
      </c>
      <c r="F120" t="n">
        <v>9.640000000000001</v>
      </c>
      <c r="G120" t="n">
        <v>48.19</v>
      </c>
      <c r="H120" t="n">
        <v>0.78</v>
      </c>
      <c r="I120" t="n">
        <v>12</v>
      </c>
      <c r="J120" t="n">
        <v>158.86</v>
      </c>
      <c r="K120" t="n">
        <v>49.1</v>
      </c>
      <c r="L120" t="n">
        <v>7</v>
      </c>
      <c r="M120" t="n">
        <v>10</v>
      </c>
      <c r="N120" t="n">
        <v>27.77</v>
      </c>
      <c r="O120" t="n">
        <v>19826.68</v>
      </c>
      <c r="P120" t="n">
        <v>98.56999999999999</v>
      </c>
      <c r="Q120" t="n">
        <v>490.92</v>
      </c>
      <c r="R120" t="n">
        <v>58.27</v>
      </c>
      <c r="S120" t="n">
        <v>37.96</v>
      </c>
      <c r="T120" t="n">
        <v>5404.5</v>
      </c>
      <c r="U120" t="n">
        <v>0.65</v>
      </c>
      <c r="V120" t="n">
        <v>0.72</v>
      </c>
      <c r="W120" t="n">
        <v>2.63</v>
      </c>
      <c r="X120" t="n">
        <v>0.32</v>
      </c>
      <c r="Y120" t="n">
        <v>2</v>
      </c>
      <c r="Z120" t="n">
        <v>10</v>
      </c>
    </row>
    <row r="121">
      <c r="A121" t="n">
        <v>7</v>
      </c>
      <c r="B121" t="n">
        <v>75</v>
      </c>
      <c r="C121" t="inlineStr">
        <is>
          <t xml:space="preserve">CONCLUIDO	</t>
        </is>
      </c>
      <c r="D121" t="n">
        <v>8.2273</v>
      </c>
      <c r="E121" t="n">
        <v>12.15</v>
      </c>
      <c r="F121" t="n">
        <v>9.57</v>
      </c>
      <c r="G121" t="n">
        <v>57.44</v>
      </c>
      <c r="H121" t="n">
        <v>0.88</v>
      </c>
      <c r="I121" t="n">
        <v>10</v>
      </c>
      <c r="J121" t="n">
        <v>160.28</v>
      </c>
      <c r="K121" t="n">
        <v>49.1</v>
      </c>
      <c r="L121" t="n">
        <v>8</v>
      </c>
      <c r="M121" t="n">
        <v>8</v>
      </c>
      <c r="N121" t="n">
        <v>28.19</v>
      </c>
      <c r="O121" t="n">
        <v>20001.93</v>
      </c>
      <c r="P121" t="n">
        <v>95.20999999999999</v>
      </c>
      <c r="Q121" t="n">
        <v>490.8</v>
      </c>
      <c r="R121" t="n">
        <v>56.33</v>
      </c>
      <c r="S121" t="n">
        <v>37.96</v>
      </c>
      <c r="T121" t="n">
        <v>4441.47</v>
      </c>
      <c r="U121" t="n">
        <v>0.67</v>
      </c>
      <c r="V121" t="n">
        <v>0.72</v>
      </c>
      <c r="W121" t="n">
        <v>2.62</v>
      </c>
      <c r="X121" t="n">
        <v>0.25</v>
      </c>
      <c r="Y121" t="n">
        <v>2</v>
      </c>
      <c r="Z121" t="n">
        <v>10</v>
      </c>
    </row>
    <row r="122">
      <c r="A122" t="n">
        <v>8</v>
      </c>
      <c r="B122" t="n">
        <v>75</v>
      </c>
      <c r="C122" t="inlineStr">
        <is>
          <t xml:space="preserve">CONCLUIDO	</t>
        </is>
      </c>
      <c r="D122" t="n">
        <v>8.2576</v>
      </c>
      <c r="E122" t="n">
        <v>12.11</v>
      </c>
      <c r="F122" t="n">
        <v>9.56</v>
      </c>
      <c r="G122" t="n">
        <v>63.72</v>
      </c>
      <c r="H122" t="n">
        <v>0.99</v>
      </c>
      <c r="I122" t="n">
        <v>9</v>
      </c>
      <c r="J122" t="n">
        <v>161.71</v>
      </c>
      <c r="K122" t="n">
        <v>49.1</v>
      </c>
      <c r="L122" t="n">
        <v>9</v>
      </c>
      <c r="M122" t="n">
        <v>7</v>
      </c>
      <c r="N122" t="n">
        <v>28.61</v>
      </c>
      <c r="O122" t="n">
        <v>20177.64</v>
      </c>
      <c r="P122" t="n">
        <v>91.33</v>
      </c>
      <c r="Q122" t="n">
        <v>490.8</v>
      </c>
      <c r="R122" t="n">
        <v>55.7</v>
      </c>
      <c r="S122" t="n">
        <v>37.96</v>
      </c>
      <c r="T122" t="n">
        <v>4130.75</v>
      </c>
      <c r="U122" t="n">
        <v>0.68</v>
      </c>
      <c r="V122" t="n">
        <v>0.72</v>
      </c>
      <c r="W122" t="n">
        <v>2.62</v>
      </c>
      <c r="X122" t="n">
        <v>0.24</v>
      </c>
      <c r="Y122" t="n">
        <v>2</v>
      </c>
      <c r="Z122" t="n">
        <v>10</v>
      </c>
    </row>
    <row r="123">
      <c r="A123" t="n">
        <v>9</v>
      </c>
      <c r="B123" t="n">
        <v>75</v>
      </c>
      <c r="C123" t="inlineStr">
        <is>
          <t xml:space="preserve">CONCLUIDO	</t>
        </is>
      </c>
      <c r="D123" t="n">
        <v>8.3058</v>
      </c>
      <c r="E123" t="n">
        <v>12.04</v>
      </c>
      <c r="F123" t="n">
        <v>9.52</v>
      </c>
      <c r="G123" t="n">
        <v>71.39</v>
      </c>
      <c r="H123" t="n">
        <v>1.09</v>
      </c>
      <c r="I123" t="n">
        <v>8</v>
      </c>
      <c r="J123" t="n">
        <v>163.13</v>
      </c>
      <c r="K123" t="n">
        <v>49.1</v>
      </c>
      <c r="L123" t="n">
        <v>10</v>
      </c>
      <c r="M123" t="n">
        <v>1</v>
      </c>
      <c r="N123" t="n">
        <v>29.04</v>
      </c>
      <c r="O123" t="n">
        <v>20353.94</v>
      </c>
      <c r="P123" t="n">
        <v>90.15000000000001</v>
      </c>
      <c r="Q123" t="n">
        <v>490.8</v>
      </c>
      <c r="R123" t="n">
        <v>54.29</v>
      </c>
      <c r="S123" t="n">
        <v>37.96</v>
      </c>
      <c r="T123" t="n">
        <v>3433.11</v>
      </c>
      <c r="U123" t="n">
        <v>0.7</v>
      </c>
      <c r="V123" t="n">
        <v>0.72</v>
      </c>
      <c r="W123" t="n">
        <v>2.63</v>
      </c>
      <c r="X123" t="n">
        <v>0.2</v>
      </c>
      <c r="Y123" t="n">
        <v>2</v>
      </c>
      <c r="Z123" t="n">
        <v>10</v>
      </c>
    </row>
    <row r="124">
      <c r="A124" t="n">
        <v>10</v>
      </c>
      <c r="B124" t="n">
        <v>75</v>
      </c>
      <c r="C124" t="inlineStr">
        <is>
          <t xml:space="preserve">CONCLUIDO	</t>
        </is>
      </c>
      <c r="D124" t="n">
        <v>8.306800000000001</v>
      </c>
      <c r="E124" t="n">
        <v>12.04</v>
      </c>
      <c r="F124" t="n">
        <v>9.52</v>
      </c>
      <c r="G124" t="n">
        <v>71.38</v>
      </c>
      <c r="H124" t="n">
        <v>1.18</v>
      </c>
      <c r="I124" t="n">
        <v>8</v>
      </c>
      <c r="J124" t="n">
        <v>164.57</v>
      </c>
      <c r="K124" t="n">
        <v>49.1</v>
      </c>
      <c r="L124" t="n">
        <v>11</v>
      </c>
      <c r="M124" t="n">
        <v>0</v>
      </c>
      <c r="N124" t="n">
        <v>29.47</v>
      </c>
      <c r="O124" t="n">
        <v>20530.82</v>
      </c>
      <c r="P124" t="n">
        <v>90.68000000000001</v>
      </c>
      <c r="Q124" t="n">
        <v>491.01</v>
      </c>
      <c r="R124" t="n">
        <v>54.19</v>
      </c>
      <c r="S124" t="n">
        <v>37.96</v>
      </c>
      <c r="T124" t="n">
        <v>3383</v>
      </c>
      <c r="U124" t="n">
        <v>0.7</v>
      </c>
      <c r="V124" t="n">
        <v>0.73</v>
      </c>
      <c r="W124" t="n">
        <v>2.63</v>
      </c>
      <c r="X124" t="n">
        <v>0.2</v>
      </c>
      <c r="Y124" t="n">
        <v>2</v>
      </c>
      <c r="Z124" t="n">
        <v>10</v>
      </c>
    </row>
    <row r="125">
      <c r="A125" t="n">
        <v>0</v>
      </c>
      <c r="B125" t="n">
        <v>95</v>
      </c>
      <c r="C125" t="inlineStr">
        <is>
          <t xml:space="preserve">CONCLUIDO	</t>
        </is>
      </c>
      <c r="D125" t="n">
        <v>4.8814</v>
      </c>
      <c r="E125" t="n">
        <v>20.49</v>
      </c>
      <c r="F125" t="n">
        <v>13.18</v>
      </c>
      <c r="G125" t="n">
        <v>6.08</v>
      </c>
      <c r="H125" t="n">
        <v>0.1</v>
      </c>
      <c r="I125" t="n">
        <v>130</v>
      </c>
      <c r="J125" t="n">
        <v>185.69</v>
      </c>
      <c r="K125" t="n">
        <v>53.44</v>
      </c>
      <c r="L125" t="n">
        <v>1</v>
      </c>
      <c r="M125" t="n">
        <v>128</v>
      </c>
      <c r="N125" t="n">
        <v>36.26</v>
      </c>
      <c r="O125" t="n">
        <v>23136.14</v>
      </c>
      <c r="P125" t="n">
        <v>178.75</v>
      </c>
      <c r="Q125" t="n">
        <v>491.41</v>
      </c>
      <c r="R125" t="n">
        <v>173.56</v>
      </c>
      <c r="S125" t="n">
        <v>37.96</v>
      </c>
      <c r="T125" t="n">
        <v>62459.89</v>
      </c>
      <c r="U125" t="n">
        <v>0.22</v>
      </c>
      <c r="V125" t="n">
        <v>0.52</v>
      </c>
      <c r="W125" t="n">
        <v>2.83</v>
      </c>
      <c r="X125" t="n">
        <v>3.85</v>
      </c>
      <c r="Y125" t="n">
        <v>2</v>
      </c>
      <c r="Z125" t="n">
        <v>10</v>
      </c>
    </row>
    <row r="126">
      <c r="A126" t="n">
        <v>1</v>
      </c>
      <c r="B126" t="n">
        <v>95</v>
      </c>
      <c r="C126" t="inlineStr">
        <is>
          <t xml:space="preserve">CONCLUIDO	</t>
        </is>
      </c>
      <c r="D126" t="n">
        <v>6.5022</v>
      </c>
      <c r="E126" t="n">
        <v>15.38</v>
      </c>
      <c r="F126" t="n">
        <v>10.9</v>
      </c>
      <c r="G126" t="n">
        <v>12.11</v>
      </c>
      <c r="H126" t="n">
        <v>0.19</v>
      </c>
      <c r="I126" t="n">
        <v>54</v>
      </c>
      <c r="J126" t="n">
        <v>187.21</v>
      </c>
      <c r="K126" t="n">
        <v>53.44</v>
      </c>
      <c r="L126" t="n">
        <v>2</v>
      </c>
      <c r="M126" t="n">
        <v>52</v>
      </c>
      <c r="N126" t="n">
        <v>36.77</v>
      </c>
      <c r="O126" t="n">
        <v>23322.88</v>
      </c>
      <c r="P126" t="n">
        <v>146.1</v>
      </c>
      <c r="Q126" t="n">
        <v>491.18</v>
      </c>
      <c r="R126" t="n">
        <v>99.45999999999999</v>
      </c>
      <c r="S126" t="n">
        <v>37.96</v>
      </c>
      <c r="T126" t="n">
        <v>25787.6</v>
      </c>
      <c r="U126" t="n">
        <v>0.38</v>
      </c>
      <c r="V126" t="n">
        <v>0.63</v>
      </c>
      <c r="W126" t="n">
        <v>2.7</v>
      </c>
      <c r="X126" t="n">
        <v>1.58</v>
      </c>
      <c r="Y126" t="n">
        <v>2</v>
      </c>
      <c r="Z126" t="n">
        <v>10</v>
      </c>
    </row>
    <row r="127">
      <c r="A127" t="n">
        <v>2</v>
      </c>
      <c r="B127" t="n">
        <v>95</v>
      </c>
      <c r="C127" t="inlineStr">
        <is>
          <t xml:space="preserve">CONCLUIDO	</t>
        </is>
      </c>
      <c r="D127" t="n">
        <v>7.1412</v>
      </c>
      <c r="E127" t="n">
        <v>14</v>
      </c>
      <c r="F127" t="n">
        <v>10.27</v>
      </c>
      <c r="G127" t="n">
        <v>18.12</v>
      </c>
      <c r="H127" t="n">
        <v>0.28</v>
      </c>
      <c r="I127" t="n">
        <v>34</v>
      </c>
      <c r="J127" t="n">
        <v>188.73</v>
      </c>
      <c r="K127" t="n">
        <v>53.44</v>
      </c>
      <c r="L127" t="n">
        <v>3</v>
      </c>
      <c r="M127" t="n">
        <v>32</v>
      </c>
      <c r="N127" t="n">
        <v>37.29</v>
      </c>
      <c r="O127" t="n">
        <v>23510.33</v>
      </c>
      <c r="P127" t="n">
        <v>135.79</v>
      </c>
      <c r="Q127" t="n">
        <v>490.95</v>
      </c>
      <c r="R127" t="n">
        <v>78.88</v>
      </c>
      <c r="S127" t="n">
        <v>37.96</v>
      </c>
      <c r="T127" t="n">
        <v>15598.08</v>
      </c>
      <c r="U127" t="n">
        <v>0.48</v>
      </c>
      <c r="V127" t="n">
        <v>0.67</v>
      </c>
      <c r="W127" t="n">
        <v>2.66</v>
      </c>
      <c r="X127" t="n">
        <v>0.95</v>
      </c>
      <c r="Y127" t="n">
        <v>2</v>
      </c>
      <c r="Z127" t="n">
        <v>10</v>
      </c>
    </row>
    <row r="128">
      <c r="A128" t="n">
        <v>3</v>
      </c>
      <c r="B128" t="n">
        <v>95</v>
      </c>
      <c r="C128" t="inlineStr">
        <is>
          <t xml:space="preserve">CONCLUIDO	</t>
        </is>
      </c>
      <c r="D128" t="n">
        <v>7.4602</v>
      </c>
      <c r="E128" t="n">
        <v>13.4</v>
      </c>
      <c r="F128" t="n">
        <v>10.01</v>
      </c>
      <c r="G128" t="n">
        <v>24.01</v>
      </c>
      <c r="H128" t="n">
        <v>0.37</v>
      </c>
      <c r="I128" t="n">
        <v>25</v>
      </c>
      <c r="J128" t="n">
        <v>190.25</v>
      </c>
      <c r="K128" t="n">
        <v>53.44</v>
      </c>
      <c r="L128" t="n">
        <v>4</v>
      </c>
      <c r="M128" t="n">
        <v>23</v>
      </c>
      <c r="N128" t="n">
        <v>37.82</v>
      </c>
      <c r="O128" t="n">
        <v>23698.48</v>
      </c>
      <c r="P128" t="n">
        <v>130.32</v>
      </c>
      <c r="Q128" t="n">
        <v>490.82</v>
      </c>
      <c r="R128" t="n">
        <v>70.2</v>
      </c>
      <c r="S128" t="n">
        <v>37.96</v>
      </c>
      <c r="T128" t="n">
        <v>11302.18</v>
      </c>
      <c r="U128" t="n">
        <v>0.54</v>
      </c>
      <c r="V128" t="n">
        <v>0.6899999999999999</v>
      </c>
      <c r="W128" t="n">
        <v>2.65</v>
      </c>
      <c r="X128" t="n">
        <v>0.6899999999999999</v>
      </c>
      <c r="Y128" t="n">
        <v>2</v>
      </c>
      <c r="Z128" t="n">
        <v>10</v>
      </c>
    </row>
    <row r="129">
      <c r="A129" t="n">
        <v>4</v>
      </c>
      <c r="B129" t="n">
        <v>95</v>
      </c>
      <c r="C129" t="inlineStr">
        <is>
          <t xml:space="preserve">CONCLUIDO	</t>
        </is>
      </c>
      <c r="D129" t="n">
        <v>7.6415</v>
      </c>
      <c r="E129" t="n">
        <v>13.09</v>
      </c>
      <c r="F129" t="n">
        <v>9.869999999999999</v>
      </c>
      <c r="G129" t="n">
        <v>29.62</v>
      </c>
      <c r="H129" t="n">
        <v>0.46</v>
      </c>
      <c r="I129" t="n">
        <v>20</v>
      </c>
      <c r="J129" t="n">
        <v>191.78</v>
      </c>
      <c r="K129" t="n">
        <v>53.44</v>
      </c>
      <c r="L129" t="n">
        <v>5</v>
      </c>
      <c r="M129" t="n">
        <v>18</v>
      </c>
      <c r="N129" t="n">
        <v>38.35</v>
      </c>
      <c r="O129" t="n">
        <v>23887.36</v>
      </c>
      <c r="P129" t="n">
        <v>126.7</v>
      </c>
      <c r="Q129" t="n">
        <v>490.8</v>
      </c>
      <c r="R129" t="n">
        <v>66.11</v>
      </c>
      <c r="S129" t="n">
        <v>37.96</v>
      </c>
      <c r="T129" t="n">
        <v>9279.950000000001</v>
      </c>
      <c r="U129" t="n">
        <v>0.57</v>
      </c>
      <c r="V129" t="n">
        <v>0.7</v>
      </c>
      <c r="W129" t="n">
        <v>2.64</v>
      </c>
      <c r="X129" t="n">
        <v>0.55</v>
      </c>
      <c r="Y129" t="n">
        <v>2</v>
      </c>
      <c r="Z129" t="n">
        <v>10</v>
      </c>
    </row>
    <row r="130">
      <c r="A130" t="n">
        <v>5</v>
      </c>
      <c r="B130" t="n">
        <v>95</v>
      </c>
      <c r="C130" t="inlineStr">
        <is>
          <t xml:space="preserve">CONCLUIDO	</t>
        </is>
      </c>
      <c r="D130" t="n">
        <v>7.8084</v>
      </c>
      <c r="E130" t="n">
        <v>12.81</v>
      </c>
      <c r="F130" t="n">
        <v>9.74</v>
      </c>
      <c r="G130" t="n">
        <v>36.53</v>
      </c>
      <c r="H130" t="n">
        <v>0.55</v>
      </c>
      <c r="I130" t="n">
        <v>16</v>
      </c>
      <c r="J130" t="n">
        <v>193.32</v>
      </c>
      <c r="K130" t="n">
        <v>53.44</v>
      </c>
      <c r="L130" t="n">
        <v>6</v>
      </c>
      <c r="M130" t="n">
        <v>14</v>
      </c>
      <c r="N130" t="n">
        <v>38.89</v>
      </c>
      <c r="O130" t="n">
        <v>24076.95</v>
      </c>
      <c r="P130" t="n">
        <v>123.14</v>
      </c>
      <c r="Q130" t="n">
        <v>490.83</v>
      </c>
      <c r="R130" t="n">
        <v>61.82</v>
      </c>
      <c r="S130" t="n">
        <v>37.96</v>
      </c>
      <c r="T130" t="n">
        <v>7158.2</v>
      </c>
      <c r="U130" t="n">
        <v>0.61</v>
      </c>
      <c r="V130" t="n">
        <v>0.71</v>
      </c>
      <c r="W130" t="n">
        <v>2.63</v>
      </c>
      <c r="X130" t="n">
        <v>0.42</v>
      </c>
      <c r="Y130" t="n">
        <v>2</v>
      </c>
      <c r="Z130" t="n">
        <v>10</v>
      </c>
    </row>
    <row r="131">
      <c r="A131" t="n">
        <v>6</v>
      </c>
      <c r="B131" t="n">
        <v>95</v>
      </c>
      <c r="C131" t="inlineStr">
        <is>
          <t xml:space="preserve">CONCLUIDO	</t>
        </is>
      </c>
      <c r="D131" t="n">
        <v>7.8864</v>
      </c>
      <c r="E131" t="n">
        <v>12.68</v>
      </c>
      <c r="F131" t="n">
        <v>9.69</v>
      </c>
      <c r="G131" t="n">
        <v>41.53</v>
      </c>
      <c r="H131" t="n">
        <v>0.64</v>
      </c>
      <c r="I131" t="n">
        <v>14</v>
      </c>
      <c r="J131" t="n">
        <v>194.86</v>
      </c>
      <c r="K131" t="n">
        <v>53.44</v>
      </c>
      <c r="L131" t="n">
        <v>7</v>
      </c>
      <c r="M131" t="n">
        <v>12</v>
      </c>
      <c r="N131" t="n">
        <v>39.43</v>
      </c>
      <c r="O131" t="n">
        <v>24267.28</v>
      </c>
      <c r="P131" t="n">
        <v>120.41</v>
      </c>
      <c r="Q131" t="n">
        <v>490.89</v>
      </c>
      <c r="R131" t="n">
        <v>60.08</v>
      </c>
      <c r="S131" t="n">
        <v>37.96</v>
      </c>
      <c r="T131" t="n">
        <v>6298.4</v>
      </c>
      <c r="U131" t="n">
        <v>0.63</v>
      </c>
      <c r="V131" t="n">
        <v>0.71</v>
      </c>
      <c r="W131" t="n">
        <v>2.63</v>
      </c>
      <c r="X131" t="n">
        <v>0.37</v>
      </c>
      <c r="Y131" t="n">
        <v>2</v>
      </c>
      <c r="Z131" t="n">
        <v>10</v>
      </c>
    </row>
    <row r="132">
      <c r="A132" t="n">
        <v>7</v>
      </c>
      <c r="B132" t="n">
        <v>95</v>
      </c>
      <c r="C132" t="inlineStr">
        <is>
          <t xml:space="preserve">CONCLUIDO	</t>
        </is>
      </c>
      <c r="D132" t="n">
        <v>7.9748</v>
      </c>
      <c r="E132" t="n">
        <v>12.54</v>
      </c>
      <c r="F132" t="n">
        <v>9.619999999999999</v>
      </c>
      <c r="G132" t="n">
        <v>48.12</v>
      </c>
      <c r="H132" t="n">
        <v>0.72</v>
      </c>
      <c r="I132" t="n">
        <v>12</v>
      </c>
      <c r="J132" t="n">
        <v>196.41</v>
      </c>
      <c r="K132" t="n">
        <v>53.44</v>
      </c>
      <c r="L132" t="n">
        <v>8</v>
      </c>
      <c r="M132" t="n">
        <v>10</v>
      </c>
      <c r="N132" t="n">
        <v>39.98</v>
      </c>
      <c r="O132" t="n">
        <v>24458.36</v>
      </c>
      <c r="P132" t="n">
        <v>117.81</v>
      </c>
      <c r="Q132" t="n">
        <v>490.82</v>
      </c>
      <c r="R132" t="n">
        <v>57.79</v>
      </c>
      <c r="S132" t="n">
        <v>37.96</v>
      </c>
      <c r="T132" t="n">
        <v>5164.69</v>
      </c>
      <c r="U132" t="n">
        <v>0.66</v>
      </c>
      <c r="V132" t="n">
        <v>0.72</v>
      </c>
      <c r="W132" t="n">
        <v>2.63</v>
      </c>
      <c r="X132" t="n">
        <v>0.31</v>
      </c>
      <c r="Y132" t="n">
        <v>2</v>
      </c>
      <c r="Z132" t="n">
        <v>10</v>
      </c>
    </row>
    <row r="133">
      <c r="A133" t="n">
        <v>8</v>
      </c>
      <c r="B133" t="n">
        <v>95</v>
      </c>
      <c r="C133" t="inlineStr">
        <is>
          <t xml:space="preserve">CONCLUIDO	</t>
        </is>
      </c>
      <c r="D133" t="n">
        <v>8.0139</v>
      </c>
      <c r="E133" t="n">
        <v>12.48</v>
      </c>
      <c r="F133" t="n">
        <v>9.6</v>
      </c>
      <c r="G133" t="n">
        <v>52.37</v>
      </c>
      <c r="H133" t="n">
        <v>0.8100000000000001</v>
      </c>
      <c r="I133" t="n">
        <v>11</v>
      </c>
      <c r="J133" t="n">
        <v>197.97</v>
      </c>
      <c r="K133" t="n">
        <v>53.44</v>
      </c>
      <c r="L133" t="n">
        <v>9</v>
      </c>
      <c r="M133" t="n">
        <v>9</v>
      </c>
      <c r="N133" t="n">
        <v>40.53</v>
      </c>
      <c r="O133" t="n">
        <v>24650.18</v>
      </c>
      <c r="P133" t="n">
        <v>115.4</v>
      </c>
      <c r="Q133" t="n">
        <v>490.8</v>
      </c>
      <c r="R133" t="n">
        <v>57.06</v>
      </c>
      <c r="S133" t="n">
        <v>37.96</v>
      </c>
      <c r="T133" t="n">
        <v>4801.49</v>
      </c>
      <c r="U133" t="n">
        <v>0.67</v>
      </c>
      <c r="V133" t="n">
        <v>0.72</v>
      </c>
      <c r="W133" t="n">
        <v>2.63</v>
      </c>
      <c r="X133" t="n">
        <v>0.28</v>
      </c>
      <c r="Y133" t="n">
        <v>2</v>
      </c>
      <c r="Z133" t="n">
        <v>10</v>
      </c>
    </row>
    <row r="134">
      <c r="A134" t="n">
        <v>9</v>
      </c>
      <c r="B134" t="n">
        <v>95</v>
      </c>
      <c r="C134" t="inlineStr">
        <is>
          <t xml:space="preserve">CONCLUIDO	</t>
        </is>
      </c>
      <c r="D134" t="n">
        <v>8.0977</v>
      </c>
      <c r="E134" t="n">
        <v>12.35</v>
      </c>
      <c r="F134" t="n">
        <v>9.550000000000001</v>
      </c>
      <c r="G134" t="n">
        <v>63.64</v>
      </c>
      <c r="H134" t="n">
        <v>0.89</v>
      </c>
      <c r="I134" t="n">
        <v>9</v>
      </c>
      <c r="J134" t="n">
        <v>199.53</v>
      </c>
      <c r="K134" t="n">
        <v>53.44</v>
      </c>
      <c r="L134" t="n">
        <v>10</v>
      </c>
      <c r="M134" t="n">
        <v>7</v>
      </c>
      <c r="N134" t="n">
        <v>41.1</v>
      </c>
      <c r="O134" t="n">
        <v>24842.77</v>
      </c>
      <c r="P134" t="n">
        <v>111.62</v>
      </c>
      <c r="Q134" t="n">
        <v>490.8</v>
      </c>
      <c r="R134" t="n">
        <v>55.2</v>
      </c>
      <c r="S134" t="n">
        <v>37.96</v>
      </c>
      <c r="T134" t="n">
        <v>3884.36</v>
      </c>
      <c r="U134" t="n">
        <v>0.6899999999999999</v>
      </c>
      <c r="V134" t="n">
        <v>0.72</v>
      </c>
      <c r="W134" t="n">
        <v>2.63</v>
      </c>
      <c r="X134" t="n">
        <v>0.23</v>
      </c>
      <c r="Y134" t="n">
        <v>2</v>
      </c>
      <c r="Z134" t="n">
        <v>10</v>
      </c>
    </row>
    <row r="135">
      <c r="A135" t="n">
        <v>10</v>
      </c>
      <c r="B135" t="n">
        <v>95</v>
      </c>
      <c r="C135" t="inlineStr">
        <is>
          <t xml:space="preserve">CONCLUIDO	</t>
        </is>
      </c>
      <c r="D135" t="n">
        <v>8.093500000000001</v>
      </c>
      <c r="E135" t="n">
        <v>12.36</v>
      </c>
      <c r="F135" t="n">
        <v>9.550000000000001</v>
      </c>
      <c r="G135" t="n">
        <v>63.68</v>
      </c>
      <c r="H135" t="n">
        <v>0.97</v>
      </c>
      <c r="I135" t="n">
        <v>9</v>
      </c>
      <c r="J135" t="n">
        <v>201.1</v>
      </c>
      <c r="K135" t="n">
        <v>53.44</v>
      </c>
      <c r="L135" t="n">
        <v>11</v>
      </c>
      <c r="M135" t="n">
        <v>7</v>
      </c>
      <c r="N135" t="n">
        <v>41.66</v>
      </c>
      <c r="O135" t="n">
        <v>25036.12</v>
      </c>
      <c r="P135" t="n">
        <v>110.17</v>
      </c>
      <c r="Q135" t="n">
        <v>490.86</v>
      </c>
      <c r="R135" t="n">
        <v>55.62</v>
      </c>
      <c r="S135" t="n">
        <v>37.96</v>
      </c>
      <c r="T135" t="n">
        <v>4091.02</v>
      </c>
      <c r="U135" t="n">
        <v>0.68</v>
      </c>
      <c r="V135" t="n">
        <v>0.72</v>
      </c>
      <c r="W135" t="n">
        <v>2.62</v>
      </c>
      <c r="X135" t="n">
        <v>0.23</v>
      </c>
      <c r="Y135" t="n">
        <v>2</v>
      </c>
      <c r="Z135" t="n">
        <v>10</v>
      </c>
    </row>
    <row r="136">
      <c r="A136" t="n">
        <v>11</v>
      </c>
      <c r="B136" t="n">
        <v>95</v>
      </c>
      <c r="C136" t="inlineStr">
        <is>
          <t xml:space="preserve">CONCLUIDO	</t>
        </is>
      </c>
      <c r="D136" t="n">
        <v>8.141999999999999</v>
      </c>
      <c r="E136" t="n">
        <v>12.28</v>
      </c>
      <c r="F136" t="n">
        <v>9.52</v>
      </c>
      <c r="G136" t="n">
        <v>71.37</v>
      </c>
      <c r="H136" t="n">
        <v>1.05</v>
      </c>
      <c r="I136" t="n">
        <v>8</v>
      </c>
      <c r="J136" t="n">
        <v>202.67</v>
      </c>
      <c r="K136" t="n">
        <v>53.44</v>
      </c>
      <c r="L136" t="n">
        <v>12</v>
      </c>
      <c r="M136" t="n">
        <v>6</v>
      </c>
      <c r="N136" t="n">
        <v>42.24</v>
      </c>
      <c r="O136" t="n">
        <v>25230.25</v>
      </c>
      <c r="P136" t="n">
        <v>107.23</v>
      </c>
      <c r="Q136" t="n">
        <v>490.81</v>
      </c>
      <c r="R136" t="n">
        <v>54.37</v>
      </c>
      <c r="S136" t="n">
        <v>37.96</v>
      </c>
      <c r="T136" t="n">
        <v>3474.85</v>
      </c>
      <c r="U136" t="n">
        <v>0.7</v>
      </c>
      <c r="V136" t="n">
        <v>0.73</v>
      </c>
      <c r="W136" t="n">
        <v>2.62</v>
      </c>
      <c r="X136" t="n">
        <v>0.2</v>
      </c>
      <c r="Y136" t="n">
        <v>2</v>
      </c>
      <c r="Z136" t="n">
        <v>10</v>
      </c>
    </row>
    <row r="137">
      <c r="A137" t="n">
        <v>12</v>
      </c>
      <c r="B137" t="n">
        <v>95</v>
      </c>
      <c r="C137" t="inlineStr">
        <is>
          <t xml:space="preserve">CONCLUIDO	</t>
        </is>
      </c>
      <c r="D137" t="n">
        <v>8.179600000000001</v>
      </c>
      <c r="E137" t="n">
        <v>12.23</v>
      </c>
      <c r="F137" t="n">
        <v>9.5</v>
      </c>
      <c r="G137" t="n">
        <v>81.40000000000001</v>
      </c>
      <c r="H137" t="n">
        <v>1.13</v>
      </c>
      <c r="I137" t="n">
        <v>7</v>
      </c>
      <c r="J137" t="n">
        <v>204.25</v>
      </c>
      <c r="K137" t="n">
        <v>53.44</v>
      </c>
      <c r="L137" t="n">
        <v>13</v>
      </c>
      <c r="M137" t="n">
        <v>4</v>
      </c>
      <c r="N137" t="n">
        <v>42.82</v>
      </c>
      <c r="O137" t="n">
        <v>25425.3</v>
      </c>
      <c r="P137" t="n">
        <v>105.17</v>
      </c>
      <c r="Q137" t="n">
        <v>490.82</v>
      </c>
      <c r="R137" t="n">
        <v>53.6</v>
      </c>
      <c r="S137" t="n">
        <v>37.96</v>
      </c>
      <c r="T137" t="n">
        <v>3092.68</v>
      </c>
      <c r="U137" t="n">
        <v>0.71</v>
      </c>
      <c r="V137" t="n">
        <v>0.73</v>
      </c>
      <c r="W137" t="n">
        <v>2.62</v>
      </c>
      <c r="X137" t="n">
        <v>0.18</v>
      </c>
      <c r="Y137" t="n">
        <v>2</v>
      </c>
      <c r="Z137" t="n">
        <v>10</v>
      </c>
    </row>
    <row r="138">
      <c r="A138" t="n">
        <v>13</v>
      </c>
      <c r="B138" t="n">
        <v>95</v>
      </c>
      <c r="C138" t="inlineStr">
        <is>
          <t xml:space="preserve">CONCLUIDO	</t>
        </is>
      </c>
      <c r="D138" t="n">
        <v>8.180099999999999</v>
      </c>
      <c r="E138" t="n">
        <v>12.22</v>
      </c>
      <c r="F138" t="n">
        <v>9.5</v>
      </c>
      <c r="G138" t="n">
        <v>81.39</v>
      </c>
      <c r="H138" t="n">
        <v>1.21</v>
      </c>
      <c r="I138" t="n">
        <v>7</v>
      </c>
      <c r="J138" t="n">
        <v>205.84</v>
      </c>
      <c r="K138" t="n">
        <v>53.44</v>
      </c>
      <c r="L138" t="n">
        <v>14</v>
      </c>
      <c r="M138" t="n">
        <v>2</v>
      </c>
      <c r="N138" t="n">
        <v>43.4</v>
      </c>
      <c r="O138" t="n">
        <v>25621.03</v>
      </c>
      <c r="P138" t="n">
        <v>104.12</v>
      </c>
      <c r="Q138" t="n">
        <v>490.82</v>
      </c>
      <c r="R138" t="n">
        <v>53.55</v>
      </c>
      <c r="S138" t="n">
        <v>37.96</v>
      </c>
      <c r="T138" t="n">
        <v>3068.31</v>
      </c>
      <c r="U138" t="n">
        <v>0.71</v>
      </c>
      <c r="V138" t="n">
        <v>0.73</v>
      </c>
      <c r="W138" t="n">
        <v>2.62</v>
      </c>
      <c r="X138" t="n">
        <v>0.18</v>
      </c>
      <c r="Y138" t="n">
        <v>2</v>
      </c>
      <c r="Z138" t="n">
        <v>10</v>
      </c>
    </row>
    <row r="139">
      <c r="A139" t="n">
        <v>14</v>
      </c>
      <c r="B139" t="n">
        <v>95</v>
      </c>
      <c r="C139" t="inlineStr">
        <is>
          <t xml:space="preserve">CONCLUIDO	</t>
        </is>
      </c>
      <c r="D139" t="n">
        <v>8.181100000000001</v>
      </c>
      <c r="E139" t="n">
        <v>12.22</v>
      </c>
      <c r="F139" t="n">
        <v>9.49</v>
      </c>
      <c r="G139" t="n">
        <v>81.38</v>
      </c>
      <c r="H139" t="n">
        <v>1.28</v>
      </c>
      <c r="I139" t="n">
        <v>7</v>
      </c>
      <c r="J139" t="n">
        <v>207.43</v>
      </c>
      <c r="K139" t="n">
        <v>53.44</v>
      </c>
      <c r="L139" t="n">
        <v>15</v>
      </c>
      <c r="M139" t="n">
        <v>0</v>
      </c>
      <c r="N139" t="n">
        <v>44</v>
      </c>
      <c r="O139" t="n">
        <v>25817.56</v>
      </c>
      <c r="P139" t="n">
        <v>103.87</v>
      </c>
      <c r="Q139" t="n">
        <v>491.08</v>
      </c>
      <c r="R139" t="n">
        <v>53.45</v>
      </c>
      <c r="S139" t="n">
        <v>37.96</v>
      </c>
      <c r="T139" t="n">
        <v>3018.76</v>
      </c>
      <c r="U139" t="n">
        <v>0.71</v>
      </c>
      <c r="V139" t="n">
        <v>0.73</v>
      </c>
      <c r="W139" t="n">
        <v>2.62</v>
      </c>
      <c r="X139" t="n">
        <v>0.18</v>
      </c>
      <c r="Y139" t="n">
        <v>2</v>
      </c>
      <c r="Z139" t="n">
        <v>10</v>
      </c>
    </row>
    <row r="140">
      <c r="A140" t="n">
        <v>0</v>
      </c>
      <c r="B140" t="n">
        <v>55</v>
      </c>
      <c r="C140" t="inlineStr">
        <is>
          <t xml:space="preserve">CONCLUIDO	</t>
        </is>
      </c>
      <c r="D140" t="n">
        <v>6.2869</v>
      </c>
      <c r="E140" t="n">
        <v>15.91</v>
      </c>
      <c r="F140" t="n">
        <v>11.79</v>
      </c>
      <c r="G140" t="n">
        <v>8.32</v>
      </c>
      <c r="H140" t="n">
        <v>0.15</v>
      </c>
      <c r="I140" t="n">
        <v>85</v>
      </c>
      <c r="J140" t="n">
        <v>116.05</v>
      </c>
      <c r="K140" t="n">
        <v>43.4</v>
      </c>
      <c r="L140" t="n">
        <v>1</v>
      </c>
      <c r="M140" t="n">
        <v>83</v>
      </c>
      <c r="N140" t="n">
        <v>16.65</v>
      </c>
      <c r="O140" t="n">
        <v>14546.17</v>
      </c>
      <c r="P140" t="n">
        <v>116.54</v>
      </c>
      <c r="Q140" t="n">
        <v>491.19</v>
      </c>
      <c r="R140" t="n">
        <v>128.35</v>
      </c>
      <c r="S140" t="n">
        <v>37.96</v>
      </c>
      <c r="T140" t="n">
        <v>40077.52</v>
      </c>
      <c r="U140" t="n">
        <v>0.3</v>
      </c>
      <c r="V140" t="n">
        <v>0.59</v>
      </c>
      <c r="W140" t="n">
        <v>2.75</v>
      </c>
      <c r="X140" t="n">
        <v>2.47</v>
      </c>
      <c r="Y140" t="n">
        <v>2</v>
      </c>
      <c r="Z140" t="n">
        <v>10</v>
      </c>
    </row>
    <row r="141">
      <c r="A141" t="n">
        <v>1</v>
      </c>
      <c r="B141" t="n">
        <v>55</v>
      </c>
      <c r="C141" t="inlineStr">
        <is>
          <t xml:space="preserve">CONCLUIDO	</t>
        </is>
      </c>
      <c r="D141" t="n">
        <v>7.5036</v>
      </c>
      <c r="E141" t="n">
        <v>13.33</v>
      </c>
      <c r="F141" t="n">
        <v>10.36</v>
      </c>
      <c r="G141" t="n">
        <v>16.8</v>
      </c>
      <c r="H141" t="n">
        <v>0.3</v>
      </c>
      <c r="I141" t="n">
        <v>37</v>
      </c>
      <c r="J141" t="n">
        <v>117.34</v>
      </c>
      <c r="K141" t="n">
        <v>43.4</v>
      </c>
      <c r="L141" t="n">
        <v>2</v>
      </c>
      <c r="M141" t="n">
        <v>35</v>
      </c>
      <c r="N141" t="n">
        <v>16.94</v>
      </c>
      <c r="O141" t="n">
        <v>14705.49</v>
      </c>
      <c r="P141" t="n">
        <v>99.27</v>
      </c>
      <c r="Q141" t="n">
        <v>490.85</v>
      </c>
      <c r="R141" t="n">
        <v>81.87</v>
      </c>
      <c r="S141" t="n">
        <v>37.96</v>
      </c>
      <c r="T141" t="n">
        <v>17077.36</v>
      </c>
      <c r="U141" t="n">
        <v>0.46</v>
      </c>
      <c r="V141" t="n">
        <v>0.67</v>
      </c>
      <c r="W141" t="n">
        <v>2.67</v>
      </c>
      <c r="X141" t="n">
        <v>1.04</v>
      </c>
      <c r="Y141" t="n">
        <v>2</v>
      </c>
      <c r="Z141" t="n">
        <v>10</v>
      </c>
    </row>
    <row r="142">
      <c r="A142" t="n">
        <v>2</v>
      </c>
      <c r="B142" t="n">
        <v>55</v>
      </c>
      <c r="C142" t="inlineStr">
        <is>
          <t xml:space="preserve">CONCLUIDO	</t>
        </is>
      </c>
      <c r="D142" t="n">
        <v>7.944</v>
      </c>
      <c r="E142" t="n">
        <v>12.59</v>
      </c>
      <c r="F142" t="n">
        <v>9.949999999999999</v>
      </c>
      <c r="G142" t="n">
        <v>25.97</v>
      </c>
      <c r="H142" t="n">
        <v>0.45</v>
      </c>
      <c r="I142" t="n">
        <v>23</v>
      </c>
      <c r="J142" t="n">
        <v>118.63</v>
      </c>
      <c r="K142" t="n">
        <v>43.4</v>
      </c>
      <c r="L142" t="n">
        <v>3</v>
      </c>
      <c r="M142" t="n">
        <v>21</v>
      </c>
      <c r="N142" t="n">
        <v>17.23</v>
      </c>
      <c r="O142" t="n">
        <v>14865.24</v>
      </c>
      <c r="P142" t="n">
        <v>91.8</v>
      </c>
      <c r="Q142" t="n">
        <v>490.84</v>
      </c>
      <c r="R142" t="n">
        <v>68.38</v>
      </c>
      <c r="S142" t="n">
        <v>37.96</v>
      </c>
      <c r="T142" t="n">
        <v>10404.11</v>
      </c>
      <c r="U142" t="n">
        <v>0.5600000000000001</v>
      </c>
      <c r="V142" t="n">
        <v>0.6899999999999999</v>
      </c>
      <c r="W142" t="n">
        <v>2.65</v>
      </c>
      <c r="X142" t="n">
        <v>0.64</v>
      </c>
      <c r="Y142" t="n">
        <v>2</v>
      </c>
      <c r="Z142" t="n">
        <v>10</v>
      </c>
    </row>
    <row r="143">
      <c r="A143" t="n">
        <v>3</v>
      </c>
      <c r="B143" t="n">
        <v>55</v>
      </c>
      <c r="C143" t="inlineStr">
        <is>
          <t xml:space="preserve">CONCLUIDO	</t>
        </is>
      </c>
      <c r="D143" t="n">
        <v>8.1487</v>
      </c>
      <c r="E143" t="n">
        <v>12.27</v>
      </c>
      <c r="F143" t="n">
        <v>9.779999999999999</v>
      </c>
      <c r="G143" t="n">
        <v>34.52</v>
      </c>
      <c r="H143" t="n">
        <v>0.59</v>
      </c>
      <c r="I143" t="n">
        <v>17</v>
      </c>
      <c r="J143" t="n">
        <v>119.93</v>
      </c>
      <c r="K143" t="n">
        <v>43.4</v>
      </c>
      <c r="L143" t="n">
        <v>4</v>
      </c>
      <c r="M143" t="n">
        <v>15</v>
      </c>
      <c r="N143" t="n">
        <v>17.53</v>
      </c>
      <c r="O143" t="n">
        <v>15025.44</v>
      </c>
      <c r="P143" t="n">
        <v>86.61</v>
      </c>
      <c r="Q143" t="n">
        <v>490.86</v>
      </c>
      <c r="R143" t="n">
        <v>62.87</v>
      </c>
      <c r="S143" t="n">
        <v>37.96</v>
      </c>
      <c r="T143" t="n">
        <v>7675.37</v>
      </c>
      <c r="U143" t="n">
        <v>0.6</v>
      </c>
      <c r="V143" t="n">
        <v>0.71</v>
      </c>
      <c r="W143" t="n">
        <v>2.64</v>
      </c>
      <c r="X143" t="n">
        <v>0.46</v>
      </c>
      <c r="Y143" t="n">
        <v>2</v>
      </c>
      <c r="Z143" t="n">
        <v>10</v>
      </c>
    </row>
    <row r="144">
      <c r="A144" t="n">
        <v>4</v>
      </c>
      <c r="B144" t="n">
        <v>55</v>
      </c>
      <c r="C144" t="inlineStr">
        <is>
          <t xml:space="preserve">CONCLUIDO	</t>
        </is>
      </c>
      <c r="D144" t="n">
        <v>8.2882</v>
      </c>
      <c r="E144" t="n">
        <v>12.07</v>
      </c>
      <c r="F144" t="n">
        <v>9.67</v>
      </c>
      <c r="G144" t="n">
        <v>44.63</v>
      </c>
      <c r="H144" t="n">
        <v>0.73</v>
      </c>
      <c r="I144" t="n">
        <v>13</v>
      </c>
      <c r="J144" t="n">
        <v>121.23</v>
      </c>
      <c r="K144" t="n">
        <v>43.4</v>
      </c>
      <c r="L144" t="n">
        <v>5</v>
      </c>
      <c r="M144" t="n">
        <v>11</v>
      </c>
      <c r="N144" t="n">
        <v>17.83</v>
      </c>
      <c r="O144" t="n">
        <v>15186.08</v>
      </c>
      <c r="P144" t="n">
        <v>82.09</v>
      </c>
      <c r="Q144" t="n">
        <v>490.81</v>
      </c>
      <c r="R144" t="n">
        <v>59.4</v>
      </c>
      <c r="S144" t="n">
        <v>37.96</v>
      </c>
      <c r="T144" t="n">
        <v>5961.28</v>
      </c>
      <c r="U144" t="n">
        <v>0.64</v>
      </c>
      <c r="V144" t="n">
        <v>0.71</v>
      </c>
      <c r="W144" t="n">
        <v>2.63</v>
      </c>
      <c r="X144" t="n">
        <v>0.35</v>
      </c>
      <c r="Y144" t="n">
        <v>2</v>
      </c>
      <c r="Z144" t="n">
        <v>10</v>
      </c>
    </row>
    <row r="145">
      <c r="A145" t="n">
        <v>5</v>
      </c>
      <c r="B145" t="n">
        <v>55</v>
      </c>
      <c r="C145" t="inlineStr">
        <is>
          <t xml:space="preserve">CONCLUIDO	</t>
        </is>
      </c>
      <c r="D145" t="n">
        <v>8.366099999999999</v>
      </c>
      <c r="E145" t="n">
        <v>11.95</v>
      </c>
      <c r="F145" t="n">
        <v>9.609999999999999</v>
      </c>
      <c r="G145" t="n">
        <v>52.4</v>
      </c>
      <c r="H145" t="n">
        <v>0.86</v>
      </c>
      <c r="I145" t="n">
        <v>11</v>
      </c>
      <c r="J145" t="n">
        <v>122.54</v>
      </c>
      <c r="K145" t="n">
        <v>43.4</v>
      </c>
      <c r="L145" t="n">
        <v>6</v>
      </c>
      <c r="M145" t="n">
        <v>4</v>
      </c>
      <c r="N145" t="n">
        <v>18.14</v>
      </c>
      <c r="O145" t="n">
        <v>15347.16</v>
      </c>
      <c r="P145" t="n">
        <v>77.73</v>
      </c>
      <c r="Q145" t="n">
        <v>490.82</v>
      </c>
      <c r="R145" t="n">
        <v>57.11</v>
      </c>
      <c r="S145" t="n">
        <v>37.96</v>
      </c>
      <c r="T145" t="n">
        <v>4825.67</v>
      </c>
      <c r="U145" t="n">
        <v>0.66</v>
      </c>
      <c r="V145" t="n">
        <v>0.72</v>
      </c>
      <c r="W145" t="n">
        <v>2.63</v>
      </c>
      <c r="X145" t="n">
        <v>0.29</v>
      </c>
      <c r="Y145" t="n">
        <v>2</v>
      </c>
      <c r="Z145" t="n">
        <v>10</v>
      </c>
    </row>
    <row r="146">
      <c r="A146" t="n">
        <v>6</v>
      </c>
      <c r="B146" t="n">
        <v>55</v>
      </c>
      <c r="C146" t="inlineStr">
        <is>
          <t xml:space="preserve">CONCLUIDO	</t>
        </is>
      </c>
      <c r="D146" t="n">
        <v>8.401199999999999</v>
      </c>
      <c r="E146" t="n">
        <v>11.9</v>
      </c>
      <c r="F146" t="n">
        <v>9.58</v>
      </c>
      <c r="G146" t="n">
        <v>57.48</v>
      </c>
      <c r="H146" t="n">
        <v>1</v>
      </c>
      <c r="I146" t="n">
        <v>10</v>
      </c>
      <c r="J146" t="n">
        <v>123.85</v>
      </c>
      <c r="K146" t="n">
        <v>43.4</v>
      </c>
      <c r="L146" t="n">
        <v>7</v>
      </c>
      <c r="M146" t="n">
        <v>0</v>
      </c>
      <c r="N146" t="n">
        <v>18.45</v>
      </c>
      <c r="O146" t="n">
        <v>15508.69</v>
      </c>
      <c r="P146" t="n">
        <v>77.13</v>
      </c>
      <c r="Q146" t="n">
        <v>490.85</v>
      </c>
      <c r="R146" t="n">
        <v>56.13</v>
      </c>
      <c r="S146" t="n">
        <v>37.96</v>
      </c>
      <c r="T146" t="n">
        <v>4343.47</v>
      </c>
      <c r="U146" t="n">
        <v>0.68</v>
      </c>
      <c r="V146" t="n">
        <v>0.72</v>
      </c>
      <c r="W146" t="n">
        <v>2.63</v>
      </c>
      <c r="X146" t="n">
        <v>0.26</v>
      </c>
      <c r="Y146" t="n">
        <v>2</v>
      </c>
      <c r="Z1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INDEX(resultados!$A$2:$ZZ$146, 1, MATCH($B$1, resultados!$A$1:$ZZ$1, 0))</f>
        <v/>
      </c>
      <c r="B7">
        <f>INDEX(resultados!$A$2:$ZZ$146, 1, MATCH($B$2, resultados!$A$1:$ZZ$1, 0))</f>
        <v/>
      </c>
      <c r="C7">
        <f>INDEX(resultados!$A$2:$ZZ$146, 1, MATCH($B$3, resultados!$A$1:$ZZ$1, 0))</f>
        <v/>
      </c>
    </row>
    <row r="8">
      <c r="A8">
        <f>INDEX(resultados!$A$2:$ZZ$146, 2, MATCH($B$1, resultados!$A$1:$ZZ$1, 0))</f>
        <v/>
      </c>
      <c r="B8">
        <f>INDEX(resultados!$A$2:$ZZ$146, 2, MATCH($B$2, resultados!$A$1:$ZZ$1, 0))</f>
        <v/>
      </c>
      <c r="C8">
        <f>INDEX(resultados!$A$2:$ZZ$146, 2, MATCH($B$3, resultados!$A$1:$ZZ$1, 0))</f>
        <v/>
      </c>
    </row>
    <row r="9">
      <c r="A9">
        <f>INDEX(resultados!$A$2:$ZZ$146, 3, MATCH($B$1, resultados!$A$1:$ZZ$1, 0))</f>
        <v/>
      </c>
      <c r="B9">
        <f>INDEX(resultados!$A$2:$ZZ$146, 3, MATCH($B$2, resultados!$A$1:$ZZ$1, 0))</f>
        <v/>
      </c>
      <c r="C9">
        <f>INDEX(resultados!$A$2:$ZZ$146, 3, MATCH($B$3, resultados!$A$1:$ZZ$1, 0))</f>
        <v/>
      </c>
    </row>
    <row r="10">
      <c r="A10">
        <f>INDEX(resultados!$A$2:$ZZ$146, 4, MATCH($B$1, resultados!$A$1:$ZZ$1, 0))</f>
        <v/>
      </c>
      <c r="B10">
        <f>INDEX(resultados!$A$2:$ZZ$146, 4, MATCH($B$2, resultados!$A$1:$ZZ$1, 0))</f>
        <v/>
      </c>
      <c r="C10">
        <f>INDEX(resultados!$A$2:$ZZ$146, 4, MATCH($B$3, resultados!$A$1:$ZZ$1, 0))</f>
        <v/>
      </c>
    </row>
    <row r="11">
      <c r="A11">
        <f>INDEX(resultados!$A$2:$ZZ$146, 5, MATCH($B$1, resultados!$A$1:$ZZ$1, 0))</f>
        <v/>
      </c>
      <c r="B11">
        <f>INDEX(resultados!$A$2:$ZZ$146, 5, MATCH($B$2, resultados!$A$1:$ZZ$1, 0))</f>
        <v/>
      </c>
      <c r="C11">
        <f>INDEX(resultados!$A$2:$ZZ$146, 5, MATCH($B$3, resultados!$A$1:$ZZ$1, 0))</f>
        <v/>
      </c>
    </row>
    <row r="12">
      <c r="A12">
        <f>INDEX(resultados!$A$2:$ZZ$146, 6, MATCH($B$1, resultados!$A$1:$ZZ$1, 0))</f>
        <v/>
      </c>
      <c r="B12">
        <f>INDEX(resultados!$A$2:$ZZ$146, 6, MATCH($B$2, resultados!$A$1:$ZZ$1, 0))</f>
        <v/>
      </c>
      <c r="C12">
        <f>INDEX(resultados!$A$2:$ZZ$146, 6, MATCH($B$3, resultados!$A$1:$ZZ$1, 0))</f>
        <v/>
      </c>
    </row>
    <row r="13">
      <c r="A13">
        <f>INDEX(resultados!$A$2:$ZZ$146, 7, MATCH($B$1, resultados!$A$1:$ZZ$1, 0))</f>
        <v/>
      </c>
      <c r="B13">
        <f>INDEX(resultados!$A$2:$ZZ$146, 7, MATCH($B$2, resultados!$A$1:$ZZ$1, 0))</f>
        <v/>
      </c>
      <c r="C13">
        <f>INDEX(resultados!$A$2:$ZZ$146, 7, MATCH($B$3, resultados!$A$1:$ZZ$1, 0))</f>
        <v/>
      </c>
    </row>
    <row r="14">
      <c r="A14">
        <f>INDEX(resultados!$A$2:$ZZ$146, 8, MATCH($B$1, resultados!$A$1:$ZZ$1, 0))</f>
        <v/>
      </c>
      <c r="B14">
        <f>INDEX(resultados!$A$2:$ZZ$146, 8, MATCH($B$2, resultados!$A$1:$ZZ$1, 0))</f>
        <v/>
      </c>
      <c r="C14">
        <f>INDEX(resultados!$A$2:$ZZ$146, 8, MATCH($B$3, resultados!$A$1:$ZZ$1, 0))</f>
        <v/>
      </c>
    </row>
    <row r="15">
      <c r="A15">
        <f>INDEX(resultados!$A$2:$ZZ$146, 9, MATCH($B$1, resultados!$A$1:$ZZ$1, 0))</f>
        <v/>
      </c>
      <c r="B15">
        <f>INDEX(resultados!$A$2:$ZZ$146, 9, MATCH($B$2, resultados!$A$1:$ZZ$1, 0))</f>
        <v/>
      </c>
      <c r="C15">
        <f>INDEX(resultados!$A$2:$ZZ$146, 9, MATCH($B$3, resultados!$A$1:$ZZ$1, 0))</f>
        <v/>
      </c>
    </row>
    <row r="16">
      <c r="A16">
        <f>INDEX(resultados!$A$2:$ZZ$146, 10, MATCH($B$1, resultados!$A$1:$ZZ$1, 0))</f>
        <v/>
      </c>
      <c r="B16">
        <f>INDEX(resultados!$A$2:$ZZ$146, 10, MATCH($B$2, resultados!$A$1:$ZZ$1, 0))</f>
        <v/>
      </c>
      <c r="C16">
        <f>INDEX(resultados!$A$2:$ZZ$146, 10, MATCH($B$3, resultados!$A$1:$ZZ$1, 0))</f>
        <v/>
      </c>
    </row>
    <row r="17">
      <c r="A17">
        <f>INDEX(resultados!$A$2:$ZZ$146, 11, MATCH($B$1, resultados!$A$1:$ZZ$1, 0))</f>
        <v/>
      </c>
      <c r="B17">
        <f>INDEX(resultados!$A$2:$ZZ$146, 11, MATCH($B$2, resultados!$A$1:$ZZ$1, 0))</f>
        <v/>
      </c>
      <c r="C17">
        <f>INDEX(resultados!$A$2:$ZZ$146, 11, MATCH($B$3, resultados!$A$1:$ZZ$1, 0))</f>
        <v/>
      </c>
    </row>
    <row r="18">
      <c r="A18">
        <f>INDEX(resultados!$A$2:$ZZ$146, 12, MATCH($B$1, resultados!$A$1:$ZZ$1, 0))</f>
        <v/>
      </c>
      <c r="B18">
        <f>INDEX(resultados!$A$2:$ZZ$146, 12, MATCH($B$2, resultados!$A$1:$ZZ$1, 0))</f>
        <v/>
      </c>
      <c r="C18">
        <f>INDEX(resultados!$A$2:$ZZ$146, 12, MATCH($B$3, resultados!$A$1:$ZZ$1, 0))</f>
        <v/>
      </c>
    </row>
    <row r="19">
      <c r="A19">
        <f>INDEX(resultados!$A$2:$ZZ$146, 13, MATCH($B$1, resultados!$A$1:$ZZ$1, 0))</f>
        <v/>
      </c>
      <c r="B19">
        <f>INDEX(resultados!$A$2:$ZZ$146, 13, MATCH($B$2, resultados!$A$1:$ZZ$1, 0))</f>
        <v/>
      </c>
      <c r="C19">
        <f>INDEX(resultados!$A$2:$ZZ$146, 13, MATCH($B$3, resultados!$A$1:$ZZ$1, 0))</f>
        <v/>
      </c>
    </row>
    <row r="20">
      <c r="A20">
        <f>INDEX(resultados!$A$2:$ZZ$146, 14, MATCH($B$1, resultados!$A$1:$ZZ$1, 0))</f>
        <v/>
      </c>
      <c r="B20">
        <f>INDEX(resultados!$A$2:$ZZ$146, 14, MATCH($B$2, resultados!$A$1:$ZZ$1, 0))</f>
        <v/>
      </c>
      <c r="C20">
        <f>INDEX(resultados!$A$2:$ZZ$146, 14, MATCH($B$3, resultados!$A$1:$ZZ$1, 0))</f>
        <v/>
      </c>
    </row>
    <row r="21">
      <c r="A21">
        <f>INDEX(resultados!$A$2:$ZZ$146, 15, MATCH($B$1, resultados!$A$1:$ZZ$1, 0))</f>
        <v/>
      </c>
      <c r="B21">
        <f>INDEX(resultados!$A$2:$ZZ$146, 15, MATCH($B$2, resultados!$A$1:$ZZ$1, 0))</f>
        <v/>
      </c>
      <c r="C21">
        <f>INDEX(resultados!$A$2:$ZZ$146, 15, MATCH($B$3, resultados!$A$1:$ZZ$1, 0))</f>
        <v/>
      </c>
    </row>
    <row r="22">
      <c r="A22">
        <f>INDEX(resultados!$A$2:$ZZ$146, 16, MATCH($B$1, resultados!$A$1:$ZZ$1, 0))</f>
        <v/>
      </c>
      <c r="B22">
        <f>INDEX(resultados!$A$2:$ZZ$146, 16, MATCH($B$2, resultados!$A$1:$ZZ$1, 0))</f>
        <v/>
      </c>
      <c r="C22">
        <f>INDEX(resultados!$A$2:$ZZ$146, 16, MATCH($B$3, resultados!$A$1:$ZZ$1, 0))</f>
        <v/>
      </c>
    </row>
    <row r="23">
      <c r="A23">
        <f>INDEX(resultados!$A$2:$ZZ$146, 17, MATCH($B$1, resultados!$A$1:$ZZ$1, 0))</f>
        <v/>
      </c>
      <c r="B23">
        <f>INDEX(resultados!$A$2:$ZZ$146, 17, MATCH($B$2, resultados!$A$1:$ZZ$1, 0))</f>
        <v/>
      </c>
      <c r="C23">
        <f>INDEX(resultados!$A$2:$ZZ$146, 17, MATCH($B$3, resultados!$A$1:$ZZ$1, 0))</f>
        <v/>
      </c>
    </row>
    <row r="24">
      <c r="A24">
        <f>INDEX(resultados!$A$2:$ZZ$146, 18, MATCH($B$1, resultados!$A$1:$ZZ$1, 0))</f>
        <v/>
      </c>
      <c r="B24">
        <f>INDEX(resultados!$A$2:$ZZ$146, 18, MATCH($B$2, resultados!$A$1:$ZZ$1, 0))</f>
        <v/>
      </c>
      <c r="C24">
        <f>INDEX(resultados!$A$2:$ZZ$146, 18, MATCH($B$3, resultados!$A$1:$ZZ$1, 0))</f>
        <v/>
      </c>
    </row>
    <row r="25">
      <c r="A25">
        <f>INDEX(resultados!$A$2:$ZZ$146, 19, MATCH($B$1, resultados!$A$1:$ZZ$1, 0))</f>
        <v/>
      </c>
      <c r="B25">
        <f>INDEX(resultados!$A$2:$ZZ$146, 19, MATCH($B$2, resultados!$A$1:$ZZ$1, 0))</f>
        <v/>
      </c>
      <c r="C25">
        <f>INDEX(resultados!$A$2:$ZZ$146, 19, MATCH($B$3, resultados!$A$1:$ZZ$1, 0))</f>
        <v/>
      </c>
    </row>
    <row r="26">
      <c r="A26">
        <f>INDEX(resultados!$A$2:$ZZ$146, 20, MATCH($B$1, resultados!$A$1:$ZZ$1, 0))</f>
        <v/>
      </c>
      <c r="B26">
        <f>INDEX(resultados!$A$2:$ZZ$146, 20, MATCH($B$2, resultados!$A$1:$ZZ$1, 0))</f>
        <v/>
      </c>
      <c r="C26">
        <f>INDEX(resultados!$A$2:$ZZ$146, 20, MATCH($B$3, resultados!$A$1:$ZZ$1, 0))</f>
        <v/>
      </c>
    </row>
    <row r="27">
      <c r="A27">
        <f>INDEX(resultados!$A$2:$ZZ$146, 21, MATCH($B$1, resultados!$A$1:$ZZ$1, 0))</f>
        <v/>
      </c>
      <c r="B27">
        <f>INDEX(resultados!$A$2:$ZZ$146, 21, MATCH($B$2, resultados!$A$1:$ZZ$1, 0))</f>
        <v/>
      </c>
      <c r="C27">
        <f>INDEX(resultados!$A$2:$ZZ$146, 21, MATCH($B$3, resultados!$A$1:$ZZ$1, 0))</f>
        <v/>
      </c>
    </row>
    <row r="28">
      <c r="A28">
        <f>INDEX(resultados!$A$2:$ZZ$146, 22, MATCH($B$1, resultados!$A$1:$ZZ$1, 0))</f>
        <v/>
      </c>
      <c r="B28">
        <f>INDEX(resultados!$A$2:$ZZ$146, 22, MATCH($B$2, resultados!$A$1:$ZZ$1, 0))</f>
        <v/>
      </c>
      <c r="C28">
        <f>INDEX(resultados!$A$2:$ZZ$146, 22, MATCH($B$3, resultados!$A$1:$ZZ$1, 0))</f>
        <v/>
      </c>
    </row>
    <row r="29">
      <c r="A29">
        <f>INDEX(resultados!$A$2:$ZZ$146, 23, MATCH($B$1, resultados!$A$1:$ZZ$1, 0))</f>
        <v/>
      </c>
      <c r="B29">
        <f>INDEX(resultados!$A$2:$ZZ$146, 23, MATCH($B$2, resultados!$A$1:$ZZ$1, 0))</f>
        <v/>
      </c>
      <c r="C29">
        <f>INDEX(resultados!$A$2:$ZZ$146, 23, MATCH($B$3, resultados!$A$1:$ZZ$1, 0))</f>
        <v/>
      </c>
    </row>
    <row r="30">
      <c r="A30">
        <f>INDEX(resultados!$A$2:$ZZ$146, 24, MATCH($B$1, resultados!$A$1:$ZZ$1, 0))</f>
        <v/>
      </c>
      <c r="B30">
        <f>INDEX(resultados!$A$2:$ZZ$146, 24, MATCH($B$2, resultados!$A$1:$ZZ$1, 0))</f>
        <v/>
      </c>
      <c r="C30">
        <f>INDEX(resultados!$A$2:$ZZ$146, 24, MATCH($B$3, resultados!$A$1:$ZZ$1, 0))</f>
        <v/>
      </c>
    </row>
    <row r="31">
      <c r="A31">
        <f>INDEX(resultados!$A$2:$ZZ$146, 25, MATCH($B$1, resultados!$A$1:$ZZ$1, 0))</f>
        <v/>
      </c>
      <c r="B31">
        <f>INDEX(resultados!$A$2:$ZZ$146, 25, MATCH($B$2, resultados!$A$1:$ZZ$1, 0))</f>
        <v/>
      </c>
      <c r="C31">
        <f>INDEX(resultados!$A$2:$ZZ$146, 25, MATCH($B$3, resultados!$A$1:$ZZ$1, 0))</f>
        <v/>
      </c>
    </row>
    <row r="32">
      <c r="A32">
        <f>INDEX(resultados!$A$2:$ZZ$146, 26, MATCH($B$1, resultados!$A$1:$ZZ$1, 0))</f>
        <v/>
      </c>
      <c r="B32">
        <f>INDEX(resultados!$A$2:$ZZ$146, 26, MATCH($B$2, resultados!$A$1:$ZZ$1, 0))</f>
        <v/>
      </c>
      <c r="C32">
        <f>INDEX(resultados!$A$2:$ZZ$146, 26, MATCH($B$3, resultados!$A$1:$ZZ$1, 0))</f>
        <v/>
      </c>
    </row>
    <row r="33">
      <c r="A33">
        <f>INDEX(resultados!$A$2:$ZZ$146, 27, MATCH($B$1, resultados!$A$1:$ZZ$1, 0))</f>
        <v/>
      </c>
      <c r="B33">
        <f>INDEX(resultados!$A$2:$ZZ$146, 27, MATCH($B$2, resultados!$A$1:$ZZ$1, 0))</f>
        <v/>
      </c>
      <c r="C33">
        <f>INDEX(resultados!$A$2:$ZZ$146, 27, MATCH($B$3, resultados!$A$1:$ZZ$1, 0))</f>
        <v/>
      </c>
    </row>
    <row r="34">
      <c r="A34">
        <f>INDEX(resultados!$A$2:$ZZ$146, 28, MATCH($B$1, resultados!$A$1:$ZZ$1, 0))</f>
        <v/>
      </c>
      <c r="B34">
        <f>INDEX(resultados!$A$2:$ZZ$146, 28, MATCH($B$2, resultados!$A$1:$ZZ$1, 0))</f>
        <v/>
      </c>
      <c r="C34">
        <f>INDEX(resultados!$A$2:$ZZ$146, 28, MATCH($B$3, resultados!$A$1:$ZZ$1, 0))</f>
        <v/>
      </c>
    </row>
    <row r="35">
      <c r="A35">
        <f>INDEX(resultados!$A$2:$ZZ$146, 29, MATCH($B$1, resultados!$A$1:$ZZ$1, 0))</f>
        <v/>
      </c>
      <c r="B35">
        <f>INDEX(resultados!$A$2:$ZZ$146, 29, MATCH($B$2, resultados!$A$1:$ZZ$1, 0))</f>
        <v/>
      </c>
      <c r="C35">
        <f>INDEX(resultados!$A$2:$ZZ$146, 29, MATCH($B$3, resultados!$A$1:$ZZ$1, 0))</f>
        <v/>
      </c>
    </row>
    <row r="36">
      <c r="A36">
        <f>INDEX(resultados!$A$2:$ZZ$146, 30, MATCH($B$1, resultados!$A$1:$ZZ$1, 0))</f>
        <v/>
      </c>
      <c r="B36">
        <f>INDEX(resultados!$A$2:$ZZ$146, 30, MATCH($B$2, resultados!$A$1:$ZZ$1, 0))</f>
        <v/>
      </c>
      <c r="C36">
        <f>INDEX(resultados!$A$2:$ZZ$146, 30, MATCH($B$3, resultados!$A$1:$ZZ$1, 0))</f>
        <v/>
      </c>
    </row>
    <row r="37">
      <c r="A37">
        <f>INDEX(resultados!$A$2:$ZZ$146, 31, MATCH($B$1, resultados!$A$1:$ZZ$1, 0))</f>
        <v/>
      </c>
      <c r="B37">
        <f>INDEX(resultados!$A$2:$ZZ$146, 31, MATCH($B$2, resultados!$A$1:$ZZ$1, 0))</f>
        <v/>
      </c>
      <c r="C37">
        <f>INDEX(resultados!$A$2:$ZZ$146, 31, MATCH($B$3, resultados!$A$1:$ZZ$1, 0))</f>
        <v/>
      </c>
    </row>
    <row r="38">
      <c r="A38">
        <f>INDEX(resultados!$A$2:$ZZ$146, 32, MATCH($B$1, resultados!$A$1:$ZZ$1, 0))</f>
        <v/>
      </c>
      <c r="B38">
        <f>INDEX(resultados!$A$2:$ZZ$146, 32, MATCH($B$2, resultados!$A$1:$ZZ$1, 0))</f>
        <v/>
      </c>
      <c r="C38">
        <f>INDEX(resultados!$A$2:$ZZ$146, 32, MATCH($B$3, resultados!$A$1:$ZZ$1, 0))</f>
        <v/>
      </c>
    </row>
    <row r="39">
      <c r="A39">
        <f>INDEX(resultados!$A$2:$ZZ$146, 33, MATCH($B$1, resultados!$A$1:$ZZ$1, 0))</f>
        <v/>
      </c>
      <c r="B39">
        <f>INDEX(resultados!$A$2:$ZZ$146, 33, MATCH($B$2, resultados!$A$1:$ZZ$1, 0))</f>
        <v/>
      </c>
      <c r="C39">
        <f>INDEX(resultados!$A$2:$ZZ$146, 33, MATCH($B$3, resultados!$A$1:$ZZ$1, 0))</f>
        <v/>
      </c>
    </row>
    <row r="40">
      <c r="A40">
        <f>INDEX(resultados!$A$2:$ZZ$146, 34, MATCH($B$1, resultados!$A$1:$ZZ$1, 0))</f>
        <v/>
      </c>
      <c r="B40">
        <f>INDEX(resultados!$A$2:$ZZ$146, 34, MATCH($B$2, resultados!$A$1:$ZZ$1, 0))</f>
        <v/>
      </c>
      <c r="C40">
        <f>INDEX(resultados!$A$2:$ZZ$146, 34, MATCH($B$3, resultados!$A$1:$ZZ$1, 0))</f>
        <v/>
      </c>
    </row>
    <row r="41">
      <c r="A41">
        <f>INDEX(resultados!$A$2:$ZZ$146, 35, MATCH($B$1, resultados!$A$1:$ZZ$1, 0))</f>
        <v/>
      </c>
      <c r="B41">
        <f>INDEX(resultados!$A$2:$ZZ$146, 35, MATCH($B$2, resultados!$A$1:$ZZ$1, 0))</f>
        <v/>
      </c>
      <c r="C41">
        <f>INDEX(resultados!$A$2:$ZZ$146, 35, MATCH($B$3, resultados!$A$1:$ZZ$1, 0))</f>
        <v/>
      </c>
    </row>
    <row r="42">
      <c r="A42">
        <f>INDEX(resultados!$A$2:$ZZ$146, 36, MATCH($B$1, resultados!$A$1:$ZZ$1, 0))</f>
        <v/>
      </c>
      <c r="B42">
        <f>INDEX(resultados!$A$2:$ZZ$146, 36, MATCH($B$2, resultados!$A$1:$ZZ$1, 0))</f>
        <v/>
      </c>
      <c r="C42">
        <f>INDEX(resultados!$A$2:$ZZ$146, 36, MATCH($B$3, resultados!$A$1:$ZZ$1, 0))</f>
        <v/>
      </c>
    </row>
    <row r="43">
      <c r="A43">
        <f>INDEX(resultados!$A$2:$ZZ$146, 37, MATCH($B$1, resultados!$A$1:$ZZ$1, 0))</f>
        <v/>
      </c>
      <c r="B43">
        <f>INDEX(resultados!$A$2:$ZZ$146, 37, MATCH($B$2, resultados!$A$1:$ZZ$1, 0))</f>
        <v/>
      </c>
      <c r="C43">
        <f>INDEX(resultados!$A$2:$ZZ$146, 37, MATCH($B$3, resultados!$A$1:$ZZ$1, 0))</f>
        <v/>
      </c>
    </row>
    <row r="44">
      <c r="A44">
        <f>INDEX(resultados!$A$2:$ZZ$146, 38, MATCH($B$1, resultados!$A$1:$ZZ$1, 0))</f>
        <v/>
      </c>
      <c r="B44">
        <f>INDEX(resultados!$A$2:$ZZ$146, 38, MATCH($B$2, resultados!$A$1:$ZZ$1, 0))</f>
        <v/>
      </c>
      <c r="C44">
        <f>INDEX(resultados!$A$2:$ZZ$146, 38, MATCH($B$3, resultados!$A$1:$ZZ$1, 0))</f>
        <v/>
      </c>
    </row>
    <row r="45">
      <c r="A45">
        <f>INDEX(resultados!$A$2:$ZZ$146, 39, MATCH($B$1, resultados!$A$1:$ZZ$1, 0))</f>
        <v/>
      </c>
      <c r="B45">
        <f>INDEX(resultados!$A$2:$ZZ$146, 39, MATCH($B$2, resultados!$A$1:$ZZ$1, 0))</f>
        <v/>
      </c>
      <c r="C45">
        <f>INDEX(resultados!$A$2:$ZZ$146, 39, MATCH($B$3, resultados!$A$1:$ZZ$1, 0))</f>
        <v/>
      </c>
    </row>
    <row r="46">
      <c r="A46">
        <f>INDEX(resultados!$A$2:$ZZ$146, 40, MATCH($B$1, resultados!$A$1:$ZZ$1, 0))</f>
        <v/>
      </c>
      <c r="B46">
        <f>INDEX(resultados!$A$2:$ZZ$146, 40, MATCH($B$2, resultados!$A$1:$ZZ$1, 0))</f>
        <v/>
      </c>
      <c r="C46">
        <f>INDEX(resultados!$A$2:$ZZ$146, 40, MATCH($B$3, resultados!$A$1:$ZZ$1, 0))</f>
        <v/>
      </c>
    </row>
    <row r="47">
      <c r="A47">
        <f>INDEX(resultados!$A$2:$ZZ$146, 41, MATCH($B$1, resultados!$A$1:$ZZ$1, 0))</f>
        <v/>
      </c>
      <c r="B47">
        <f>INDEX(resultados!$A$2:$ZZ$146, 41, MATCH($B$2, resultados!$A$1:$ZZ$1, 0))</f>
        <v/>
      </c>
      <c r="C47">
        <f>INDEX(resultados!$A$2:$ZZ$146, 41, MATCH($B$3, resultados!$A$1:$ZZ$1, 0))</f>
        <v/>
      </c>
    </row>
    <row r="48">
      <c r="A48">
        <f>INDEX(resultados!$A$2:$ZZ$146, 42, MATCH($B$1, resultados!$A$1:$ZZ$1, 0))</f>
        <v/>
      </c>
      <c r="B48">
        <f>INDEX(resultados!$A$2:$ZZ$146, 42, MATCH($B$2, resultados!$A$1:$ZZ$1, 0))</f>
        <v/>
      </c>
      <c r="C48">
        <f>INDEX(resultados!$A$2:$ZZ$146, 42, MATCH($B$3, resultados!$A$1:$ZZ$1, 0))</f>
        <v/>
      </c>
    </row>
    <row r="49">
      <c r="A49">
        <f>INDEX(resultados!$A$2:$ZZ$146, 43, MATCH($B$1, resultados!$A$1:$ZZ$1, 0))</f>
        <v/>
      </c>
      <c r="B49">
        <f>INDEX(resultados!$A$2:$ZZ$146, 43, MATCH($B$2, resultados!$A$1:$ZZ$1, 0))</f>
        <v/>
      </c>
      <c r="C49">
        <f>INDEX(resultados!$A$2:$ZZ$146, 43, MATCH($B$3, resultados!$A$1:$ZZ$1, 0))</f>
        <v/>
      </c>
    </row>
    <row r="50">
      <c r="A50">
        <f>INDEX(resultados!$A$2:$ZZ$146, 44, MATCH($B$1, resultados!$A$1:$ZZ$1, 0))</f>
        <v/>
      </c>
      <c r="B50">
        <f>INDEX(resultados!$A$2:$ZZ$146, 44, MATCH($B$2, resultados!$A$1:$ZZ$1, 0))</f>
        <v/>
      </c>
      <c r="C50">
        <f>INDEX(resultados!$A$2:$ZZ$146, 44, MATCH($B$3, resultados!$A$1:$ZZ$1, 0))</f>
        <v/>
      </c>
    </row>
    <row r="51">
      <c r="A51">
        <f>INDEX(resultados!$A$2:$ZZ$146, 45, MATCH($B$1, resultados!$A$1:$ZZ$1, 0))</f>
        <v/>
      </c>
      <c r="B51">
        <f>INDEX(resultados!$A$2:$ZZ$146, 45, MATCH($B$2, resultados!$A$1:$ZZ$1, 0))</f>
        <v/>
      </c>
      <c r="C51">
        <f>INDEX(resultados!$A$2:$ZZ$146, 45, MATCH($B$3, resultados!$A$1:$ZZ$1, 0))</f>
        <v/>
      </c>
    </row>
    <row r="52">
      <c r="A52">
        <f>INDEX(resultados!$A$2:$ZZ$146, 46, MATCH($B$1, resultados!$A$1:$ZZ$1, 0))</f>
        <v/>
      </c>
      <c r="B52">
        <f>INDEX(resultados!$A$2:$ZZ$146, 46, MATCH($B$2, resultados!$A$1:$ZZ$1, 0))</f>
        <v/>
      </c>
      <c r="C52">
        <f>INDEX(resultados!$A$2:$ZZ$146, 46, MATCH($B$3, resultados!$A$1:$ZZ$1, 0))</f>
        <v/>
      </c>
    </row>
    <row r="53">
      <c r="A53">
        <f>INDEX(resultados!$A$2:$ZZ$146, 47, MATCH($B$1, resultados!$A$1:$ZZ$1, 0))</f>
        <v/>
      </c>
      <c r="B53">
        <f>INDEX(resultados!$A$2:$ZZ$146, 47, MATCH($B$2, resultados!$A$1:$ZZ$1, 0))</f>
        <v/>
      </c>
      <c r="C53">
        <f>INDEX(resultados!$A$2:$ZZ$146, 47, MATCH($B$3, resultados!$A$1:$ZZ$1, 0))</f>
        <v/>
      </c>
    </row>
    <row r="54">
      <c r="A54">
        <f>INDEX(resultados!$A$2:$ZZ$146, 48, MATCH($B$1, resultados!$A$1:$ZZ$1, 0))</f>
        <v/>
      </c>
      <c r="B54">
        <f>INDEX(resultados!$A$2:$ZZ$146, 48, MATCH($B$2, resultados!$A$1:$ZZ$1, 0))</f>
        <v/>
      </c>
      <c r="C54">
        <f>INDEX(resultados!$A$2:$ZZ$146, 48, MATCH($B$3, resultados!$A$1:$ZZ$1, 0))</f>
        <v/>
      </c>
    </row>
    <row r="55">
      <c r="A55">
        <f>INDEX(resultados!$A$2:$ZZ$146, 49, MATCH($B$1, resultados!$A$1:$ZZ$1, 0))</f>
        <v/>
      </c>
      <c r="B55">
        <f>INDEX(resultados!$A$2:$ZZ$146, 49, MATCH($B$2, resultados!$A$1:$ZZ$1, 0))</f>
        <v/>
      </c>
      <c r="C55">
        <f>INDEX(resultados!$A$2:$ZZ$146, 49, MATCH($B$3, resultados!$A$1:$ZZ$1, 0))</f>
        <v/>
      </c>
    </row>
    <row r="56">
      <c r="A56">
        <f>INDEX(resultados!$A$2:$ZZ$146, 50, MATCH($B$1, resultados!$A$1:$ZZ$1, 0))</f>
        <v/>
      </c>
      <c r="B56">
        <f>INDEX(resultados!$A$2:$ZZ$146, 50, MATCH($B$2, resultados!$A$1:$ZZ$1, 0))</f>
        <v/>
      </c>
      <c r="C56">
        <f>INDEX(resultados!$A$2:$ZZ$146, 50, MATCH($B$3, resultados!$A$1:$ZZ$1, 0))</f>
        <v/>
      </c>
    </row>
    <row r="57">
      <c r="A57">
        <f>INDEX(resultados!$A$2:$ZZ$146, 51, MATCH($B$1, resultados!$A$1:$ZZ$1, 0))</f>
        <v/>
      </c>
      <c r="B57">
        <f>INDEX(resultados!$A$2:$ZZ$146, 51, MATCH($B$2, resultados!$A$1:$ZZ$1, 0))</f>
        <v/>
      </c>
      <c r="C57">
        <f>INDEX(resultados!$A$2:$ZZ$146, 51, MATCH($B$3, resultados!$A$1:$ZZ$1, 0))</f>
        <v/>
      </c>
    </row>
    <row r="58">
      <c r="A58">
        <f>INDEX(resultados!$A$2:$ZZ$146, 52, MATCH($B$1, resultados!$A$1:$ZZ$1, 0))</f>
        <v/>
      </c>
      <c r="B58">
        <f>INDEX(resultados!$A$2:$ZZ$146, 52, MATCH($B$2, resultados!$A$1:$ZZ$1, 0))</f>
        <v/>
      </c>
      <c r="C58">
        <f>INDEX(resultados!$A$2:$ZZ$146, 52, MATCH($B$3, resultados!$A$1:$ZZ$1, 0))</f>
        <v/>
      </c>
    </row>
    <row r="59">
      <c r="A59">
        <f>INDEX(resultados!$A$2:$ZZ$146, 53, MATCH($B$1, resultados!$A$1:$ZZ$1, 0))</f>
        <v/>
      </c>
      <c r="B59">
        <f>INDEX(resultados!$A$2:$ZZ$146, 53, MATCH($B$2, resultados!$A$1:$ZZ$1, 0))</f>
        <v/>
      </c>
      <c r="C59">
        <f>INDEX(resultados!$A$2:$ZZ$146, 53, MATCH($B$3, resultados!$A$1:$ZZ$1, 0))</f>
        <v/>
      </c>
    </row>
    <row r="60">
      <c r="A60">
        <f>INDEX(resultados!$A$2:$ZZ$146, 54, MATCH($B$1, resultados!$A$1:$ZZ$1, 0))</f>
        <v/>
      </c>
      <c r="B60">
        <f>INDEX(resultados!$A$2:$ZZ$146, 54, MATCH($B$2, resultados!$A$1:$ZZ$1, 0))</f>
        <v/>
      </c>
      <c r="C60">
        <f>INDEX(resultados!$A$2:$ZZ$146, 54, MATCH($B$3, resultados!$A$1:$ZZ$1, 0))</f>
        <v/>
      </c>
    </row>
    <row r="61">
      <c r="A61">
        <f>INDEX(resultados!$A$2:$ZZ$146, 55, MATCH($B$1, resultados!$A$1:$ZZ$1, 0))</f>
        <v/>
      </c>
      <c r="B61">
        <f>INDEX(resultados!$A$2:$ZZ$146, 55, MATCH($B$2, resultados!$A$1:$ZZ$1, 0))</f>
        <v/>
      </c>
      <c r="C61">
        <f>INDEX(resultados!$A$2:$ZZ$146, 55, MATCH($B$3, resultados!$A$1:$ZZ$1, 0))</f>
        <v/>
      </c>
    </row>
    <row r="62">
      <c r="A62">
        <f>INDEX(resultados!$A$2:$ZZ$146, 56, MATCH($B$1, resultados!$A$1:$ZZ$1, 0))</f>
        <v/>
      </c>
      <c r="B62">
        <f>INDEX(resultados!$A$2:$ZZ$146, 56, MATCH($B$2, resultados!$A$1:$ZZ$1, 0))</f>
        <v/>
      </c>
      <c r="C62">
        <f>INDEX(resultados!$A$2:$ZZ$146, 56, MATCH($B$3, resultados!$A$1:$ZZ$1, 0))</f>
        <v/>
      </c>
    </row>
    <row r="63">
      <c r="A63">
        <f>INDEX(resultados!$A$2:$ZZ$146, 57, MATCH($B$1, resultados!$A$1:$ZZ$1, 0))</f>
        <v/>
      </c>
      <c r="B63">
        <f>INDEX(resultados!$A$2:$ZZ$146, 57, MATCH($B$2, resultados!$A$1:$ZZ$1, 0))</f>
        <v/>
      </c>
      <c r="C63">
        <f>INDEX(resultados!$A$2:$ZZ$146, 57, MATCH($B$3, resultados!$A$1:$ZZ$1, 0))</f>
        <v/>
      </c>
    </row>
    <row r="64">
      <c r="A64">
        <f>INDEX(resultados!$A$2:$ZZ$146, 58, MATCH($B$1, resultados!$A$1:$ZZ$1, 0))</f>
        <v/>
      </c>
      <c r="B64">
        <f>INDEX(resultados!$A$2:$ZZ$146, 58, MATCH($B$2, resultados!$A$1:$ZZ$1, 0))</f>
        <v/>
      </c>
      <c r="C64">
        <f>INDEX(resultados!$A$2:$ZZ$146, 58, MATCH($B$3, resultados!$A$1:$ZZ$1, 0))</f>
        <v/>
      </c>
    </row>
    <row r="65">
      <c r="A65">
        <f>INDEX(resultados!$A$2:$ZZ$146, 59, MATCH($B$1, resultados!$A$1:$ZZ$1, 0))</f>
        <v/>
      </c>
      <c r="B65">
        <f>INDEX(resultados!$A$2:$ZZ$146, 59, MATCH($B$2, resultados!$A$1:$ZZ$1, 0))</f>
        <v/>
      </c>
      <c r="C65">
        <f>INDEX(resultados!$A$2:$ZZ$146, 59, MATCH($B$3, resultados!$A$1:$ZZ$1, 0))</f>
        <v/>
      </c>
    </row>
    <row r="66">
      <c r="A66">
        <f>INDEX(resultados!$A$2:$ZZ$146, 60, MATCH($B$1, resultados!$A$1:$ZZ$1, 0))</f>
        <v/>
      </c>
      <c r="B66">
        <f>INDEX(resultados!$A$2:$ZZ$146, 60, MATCH($B$2, resultados!$A$1:$ZZ$1, 0))</f>
        <v/>
      </c>
      <c r="C66">
        <f>INDEX(resultados!$A$2:$ZZ$146, 60, MATCH($B$3, resultados!$A$1:$ZZ$1, 0))</f>
        <v/>
      </c>
    </row>
    <row r="67">
      <c r="A67">
        <f>INDEX(resultados!$A$2:$ZZ$146, 61, MATCH($B$1, resultados!$A$1:$ZZ$1, 0))</f>
        <v/>
      </c>
      <c r="B67">
        <f>INDEX(resultados!$A$2:$ZZ$146, 61, MATCH($B$2, resultados!$A$1:$ZZ$1, 0))</f>
        <v/>
      </c>
      <c r="C67">
        <f>INDEX(resultados!$A$2:$ZZ$146, 61, MATCH($B$3, resultados!$A$1:$ZZ$1, 0))</f>
        <v/>
      </c>
    </row>
    <row r="68">
      <c r="A68">
        <f>INDEX(resultados!$A$2:$ZZ$146, 62, MATCH($B$1, resultados!$A$1:$ZZ$1, 0))</f>
        <v/>
      </c>
      <c r="B68">
        <f>INDEX(resultados!$A$2:$ZZ$146, 62, MATCH($B$2, resultados!$A$1:$ZZ$1, 0))</f>
        <v/>
      </c>
      <c r="C68">
        <f>INDEX(resultados!$A$2:$ZZ$146, 62, MATCH($B$3, resultados!$A$1:$ZZ$1, 0))</f>
        <v/>
      </c>
    </row>
    <row r="69">
      <c r="A69">
        <f>INDEX(resultados!$A$2:$ZZ$146, 63, MATCH($B$1, resultados!$A$1:$ZZ$1, 0))</f>
        <v/>
      </c>
      <c r="B69">
        <f>INDEX(resultados!$A$2:$ZZ$146, 63, MATCH($B$2, resultados!$A$1:$ZZ$1, 0))</f>
        <v/>
      </c>
      <c r="C69">
        <f>INDEX(resultados!$A$2:$ZZ$146, 63, MATCH($B$3, resultados!$A$1:$ZZ$1, 0))</f>
        <v/>
      </c>
    </row>
    <row r="70">
      <c r="A70">
        <f>INDEX(resultados!$A$2:$ZZ$146, 64, MATCH($B$1, resultados!$A$1:$ZZ$1, 0))</f>
        <v/>
      </c>
      <c r="B70">
        <f>INDEX(resultados!$A$2:$ZZ$146, 64, MATCH($B$2, resultados!$A$1:$ZZ$1, 0))</f>
        <v/>
      </c>
      <c r="C70">
        <f>INDEX(resultados!$A$2:$ZZ$146, 64, MATCH($B$3, resultados!$A$1:$ZZ$1, 0))</f>
        <v/>
      </c>
    </row>
    <row r="71">
      <c r="A71">
        <f>INDEX(resultados!$A$2:$ZZ$146, 65, MATCH($B$1, resultados!$A$1:$ZZ$1, 0))</f>
        <v/>
      </c>
      <c r="B71">
        <f>INDEX(resultados!$A$2:$ZZ$146, 65, MATCH($B$2, resultados!$A$1:$ZZ$1, 0))</f>
        <v/>
      </c>
      <c r="C71">
        <f>INDEX(resultados!$A$2:$ZZ$146, 65, MATCH($B$3, resultados!$A$1:$ZZ$1, 0))</f>
        <v/>
      </c>
    </row>
    <row r="72">
      <c r="A72">
        <f>INDEX(resultados!$A$2:$ZZ$146, 66, MATCH($B$1, resultados!$A$1:$ZZ$1, 0))</f>
        <v/>
      </c>
      <c r="B72">
        <f>INDEX(resultados!$A$2:$ZZ$146, 66, MATCH($B$2, resultados!$A$1:$ZZ$1, 0))</f>
        <v/>
      </c>
      <c r="C72">
        <f>INDEX(resultados!$A$2:$ZZ$146, 66, MATCH($B$3, resultados!$A$1:$ZZ$1, 0))</f>
        <v/>
      </c>
    </row>
    <row r="73">
      <c r="A73">
        <f>INDEX(resultados!$A$2:$ZZ$146, 67, MATCH($B$1, resultados!$A$1:$ZZ$1, 0))</f>
        <v/>
      </c>
      <c r="B73">
        <f>INDEX(resultados!$A$2:$ZZ$146, 67, MATCH($B$2, resultados!$A$1:$ZZ$1, 0))</f>
        <v/>
      </c>
      <c r="C73">
        <f>INDEX(resultados!$A$2:$ZZ$146, 67, MATCH($B$3, resultados!$A$1:$ZZ$1, 0))</f>
        <v/>
      </c>
    </row>
    <row r="74">
      <c r="A74">
        <f>INDEX(resultados!$A$2:$ZZ$146, 68, MATCH($B$1, resultados!$A$1:$ZZ$1, 0))</f>
        <v/>
      </c>
      <c r="B74">
        <f>INDEX(resultados!$A$2:$ZZ$146, 68, MATCH($B$2, resultados!$A$1:$ZZ$1, 0))</f>
        <v/>
      </c>
      <c r="C74">
        <f>INDEX(resultados!$A$2:$ZZ$146, 68, MATCH($B$3, resultados!$A$1:$ZZ$1, 0))</f>
        <v/>
      </c>
    </row>
    <row r="75">
      <c r="A75">
        <f>INDEX(resultados!$A$2:$ZZ$146, 69, MATCH($B$1, resultados!$A$1:$ZZ$1, 0))</f>
        <v/>
      </c>
      <c r="B75">
        <f>INDEX(resultados!$A$2:$ZZ$146, 69, MATCH($B$2, resultados!$A$1:$ZZ$1, 0))</f>
        <v/>
      </c>
      <c r="C75">
        <f>INDEX(resultados!$A$2:$ZZ$146, 69, MATCH($B$3, resultados!$A$1:$ZZ$1, 0))</f>
        <v/>
      </c>
    </row>
    <row r="76">
      <c r="A76">
        <f>INDEX(resultados!$A$2:$ZZ$146, 70, MATCH($B$1, resultados!$A$1:$ZZ$1, 0))</f>
        <v/>
      </c>
      <c r="B76">
        <f>INDEX(resultados!$A$2:$ZZ$146, 70, MATCH($B$2, resultados!$A$1:$ZZ$1, 0))</f>
        <v/>
      </c>
      <c r="C76">
        <f>INDEX(resultados!$A$2:$ZZ$146, 70, MATCH($B$3, resultados!$A$1:$ZZ$1, 0))</f>
        <v/>
      </c>
    </row>
    <row r="77">
      <c r="A77">
        <f>INDEX(resultados!$A$2:$ZZ$146, 71, MATCH($B$1, resultados!$A$1:$ZZ$1, 0))</f>
        <v/>
      </c>
      <c r="B77">
        <f>INDEX(resultados!$A$2:$ZZ$146, 71, MATCH($B$2, resultados!$A$1:$ZZ$1, 0))</f>
        <v/>
      </c>
      <c r="C77">
        <f>INDEX(resultados!$A$2:$ZZ$146, 71, MATCH($B$3, resultados!$A$1:$ZZ$1, 0))</f>
        <v/>
      </c>
    </row>
    <row r="78">
      <c r="A78">
        <f>INDEX(resultados!$A$2:$ZZ$146, 72, MATCH($B$1, resultados!$A$1:$ZZ$1, 0))</f>
        <v/>
      </c>
      <c r="B78">
        <f>INDEX(resultados!$A$2:$ZZ$146, 72, MATCH($B$2, resultados!$A$1:$ZZ$1, 0))</f>
        <v/>
      </c>
      <c r="C78">
        <f>INDEX(resultados!$A$2:$ZZ$146, 72, MATCH($B$3, resultados!$A$1:$ZZ$1, 0))</f>
        <v/>
      </c>
    </row>
    <row r="79">
      <c r="A79">
        <f>INDEX(resultados!$A$2:$ZZ$146, 73, MATCH($B$1, resultados!$A$1:$ZZ$1, 0))</f>
        <v/>
      </c>
      <c r="B79">
        <f>INDEX(resultados!$A$2:$ZZ$146, 73, MATCH($B$2, resultados!$A$1:$ZZ$1, 0))</f>
        <v/>
      </c>
      <c r="C79">
        <f>INDEX(resultados!$A$2:$ZZ$146, 73, MATCH($B$3, resultados!$A$1:$ZZ$1, 0))</f>
        <v/>
      </c>
    </row>
    <row r="80">
      <c r="A80">
        <f>INDEX(resultados!$A$2:$ZZ$146, 74, MATCH($B$1, resultados!$A$1:$ZZ$1, 0))</f>
        <v/>
      </c>
      <c r="B80">
        <f>INDEX(resultados!$A$2:$ZZ$146, 74, MATCH($B$2, resultados!$A$1:$ZZ$1, 0))</f>
        <v/>
      </c>
      <c r="C80">
        <f>INDEX(resultados!$A$2:$ZZ$146, 74, MATCH($B$3, resultados!$A$1:$ZZ$1, 0))</f>
        <v/>
      </c>
    </row>
    <row r="81">
      <c r="A81">
        <f>INDEX(resultados!$A$2:$ZZ$146, 75, MATCH($B$1, resultados!$A$1:$ZZ$1, 0))</f>
        <v/>
      </c>
      <c r="B81">
        <f>INDEX(resultados!$A$2:$ZZ$146, 75, MATCH($B$2, resultados!$A$1:$ZZ$1, 0))</f>
        <v/>
      </c>
      <c r="C81">
        <f>INDEX(resultados!$A$2:$ZZ$146, 75, MATCH($B$3, resultados!$A$1:$ZZ$1, 0))</f>
        <v/>
      </c>
    </row>
    <row r="82">
      <c r="A82">
        <f>INDEX(resultados!$A$2:$ZZ$146, 76, MATCH($B$1, resultados!$A$1:$ZZ$1, 0))</f>
        <v/>
      </c>
      <c r="B82">
        <f>INDEX(resultados!$A$2:$ZZ$146, 76, MATCH($B$2, resultados!$A$1:$ZZ$1, 0))</f>
        <v/>
      </c>
      <c r="C82">
        <f>INDEX(resultados!$A$2:$ZZ$146, 76, MATCH($B$3, resultados!$A$1:$ZZ$1, 0))</f>
        <v/>
      </c>
    </row>
    <row r="83">
      <c r="A83">
        <f>INDEX(resultados!$A$2:$ZZ$146, 77, MATCH($B$1, resultados!$A$1:$ZZ$1, 0))</f>
        <v/>
      </c>
      <c r="B83">
        <f>INDEX(resultados!$A$2:$ZZ$146, 77, MATCH($B$2, resultados!$A$1:$ZZ$1, 0))</f>
        <v/>
      </c>
      <c r="C83">
        <f>INDEX(resultados!$A$2:$ZZ$146, 77, MATCH($B$3, resultados!$A$1:$ZZ$1, 0))</f>
        <v/>
      </c>
    </row>
    <row r="84">
      <c r="A84">
        <f>INDEX(resultados!$A$2:$ZZ$146, 78, MATCH($B$1, resultados!$A$1:$ZZ$1, 0))</f>
        <v/>
      </c>
      <c r="B84">
        <f>INDEX(resultados!$A$2:$ZZ$146, 78, MATCH($B$2, resultados!$A$1:$ZZ$1, 0))</f>
        <v/>
      </c>
      <c r="C84">
        <f>INDEX(resultados!$A$2:$ZZ$146, 78, MATCH($B$3, resultados!$A$1:$ZZ$1, 0))</f>
        <v/>
      </c>
    </row>
    <row r="85">
      <c r="A85">
        <f>INDEX(resultados!$A$2:$ZZ$146, 79, MATCH($B$1, resultados!$A$1:$ZZ$1, 0))</f>
        <v/>
      </c>
      <c r="B85">
        <f>INDEX(resultados!$A$2:$ZZ$146, 79, MATCH($B$2, resultados!$A$1:$ZZ$1, 0))</f>
        <v/>
      </c>
      <c r="C85">
        <f>INDEX(resultados!$A$2:$ZZ$146, 79, MATCH($B$3, resultados!$A$1:$ZZ$1, 0))</f>
        <v/>
      </c>
    </row>
    <row r="86">
      <c r="A86">
        <f>INDEX(resultados!$A$2:$ZZ$146, 80, MATCH($B$1, resultados!$A$1:$ZZ$1, 0))</f>
        <v/>
      </c>
      <c r="B86">
        <f>INDEX(resultados!$A$2:$ZZ$146, 80, MATCH($B$2, resultados!$A$1:$ZZ$1, 0))</f>
        <v/>
      </c>
      <c r="C86">
        <f>INDEX(resultados!$A$2:$ZZ$146, 80, MATCH($B$3, resultados!$A$1:$ZZ$1, 0))</f>
        <v/>
      </c>
    </row>
    <row r="87">
      <c r="A87">
        <f>INDEX(resultados!$A$2:$ZZ$146, 81, MATCH($B$1, resultados!$A$1:$ZZ$1, 0))</f>
        <v/>
      </c>
      <c r="B87">
        <f>INDEX(resultados!$A$2:$ZZ$146, 81, MATCH($B$2, resultados!$A$1:$ZZ$1, 0))</f>
        <v/>
      </c>
      <c r="C87">
        <f>INDEX(resultados!$A$2:$ZZ$146, 81, MATCH($B$3, resultados!$A$1:$ZZ$1, 0))</f>
        <v/>
      </c>
    </row>
    <row r="88">
      <c r="A88">
        <f>INDEX(resultados!$A$2:$ZZ$146, 82, MATCH($B$1, resultados!$A$1:$ZZ$1, 0))</f>
        <v/>
      </c>
      <c r="B88">
        <f>INDEX(resultados!$A$2:$ZZ$146, 82, MATCH($B$2, resultados!$A$1:$ZZ$1, 0))</f>
        <v/>
      </c>
      <c r="C88">
        <f>INDEX(resultados!$A$2:$ZZ$146, 82, MATCH($B$3, resultados!$A$1:$ZZ$1, 0))</f>
        <v/>
      </c>
    </row>
    <row r="89">
      <c r="A89">
        <f>INDEX(resultados!$A$2:$ZZ$146, 83, MATCH($B$1, resultados!$A$1:$ZZ$1, 0))</f>
        <v/>
      </c>
      <c r="B89">
        <f>INDEX(resultados!$A$2:$ZZ$146, 83, MATCH($B$2, resultados!$A$1:$ZZ$1, 0))</f>
        <v/>
      </c>
      <c r="C89">
        <f>INDEX(resultados!$A$2:$ZZ$146, 83, MATCH($B$3, resultados!$A$1:$ZZ$1, 0))</f>
        <v/>
      </c>
    </row>
    <row r="90">
      <c r="A90">
        <f>INDEX(resultados!$A$2:$ZZ$146, 84, MATCH($B$1, resultados!$A$1:$ZZ$1, 0))</f>
        <v/>
      </c>
      <c r="B90">
        <f>INDEX(resultados!$A$2:$ZZ$146, 84, MATCH($B$2, resultados!$A$1:$ZZ$1, 0))</f>
        <v/>
      </c>
      <c r="C90">
        <f>INDEX(resultados!$A$2:$ZZ$146, 84, MATCH($B$3, resultados!$A$1:$ZZ$1, 0))</f>
        <v/>
      </c>
    </row>
    <row r="91">
      <c r="A91">
        <f>INDEX(resultados!$A$2:$ZZ$146, 85, MATCH($B$1, resultados!$A$1:$ZZ$1, 0))</f>
        <v/>
      </c>
      <c r="B91">
        <f>INDEX(resultados!$A$2:$ZZ$146, 85, MATCH($B$2, resultados!$A$1:$ZZ$1, 0))</f>
        <v/>
      </c>
      <c r="C91">
        <f>INDEX(resultados!$A$2:$ZZ$146, 85, MATCH($B$3, resultados!$A$1:$ZZ$1, 0))</f>
        <v/>
      </c>
    </row>
    <row r="92">
      <c r="A92">
        <f>INDEX(resultados!$A$2:$ZZ$146, 86, MATCH($B$1, resultados!$A$1:$ZZ$1, 0))</f>
        <v/>
      </c>
      <c r="B92">
        <f>INDEX(resultados!$A$2:$ZZ$146, 86, MATCH($B$2, resultados!$A$1:$ZZ$1, 0))</f>
        <v/>
      </c>
      <c r="C92">
        <f>INDEX(resultados!$A$2:$ZZ$146, 86, MATCH($B$3, resultados!$A$1:$ZZ$1, 0))</f>
        <v/>
      </c>
    </row>
    <row r="93">
      <c r="A93">
        <f>INDEX(resultados!$A$2:$ZZ$146, 87, MATCH($B$1, resultados!$A$1:$ZZ$1, 0))</f>
        <v/>
      </c>
      <c r="B93">
        <f>INDEX(resultados!$A$2:$ZZ$146, 87, MATCH($B$2, resultados!$A$1:$ZZ$1, 0))</f>
        <v/>
      </c>
      <c r="C93">
        <f>INDEX(resultados!$A$2:$ZZ$146, 87, MATCH($B$3, resultados!$A$1:$ZZ$1, 0))</f>
        <v/>
      </c>
    </row>
    <row r="94">
      <c r="A94">
        <f>INDEX(resultados!$A$2:$ZZ$146, 88, MATCH($B$1, resultados!$A$1:$ZZ$1, 0))</f>
        <v/>
      </c>
      <c r="B94">
        <f>INDEX(resultados!$A$2:$ZZ$146, 88, MATCH($B$2, resultados!$A$1:$ZZ$1, 0))</f>
        <v/>
      </c>
      <c r="C94">
        <f>INDEX(resultados!$A$2:$ZZ$146, 88, MATCH($B$3, resultados!$A$1:$ZZ$1, 0))</f>
        <v/>
      </c>
    </row>
    <row r="95">
      <c r="A95">
        <f>INDEX(resultados!$A$2:$ZZ$146, 89, MATCH($B$1, resultados!$A$1:$ZZ$1, 0))</f>
        <v/>
      </c>
      <c r="B95">
        <f>INDEX(resultados!$A$2:$ZZ$146, 89, MATCH($B$2, resultados!$A$1:$ZZ$1, 0))</f>
        <v/>
      </c>
      <c r="C95">
        <f>INDEX(resultados!$A$2:$ZZ$146, 89, MATCH($B$3, resultados!$A$1:$ZZ$1, 0))</f>
        <v/>
      </c>
    </row>
    <row r="96">
      <c r="A96">
        <f>INDEX(resultados!$A$2:$ZZ$146, 90, MATCH($B$1, resultados!$A$1:$ZZ$1, 0))</f>
        <v/>
      </c>
      <c r="B96">
        <f>INDEX(resultados!$A$2:$ZZ$146, 90, MATCH($B$2, resultados!$A$1:$ZZ$1, 0))</f>
        <v/>
      </c>
      <c r="C96">
        <f>INDEX(resultados!$A$2:$ZZ$146, 90, MATCH($B$3, resultados!$A$1:$ZZ$1, 0))</f>
        <v/>
      </c>
    </row>
    <row r="97">
      <c r="A97">
        <f>INDEX(resultados!$A$2:$ZZ$146, 91, MATCH($B$1, resultados!$A$1:$ZZ$1, 0))</f>
        <v/>
      </c>
      <c r="B97">
        <f>INDEX(resultados!$A$2:$ZZ$146, 91, MATCH($B$2, resultados!$A$1:$ZZ$1, 0))</f>
        <v/>
      </c>
      <c r="C97">
        <f>INDEX(resultados!$A$2:$ZZ$146, 91, MATCH($B$3, resultados!$A$1:$ZZ$1, 0))</f>
        <v/>
      </c>
    </row>
    <row r="98">
      <c r="A98">
        <f>INDEX(resultados!$A$2:$ZZ$146, 92, MATCH($B$1, resultados!$A$1:$ZZ$1, 0))</f>
        <v/>
      </c>
      <c r="B98">
        <f>INDEX(resultados!$A$2:$ZZ$146, 92, MATCH($B$2, resultados!$A$1:$ZZ$1, 0))</f>
        <v/>
      </c>
      <c r="C98">
        <f>INDEX(resultados!$A$2:$ZZ$146, 92, MATCH($B$3, resultados!$A$1:$ZZ$1, 0))</f>
        <v/>
      </c>
    </row>
    <row r="99">
      <c r="A99">
        <f>INDEX(resultados!$A$2:$ZZ$146, 93, MATCH($B$1, resultados!$A$1:$ZZ$1, 0))</f>
        <v/>
      </c>
      <c r="B99">
        <f>INDEX(resultados!$A$2:$ZZ$146, 93, MATCH($B$2, resultados!$A$1:$ZZ$1, 0))</f>
        <v/>
      </c>
      <c r="C99">
        <f>INDEX(resultados!$A$2:$ZZ$146, 93, MATCH($B$3, resultados!$A$1:$ZZ$1, 0))</f>
        <v/>
      </c>
    </row>
    <row r="100">
      <c r="A100">
        <f>INDEX(resultados!$A$2:$ZZ$146, 94, MATCH($B$1, resultados!$A$1:$ZZ$1, 0))</f>
        <v/>
      </c>
      <c r="B100">
        <f>INDEX(resultados!$A$2:$ZZ$146, 94, MATCH($B$2, resultados!$A$1:$ZZ$1, 0))</f>
        <v/>
      </c>
      <c r="C100">
        <f>INDEX(resultados!$A$2:$ZZ$146, 94, MATCH($B$3, resultados!$A$1:$ZZ$1, 0))</f>
        <v/>
      </c>
    </row>
    <row r="101">
      <c r="A101">
        <f>INDEX(resultados!$A$2:$ZZ$146, 95, MATCH($B$1, resultados!$A$1:$ZZ$1, 0))</f>
        <v/>
      </c>
      <c r="B101">
        <f>INDEX(resultados!$A$2:$ZZ$146, 95, MATCH($B$2, resultados!$A$1:$ZZ$1, 0))</f>
        <v/>
      </c>
      <c r="C101">
        <f>INDEX(resultados!$A$2:$ZZ$146, 95, MATCH($B$3, resultados!$A$1:$ZZ$1, 0))</f>
        <v/>
      </c>
    </row>
    <row r="102">
      <c r="A102">
        <f>INDEX(resultados!$A$2:$ZZ$146, 96, MATCH($B$1, resultados!$A$1:$ZZ$1, 0))</f>
        <v/>
      </c>
      <c r="B102">
        <f>INDEX(resultados!$A$2:$ZZ$146, 96, MATCH($B$2, resultados!$A$1:$ZZ$1, 0))</f>
        <v/>
      </c>
      <c r="C102">
        <f>INDEX(resultados!$A$2:$ZZ$146, 96, MATCH($B$3, resultados!$A$1:$ZZ$1, 0))</f>
        <v/>
      </c>
    </row>
    <row r="103">
      <c r="A103">
        <f>INDEX(resultados!$A$2:$ZZ$146, 97, MATCH($B$1, resultados!$A$1:$ZZ$1, 0))</f>
        <v/>
      </c>
      <c r="B103">
        <f>INDEX(resultados!$A$2:$ZZ$146, 97, MATCH($B$2, resultados!$A$1:$ZZ$1, 0))</f>
        <v/>
      </c>
      <c r="C103">
        <f>INDEX(resultados!$A$2:$ZZ$146, 97, MATCH($B$3, resultados!$A$1:$ZZ$1, 0))</f>
        <v/>
      </c>
    </row>
    <row r="104">
      <c r="A104">
        <f>INDEX(resultados!$A$2:$ZZ$146, 98, MATCH($B$1, resultados!$A$1:$ZZ$1, 0))</f>
        <v/>
      </c>
      <c r="B104">
        <f>INDEX(resultados!$A$2:$ZZ$146, 98, MATCH($B$2, resultados!$A$1:$ZZ$1, 0))</f>
        <v/>
      </c>
      <c r="C104">
        <f>INDEX(resultados!$A$2:$ZZ$146, 98, MATCH($B$3, resultados!$A$1:$ZZ$1, 0))</f>
        <v/>
      </c>
    </row>
    <row r="105">
      <c r="A105">
        <f>INDEX(resultados!$A$2:$ZZ$146, 99, MATCH($B$1, resultados!$A$1:$ZZ$1, 0))</f>
        <v/>
      </c>
      <c r="B105">
        <f>INDEX(resultados!$A$2:$ZZ$146, 99, MATCH($B$2, resultados!$A$1:$ZZ$1, 0))</f>
        <v/>
      </c>
      <c r="C105">
        <f>INDEX(resultados!$A$2:$ZZ$146, 99, MATCH($B$3, resultados!$A$1:$ZZ$1, 0))</f>
        <v/>
      </c>
    </row>
    <row r="106">
      <c r="A106">
        <f>INDEX(resultados!$A$2:$ZZ$146, 100, MATCH($B$1, resultados!$A$1:$ZZ$1, 0))</f>
        <v/>
      </c>
      <c r="B106">
        <f>INDEX(resultados!$A$2:$ZZ$146, 100, MATCH($B$2, resultados!$A$1:$ZZ$1, 0))</f>
        <v/>
      </c>
      <c r="C106">
        <f>INDEX(resultados!$A$2:$ZZ$146, 100, MATCH($B$3, resultados!$A$1:$ZZ$1, 0))</f>
        <v/>
      </c>
    </row>
    <row r="107">
      <c r="A107">
        <f>INDEX(resultados!$A$2:$ZZ$146, 101, MATCH($B$1, resultados!$A$1:$ZZ$1, 0))</f>
        <v/>
      </c>
      <c r="B107">
        <f>INDEX(resultados!$A$2:$ZZ$146, 101, MATCH($B$2, resultados!$A$1:$ZZ$1, 0))</f>
        <v/>
      </c>
      <c r="C107">
        <f>INDEX(resultados!$A$2:$ZZ$146, 101, MATCH($B$3, resultados!$A$1:$ZZ$1, 0))</f>
        <v/>
      </c>
    </row>
    <row r="108">
      <c r="A108">
        <f>INDEX(resultados!$A$2:$ZZ$146, 102, MATCH($B$1, resultados!$A$1:$ZZ$1, 0))</f>
        <v/>
      </c>
      <c r="B108">
        <f>INDEX(resultados!$A$2:$ZZ$146, 102, MATCH($B$2, resultados!$A$1:$ZZ$1, 0))</f>
        <v/>
      </c>
      <c r="C108">
        <f>INDEX(resultados!$A$2:$ZZ$146, 102, MATCH($B$3, resultados!$A$1:$ZZ$1, 0))</f>
        <v/>
      </c>
    </row>
    <row r="109">
      <c r="A109">
        <f>INDEX(resultados!$A$2:$ZZ$146, 103, MATCH($B$1, resultados!$A$1:$ZZ$1, 0))</f>
        <v/>
      </c>
      <c r="B109">
        <f>INDEX(resultados!$A$2:$ZZ$146, 103, MATCH($B$2, resultados!$A$1:$ZZ$1, 0))</f>
        <v/>
      </c>
      <c r="C109">
        <f>INDEX(resultados!$A$2:$ZZ$146, 103, MATCH($B$3, resultados!$A$1:$ZZ$1, 0))</f>
        <v/>
      </c>
    </row>
    <row r="110">
      <c r="A110">
        <f>INDEX(resultados!$A$2:$ZZ$146, 104, MATCH($B$1, resultados!$A$1:$ZZ$1, 0))</f>
        <v/>
      </c>
      <c r="B110">
        <f>INDEX(resultados!$A$2:$ZZ$146, 104, MATCH($B$2, resultados!$A$1:$ZZ$1, 0))</f>
        <v/>
      </c>
      <c r="C110">
        <f>INDEX(resultados!$A$2:$ZZ$146, 104, MATCH($B$3, resultados!$A$1:$ZZ$1, 0))</f>
        <v/>
      </c>
    </row>
    <row r="111">
      <c r="A111">
        <f>INDEX(resultados!$A$2:$ZZ$146, 105, MATCH($B$1, resultados!$A$1:$ZZ$1, 0))</f>
        <v/>
      </c>
      <c r="B111">
        <f>INDEX(resultados!$A$2:$ZZ$146, 105, MATCH($B$2, resultados!$A$1:$ZZ$1, 0))</f>
        <v/>
      </c>
      <c r="C111">
        <f>INDEX(resultados!$A$2:$ZZ$146, 105, MATCH($B$3, resultados!$A$1:$ZZ$1, 0))</f>
        <v/>
      </c>
    </row>
    <row r="112">
      <c r="A112">
        <f>INDEX(resultados!$A$2:$ZZ$146, 106, MATCH($B$1, resultados!$A$1:$ZZ$1, 0))</f>
        <v/>
      </c>
      <c r="B112">
        <f>INDEX(resultados!$A$2:$ZZ$146, 106, MATCH($B$2, resultados!$A$1:$ZZ$1, 0))</f>
        <v/>
      </c>
      <c r="C112">
        <f>INDEX(resultados!$A$2:$ZZ$146, 106, MATCH($B$3, resultados!$A$1:$ZZ$1, 0))</f>
        <v/>
      </c>
    </row>
    <row r="113">
      <c r="A113">
        <f>INDEX(resultados!$A$2:$ZZ$146, 107, MATCH($B$1, resultados!$A$1:$ZZ$1, 0))</f>
        <v/>
      </c>
      <c r="B113">
        <f>INDEX(resultados!$A$2:$ZZ$146, 107, MATCH($B$2, resultados!$A$1:$ZZ$1, 0))</f>
        <v/>
      </c>
      <c r="C113">
        <f>INDEX(resultados!$A$2:$ZZ$146, 107, MATCH($B$3, resultados!$A$1:$ZZ$1, 0))</f>
        <v/>
      </c>
    </row>
    <row r="114">
      <c r="A114">
        <f>INDEX(resultados!$A$2:$ZZ$146, 108, MATCH($B$1, resultados!$A$1:$ZZ$1, 0))</f>
        <v/>
      </c>
      <c r="B114">
        <f>INDEX(resultados!$A$2:$ZZ$146, 108, MATCH($B$2, resultados!$A$1:$ZZ$1, 0))</f>
        <v/>
      </c>
      <c r="C114">
        <f>INDEX(resultados!$A$2:$ZZ$146, 108, MATCH($B$3, resultados!$A$1:$ZZ$1, 0))</f>
        <v/>
      </c>
    </row>
    <row r="115">
      <c r="A115">
        <f>INDEX(resultados!$A$2:$ZZ$146, 109, MATCH($B$1, resultados!$A$1:$ZZ$1, 0))</f>
        <v/>
      </c>
      <c r="B115">
        <f>INDEX(resultados!$A$2:$ZZ$146, 109, MATCH($B$2, resultados!$A$1:$ZZ$1, 0))</f>
        <v/>
      </c>
      <c r="C115">
        <f>INDEX(resultados!$A$2:$ZZ$146, 109, MATCH($B$3, resultados!$A$1:$ZZ$1, 0))</f>
        <v/>
      </c>
    </row>
    <row r="116">
      <c r="A116">
        <f>INDEX(resultados!$A$2:$ZZ$146, 110, MATCH($B$1, resultados!$A$1:$ZZ$1, 0))</f>
        <v/>
      </c>
      <c r="B116">
        <f>INDEX(resultados!$A$2:$ZZ$146, 110, MATCH($B$2, resultados!$A$1:$ZZ$1, 0))</f>
        <v/>
      </c>
      <c r="C116">
        <f>INDEX(resultados!$A$2:$ZZ$146, 110, MATCH($B$3, resultados!$A$1:$ZZ$1, 0))</f>
        <v/>
      </c>
    </row>
    <row r="117">
      <c r="A117">
        <f>INDEX(resultados!$A$2:$ZZ$146, 111, MATCH($B$1, resultados!$A$1:$ZZ$1, 0))</f>
        <v/>
      </c>
      <c r="B117">
        <f>INDEX(resultados!$A$2:$ZZ$146, 111, MATCH($B$2, resultados!$A$1:$ZZ$1, 0))</f>
        <v/>
      </c>
      <c r="C117">
        <f>INDEX(resultados!$A$2:$ZZ$146, 111, MATCH($B$3, resultados!$A$1:$ZZ$1, 0))</f>
        <v/>
      </c>
    </row>
    <row r="118">
      <c r="A118">
        <f>INDEX(resultados!$A$2:$ZZ$146, 112, MATCH($B$1, resultados!$A$1:$ZZ$1, 0))</f>
        <v/>
      </c>
      <c r="B118">
        <f>INDEX(resultados!$A$2:$ZZ$146, 112, MATCH($B$2, resultados!$A$1:$ZZ$1, 0))</f>
        <v/>
      </c>
      <c r="C118">
        <f>INDEX(resultados!$A$2:$ZZ$146, 112, MATCH($B$3, resultados!$A$1:$ZZ$1, 0))</f>
        <v/>
      </c>
    </row>
    <row r="119">
      <c r="A119">
        <f>INDEX(resultados!$A$2:$ZZ$146, 113, MATCH($B$1, resultados!$A$1:$ZZ$1, 0))</f>
        <v/>
      </c>
      <c r="B119">
        <f>INDEX(resultados!$A$2:$ZZ$146, 113, MATCH($B$2, resultados!$A$1:$ZZ$1, 0))</f>
        <v/>
      </c>
      <c r="C119">
        <f>INDEX(resultados!$A$2:$ZZ$146, 113, MATCH($B$3, resultados!$A$1:$ZZ$1, 0))</f>
        <v/>
      </c>
    </row>
    <row r="120">
      <c r="A120">
        <f>INDEX(resultados!$A$2:$ZZ$146, 114, MATCH($B$1, resultados!$A$1:$ZZ$1, 0))</f>
        <v/>
      </c>
      <c r="B120">
        <f>INDEX(resultados!$A$2:$ZZ$146, 114, MATCH($B$2, resultados!$A$1:$ZZ$1, 0))</f>
        <v/>
      </c>
      <c r="C120">
        <f>INDEX(resultados!$A$2:$ZZ$146, 114, MATCH($B$3, resultados!$A$1:$ZZ$1, 0))</f>
        <v/>
      </c>
    </row>
    <row r="121">
      <c r="A121">
        <f>INDEX(resultados!$A$2:$ZZ$146, 115, MATCH($B$1, resultados!$A$1:$ZZ$1, 0))</f>
        <v/>
      </c>
      <c r="B121">
        <f>INDEX(resultados!$A$2:$ZZ$146, 115, MATCH($B$2, resultados!$A$1:$ZZ$1, 0))</f>
        <v/>
      </c>
      <c r="C121">
        <f>INDEX(resultados!$A$2:$ZZ$146, 115, MATCH($B$3, resultados!$A$1:$ZZ$1, 0))</f>
        <v/>
      </c>
    </row>
    <row r="122">
      <c r="A122">
        <f>INDEX(resultados!$A$2:$ZZ$146, 116, MATCH($B$1, resultados!$A$1:$ZZ$1, 0))</f>
        <v/>
      </c>
      <c r="B122">
        <f>INDEX(resultados!$A$2:$ZZ$146, 116, MATCH($B$2, resultados!$A$1:$ZZ$1, 0))</f>
        <v/>
      </c>
      <c r="C122">
        <f>INDEX(resultados!$A$2:$ZZ$146, 116, MATCH($B$3, resultados!$A$1:$ZZ$1, 0))</f>
        <v/>
      </c>
    </row>
    <row r="123">
      <c r="A123">
        <f>INDEX(resultados!$A$2:$ZZ$146, 117, MATCH($B$1, resultados!$A$1:$ZZ$1, 0))</f>
        <v/>
      </c>
      <c r="B123">
        <f>INDEX(resultados!$A$2:$ZZ$146, 117, MATCH($B$2, resultados!$A$1:$ZZ$1, 0))</f>
        <v/>
      </c>
      <c r="C123">
        <f>INDEX(resultados!$A$2:$ZZ$146, 117, MATCH($B$3, resultados!$A$1:$ZZ$1, 0))</f>
        <v/>
      </c>
    </row>
    <row r="124">
      <c r="A124">
        <f>INDEX(resultados!$A$2:$ZZ$146, 118, MATCH($B$1, resultados!$A$1:$ZZ$1, 0))</f>
        <v/>
      </c>
      <c r="B124">
        <f>INDEX(resultados!$A$2:$ZZ$146, 118, MATCH($B$2, resultados!$A$1:$ZZ$1, 0))</f>
        <v/>
      </c>
      <c r="C124">
        <f>INDEX(resultados!$A$2:$ZZ$146, 118, MATCH($B$3, resultados!$A$1:$ZZ$1, 0))</f>
        <v/>
      </c>
    </row>
    <row r="125">
      <c r="A125">
        <f>INDEX(resultados!$A$2:$ZZ$146, 119, MATCH($B$1, resultados!$A$1:$ZZ$1, 0))</f>
        <v/>
      </c>
      <c r="B125">
        <f>INDEX(resultados!$A$2:$ZZ$146, 119, MATCH($B$2, resultados!$A$1:$ZZ$1, 0))</f>
        <v/>
      </c>
      <c r="C125">
        <f>INDEX(resultados!$A$2:$ZZ$146, 119, MATCH($B$3, resultados!$A$1:$ZZ$1, 0))</f>
        <v/>
      </c>
    </row>
    <row r="126">
      <c r="A126">
        <f>INDEX(resultados!$A$2:$ZZ$146, 120, MATCH($B$1, resultados!$A$1:$ZZ$1, 0))</f>
        <v/>
      </c>
      <c r="B126">
        <f>INDEX(resultados!$A$2:$ZZ$146, 120, MATCH($B$2, resultados!$A$1:$ZZ$1, 0))</f>
        <v/>
      </c>
      <c r="C126">
        <f>INDEX(resultados!$A$2:$ZZ$146, 120, MATCH($B$3, resultados!$A$1:$ZZ$1, 0))</f>
        <v/>
      </c>
    </row>
    <row r="127">
      <c r="A127">
        <f>INDEX(resultados!$A$2:$ZZ$146, 121, MATCH($B$1, resultados!$A$1:$ZZ$1, 0))</f>
        <v/>
      </c>
      <c r="B127">
        <f>INDEX(resultados!$A$2:$ZZ$146, 121, MATCH($B$2, resultados!$A$1:$ZZ$1, 0))</f>
        <v/>
      </c>
      <c r="C127">
        <f>INDEX(resultados!$A$2:$ZZ$146, 121, MATCH($B$3, resultados!$A$1:$ZZ$1, 0))</f>
        <v/>
      </c>
    </row>
    <row r="128">
      <c r="A128">
        <f>INDEX(resultados!$A$2:$ZZ$146, 122, MATCH($B$1, resultados!$A$1:$ZZ$1, 0))</f>
        <v/>
      </c>
      <c r="B128">
        <f>INDEX(resultados!$A$2:$ZZ$146, 122, MATCH($B$2, resultados!$A$1:$ZZ$1, 0))</f>
        <v/>
      </c>
      <c r="C128">
        <f>INDEX(resultados!$A$2:$ZZ$146, 122, MATCH($B$3, resultados!$A$1:$ZZ$1, 0))</f>
        <v/>
      </c>
    </row>
    <row r="129">
      <c r="A129">
        <f>INDEX(resultados!$A$2:$ZZ$146, 123, MATCH($B$1, resultados!$A$1:$ZZ$1, 0))</f>
        <v/>
      </c>
      <c r="B129">
        <f>INDEX(resultados!$A$2:$ZZ$146, 123, MATCH($B$2, resultados!$A$1:$ZZ$1, 0))</f>
        <v/>
      </c>
      <c r="C129">
        <f>INDEX(resultados!$A$2:$ZZ$146, 123, MATCH($B$3, resultados!$A$1:$ZZ$1, 0))</f>
        <v/>
      </c>
    </row>
    <row r="130">
      <c r="A130">
        <f>INDEX(resultados!$A$2:$ZZ$146, 124, MATCH($B$1, resultados!$A$1:$ZZ$1, 0))</f>
        <v/>
      </c>
      <c r="B130">
        <f>INDEX(resultados!$A$2:$ZZ$146, 124, MATCH($B$2, resultados!$A$1:$ZZ$1, 0))</f>
        <v/>
      </c>
      <c r="C130">
        <f>INDEX(resultados!$A$2:$ZZ$146, 124, MATCH($B$3, resultados!$A$1:$ZZ$1, 0))</f>
        <v/>
      </c>
    </row>
    <row r="131">
      <c r="A131">
        <f>INDEX(resultados!$A$2:$ZZ$146, 125, MATCH($B$1, resultados!$A$1:$ZZ$1, 0))</f>
        <v/>
      </c>
      <c r="B131">
        <f>INDEX(resultados!$A$2:$ZZ$146, 125, MATCH($B$2, resultados!$A$1:$ZZ$1, 0))</f>
        <v/>
      </c>
      <c r="C131">
        <f>INDEX(resultados!$A$2:$ZZ$146, 125, MATCH($B$3, resultados!$A$1:$ZZ$1, 0))</f>
        <v/>
      </c>
    </row>
    <row r="132">
      <c r="A132">
        <f>INDEX(resultados!$A$2:$ZZ$146, 126, MATCH($B$1, resultados!$A$1:$ZZ$1, 0))</f>
        <v/>
      </c>
      <c r="B132">
        <f>INDEX(resultados!$A$2:$ZZ$146, 126, MATCH($B$2, resultados!$A$1:$ZZ$1, 0))</f>
        <v/>
      </c>
      <c r="C132">
        <f>INDEX(resultados!$A$2:$ZZ$146, 126, MATCH($B$3, resultados!$A$1:$ZZ$1, 0))</f>
        <v/>
      </c>
    </row>
    <row r="133">
      <c r="A133">
        <f>INDEX(resultados!$A$2:$ZZ$146, 127, MATCH($B$1, resultados!$A$1:$ZZ$1, 0))</f>
        <v/>
      </c>
      <c r="B133">
        <f>INDEX(resultados!$A$2:$ZZ$146, 127, MATCH($B$2, resultados!$A$1:$ZZ$1, 0))</f>
        <v/>
      </c>
      <c r="C133">
        <f>INDEX(resultados!$A$2:$ZZ$146, 127, MATCH($B$3, resultados!$A$1:$ZZ$1, 0))</f>
        <v/>
      </c>
    </row>
    <row r="134">
      <c r="A134">
        <f>INDEX(resultados!$A$2:$ZZ$146, 128, MATCH($B$1, resultados!$A$1:$ZZ$1, 0))</f>
        <v/>
      </c>
      <c r="B134">
        <f>INDEX(resultados!$A$2:$ZZ$146, 128, MATCH($B$2, resultados!$A$1:$ZZ$1, 0))</f>
        <v/>
      </c>
      <c r="C134">
        <f>INDEX(resultados!$A$2:$ZZ$146, 128, MATCH($B$3, resultados!$A$1:$ZZ$1, 0))</f>
        <v/>
      </c>
    </row>
    <row r="135">
      <c r="A135">
        <f>INDEX(resultados!$A$2:$ZZ$146, 129, MATCH($B$1, resultados!$A$1:$ZZ$1, 0))</f>
        <v/>
      </c>
      <c r="B135">
        <f>INDEX(resultados!$A$2:$ZZ$146, 129, MATCH($B$2, resultados!$A$1:$ZZ$1, 0))</f>
        <v/>
      </c>
      <c r="C135">
        <f>INDEX(resultados!$A$2:$ZZ$146, 129, MATCH($B$3, resultados!$A$1:$ZZ$1, 0))</f>
        <v/>
      </c>
    </row>
    <row r="136">
      <c r="A136">
        <f>INDEX(resultados!$A$2:$ZZ$146, 130, MATCH($B$1, resultados!$A$1:$ZZ$1, 0))</f>
        <v/>
      </c>
      <c r="B136">
        <f>INDEX(resultados!$A$2:$ZZ$146, 130, MATCH($B$2, resultados!$A$1:$ZZ$1, 0))</f>
        <v/>
      </c>
      <c r="C136">
        <f>INDEX(resultados!$A$2:$ZZ$146, 130, MATCH($B$3, resultados!$A$1:$ZZ$1, 0))</f>
        <v/>
      </c>
    </row>
    <row r="137">
      <c r="A137">
        <f>INDEX(resultados!$A$2:$ZZ$146, 131, MATCH($B$1, resultados!$A$1:$ZZ$1, 0))</f>
        <v/>
      </c>
      <c r="B137">
        <f>INDEX(resultados!$A$2:$ZZ$146, 131, MATCH($B$2, resultados!$A$1:$ZZ$1, 0))</f>
        <v/>
      </c>
      <c r="C137">
        <f>INDEX(resultados!$A$2:$ZZ$146, 131, MATCH($B$3, resultados!$A$1:$ZZ$1, 0))</f>
        <v/>
      </c>
    </row>
    <row r="138">
      <c r="A138">
        <f>INDEX(resultados!$A$2:$ZZ$146, 132, MATCH($B$1, resultados!$A$1:$ZZ$1, 0))</f>
        <v/>
      </c>
      <c r="B138">
        <f>INDEX(resultados!$A$2:$ZZ$146, 132, MATCH($B$2, resultados!$A$1:$ZZ$1, 0))</f>
        <v/>
      </c>
      <c r="C138">
        <f>INDEX(resultados!$A$2:$ZZ$146, 132, MATCH($B$3, resultados!$A$1:$ZZ$1, 0))</f>
        <v/>
      </c>
    </row>
    <row r="139">
      <c r="A139">
        <f>INDEX(resultados!$A$2:$ZZ$146, 133, MATCH($B$1, resultados!$A$1:$ZZ$1, 0))</f>
        <v/>
      </c>
      <c r="B139">
        <f>INDEX(resultados!$A$2:$ZZ$146, 133, MATCH($B$2, resultados!$A$1:$ZZ$1, 0))</f>
        <v/>
      </c>
      <c r="C139">
        <f>INDEX(resultados!$A$2:$ZZ$146, 133, MATCH($B$3, resultados!$A$1:$ZZ$1, 0))</f>
        <v/>
      </c>
    </row>
    <row r="140">
      <c r="A140">
        <f>INDEX(resultados!$A$2:$ZZ$146, 134, MATCH($B$1, resultados!$A$1:$ZZ$1, 0))</f>
        <v/>
      </c>
      <c r="B140">
        <f>INDEX(resultados!$A$2:$ZZ$146, 134, MATCH($B$2, resultados!$A$1:$ZZ$1, 0))</f>
        <v/>
      </c>
      <c r="C140">
        <f>INDEX(resultados!$A$2:$ZZ$146, 134, MATCH($B$3, resultados!$A$1:$ZZ$1, 0))</f>
        <v/>
      </c>
    </row>
    <row r="141">
      <c r="A141">
        <f>INDEX(resultados!$A$2:$ZZ$146, 135, MATCH($B$1, resultados!$A$1:$ZZ$1, 0))</f>
        <v/>
      </c>
      <c r="B141">
        <f>INDEX(resultados!$A$2:$ZZ$146, 135, MATCH($B$2, resultados!$A$1:$ZZ$1, 0))</f>
        <v/>
      </c>
      <c r="C141">
        <f>INDEX(resultados!$A$2:$ZZ$146, 135, MATCH($B$3, resultados!$A$1:$ZZ$1, 0))</f>
        <v/>
      </c>
    </row>
    <row r="142">
      <c r="A142">
        <f>INDEX(resultados!$A$2:$ZZ$146, 136, MATCH($B$1, resultados!$A$1:$ZZ$1, 0))</f>
        <v/>
      </c>
      <c r="B142">
        <f>INDEX(resultados!$A$2:$ZZ$146, 136, MATCH($B$2, resultados!$A$1:$ZZ$1, 0))</f>
        <v/>
      </c>
      <c r="C142">
        <f>INDEX(resultados!$A$2:$ZZ$146, 136, MATCH($B$3, resultados!$A$1:$ZZ$1, 0))</f>
        <v/>
      </c>
    </row>
    <row r="143">
      <c r="A143">
        <f>INDEX(resultados!$A$2:$ZZ$146, 137, MATCH($B$1, resultados!$A$1:$ZZ$1, 0))</f>
        <v/>
      </c>
      <c r="B143">
        <f>INDEX(resultados!$A$2:$ZZ$146, 137, MATCH($B$2, resultados!$A$1:$ZZ$1, 0))</f>
        <v/>
      </c>
      <c r="C143">
        <f>INDEX(resultados!$A$2:$ZZ$146, 137, MATCH($B$3, resultados!$A$1:$ZZ$1, 0))</f>
        <v/>
      </c>
    </row>
    <row r="144">
      <c r="A144">
        <f>INDEX(resultados!$A$2:$ZZ$146, 138, MATCH($B$1, resultados!$A$1:$ZZ$1, 0))</f>
        <v/>
      </c>
      <c r="B144">
        <f>INDEX(resultados!$A$2:$ZZ$146, 138, MATCH($B$2, resultados!$A$1:$ZZ$1, 0))</f>
        <v/>
      </c>
      <c r="C144">
        <f>INDEX(resultados!$A$2:$ZZ$146, 138, MATCH($B$3, resultados!$A$1:$ZZ$1, 0))</f>
        <v/>
      </c>
    </row>
    <row r="145">
      <c r="A145">
        <f>INDEX(resultados!$A$2:$ZZ$146, 139, MATCH($B$1, resultados!$A$1:$ZZ$1, 0))</f>
        <v/>
      </c>
      <c r="B145">
        <f>INDEX(resultados!$A$2:$ZZ$146, 139, MATCH($B$2, resultados!$A$1:$ZZ$1, 0))</f>
        <v/>
      </c>
      <c r="C145">
        <f>INDEX(resultados!$A$2:$ZZ$146, 139, MATCH($B$3, resultados!$A$1:$ZZ$1, 0))</f>
        <v/>
      </c>
    </row>
    <row r="146">
      <c r="A146">
        <f>INDEX(resultados!$A$2:$ZZ$146, 140, MATCH($B$1, resultados!$A$1:$ZZ$1, 0))</f>
        <v/>
      </c>
      <c r="B146">
        <f>INDEX(resultados!$A$2:$ZZ$146, 140, MATCH($B$2, resultados!$A$1:$ZZ$1, 0))</f>
        <v/>
      </c>
      <c r="C146">
        <f>INDEX(resultados!$A$2:$ZZ$146, 140, MATCH($B$3, resultados!$A$1:$ZZ$1, 0))</f>
        <v/>
      </c>
    </row>
    <row r="147">
      <c r="A147">
        <f>INDEX(resultados!$A$2:$ZZ$146, 141, MATCH($B$1, resultados!$A$1:$ZZ$1, 0))</f>
        <v/>
      </c>
      <c r="B147">
        <f>INDEX(resultados!$A$2:$ZZ$146, 141, MATCH($B$2, resultados!$A$1:$ZZ$1, 0))</f>
        <v/>
      </c>
      <c r="C147">
        <f>INDEX(resultados!$A$2:$ZZ$146, 141, MATCH($B$3, resultados!$A$1:$ZZ$1, 0))</f>
        <v/>
      </c>
    </row>
    <row r="148">
      <c r="A148">
        <f>INDEX(resultados!$A$2:$ZZ$146, 142, MATCH($B$1, resultados!$A$1:$ZZ$1, 0))</f>
        <v/>
      </c>
      <c r="B148">
        <f>INDEX(resultados!$A$2:$ZZ$146, 142, MATCH($B$2, resultados!$A$1:$ZZ$1, 0))</f>
        <v/>
      </c>
      <c r="C148">
        <f>INDEX(resultados!$A$2:$ZZ$146, 142, MATCH($B$3, resultados!$A$1:$ZZ$1, 0))</f>
        <v/>
      </c>
    </row>
    <row r="149">
      <c r="A149">
        <f>INDEX(resultados!$A$2:$ZZ$146, 143, MATCH($B$1, resultados!$A$1:$ZZ$1, 0))</f>
        <v/>
      </c>
      <c r="B149">
        <f>INDEX(resultados!$A$2:$ZZ$146, 143, MATCH($B$2, resultados!$A$1:$ZZ$1, 0))</f>
        <v/>
      </c>
      <c r="C149">
        <f>INDEX(resultados!$A$2:$ZZ$146, 143, MATCH($B$3, resultados!$A$1:$ZZ$1, 0))</f>
        <v/>
      </c>
    </row>
    <row r="150">
      <c r="A150">
        <f>INDEX(resultados!$A$2:$ZZ$146, 144, MATCH($B$1, resultados!$A$1:$ZZ$1, 0))</f>
        <v/>
      </c>
      <c r="B150">
        <f>INDEX(resultados!$A$2:$ZZ$146, 144, MATCH($B$2, resultados!$A$1:$ZZ$1, 0))</f>
        <v/>
      </c>
      <c r="C150">
        <f>INDEX(resultados!$A$2:$ZZ$146, 144, MATCH($B$3, resultados!$A$1:$ZZ$1, 0))</f>
        <v/>
      </c>
    </row>
    <row r="151">
      <c r="A151">
        <f>INDEX(resultados!$A$2:$ZZ$146, 145, MATCH($B$1, resultados!$A$1:$ZZ$1, 0))</f>
        <v/>
      </c>
      <c r="B151">
        <f>INDEX(resultados!$A$2:$ZZ$146, 145, MATCH($B$2, resultados!$A$1:$ZZ$1, 0))</f>
        <v/>
      </c>
      <c r="C151">
        <f>INDEX(resultados!$A$2:$ZZ$146, 145,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7.3559</v>
      </c>
      <c r="E2" t="n">
        <v>13.59</v>
      </c>
      <c r="F2" t="n">
        <v>10.89</v>
      </c>
      <c r="G2" t="n">
        <v>11.89</v>
      </c>
      <c r="H2" t="n">
        <v>0.24</v>
      </c>
      <c r="I2" t="n">
        <v>55</v>
      </c>
      <c r="J2" t="n">
        <v>71.52</v>
      </c>
      <c r="K2" t="n">
        <v>32.27</v>
      </c>
      <c r="L2" t="n">
        <v>1</v>
      </c>
      <c r="M2" t="n">
        <v>53</v>
      </c>
      <c r="N2" t="n">
        <v>8.25</v>
      </c>
      <c r="O2" t="n">
        <v>9054.6</v>
      </c>
      <c r="P2" t="n">
        <v>74.81</v>
      </c>
      <c r="Q2" t="n">
        <v>491.05</v>
      </c>
      <c r="R2" t="n">
        <v>99.31</v>
      </c>
      <c r="S2" t="n">
        <v>37.96</v>
      </c>
      <c r="T2" t="n">
        <v>25705.68</v>
      </c>
      <c r="U2" t="n">
        <v>0.38</v>
      </c>
      <c r="V2" t="n">
        <v>0.63</v>
      </c>
      <c r="W2" t="n">
        <v>2.69</v>
      </c>
      <c r="X2" t="n">
        <v>1.57</v>
      </c>
      <c r="Y2" t="n">
        <v>2</v>
      </c>
      <c r="Z2" t="n">
        <v>10</v>
      </c>
      <c r="AA2" t="n">
        <v>265.7984858882299</v>
      </c>
      <c r="AB2" t="n">
        <v>363.6772145938808</v>
      </c>
      <c r="AC2" t="n">
        <v>328.9683716572165</v>
      </c>
      <c r="AD2" t="n">
        <v>265798.4858882299</v>
      </c>
      <c r="AE2" t="n">
        <v>363677.2145938808</v>
      </c>
      <c r="AF2" t="n">
        <v>1.621170460525903e-05</v>
      </c>
      <c r="AG2" t="n">
        <v>15.72916666666667</v>
      </c>
      <c r="AH2" t="n">
        <v>328968.3716572165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8.197800000000001</v>
      </c>
      <c r="E3" t="n">
        <v>12.2</v>
      </c>
      <c r="F3" t="n">
        <v>9.98</v>
      </c>
      <c r="G3" t="n">
        <v>24.95</v>
      </c>
      <c r="H3" t="n">
        <v>0.48</v>
      </c>
      <c r="I3" t="n">
        <v>24</v>
      </c>
      <c r="J3" t="n">
        <v>72.7</v>
      </c>
      <c r="K3" t="n">
        <v>32.27</v>
      </c>
      <c r="L3" t="n">
        <v>2</v>
      </c>
      <c r="M3" t="n">
        <v>22</v>
      </c>
      <c r="N3" t="n">
        <v>8.43</v>
      </c>
      <c r="O3" t="n">
        <v>9200.25</v>
      </c>
      <c r="P3" t="n">
        <v>62.19</v>
      </c>
      <c r="Q3" t="n">
        <v>490.83</v>
      </c>
      <c r="R3" t="n">
        <v>69.31999999999999</v>
      </c>
      <c r="S3" t="n">
        <v>37.96</v>
      </c>
      <c r="T3" t="n">
        <v>10869.34</v>
      </c>
      <c r="U3" t="n">
        <v>0.55</v>
      </c>
      <c r="V3" t="n">
        <v>0.6899999999999999</v>
      </c>
      <c r="W3" t="n">
        <v>2.65</v>
      </c>
      <c r="X3" t="n">
        <v>0.66</v>
      </c>
      <c r="Y3" t="n">
        <v>2</v>
      </c>
      <c r="Z3" t="n">
        <v>10</v>
      </c>
      <c r="AA3" t="n">
        <v>238.0365380006923</v>
      </c>
      <c r="AB3" t="n">
        <v>325.6920927232978</v>
      </c>
      <c r="AC3" t="n">
        <v>294.6084965056061</v>
      </c>
      <c r="AD3" t="n">
        <v>238036.5380006923</v>
      </c>
      <c r="AE3" t="n">
        <v>325692.0927232978</v>
      </c>
      <c r="AF3" t="n">
        <v>1.806717220367222e-05</v>
      </c>
      <c r="AG3" t="n">
        <v>14.12037037037037</v>
      </c>
      <c r="AH3" t="n">
        <v>294608.4965056061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8.355600000000001</v>
      </c>
      <c r="E4" t="n">
        <v>11.97</v>
      </c>
      <c r="F4" t="n">
        <v>9.84</v>
      </c>
      <c r="G4" t="n">
        <v>32.81</v>
      </c>
      <c r="H4" t="n">
        <v>0.71</v>
      </c>
      <c r="I4" t="n">
        <v>18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58.57</v>
      </c>
      <c r="Q4" t="n">
        <v>491.18</v>
      </c>
      <c r="R4" t="n">
        <v>64.22</v>
      </c>
      <c r="S4" t="n">
        <v>37.96</v>
      </c>
      <c r="T4" t="n">
        <v>8347.120000000001</v>
      </c>
      <c r="U4" t="n">
        <v>0.59</v>
      </c>
      <c r="V4" t="n">
        <v>0.7</v>
      </c>
      <c r="W4" t="n">
        <v>2.66</v>
      </c>
      <c r="X4" t="n">
        <v>0.52</v>
      </c>
      <c r="Y4" t="n">
        <v>2</v>
      </c>
      <c r="Z4" t="n">
        <v>10</v>
      </c>
      <c r="AA4" t="n">
        <v>226.8901207339879</v>
      </c>
      <c r="AB4" t="n">
        <v>310.4410728737764</v>
      </c>
      <c r="AC4" t="n">
        <v>280.8130125855774</v>
      </c>
      <c r="AD4" t="n">
        <v>226890.1207339879</v>
      </c>
      <c r="AE4" t="n">
        <v>310441.0728737764</v>
      </c>
      <c r="AF4" t="n">
        <v>1.841494840871985e-05</v>
      </c>
      <c r="AG4" t="n">
        <v>13.85416666666667</v>
      </c>
      <c r="AH4" t="n">
        <v>280813.0125855774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8.0548</v>
      </c>
      <c r="E2" t="n">
        <v>12.42</v>
      </c>
      <c r="F2" t="n">
        <v>10.34</v>
      </c>
      <c r="G2" t="n">
        <v>18.24</v>
      </c>
      <c r="H2" t="n">
        <v>0.43</v>
      </c>
      <c r="I2" t="n">
        <v>34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40.83</v>
      </c>
      <c r="Q2" t="n">
        <v>491.36</v>
      </c>
      <c r="R2" t="n">
        <v>79.5</v>
      </c>
      <c r="S2" t="n">
        <v>37.96</v>
      </c>
      <c r="T2" t="n">
        <v>15907.08</v>
      </c>
      <c r="U2" t="n">
        <v>0.48</v>
      </c>
      <c r="V2" t="n">
        <v>0.67</v>
      </c>
      <c r="W2" t="n">
        <v>2.71</v>
      </c>
      <c r="X2" t="n">
        <v>1.02</v>
      </c>
      <c r="Y2" t="n">
        <v>2</v>
      </c>
      <c r="Z2" t="n">
        <v>10</v>
      </c>
      <c r="AA2" t="n">
        <v>225.2429289951811</v>
      </c>
      <c r="AB2" t="n">
        <v>308.1873124677713</v>
      </c>
      <c r="AC2" t="n">
        <v>278.7743479095481</v>
      </c>
      <c r="AD2" t="n">
        <v>225242.9289951811</v>
      </c>
      <c r="AE2" t="n">
        <v>308187.3124677713</v>
      </c>
      <c r="AF2" t="n">
        <v>2.347867029051848e-05</v>
      </c>
      <c r="AG2" t="n">
        <v>14.375</v>
      </c>
      <c r="AH2" t="n">
        <v>278774.3479095481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8.067399999999999</v>
      </c>
      <c r="E3" t="n">
        <v>12.4</v>
      </c>
      <c r="F3" t="n">
        <v>10.32</v>
      </c>
      <c r="G3" t="n">
        <v>18.21</v>
      </c>
      <c r="H3" t="n">
        <v>0.84</v>
      </c>
      <c r="I3" t="n">
        <v>34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41.75</v>
      </c>
      <c r="Q3" t="n">
        <v>491.27</v>
      </c>
      <c r="R3" t="n">
        <v>78.98999999999999</v>
      </c>
      <c r="S3" t="n">
        <v>37.96</v>
      </c>
      <c r="T3" t="n">
        <v>15652.56</v>
      </c>
      <c r="U3" t="n">
        <v>0.48</v>
      </c>
      <c r="V3" t="n">
        <v>0.67</v>
      </c>
      <c r="W3" t="n">
        <v>2.71</v>
      </c>
      <c r="X3" t="n">
        <v>1</v>
      </c>
      <c r="Y3" t="n">
        <v>2</v>
      </c>
      <c r="Z3" t="n">
        <v>10</v>
      </c>
      <c r="AA3" t="n">
        <v>225.4643796378499</v>
      </c>
      <c r="AB3" t="n">
        <v>308.4903110067833</v>
      </c>
      <c r="AC3" t="n">
        <v>279.048428693258</v>
      </c>
      <c r="AD3" t="n">
        <v>225464.3796378499</v>
      </c>
      <c r="AE3" t="n">
        <v>308490.3110067833</v>
      </c>
      <c r="AF3" t="n">
        <v>2.351539761405979e-05</v>
      </c>
      <c r="AG3" t="n">
        <v>14.35185185185185</v>
      </c>
      <c r="AH3" t="n">
        <v>279048.428693258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5.7132</v>
      </c>
      <c r="E2" t="n">
        <v>17.5</v>
      </c>
      <c r="F2" t="n">
        <v>12.33</v>
      </c>
      <c r="G2" t="n">
        <v>7.25</v>
      </c>
      <c r="H2" t="n">
        <v>0.12</v>
      </c>
      <c r="I2" t="n">
        <v>102</v>
      </c>
      <c r="J2" t="n">
        <v>141.81</v>
      </c>
      <c r="K2" t="n">
        <v>47.83</v>
      </c>
      <c r="L2" t="n">
        <v>1</v>
      </c>
      <c r="M2" t="n">
        <v>100</v>
      </c>
      <c r="N2" t="n">
        <v>22.98</v>
      </c>
      <c r="O2" t="n">
        <v>17723.39</v>
      </c>
      <c r="P2" t="n">
        <v>139.9</v>
      </c>
      <c r="Q2" t="n">
        <v>491.08</v>
      </c>
      <c r="R2" t="n">
        <v>145.65</v>
      </c>
      <c r="S2" t="n">
        <v>37.96</v>
      </c>
      <c r="T2" t="n">
        <v>48643.96</v>
      </c>
      <c r="U2" t="n">
        <v>0.26</v>
      </c>
      <c r="V2" t="n">
        <v>0.5600000000000001</v>
      </c>
      <c r="W2" t="n">
        <v>2.79</v>
      </c>
      <c r="X2" t="n">
        <v>3.01</v>
      </c>
      <c r="Y2" t="n">
        <v>2</v>
      </c>
      <c r="Z2" t="n">
        <v>10</v>
      </c>
      <c r="AA2" t="n">
        <v>391.9275054530505</v>
      </c>
      <c r="AB2" t="n">
        <v>536.2525035820943</v>
      </c>
      <c r="AC2" t="n">
        <v>485.0733172753343</v>
      </c>
      <c r="AD2" t="n">
        <v>391927.5054530505</v>
      </c>
      <c r="AE2" t="n">
        <v>536252.5035820943</v>
      </c>
      <c r="AF2" t="n">
        <v>8.946274693823098e-06</v>
      </c>
      <c r="AG2" t="n">
        <v>20.25462962962963</v>
      </c>
      <c r="AH2" t="n">
        <v>485073.3172753343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7.14</v>
      </c>
      <c r="E3" t="n">
        <v>14.01</v>
      </c>
      <c r="F3" t="n">
        <v>10.54</v>
      </c>
      <c r="G3" t="n">
        <v>14.7</v>
      </c>
      <c r="H3" t="n">
        <v>0.25</v>
      </c>
      <c r="I3" t="n">
        <v>43</v>
      </c>
      <c r="J3" t="n">
        <v>143.17</v>
      </c>
      <c r="K3" t="n">
        <v>47.83</v>
      </c>
      <c r="L3" t="n">
        <v>2</v>
      </c>
      <c r="M3" t="n">
        <v>41</v>
      </c>
      <c r="N3" t="n">
        <v>23.34</v>
      </c>
      <c r="O3" t="n">
        <v>17891.86</v>
      </c>
      <c r="P3" t="n">
        <v>117.03</v>
      </c>
      <c r="Q3" t="n">
        <v>490.94</v>
      </c>
      <c r="R3" t="n">
        <v>87.51000000000001</v>
      </c>
      <c r="S3" t="n">
        <v>37.96</v>
      </c>
      <c r="T3" t="n">
        <v>19867.58</v>
      </c>
      <c r="U3" t="n">
        <v>0.43</v>
      </c>
      <c r="V3" t="n">
        <v>0.66</v>
      </c>
      <c r="W3" t="n">
        <v>2.68</v>
      </c>
      <c r="X3" t="n">
        <v>1.21</v>
      </c>
      <c r="Y3" t="n">
        <v>2</v>
      </c>
      <c r="Z3" t="n">
        <v>10</v>
      </c>
      <c r="AA3" t="n">
        <v>304.2491951531763</v>
      </c>
      <c r="AB3" t="n">
        <v>416.2871713357525</v>
      </c>
      <c r="AC3" t="n">
        <v>376.5573079661821</v>
      </c>
      <c r="AD3" t="n">
        <v>304249.1951531763</v>
      </c>
      <c r="AE3" t="n">
        <v>416287.1713357525</v>
      </c>
      <c r="AF3" t="n">
        <v>1.11804945238915e-05</v>
      </c>
      <c r="AG3" t="n">
        <v>16.21527777777778</v>
      </c>
      <c r="AH3" t="n">
        <v>376557.3079661821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7.6083</v>
      </c>
      <c r="E4" t="n">
        <v>13.14</v>
      </c>
      <c r="F4" t="n">
        <v>10.11</v>
      </c>
      <c r="G4" t="n">
        <v>21.66</v>
      </c>
      <c r="H4" t="n">
        <v>0.37</v>
      </c>
      <c r="I4" t="n">
        <v>28</v>
      </c>
      <c r="J4" t="n">
        <v>144.54</v>
      </c>
      <c r="K4" t="n">
        <v>47.83</v>
      </c>
      <c r="L4" t="n">
        <v>3</v>
      </c>
      <c r="M4" t="n">
        <v>26</v>
      </c>
      <c r="N4" t="n">
        <v>23.71</v>
      </c>
      <c r="O4" t="n">
        <v>18060.85</v>
      </c>
      <c r="P4" t="n">
        <v>109.6</v>
      </c>
      <c r="Q4" t="n">
        <v>490.85</v>
      </c>
      <c r="R4" t="n">
        <v>73.65000000000001</v>
      </c>
      <c r="S4" t="n">
        <v>37.96</v>
      </c>
      <c r="T4" t="n">
        <v>13013.17</v>
      </c>
      <c r="U4" t="n">
        <v>0.52</v>
      </c>
      <c r="V4" t="n">
        <v>0.68</v>
      </c>
      <c r="W4" t="n">
        <v>2.65</v>
      </c>
      <c r="X4" t="n">
        <v>0.79</v>
      </c>
      <c r="Y4" t="n">
        <v>2</v>
      </c>
      <c r="Z4" t="n">
        <v>10</v>
      </c>
      <c r="AA4" t="n">
        <v>287.5371437687053</v>
      </c>
      <c r="AB4" t="n">
        <v>393.4210053478471</v>
      </c>
      <c r="AC4" t="n">
        <v>355.8734567672968</v>
      </c>
      <c r="AD4" t="n">
        <v>287537.1437687053</v>
      </c>
      <c r="AE4" t="n">
        <v>393421.0053478471</v>
      </c>
      <c r="AF4" t="n">
        <v>1.191380342942909e-05</v>
      </c>
      <c r="AG4" t="n">
        <v>15.20833333333333</v>
      </c>
      <c r="AH4" t="n">
        <v>355873.4567672968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7.8923</v>
      </c>
      <c r="E5" t="n">
        <v>12.67</v>
      </c>
      <c r="F5" t="n">
        <v>9.859999999999999</v>
      </c>
      <c r="G5" t="n">
        <v>29.59</v>
      </c>
      <c r="H5" t="n">
        <v>0.49</v>
      </c>
      <c r="I5" t="n">
        <v>20</v>
      </c>
      <c r="J5" t="n">
        <v>145.92</v>
      </c>
      <c r="K5" t="n">
        <v>47.83</v>
      </c>
      <c r="L5" t="n">
        <v>4</v>
      </c>
      <c r="M5" t="n">
        <v>18</v>
      </c>
      <c r="N5" t="n">
        <v>24.09</v>
      </c>
      <c r="O5" t="n">
        <v>18230.35</v>
      </c>
      <c r="P5" t="n">
        <v>104.34</v>
      </c>
      <c r="Q5" t="n">
        <v>490.86</v>
      </c>
      <c r="R5" t="n">
        <v>65.81</v>
      </c>
      <c r="S5" t="n">
        <v>37.96</v>
      </c>
      <c r="T5" t="n">
        <v>9133.389999999999</v>
      </c>
      <c r="U5" t="n">
        <v>0.58</v>
      </c>
      <c r="V5" t="n">
        <v>0.7</v>
      </c>
      <c r="W5" t="n">
        <v>2.64</v>
      </c>
      <c r="X5" t="n">
        <v>0.54</v>
      </c>
      <c r="Y5" t="n">
        <v>2</v>
      </c>
      <c r="Z5" t="n">
        <v>10</v>
      </c>
      <c r="AA5" t="n">
        <v>273.855530853709</v>
      </c>
      <c r="AB5" t="n">
        <v>374.7012189673866</v>
      </c>
      <c r="AC5" t="n">
        <v>338.9402605256022</v>
      </c>
      <c r="AD5" t="n">
        <v>273855.530853709</v>
      </c>
      <c r="AE5" t="n">
        <v>374701.2189673866</v>
      </c>
      <c r="AF5" t="n">
        <v>1.235851777743822e-05</v>
      </c>
      <c r="AG5" t="n">
        <v>14.66435185185185</v>
      </c>
      <c r="AH5" t="n">
        <v>338940.2605256022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8.030900000000001</v>
      </c>
      <c r="E6" t="n">
        <v>12.45</v>
      </c>
      <c r="F6" t="n">
        <v>9.76</v>
      </c>
      <c r="G6" t="n">
        <v>36.61</v>
      </c>
      <c r="H6" t="n">
        <v>0.6</v>
      </c>
      <c r="I6" t="n">
        <v>16</v>
      </c>
      <c r="J6" t="n">
        <v>147.3</v>
      </c>
      <c r="K6" t="n">
        <v>47.83</v>
      </c>
      <c r="L6" t="n">
        <v>5</v>
      </c>
      <c r="M6" t="n">
        <v>14</v>
      </c>
      <c r="N6" t="n">
        <v>24.47</v>
      </c>
      <c r="O6" t="n">
        <v>18400.38</v>
      </c>
      <c r="P6" t="n">
        <v>100.47</v>
      </c>
      <c r="Q6" t="n">
        <v>490.81</v>
      </c>
      <c r="R6" t="n">
        <v>62.38</v>
      </c>
      <c r="S6" t="n">
        <v>37.96</v>
      </c>
      <c r="T6" t="n">
        <v>7438.78</v>
      </c>
      <c r="U6" t="n">
        <v>0.61</v>
      </c>
      <c r="V6" t="n">
        <v>0.71</v>
      </c>
      <c r="W6" t="n">
        <v>2.63</v>
      </c>
      <c r="X6" t="n">
        <v>0.44</v>
      </c>
      <c r="Y6" t="n">
        <v>2</v>
      </c>
      <c r="Z6" t="n">
        <v>10</v>
      </c>
      <c r="AA6" t="n">
        <v>261.9872499803477</v>
      </c>
      <c r="AB6" t="n">
        <v>358.4625134848547</v>
      </c>
      <c r="AC6" t="n">
        <v>324.251354303157</v>
      </c>
      <c r="AD6" t="n">
        <v>261987.2499803476</v>
      </c>
      <c r="AE6" t="n">
        <v>358462.5134848547</v>
      </c>
      <c r="AF6" t="n">
        <v>1.257555090643141e-05</v>
      </c>
      <c r="AG6" t="n">
        <v>14.40972222222222</v>
      </c>
      <c r="AH6" t="n">
        <v>324251.354303157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8.142799999999999</v>
      </c>
      <c r="E7" t="n">
        <v>12.28</v>
      </c>
      <c r="F7" t="n">
        <v>9.68</v>
      </c>
      <c r="G7" t="n">
        <v>44.66</v>
      </c>
      <c r="H7" t="n">
        <v>0.71</v>
      </c>
      <c r="I7" t="n">
        <v>13</v>
      </c>
      <c r="J7" t="n">
        <v>148.68</v>
      </c>
      <c r="K7" t="n">
        <v>47.83</v>
      </c>
      <c r="L7" t="n">
        <v>6</v>
      </c>
      <c r="M7" t="n">
        <v>11</v>
      </c>
      <c r="N7" t="n">
        <v>24.85</v>
      </c>
      <c r="O7" t="n">
        <v>18570.94</v>
      </c>
      <c r="P7" t="n">
        <v>96.95</v>
      </c>
      <c r="Q7" t="n">
        <v>490.81</v>
      </c>
      <c r="R7" t="n">
        <v>59.45</v>
      </c>
      <c r="S7" t="n">
        <v>37.96</v>
      </c>
      <c r="T7" t="n">
        <v>5986.13</v>
      </c>
      <c r="U7" t="n">
        <v>0.64</v>
      </c>
      <c r="V7" t="n">
        <v>0.71</v>
      </c>
      <c r="W7" t="n">
        <v>2.63</v>
      </c>
      <c r="X7" t="n">
        <v>0.36</v>
      </c>
      <c r="Y7" t="n">
        <v>2</v>
      </c>
      <c r="Z7" t="n">
        <v>10</v>
      </c>
      <c r="AA7" t="n">
        <v>260.1380455424714</v>
      </c>
      <c r="AB7" t="n">
        <v>355.9323503918104</v>
      </c>
      <c r="AC7" t="n">
        <v>321.9626664246065</v>
      </c>
      <c r="AD7" t="n">
        <v>260138.0455424714</v>
      </c>
      <c r="AE7" t="n">
        <v>355932.3503918104</v>
      </c>
      <c r="AF7" t="n">
        <v>1.275077462312937e-05</v>
      </c>
      <c r="AG7" t="n">
        <v>14.21296296296296</v>
      </c>
      <c r="AH7" t="n">
        <v>321962.6664246065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8.2216</v>
      </c>
      <c r="E8" t="n">
        <v>12.16</v>
      </c>
      <c r="F8" t="n">
        <v>9.619999999999999</v>
      </c>
      <c r="G8" t="n">
        <v>52.46</v>
      </c>
      <c r="H8" t="n">
        <v>0.83</v>
      </c>
      <c r="I8" t="n">
        <v>11</v>
      </c>
      <c r="J8" t="n">
        <v>150.07</v>
      </c>
      <c r="K8" t="n">
        <v>47.83</v>
      </c>
      <c r="L8" t="n">
        <v>7</v>
      </c>
      <c r="M8" t="n">
        <v>9</v>
      </c>
      <c r="N8" t="n">
        <v>25.24</v>
      </c>
      <c r="O8" t="n">
        <v>18742.03</v>
      </c>
      <c r="P8" t="n">
        <v>92.92</v>
      </c>
      <c r="Q8" t="n">
        <v>490.97</v>
      </c>
      <c r="R8" t="n">
        <v>57.52</v>
      </c>
      <c r="S8" t="n">
        <v>37.96</v>
      </c>
      <c r="T8" t="n">
        <v>5032.58</v>
      </c>
      <c r="U8" t="n">
        <v>0.66</v>
      </c>
      <c r="V8" t="n">
        <v>0.72</v>
      </c>
      <c r="W8" t="n">
        <v>2.63</v>
      </c>
      <c r="X8" t="n">
        <v>0.3</v>
      </c>
      <c r="Y8" t="n">
        <v>2</v>
      </c>
      <c r="Z8" t="n">
        <v>10</v>
      </c>
      <c r="AA8" t="n">
        <v>258.4031841242865</v>
      </c>
      <c r="AB8" t="n">
        <v>353.5586364627658</v>
      </c>
      <c r="AC8" t="n">
        <v>319.8154964214215</v>
      </c>
      <c r="AD8" t="n">
        <v>258403.1841242865</v>
      </c>
      <c r="AE8" t="n">
        <v>353558.6364627658</v>
      </c>
      <c r="AF8" t="n">
        <v>1.287416719574599e-05</v>
      </c>
      <c r="AG8" t="n">
        <v>14.07407407407407</v>
      </c>
      <c r="AH8" t="n">
        <v>319815.4964214215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8.309900000000001</v>
      </c>
      <c r="E9" t="n">
        <v>12.03</v>
      </c>
      <c r="F9" t="n">
        <v>9.550000000000001</v>
      </c>
      <c r="G9" t="n">
        <v>63.64</v>
      </c>
      <c r="H9" t="n">
        <v>0.9399999999999999</v>
      </c>
      <c r="I9" t="n">
        <v>9</v>
      </c>
      <c r="J9" t="n">
        <v>151.46</v>
      </c>
      <c r="K9" t="n">
        <v>47.83</v>
      </c>
      <c r="L9" t="n">
        <v>8</v>
      </c>
      <c r="M9" t="n">
        <v>7</v>
      </c>
      <c r="N9" t="n">
        <v>25.63</v>
      </c>
      <c r="O9" t="n">
        <v>18913.66</v>
      </c>
      <c r="P9" t="n">
        <v>88.01000000000001</v>
      </c>
      <c r="Q9" t="n">
        <v>490.84</v>
      </c>
      <c r="R9" t="n">
        <v>55.32</v>
      </c>
      <c r="S9" t="n">
        <v>37.96</v>
      </c>
      <c r="T9" t="n">
        <v>3941.51</v>
      </c>
      <c r="U9" t="n">
        <v>0.6899999999999999</v>
      </c>
      <c r="V9" t="n">
        <v>0.72</v>
      </c>
      <c r="W9" t="n">
        <v>2.62</v>
      </c>
      <c r="X9" t="n">
        <v>0.23</v>
      </c>
      <c r="Y9" t="n">
        <v>2</v>
      </c>
      <c r="Z9" t="n">
        <v>10</v>
      </c>
      <c r="AA9" t="n">
        <v>256.277189191681</v>
      </c>
      <c r="AB9" t="n">
        <v>350.6497564035323</v>
      </c>
      <c r="AC9" t="n">
        <v>317.1842357925078</v>
      </c>
      <c r="AD9" t="n">
        <v>256277.189191681</v>
      </c>
      <c r="AE9" t="n">
        <v>350649.7564035322</v>
      </c>
      <c r="AF9" t="n">
        <v>1.301243577648263e-05</v>
      </c>
      <c r="AG9" t="n">
        <v>13.92361111111111</v>
      </c>
      <c r="AH9" t="n">
        <v>317184.2357925078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8.2988</v>
      </c>
      <c r="E10" t="n">
        <v>12.05</v>
      </c>
      <c r="F10" t="n">
        <v>9.56</v>
      </c>
      <c r="G10" t="n">
        <v>63.74</v>
      </c>
      <c r="H10" t="n">
        <v>1.04</v>
      </c>
      <c r="I10" t="n">
        <v>9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86.52</v>
      </c>
      <c r="Q10" t="n">
        <v>490.97</v>
      </c>
      <c r="R10" t="n">
        <v>55.57</v>
      </c>
      <c r="S10" t="n">
        <v>37.96</v>
      </c>
      <c r="T10" t="n">
        <v>4069.49</v>
      </c>
      <c r="U10" t="n">
        <v>0.68</v>
      </c>
      <c r="V10" t="n">
        <v>0.72</v>
      </c>
      <c r="W10" t="n">
        <v>2.63</v>
      </c>
      <c r="X10" t="n">
        <v>0.24</v>
      </c>
      <c r="Y10" t="n">
        <v>2</v>
      </c>
      <c r="Z10" t="n">
        <v>10</v>
      </c>
      <c r="AA10" t="n">
        <v>255.9172920433399</v>
      </c>
      <c r="AB10" t="n">
        <v>350.1573292476306</v>
      </c>
      <c r="AC10" t="n">
        <v>316.7388051932395</v>
      </c>
      <c r="AD10" t="n">
        <v>255917.2920433399</v>
      </c>
      <c r="AE10" t="n">
        <v>350157.3292476306</v>
      </c>
      <c r="AF10" t="n">
        <v>1.299505433541608e-05</v>
      </c>
      <c r="AG10" t="n">
        <v>13.94675925925926</v>
      </c>
      <c r="AH10" t="n">
        <v>316738.8051932395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8.298400000000001</v>
      </c>
      <c r="E11" t="n">
        <v>12.05</v>
      </c>
      <c r="F11" t="n">
        <v>9.56</v>
      </c>
      <c r="G11" t="n">
        <v>63.75</v>
      </c>
      <c r="H11" t="n">
        <v>1.15</v>
      </c>
      <c r="I11" t="n">
        <v>9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86.78</v>
      </c>
      <c r="Q11" t="n">
        <v>490.9</v>
      </c>
      <c r="R11" t="n">
        <v>55.5</v>
      </c>
      <c r="S11" t="n">
        <v>37.96</v>
      </c>
      <c r="T11" t="n">
        <v>4031.77</v>
      </c>
      <c r="U11" t="n">
        <v>0.68</v>
      </c>
      <c r="V11" t="n">
        <v>0.72</v>
      </c>
      <c r="W11" t="n">
        <v>2.63</v>
      </c>
      <c r="X11" t="n">
        <v>0.24</v>
      </c>
      <c r="Y11" t="n">
        <v>2</v>
      </c>
      <c r="Z11" t="n">
        <v>10</v>
      </c>
      <c r="AA11" t="n">
        <v>255.9950988928684</v>
      </c>
      <c r="AB11" t="n">
        <v>350.2637880117514</v>
      </c>
      <c r="AC11" t="n">
        <v>316.8351036823284</v>
      </c>
      <c r="AD11" t="n">
        <v>255995.0988928684</v>
      </c>
      <c r="AE11" t="n">
        <v>350263.7880117514</v>
      </c>
      <c r="AF11" t="n">
        <v>1.299442797717945e-05</v>
      </c>
      <c r="AG11" t="n">
        <v>13.94675925925926</v>
      </c>
      <c r="AH11" t="n">
        <v>316835.1036823284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5.0211</v>
      </c>
      <c r="E2" t="n">
        <v>19.92</v>
      </c>
      <c r="F2" t="n">
        <v>13.05</v>
      </c>
      <c r="G2" t="n">
        <v>6.26</v>
      </c>
      <c r="H2" t="n">
        <v>0.1</v>
      </c>
      <c r="I2" t="n">
        <v>125</v>
      </c>
      <c r="J2" t="n">
        <v>176.73</v>
      </c>
      <c r="K2" t="n">
        <v>52.44</v>
      </c>
      <c r="L2" t="n">
        <v>1</v>
      </c>
      <c r="M2" t="n">
        <v>123</v>
      </c>
      <c r="N2" t="n">
        <v>33.29</v>
      </c>
      <c r="O2" t="n">
        <v>22031.19</v>
      </c>
      <c r="P2" t="n">
        <v>171.41</v>
      </c>
      <c r="Q2" t="n">
        <v>491.18</v>
      </c>
      <c r="R2" t="n">
        <v>169.8</v>
      </c>
      <c r="S2" t="n">
        <v>37.96</v>
      </c>
      <c r="T2" t="n">
        <v>60603.07</v>
      </c>
      <c r="U2" t="n">
        <v>0.22</v>
      </c>
      <c r="V2" t="n">
        <v>0.53</v>
      </c>
      <c r="W2" t="n">
        <v>2.81</v>
      </c>
      <c r="X2" t="n">
        <v>3.73</v>
      </c>
      <c r="Y2" t="n">
        <v>2</v>
      </c>
      <c r="Z2" t="n">
        <v>10</v>
      </c>
      <c r="AA2" t="n">
        <v>468.6435765379882</v>
      </c>
      <c r="AB2" t="n">
        <v>641.2188165146982</v>
      </c>
      <c r="AC2" t="n">
        <v>580.0217926227959</v>
      </c>
      <c r="AD2" t="n">
        <v>468643.5765379881</v>
      </c>
      <c r="AE2" t="n">
        <v>641218.8165146982</v>
      </c>
      <c r="AF2" t="n">
        <v>7.104545252025178e-06</v>
      </c>
      <c r="AG2" t="n">
        <v>23.05555555555556</v>
      </c>
      <c r="AH2" t="n">
        <v>580021.7926227959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6.6359</v>
      </c>
      <c r="E3" t="n">
        <v>15.07</v>
      </c>
      <c r="F3" t="n">
        <v>10.8</v>
      </c>
      <c r="G3" t="n">
        <v>12.46</v>
      </c>
      <c r="H3" t="n">
        <v>0.2</v>
      </c>
      <c r="I3" t="n">
        <v>52</v>
      </c>
      <c r="J3" t="n">
        <v>178.21</v>
      </c>
      <c r="K3" t="n">
        <v>52.44</v>
      </c>
      <c r="L3" t="n">
        <v>2</v>
      </c>
      <c r="M3" t="n">
        <v>50</v>
      </c>
      <c r="N3" t="n">
        <v>33.77</v>
      </c>
      <c r="O3" t="n">
        <v>22213.89</v>
      </c>
      <c r="P3" t="n">
        <v>139.87</v>
      </c>
      <c r="Q3" t="n">
        <v>490.98</v>
      </c>
      <c r="R3" t="n">
        <v>96.31</v>
      </c>
      <c r="S3" t="n">
        <v>37.96</v>
      </c>
      <c r="T3" t="n">
        <v>24223.31</v>
      </c>
      <c r="U3" t="n">
        <v>0.39</v>
      </c>
      <c r="V3" t="n">
        <v>0.64</v>
      </c>
      <c r="W3" t="n">
        <v>2.69</v>
      </c>
      <c r="X3" t="n">
        <v>1.48</v>
      </c>
      <c r="Y3" t="n">
        <v>2</v>
      </c>
      <c r="Z3" t="n">
        <v>10</v>
      </c>
      <c r="AA3" t="n">
        <v>342.7731331202901</v>
      </c>
      <c r="AB3" t="n">
        <v>468.9973228185522</v>
      </c>
      <c r="AC3" t="n">
        <v>424.2368765706254</v>
      </c>
      <c r="AD3" t="n">
        <v>342773.1331202901</v>
      </c>
      <c r="AE3" t="n">
        <v>468997.3228185521</v>
      </c>
      <c r="AF3" t="n">
        <v>9.389387153793766e-06</v>
      </c>
      <c r="AG3" t="n">
        <v>17.44212962962963</v>
      </c>
      <c r="AH3" t="n">
        <v>424236.8765706255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7.2275</v>
      </c>
      <c r="E4" t="n">
        <v>13.84</v>
      </c>
      <c r="F4" t="n">
        <v>10.24</v>
      </c>
      <c r="G4" t="n">
        <v>18.62</v>
      </c>
      <c r="H4" t="n">
        <v>0.3</v>
      </c>
      <c r="I4" t="n">
        <v>33</v>
      </c>
      <c r="J4" t="n">
        <v>179.7</v>
      </c>
      <c r="K4" t="n">
        <v>52.44</v>
      </c>
      <c r="L4" t="n">
        <v>3</v>
      </c>
      <c r="M4" t="n">
        <v>31</v>
      </c>
      <c r="N4" t="n">
        <v>34.26</v>
      </c>
      <c r="O4" t="n">
        <v>22397.24</v>
      </c>
      <c r="P4" t="n">
        <v>130.67</v>
      </c>
      <c r="Q4" t="n">
        <v>490.98</v>
      </c>
      <c r="R4" t="n">
        <v>78.09</v>
      </c>
      <c r="S4" t="n">
        <v>37.96</v>
      </c>
      <c r="T4" t="n">
        <v>15205.11</v>
      </c>
      <c r="U4" t="n">
        <v>0.49</v>
      </c>
      <c r="V4" t="n">
        <v>0.67</v>
      </c>
      <c r="W4" t="n">
        <v>2.66</v>
      </c>
      <c r="X4" t="n">
        <v>0.92</v>
      </c>
      <c r="Y4" t="n">
        <v>2</v>
      </c>
      <c r="Z4" t="n">
        <v>10</v>
      </c>
      <c r="AA4" t="n">
        <v>312.5730849293778</v>
      </c>
      <c r="AB4" t="n">
        <v>427.6762845516511</v>
      </c>
      <c r="AC4" t="n">
        <v>386.859460201476</v>
      </c>
      <c r="AD4" t="n">
        <v>312573.0849293778</v>
      </c>
      <c r="AE4" t="n">
        <v>427676.284551651</v>
      </c>
      <c r="AF4" t="n">
        <v>1.022646448168967e-05</v>
      </c>
      <c r="AG4" t="n">
        <v>16.01851851851852</v>
      </c>
      <c r="AH4" t="n">
        <v>386859.460201476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7.5385</v>
      </c>
      <c r="E5" t="n">
        <v>13.27</v>
      </c>
      <c r="F5" t="n">
        <v>9.99</v>
      </c>
      <c r="G5" t="n">
        <v>24.98</v>
      </c>
      <c r="H5" t="n">
        <v>0.39</v>
      </c>
      <c r="I5" t="n">
        <v>24</v>
      </c>
      <c r="J5" t="n">
        <v>181.19</v>
      </c>
      <c r="K5" t="n">
        <v>52.44</v>
      </c>
      <c r="L5" t="n">
        <v>4</v>
      </c>
      <c r="M5" t="n">
        <v>22</v>
      </c>
      <c r="N5" t="n">
        <v>34.75</v>
      </c>
      <c r="O5" t="n">
        <v>22581.25</v>
      </c>
      <c r="P5" t="n">
        <v>125.35</v>
      </c>
      <c r="Q5" t="n">
        <v>490.92</v>
      </c>
      <c r="R5" t="n">
        <v>69.72</v>
      </c>
      <c r="S5" t="n">
        <v>37.96</v>
      </c>
      <c r="T5" t="n">
        <v>11069.16</v>
      </c>
      <c r="U5" t="n">
        <v>0.54</v>
      </c>
      <c r="V5" t="n">
        <v>0.6899999999999999</v>
      </c>
      <c r="W5" t="n">
        <v>2.65</v>
      </c>
      <c r="X5" t="n">
        <v>0.67</v>
      </c>
      <c r="Y5" t="n">
        <v>2</v>
      </c>
      <c r="Z5" t="n">
        <v>10</v>
      </c>
      <c r="AA5" t="n">
        <v>297.7088072402692</v>
      </c>
      <c r="AB5" t="n">
        <v>407.3383240517626</v>
      </c>
      <c r="AC5" t="n">
        <v>368.4625261071901</v>
      </c>
      <c r="AD5" t="n">
        <v>297708.8072402691</v>
      </c>
      <c r="AE5" t="n">
        <v>407338.3240517626</v>
      </c>
      <c r="AF5" t="n">
        <v>1.066651020341993e-05</v>
      </c>
      <c r="AG5" t="n">
        <v>15.3587962962963</v>
      </c>
      <c r="AH5" t="n">
        <v>368462.5261071901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7.7333</v>
      </c>
      <c r="E6" t="n">
        <v>12.93</v>
      </c>
      <c r="F6" t="n">
        <v>9.84</v>
      </c>
      <c r="G6" t="n">
        <v>31.06</v>
      </c>
      <c r="H6" t="n">
        <v>0.49</v>
      </c>
      <c r="I6" t="n">
        <v>19</v>
      </c>
      <c r="J6" t="n">
        <v>182.69</v>
      </c>
      <c r="K6" t="n">
        <v>52.44</v>
      </c>
      <c r="L6" t="n">
        <v>5</v>
      </c>
      <c r="M6" t="n">
        <v>17</v>
      </c>
      <c r="N6" t="n">
        <v>35.25</v>
      </c>
      <c r="O6" t="n">
        <v>22766.06</v>
      </c>
      <c r="P6" t="n">
        <v>121.54</v>
      </c>
      <c r="Q6" t="n">
        <v>490.81</v>
      </c>
      <c r="R6" t="n">
        <v>64.62</v>
      </c>
      <c r="S6" t="n">
        <v>37.96</v>
      </c>
      <c r="T6" t="n">
        <v>8541.450000000001</v>
      </c>
      <c r="U6" t="n">
        <v>0.59</v>
      </c>
      <c r="V6" t="n">
        <v>0.7</v>
      </c>
      <c r="W6" t="n">
        <v>2.64</v>
      </c>
      <c r="X6" t="n">
        <v>0.52</v>
      </c>
      <c r="Y6" t="n">
        <v>2</v>
      </c>
      <c r="Z6" t="n">
        <v>10</v>
      </c>
      <c r="AA6" t="n">
        <v>284.8806259565151</v>
      </c>
      <c r="AB6" t="n">
        <v>389.786240479914</v>
      </c>
      <c r="AC6" t="n">
        <v>352.5855887569347</v>
      </c>
      <c r="AD6" t="n">
        <v>284880.6259565151</v>
      </c>
      <c r="AE6" t="n">
        <v>389786.240479914</v>
      </c>
      <c r="AF6" t="n">
        <v>1.094214012815644e-05</v>
      </c>
      <c r="AG6" t="n">
        <v>14.96527777777778</v>
      </c>
      <c r="AH6" t="n">
        <v>352585.5887569347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7.8548</v>
      </c>
      <c r="E7" t="n">
        <v>12.73</v>
      </c>
      <c r="F7" t="n">
        <v>9.74</v>
      </c>
      <c r="G7" t="n">
        <v>36.53</v>
      </c>
      <c r="H7" t="n">
        <v>0.58</v>
      </c>
      <c r="I7" t="n">
        <v>16</v>
      </c>
      <c r="J7" t="n">
        <v>184.19</v>
      </c>
      <c r="K7" t="n">
        <v>52.44</v>
      </c>
      <c r="L7" t="n">
        <v>6</v>
      </c>
      <c r="M7" t="n">
        <v>14</v>
      </c>
      <c r="N7" t="n">
        <v>35.75</v>
      </c>
      <c r="O7" t="n">
        <v>22951.43</v>
      </c>
      <c r="P7" t="n">
        <v>118.12</v>
      </c>
      <c r="Q7" t="n">
        <v>490.82</v>
      </c>
      <c r="R7" t="n">
        <v>61.71</v>
      </c>
      <c r="S7" t="n">
        <v>37.96</v>
      </c>
      <c r="T7" t="n">
        <v>7103.47</v>
      </c>
      <c r="U7" t="n">
        <v>0.62</v>
      </c>
      <c r="V7" t="n">
        <v>0.71</v>
      </c>
      <c r="W7" t="n">
        <v>2.63</v>
      </c>
      <c r="X7" t="n">
        <v>0.42</v>
      </c>
      <c r="Y7" t="n">
        <v>2</v>
      </c>
      <c r="Z7" t="n">
        <v>10</v>
      </c>
      <c r="AA7" t="n">
        <v>282.7150581350385</v>
      </c>
      <c r="AB7" t="n">
        <v>386.8232150484602</v>
      </c>
      <c r="AC7" t="n">
        <v>349.9053503140265</v>
      </c>
      <c r="AD7" t="n">
        <v>282715.0581350385</v>
      </c>
      <c r="AE7" t="n">
        <v>386823.2150484602</v>
      </c>
      <c r="AF7" t="n">
        <v>1.111405509661376e-05</v>
      </c>
      <c r="AG7" t="n">
        <v>14.7337962962963</v>
      </c>
      <c r="AH7" t="n">
        <v>349905.3503140265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7.9672</v>
      </c>
      <c r="E8" t="n">
        <v>12.55</v>
      </c>
      <c r="F8" t="n">
        <v>9.67</v>
      </c>
      <c r="G8" t="n">
        <v>44.62</v>
      </c>
      <c r="H8" t="n">
        <v>0.67</v>
      </c>
      <c r="I8" t="n">
        <v>13</v>
      </c>
      <c r="J8" t="n">
        <v>185.7</v>
      </c>
      <c r="K8" t="n">
        <v>52.44</v>
      </c>
      <c r="L8" t="n">
        <v>7</v>
      </c>
      <c r="M8" t="n">
        <v>11</v>
      </c>
      <c r="N8" t="n">
        <v>36.26</v>
      </c>
      <c r="O8" t="n">
        <v>23137.49</v>
      </c>
      <c r="P8" t="n">
        <v>115.37</v>
      </c>
      <c r="Q8" t="n">
        <v>490.83</v>
      </c>
      <c r="R8" t="n">
        <v>59.37</v>
      </c>
      <c r="S8" t="n">
        <v>37.96</v>
      </c>
      <c r="T8" t="n">
        <v>5945</v>
      </c>
      <c r="U8" t="n">
        <v>0.64</v>
      </c>
      <c r="V8" t="n">
        <v>0.71</v>
      </c>
      <c r="W8" t="n">
        <v>2.63</v>
      </c>
      <c r="X8" t="n">
        <v>0.35</v>
      </c>
      <c r="Y8" t="n">
        <v>2</v>
      </c>
      <c r="Z8" t="n">
        <v>10</v>
      </c>
      <c r="AA8" t="n">
        <v>280.9418540253718</v>
      </c>
      <c r="AB8" t="n">
        <v>384.3970389573701</v>
      </c>
      <c r="AC8" t="n">
        <v>347.7107250639105</v>
      </c>
      <c r="AD8" t="n">
        <v>280941.8540253718</v>
      </c>
      <c r="AE8" t="n">
        <v>384397.03895737</v>
      </c>
      <c r="AF8" t="n">
        <v>1.127309412916194e-05</v>
      </c>
      <c r="AG8" t="n">
        <v>14.52546296296296</v>
      </c>
      <c r="AH8" t="n">
        <v>347710.7250639105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8.01</v>
      </c>
      <c r="E9" t="n">
        <v>12.48</v>
      </c>
      <c r="F9" t="n">
        <v>9.640000000000001</v>
      </c>
      <c r="G9" t="n">
        <v>48.19</v>
      </c>
      <c r="H9" t="n">
        <v>0.76</v>
      </c>
      <c r="I9" t="n">
        <v>12</v>
      </c>
      <c r="J9" t="n">
        <v>187.22</v>
      </c>
      <c r="K9" t="n">
        <v>52.44</v>
      </c>
      <c r="L9" t="n">
        <v>8</v>
      </c>
      <c r="M9" t="n">
        <v>10</v>
      </c>
      <c r="N9" t="n">
        <v>36.78</v>
      </c>
      <c r="O9" t="n">
        <v>23324.24</v>
      </c>
      <c r="P9" t="n">
        <v>112.37</v>
      </c>
      <c r="Q9" t="n">
        <v>490.81</v>
      </c>
      <c r="R9" t="n">
        <v>58.27</v>
      </c>
      <c r="S9" t="n">
        <v>37.96</v>
      </c>
      <c r="T9" t="n">
        <v>5403.4</v>
      </c>
      <c r="U9" t="n">
        <v>0.65</v>
      </c>
      <c r="V9" t="n">
        <v>0.72</v>
      </c>
      <c r="W9" t="n">
        <v>2.63</v>
      </c>
      <c r="X9" t="n">
        <v>0.32</v>
      </c>
      <c r="Y9" t="n">
        <v>2</v>
      </c>
      <c r="Z9" t="n">
        <v>10</v>
      </c>
      <c r="AA9" t="n">
        <v>269.9138206449998</v>
      </c>
      <c r="AB9" t="n">
        <v>369.3079971638493</v>
      </c>
      <c r="AC9" t="n">
        <v>334.0617602415603</v>
      </c>
      <c r="AD9" t="n">
        <v>269913.8206449998</v>
      </c>
      <c r="AE9" t="n">
        <v>369307.9971638493</v>
      </c>
      <c r="AF9" t="n">
        <v>1.13336534760753e-05</v>
      </c>
      <c r="AG9" t="n">
        <v>14.44444444444444</v>
      </c>
      <c r="AH9" t="n">
        <v>334061.7602415602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8.096299999999999</v>
      </c>
      <c r="E10" t="n">
        <v>12.35</v>
      </c>
      <c r="F10" t="n">
        <v>9.58</v>
      </c>
      <c r="G10" t="n">
        <v>57.45</v>
      </c>
      <c r="H10" t="n">
        <v>0.85</v>
      </c>
      <c r="I10" t="n">
        <v>10</v>
      </c>
      <c r="J10" t="n">
        <v>188.74</v>
      </c>
      <c r="K10" t="n">
        <v>52.44</v>
      </c>
      <c r="L10" t="n">
        <v>9</v>
      </c>
      <c r="M10" t="n">
        <v>8</v>
      </c>
      <c r="N10" t="n">
        <v>37.3</v>
      </c>
      <c r="O10" t="n">
        <v>23511.69</v>
      </c>
      <c r="P10" t="n">
        <v>109.71</v>
      </c>
      <c r="Q10" t="n">
        <v>490.8</v>
      </c>
      <c r="R10" t="n">
        <v>56.14</v>
      </c>
      <c r="S10" t="n">
        <v>37.96</v>
      </c>
      <c r="T10" t="n">
        <v>4345.39</v>
      </c>
      <c r="U10" t="n">
        <v>0.68</v>
      </c>
      <c r="V10" t="n">
        <v>0.72</v>
      </c>
      <c r="W10" t="n">
        <v>2.63</v>
      </c>
      <c r="X10" t="n">
        <v>0.26</v>
      </c>
      <c r="Y10" t="n">
        <v>2</v>
      </c>
      <c r="Z10" t="n">
        <v>10</v>
      </c>
      <c r="AA10" t="n">
        <v>268.4300143920622</v>
      </c>
      <c r="AB10" t="n">
        <v>367.2777879876683</v>
      </c>
      <c r="AC10" t="n">
        <v>332.2253113797374</v>
      </c>
      <c r="AD10" t="n">
        <v>268430.0143920622</v>
      </c>
      <c r="AE10" t="n">
        <v>367277.7879876683</v>
      </c>
      <c r="AF10" t="n">
        <v>1.145576262651042e-05</v>
      </c>
      <c r="AG10" t="n">
        <v>14.29398148148148</v>
      </c>
      <c r="AH10" t="n">
        <v>332225.3113797374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8.140700000000001</v>
      </c>
      <c r="E11" t="n">
        <v>12.28</v>
      </c>
      <c r="F11" t="n">
        <v>9.539999999999999</v>
      </c>
      <c r="G11" t="n">
        <v>63.62</v>
      </c>
      <c r="H11" t="n">
        <v>0.93</v>
      </c>
      <c r="I11" t="n">
        <v>9</v>
      </c>
      <c r="J11" t="n">
        <v>190.26</v>
      </c>
      <c r="K11" t="n">
        <v>52.44</v>
      </c>
      <c r="L11" t="n">
        <v>10</v>
      </c>
      <c r="M11" t="n">
        <v>7</v>
      </c>
      <c r="N11" t="n">
        <v>37.82</v>
      </c>
      <c r="O11" t="n">
        <v>23699.85</v>
      </c>
      <c r="P11" t="n">
        <v>107.32</v>
      </c>
      <c r="Q11" t="n">
        <v>490.83</v>
      </c>
      <c r="R11" t="n">
        <v>55.11</v>
      </c>
      <c r="S11" t="n">
        <v>37.96</v>
      </c>
      <c r="T11" t="n">
        <v>3836.29</v>
      </c>
      <c r="U11" t="n">
        <v>0.6899999999999999</v>
      </c>
      <c r="V11" t="n">
        <v>0.72</v>
      </c>
      <c r="W11" t="n">
        <v>2.62</v>
      </c>
      <c r="X11" t="n">
        <v>0.23</v>
      </c>
      <c r="Y11" t="n">
        <v>2</v>
      </c>
      <c r="Z11" t="n">
        <v>10</v>
      </c>
      <c r="AA11" t="n">
        <v>267.3572408169204</v>
      </c>
      <c r="AB11" t="n">
        <v>365.8099718547292</v>
      </c>
      <c r="AC11" t="n">
        <v>330.8975815584331</v>
      </c>
      <c r="AD11" t="n">
        <v>267357.2408169204</v>
      </c>
      <c r="AE11" t="n">
        <v>365809.9718547292</v>
      </c>
      <c r="AF11" t="n">
        <v>1.151858587424297e-05</v>
      </c>
      <c r="AG11" t="n">
        <v>14.21296296296296</v>
      </c>
      <c r="AH11" t="n">
        <v>330897.5815584331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8.184100000000001</v>
      </c>
      <c r="E12" t="n">
        <v>12.22</v>
      </c>
      <c r="F12" t="n">
        <v>9.51</v>
      </c>
      <c r="G12" t="n">
        <v>71.34999999999999</v>
      </c>
      <c r="H12" t="n">
        <v>1.02</v>
      </c>
      <c r="I12" t="n">
        <v>8</v>
      </c>
      <c r="J12" t="n">
        <v>191.79</v>
      </c>
      <c r="K12" t="n">
        <v>52.44</v>
      </c>
      <c r="L12" t="n">
        <v>11</v>
      </c>
      <c r="M12" t="n">
        <v>6</v>
      </c>
      <c r="N12" t="n">
        <v>38.35</v>
      </c>
      <c r="O12" t="n">
        <v>23888.73</v>
      </c>
      <c r="P12" t="n">
        <v>103.84</v>
      </c>
      <c r="Q12" t="n">
        <v>490.83</v>
      </c>
      <c r="R12" t="n">
        <v>54.32</v>
      </c>
      <c r="S12" t="n">
        <v>37.96</v>
      </c>
      <c r="T12" t="n">
        <v>3449.1</v>
      </c>
      <c r="U12" t="n">
        <v>0.7</v>
      </c>
      <c r="V12" t="n">
        <v>0.73</v>
      </c>
      <c r="W12" t="n">
        <v>2.62</v>
      </c>
      <c r="X12" t="n">
        <v>0.2</v>
      </c>
      <c r="Y12" t="n">
        <v>2</v>
      </c>
      <c r="Z12" t="n">
        <v>10</v>
      </c>
      <c r="AA12" t="n">
        <v>265.9998331984623</v>
      </c>
      <c r="AB12" t="n">
        <v>363.9527068665572</v>
      </c>
      <c r="AC12" t="n">
        <v>329.2175713340445</v>
      </c>
      <c r="AD12" t="n">
        <v>265999.8331984623</v>
      </c>
      <c r="AE12" t="n">
        <v>363952.7068665571</v>
      </c>
      <c r="AF12" t="n">
        <v>1.157999418396353e-05</v>
      </c>
      <c r="AG12" t="n">
        <v>14.14351851851852</v>
      </c>
      <c r="AH12" t="n">
        <v>329217.5713340444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8.2164</v>
      </c>
      <c r="E13" t="n">
        <v>12.17</v>
      </c>
      <c r="F13" t="n">
        <v>9.5</v>
      </c>
      <c r="G13" t="n">
        <v>81.44</v>
      </c>
      <c r="H13" t="n">
        <v>1.1</v>
      </c>
      <c r="I13" t="n">
        <v>7</v>
      </c>
      <c r="J13" t="n">
        <v>193.33</v>
      </c>
      <c r="K13" t="n">
        <v>52.44</v>
      </c>
      <c r="L13" t="n">
        <v>12</v>
      </c>
      <c r="M13" t="n">
        <v>4</v>
      </c>
      <c r="N13" t="n">
        <v>38.89</v>
      </c>
      <c r="O13" t="n">
        <v>24078.33</v>
      </c>
      <c r="P13" t="n">
        <v>100.23</v>
      </c>
      <c r="Q13" t="n">
        <v>490.93</v>
      </c>
      <c r="R13" t="n">
        <v>53.85</v>
      </c>
      <c r="S13" t="n">
        <v>37.96</v>
      </c>
      <c r="T13" t="n">
        <v>3217.35</v>
      </c>
      <c r="U13" t="n">
        <v>0.7</v>
      </c>
      <c r="V13" t="n">
        <v>0.73</v>
      </c>
      <c r="W13" t="n">
        <v>2.62</v>
      </c>
      <c r="X13" t="n">
        <v>0.18</v>
      </c>
      <c r="Y13" t="n">
        <v>2</v>
      </c>
      <c r="Z13" t="n">
        <v>10</v>
      </c>
      <c r="AA13" t="n">
        <v>264.7229123336845</v>
      </c>
      <c r="AB13" t="n">
        <v>362.2055674055954</v>
      </c>
      <c r="AC13" t="n">
        <v>327.6371764111113</v>
      </c>
      <c r="AD13" t="n">
        <v>264722.9123336844</v>
      </c>
      <c r="AE13" t="n">
        <v>362205.5674055954</v>
      </c>
      <c r="AF13" t="n">
        <v>1.162569668175095e-05</v>
      </c>
      <c r="AG13" t="n">
        <v>14.08564814814815</v>
      </c>
      <c r="AH13" t="n">
        <v>327637.1764111113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8.223699999999999</v>
      </c>
      <c r="E14" t="n">
        <v>12.16</v>
      </c>
      <c r="F14" t="n">
        <v>9.49</v>
      </c>
      <c r="G14" t="n">
        <v>81.34999999999999</v>
      </c>
      <c r="H14" t="n">
        <v>1.18</v>
      </c>
      <c r="I14" t="n">
        <v>7</v>
      </c>
      <c r="J14" t="n">
        <v>194.88</v>
      </c>
      <c r="K14" t="n">
        <v>52.44</v>
      </c>
      <c r="L14" t="n">
        <v>13</v>
      </c>
      <c r="M14" t="n">
        <v>2</v>
      </c>
      <c r="N14" t="n">
        <v>39.43</v>
      </c>
      <c r="O14" t="n">
        <v>24268.67</v>
      </c>
      <c r="P14" t="n">
        <v>100.82</v>
      </c>
      <c r="Q14" t="n">
        <v>490.93</v>
      </c>
      <c r="R14" t="n">
        <v>53.37</v>
      </c>
      <c r="S14" t="n">
        <v>37.96</v>
      </c>
      <c r="T14" t="n">
        <v>2979.7</v>
      </c>
      <c r="U14" t="n">
        <v>0.71</v>
      </c>
      <c r="V14" t="n">
        <v>0.73</v>
      </c>
      <c r="W14" t="n">
        <v>2.62</v>
      </c>
      <c r="X14" t="n">
        <v>0.17</v>
      </c>
      <c r="Y14" t="n">
        <v>2</v>
      </c>
      <c r="Z14" t="n">
        <v>10</v>
      </c>
      <c r="AA14" t="n">
        <v>264.83396027054</v>
      </c>
      <c r="AB14" t="n">
        <v>362.3575080918905</v>
      </c>
      <c r="AC14" t="n">
        <v>327.7746160915564</v>
      </c>
      <c r="AD14" t="n">
        <v>264833.96027054</v>
      </c>
      <c r="AE14" t="n">
        <v>362357.5080918905</v>
      </c>
      <c r="AF14" t="n">
        <v>1.16360257292385e-05</v>
      </c>
      <c r="AG14" t="n">
        <v>14.07407407407407</v>
      </c>
      <c r="AH14" t="n">
        <v>327774.6160915564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8.2188</v>
      </c>
      <c r="E15" t="n">
        <v>12.17</v>
      </c>
      <c r="F15" t="n">
        <v>9.5</v>
      </c>
      <c r="G15" t="n">
        <v>81.41</v>
      </c>
      <c r="H15" t="n">
        <v>1.27</v>
      </c>
      <c r="I15" t="n">
        <v>7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100.9</v>
      </c>
      <c r="Q15" t="n">
        <v>490.93</v>
      </c>
      <c r="R15" t="n">
        <v>53.62</v>
      </c>
      <c r="S15" t="n">
        <v>37.96</v>
      </c>
      <c r="T15" t="n">
        <v>3100.05</v>
      </c>
      <c r="U15" t="n">
        <v>0.71</v>
      </c>
      <c r="V15" t="n">
        <v>0.73</v>
      </c>
      <c r="W15" t="n">
        <v>2.62</v>
      </c>
      <c r="X15" t="n">
        <v>0.18</v>
      </c>
      <c r="Y15" t="n">
        <v>2</v>
      </c>
      <c r="Z15" t="n">
        <v>10</v>
      </c>
      <c r="AA15" t="n">
        <v>264.9060024075545</v>
      </c>
      <c r="AB15" t="n">
        <v>362.4560793220284</v>
      </c>
      <c r="AC15" t="n">
        <v>327.8637798218356</v>
      </c>
      <c r="AD15" t="n">
        <v>264906.0024075545</v>
      </c>
      <c r="AE15" t="n">
        <v>362456.0793220284</v>
      </c>
      <c r="AF15" t="n">
        <v>1.162909253297973e-05</v>
      </c>
      <c r="AG15" t="n">
        <v>14.08564814814815</v>
      </c>
      <c r="AH15" t="n">
        <v>327863.7798218356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7.7101</v>
      </c>
      <c r="E2" t="n">
        <v>12.97</v>
      </c>
      <c r="F2" t="n">
        <v>10.77</v>
      </c>
      <c r="G2" t="n">
        <v>12.92</v>
      </c>
      <c r="H2" t="n">
        <v>0.64</v>
      </c>
      <c r="I2" t="n">
        <v>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31.2</v>
      </c>
      <c r="Q2" t="n">
        <v>491.27</v>
      </c>
      <c r="R2" t="n">
        <v>93.03</v>
      </c>
      <c r="S2" t="n">
        <v>37.96</v>
      </c>
      <c r="T2" t="n">
        <v>22590.2</v>
      </c>
      <c r="U2" t="n">
        <v>0.41</v>
      </c>
      <c r="V2" t="n">
        <v>0.64</v>
      </c>
      <c r="W2" t="n">
        <v>2.75</v>
      </c>
      <c r="X2" t="n">
        <v>1.45</v>
      </c>
      <c r="Y2" t="n">
        <v>2</v>
      </c>
      <c r="Z2" t="n">
        <v>10</v>
      </c>
      <c r="AA2" t="n">
        <v>229.2308466174549</v>
      </c>
      <c r="AB2" t="n">
        <v>313.6437572930722</v>
      </c>
      <c r="AC2" t="n">
        <v>283.7100372988925</v>
      </c>
      <c r="AD2" t="n">
        <v>229230.8466174549</v>
      </c>
      <c r="AE2" t="n">
        <v>313643.7572930722</v>
      </c>
      <c r="AF2" t="n">
        <v>2.646722000613842e-05</v>
      </c>
      <c r="AG2" t="n">
        <v>15.01157407407408</v>
      </c>
      <c r="AH2" t="n">
        <v>283710.0372988925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6.6773</v>
      </c>
      <c r="E2" t="n">
        <v>14.98</v>
      </c>
      <c r="F2" t="n">
        <v>11.47</v>
      </c>
      <c r="G2" t="n">
        <v>9.300000000000001</v>
      </c>
      <c r="H2" t="n">
        <v>0.18</v>
      </c>
      <c r="I2" t="n">
        <v>74</v>
      </c>
      <c r="J2" t="n">
        <v>98.70999999999999</v>
      </c>
      <c r="K2" t="n">
        <v>39.72</v>
      </c>
      <c r="L2" t="n">
        <v>1</v>
      </c>
      <c r="M2" t="n">
        <v>72</v>
      </c>
      <c r="N2" t="n">
        <v>12.99</v>
      </c>
      <c r="O2" t="n">
        <v>12407.75</v>
      </c>
      <c r="P2" t="n">
        <v>100.93</v>
      </c>
      <c r="Q2" t="n">
        <v>490.96</v>
      </c>
      <c r="R2" t="n">
        <v>118.16</v>
      </c>
      <c r="S2" t="n">
        <v>37.96</v>
      </c>
      <c r="T2" t="n">
        <v>35036.71</v>
      </c>
      <c r="U2" t="n">
        <v>0.32</v>
      </c>
      <c r="V2" t="n">
        <v>0.6</v>
      </c>
      <c r="W2" t="n">
        <v>2.73</v>
      </c>
      <c r="X2" t="n">
        <v>2.15</v>
      </c>
      <c r="Y2" t="n">
        <v>2</v>
      </c>
      <c r="Z2" t="n">
        <v>10</v>
      </c>
      <c r="AA2" t="n">
        <v>315.1159437609099</v>
      </c>
      <c r="AB2" t="n">
        <v>431.1555361879675</v>
      </c>
      <c r="AC2" t="n">
        <v>390.0066569447828</v>
      </c>
      <c r="AD2" t="n">
        <v>315115.94376091</v>
      </c>
      <c r="AE2" t="n">
        <v>431155.5361879675</v>
      </c>
      <c r="AF2" t="n">
        <v>1.249580309821774e-05</v>
      </c>
      <c r="AG2" t="n">
        <v>17.33796296296297</v>
      </c>
      <c r="AH2" t="n">
        <v>390006.6569447828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7.788</v>
      </c>
      <c r="E3" t="n">
        <v>12.84</v>
      </c>
      <c r="F3" t="n">
        <v>10.19</v>
      </c>
      <c r="G3" t="n">
        <v>19.11</v>
      </c>
      <c r="H3" t="n">
        <v>0.35</v>
      </c>
      <c r="I3" t="n">
        <v>32</v>
      </c>
      <c r="J3" t="n">
        <v>99.95</v>
      </c>
      <c r="K3" t="n">
        <v>39.72</v>
      </c>
      <c r="L3" t="n">
        <v>2</v>
      </c>
      <c r="M3" t="n">
        <v>30</v>
      </c>
      <c r="N3" t="n">
        <v>13.24</v>
      </c>
      <c r="O3" t="n">
        <v>12561.45</v>
      </c>
      <c r="P3" t="n">
        <v>85.81</v>
      </c>
      <c r="Q3" t="n">
        <v>490.82</v>
      </c>
      <c r="R3" t="n">
        <v>76.58</v>
      </c>
      <c r="S3" t="n">
        <v>37.96</v>
      </c>
      <c r="T3" t="n">
        <v>14457.57</v>
      </c>
      <c r="U3" t="n">
        <v>0.5</v>
      </c>
      <c r="V3" t="n">
        <v>0.68</v>
      </c>
      <c r="W3" t="n">
        <v>2.65</v>
      </c>
      <c r="X3" t="n">
        <v>0.88</v>
      </c>
      <c r="Y3" t="n">
        <v>2</v>
      </c>
      <c r="Z3" t="n">
        <v>10</v>
      </c>
      <c r="AA3" t="n">
        <v>262.1917079501152</v>
      </c>
      <c r="AB3" t="n">
        <v>358.7422618991397</v>
      </c>
      <c r="AC3" t="n">
        <v>324.5044039214119</v>
      </c>
      <c r="AD3" t="n">
        <v>262191.7079501152</v>
      </c>
      <c r="AE3" t="n">
        <v>358742.2618991397</v>
      </c>
      <c r="AF3" t="n">
        <v>1.457435108935045e-05</v>
      </c>
      <c r="AG3" t="n">
        <v>14.86111111111111</v>
      </c>
      <c r="AH3" t="n">
        <v>324504.403921412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8.1479</v>
      </c>
      <c r="E4" t="n">
        <v>12.27</v>
      </c>
      <c r="F4" t="n">
        <v>9.869999999999999</v>
      </c>
      <c r="G4" t="n">
        <v>29.62</v>
      </c>
      <c r="H4" t="n">
        <v>0.52</v>
      </c>
      <c r="I4" t="n">
        <v>20</v>
      </c>
      <c r="J4" t="n">
        <v>101.2</v>
      </c>
      <c r="K4" t="n">
        <v>39.72</v>
      </c>
      <c r="L4" t="n">
        <v>3</v>
      </c>
      <c r="M4" t="n">
        <v>18</v>
      </c>
      <c r="N4" t="n">
        <v>13.49</v>
      </c>
      <c r="O4" t="n">
        <v>12715.54</v>
      </c>
      <c r="P4" t="n">
        <v>78.88</v>
      </c>
      <c r="Q4" t="n">
        <v>490.92</v>
      </c>
      <c r="R4" t="n">
        <v>66.09999999999999</v>
      </c>
      <c r="S4" t="n">
        <v>37.96</v>
      </c>
      <c r="T4" t="n">
        <v>9276.83</v>
      </c>
      <c r="U4" t="n">
        <v>0.57</v>
      </c>
      <c r="V4" t="n">
        <v>0.7</v>
      </c>
      <c r="W4" t="n">
        <v>2.64</v>
      </c>
      <c r="X4" t="n">
        <v>0.55</v>
      </c>
      <c r="Y4" t="n">
        <v>2</v>
      </c>
      <c r="Z4" t="n">
        <v>10</v>
      </c>
      <c r="AA4" t="n">
        <v>248.2936021060954</v>
      </c>
      <c r="AB4" t="n">
        <v>339.7262603420352</v>
      </c>
      <c r="AC4" t="n">
        <v>307.3032628638936</v>
      </c>
      <c r="AD4" t="n">
        <v>248293.6021060954</v>
      </c>
      <c r="AE4" t="n">
        <v>339726.2603420352</v>
      </c>
      <c r="AF4" t="n">
        <v>1.524786276847952e-05</v>
      </c>
      <c r="AG4" t="n">
        <v>14.20138888888889</v>
      </c>
      <c r="AH4" t="n">
        <v>307303.2628638936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8.3538</v>
      </c>
      <c r="E5" t="n">
        <v>11.97</v>
      </c>
      <c r="F5" t="n">
        <v>9.69</v>
      </c>
      <c r="G5" t="n">
        <v>41.55</v>
      </c>
      <c r="H5" t="n">
        <v>0.6899999999999999</v>
      </c>
      <c r="I5" t="n">
        <v>14</v>
      </c>
      <c r="J5" t="n">
        <v>102.45</v>
      </c>
      <c r="K5" t="n">
        <v>39.72</v>
      </c>
      <c r="L5" t="n">
        <v>4</v>
      </c>
      <c r="M5" t="n">
        <v>12</v>
      </c>
      <c r="N5" t="n">
        <v>13.74</v>
      </c>
      <c r="O5" t="n">
        <v>12870.03</v>
      </c>
      <c r="P5" t="n">
        <v>72.45999999999999</v>
      </c>
      <c r="Q5" t="n">
        <v>490.83</v>
      </c>
      <c r="R5" t="n">
        <v>60.08</v>
      </c>
      <c r="S5" t="n">
        <v>37.96</v>
      </c>
      <c r="T5" t="n">
        <v>6296.1</v>
      </c>
      <c r="U5" t="n">
        <v>0.63</v>
      </c>
      <c r="V5" t="n">
        <v>0.71</v>
      </c>
      <c r="W5" t="n">
        <v>2.63</v>
      </c>
      <c r="X5" t="n">
        <v>0.38</v>
      </c>
      <c r="Y5" t="n">
        <v>2</v>
      </c>
      <c r="Z5" t="n">
        <v>10</v>
      </c>
      <c r="AA5" t="n">
        <v>235.7525464032745</v>
      </c>
      <c r="AB5" t="n">
        <v>322.5670346571146</v>
      </c>
      <c r="AC5" t="n">
        <v>291.7816895952119</v>
      </c>
      <c r="AD5" t="n">
        <v>235752.5464032745</v>
      </c>
      <c r="AE5" t="n">
        <v>322567.0346571146</v>
      </c>
      <c r="AF5" t="n">
        <v>1.563318106448585e-05</v>
      </c>
      <c r="AG5" t="n">
        <v>13.85416666666667</v>
      </c>
      <c r="AH5" t="n">
        <v>291781.6895952119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8.418900000000001</v>
      </c>
      <c r="E6" t="n">
        <v>11.88</v>
      </c>
      <c r="F6" t="n">
        <v>9.640000000000001</v>
      </c>
      <c r="G6" t="n">
        <v>48.22</v>
      </c>
      <c r="H6" t="n">
        <v>0.85</v>
      </c>
      <c r="I6" t="n">
        <v>12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69.75</v>
      </c>
      <c r="Q6" t="n">
        <v>490.94</v>
      </c>
      <c r="R6" t="n">
        <v>58.03</v>
      </c>
      <c r="S6" t="n">
        <v>37.96</v>
      </c>
      <c r="T6" t="n">
        <v>5282.72</v>
      </c>
      <c r="U6" t="n">
        <v>0.65</v>
      </c>
      <c r="V6" t="n">
        <v>0.72</v>
      </c>
      <c r="W6" t="n">
        <v>2.64</v>
      </c>
      <c r="X6" t="n">
        <v>0.32</v>
      </c>
      <c r="Y6" t="n">
        <v>2</v>
      </c>
      <c r="Z6" t="n">
        <v>10</v>
      </c>
      <c r="AA6" t="n">
        <v>234.6293724455016</v>
      </c>
      <c r="AB6" t="n">
        <v>321.0302584971526</v>
      </c>
      <c r="AC6" t="n">
        <v>290.3915811950772</v>
      </c>
      <c r="AD6" t="n">
        <v>234629.3724455016</v>
      </c>
      <c r="AE6" t="n">
        <v>321030.2584971526</v>
      </c>
      <c r="AF6" t="n">
        <v>1.575500826735138e-05</v>
      </c>
      <c r="AG6" t="n">
        <v>13.75</v>
      </c>
      <c r="AH6" t="n">
        <v>290391.5811950772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6.0796</v>
      </c>
      <c r="E2" t="n">
        <v>16.45</v>
      </c>
      <c r="F2" t="n">
        <v>11.99</v>
      </c>
      <c r="G2" t="n">
        <v>7.91</v>
      </c>
      <c r="H2" t="n">
        <v>0.14</v>
      </c>
      <c r="I2" t="n">
        <v>91</v>
      </c>
      <c r="J2" t="n">
        <v>124.63</v>
      </c>
      <c r="K2" t="n">
        <v>45</v>
      </c>
      <c r="L2" t="n">
        <v>1</v>
      </c>
      <c r="M2" t="n">
        <v>89</v>
      </c>
      <c r="N2" t="n">
        <v>18.64</v>
      </c>
      <c r="O2" t="n">
        <v>15605.44</v>
      </c>
      <c r="P2" t="n">
        <v>124.59</v>
      </c>
      <c r="Q2" t="n">
        <v>491.26</v>
      </c>
      <c r="R2" t="n">
        <v>135.08</v>
      </c>
      <c r="S2" t="n">
        <v>37.96</v>
      </c>
      <c r="T2" t="n">
        <v>43411.75</v>
      </c>
      <c r="U2" t="n">
        <v>0.28</v>
      </c>
      <c r="V2" t="n">
        <v>0.58</v>
      </c>
      <c r="W2" t="n">
        <v>2.76</v>
      </c>
      <c r="X2" t="n">
        <v>2.67</v>
      </c>
      <c r="Y2" t="n">
        <v>2</v>
      </c>
      <c r="Z2" t="n">
        <v>10</v>
      </c>
      <c r="AA2" t="n">
        <v>356.6031556895339</v>
      </c>
      <c r="AB2" t="n">
        <v>487.9201698353259</v>
      </c>
      <c r="AC2" t="n">
        <v>441.353753626501</v>
      </c>
      <c r="AD2" t="n">
        <v>356603.1556895339</v>
      </c>
      <c r="AE2" t="n">
        <v>487920.1698353259</v>
      </c>
      <c r="AF2" t="n">
        <v>1.013075939779919e-05</v>
      </c>
      <c r="AG2" t="n">
        <v>19.03935185185185</v>
      </c>
      <c r="AH2" t="n">
        <v>441353.753626501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7.3662</v>
      </c>
      <c r="E3" t="n">
        <v>13.58</v>
      </c>
      <c r="F3" t="n">
        <v>10.45</v>
      </c>
      <c r="G3" t="n">
        <v>16.07</v>
      </c>
      <c r="H3" t="n">
        <v>0.28</v>
      </c>
      <c r="I3" t="n">
        <v>39</v>
      </c>
      <c r="J3" t="n">
        <v>125.95</v>
      </c>
      <c r="K3" t="n">
        <v>45</v>
      </c>
      <c r="L3" t="n">
        <v>2</v>
      </c>
      <c r="M3" t="n">
        <v>37</v>
      </c>
      <c r="N3" t="n">
        <v>18.95</v>
      </c>
      <c r="O3" t="n">
        <v>15767.7</v>
      </c>
      <c r="P3" t="n">
        <v>105.56</v>
      </c>
      <c r="Q3" t="n">
        <v>490.98</v>
      </c>
      <c r="R3" t="n">
        <v>84.23999999999999</v>
      </c>
      <c r="S3" t="n">
        <v>37.96</v>
      </c>
      <c r="T3" t="n">
        <v>18254.68</v>
      </c>
      <c r="U3" t="n">
        <v>0.45</v>
      </c>
      <c r="V3" t="n">
        <v>0.66</v>
      </c>
      <c r="W3" t="n">
        <v>2.68</v>
      </c>
      <c r="X3" t="n">
        <v>1.13</v>
      </c>
      <c r="Y3" t="n">
        <v>2</v>
      </c>
      <c r="Z3" t="n">
        <v>10</v>
      </c>
      <c r="AA3" t="n">
        <v>285.9484953516047</v>
      </c>
      <c r="AB3" t="n">
        <v>391.2473464973485</v>
      </c>
      <c r="AC3" t="n">
        <v>353.9072488667403</v>
      </c>
      <c r="AD3" t="n">
        <v>285948.4953516047</v>
      </c>
      <c r="AE3" t="n">
        <v>391247.3464973485</v>
      </c>
      <c r="AF3" t="n">
        <v>1.227468910389966e-05</v>
      </c>
      <c r="AG3" t="n">
        <v>15.71759259259259</v>
      </c>
      <c r="AH3" t="n">
        <v>353907.2488667403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7.8264</v>
      </c>
      <c r="E4" t="n">
        <v>12.78</v>
      </c>
      <c r="F4" t="n">
        <v>10.01</v>
      </c>
      <c r="G4" t="n">
        <v>24.01</v>
      </c>
      <c r="H4" t="n">
        <v>0.42</v>
      </c>
      <c r="I4" t="n">
        <v>25</v>
      </c>
      <c r="J4" t="n">
        <v>127.27</v>
      </c>
      <c r="K4" t="n">
        <v>45</v>
      </c>
      <c r="L4" t="n">
        <v>3</v>
      </c>
      <c r="M4" t="n">
        <v>23</v>
      </c>
      <c r="N4" t="n">
        <v>19.27</v>
      </c>
      <c r="O4" t="n">
        <v>15930.42</v>
      </c>
      <c r="P4" t="n">
        <v>97.88</v>
      </c>
      <c r="Q4" t="n">
        <v>490.85</v>
      </c>
      <c r="R4" t="n">
        <v>70.36</v>
      </c>
      <c r="S4" t="n">
        <v>37.96</v>
      </c>
      <c r="T4" t="n">
        <v>11383.53</v>
      </c>
      <c r="U4" t="n">
        <v>0.54</v>
      </c>
      <c r="V4" t="n">
        <v>0.6899999999999999</v>
      </c>
      <c r="W4" t="n">
        <v>2.65</v>
      </c>
      <c r="X4" t="n">
        <v>0.6899999999999999</v>
      </c>
      <c r="Y4" t="n">
        <v>2</v>
      </c>
      <c r="Z4" t="n">
        <v>10</v>
      </c>
      <c r="AA4" t="n">
        <v>269.928827071491</v>
      </c>
      <c r="AB4" t="n">
        <v>369.3285296186113</v>
      </c>
      <c r="AC4" t="n">
        <v>334.0803331076573</v>
      </c>
      <c r="AD4" t="n">
        <v>269928.827071491</v>
      </c>
      <c r="AE4" t="n">
        <v>369328.5296186113</v>
      </c>
      <c r="AF4" t="n">
        <v>1.304154473171517e-05</v>
      </c>
      <c r="AG4" t="n">
        <v>14.79166666666667</v>
      </c>
      <c r="AH4" t="n">
        <v>334080.3331076573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8.070499999999999</v>
      </c>
      <c r="E5" t="n">
        <v>12.39</v>
      </c>
      <c r="F5" t="n">
        <v>9.800000000000001</v>
      </c>
      <c r="G5" t="n">
        <v>32.66</v>
      </c>
      <c r="H5" t="n">
        <v>0.55</v>
      </c>
      <c r="I5" t="n">
        <v>18</v>
      </c>
      <c r="J5" t="n">
        <v>128.59</v>
      </c>
      <c r="K5" t="n">
        <v>45</v>
      </c>
      <c r="L5" t="n">
        <v>4</v>
      </c>
      <c r="M5" t="n">
        <v>16</v>
      </c>
      <c r="N5" t="n">
        <v>19.59</v>
      </c>
      <c r="O5" t="n">
        <v>16093.6</v>
      </c>
      <c r="P5" t="n">
        <v>92.68000000000001</v>
      </c>
      <c r="Q5" t="n">
        <v>490.92</v>
      </c>
      <c r="R5" t="n">
        <v>63.38</v>
      </c>
      <c r="S5" t="n">
        <v>37.96</v>
      </c>
      <c r="T5" t="n">
        <v>7929.86</v>
      </c>
      <c r="U5" t="n">
        <v>0.6</v>
      </c>
      <c r="V5" t="n">
        <v>0.7</v>
      </c>
      <c r="W5" t="n">
        <v>2.64</v>
      </c>
      <c r="X5" t="n">
        <v>0.48</v>
      </c>
      <c r="Y5" t="n">
        <v>2</v>
      </c>
      <c r="Z5" t="n">
        <v>10</v>
      </c>
      <c r="AA5" t="n">
        <v>256.9783814148485</v>
      </c>
      <c r="AB5" t="n">
        <v>351.6091585376872</v>
      </c>
      <c r="AC5" t="n">
        <v>318.0520739335087</v>
      </c>
      <c r="AD5" t="n">
        <v>256978.3814148485</v>
      </c>
      <c r="AE5" t="n">
        <v>351609.1585376872</v>
      </c>
      <c r="AF5" t="n">
        <v>1.344830148692978e-05</v>
      </c>
      <c r="AG5" t="n">
        <v>14.34027777777778</v>
      </c>
      <c r="AH5" t="n">
        <v>318052.0739335087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8.2014</v>
      </c>
      <c r="E6" t="n">
        <v>12.19</v>
      </c>
      <c r="F6" t="n">
        <v>9.699999999999999</v>
      </c>
      <c r="G6" t="n">
        <v>41.58</v>
      </c>
      <c r="H6" t="n">
        <v>0.68</v>
      </c>
      <c r="I6" t="n">
        <v>14</v>
      </c>
      <c r="J6" t="n">
        <v>129.92</v>
      </c>
      <c r="K6" t="n">
        <v>45</v>
      </c>
      <c r="L6" t="n">
        <v>5</v>
      </c>
      <c r="M6" t="n">
        <v>12</v>
      </c>
      <c r="N6" t="n">
        <v>19.92</v>
      </c>
      <c r="O6" t="n">
        <v>16257.24</v>
      </c>
      <c r="P6" t="n">
        <v>88.22</v>
      </c>
      <c r="Q6" t="n">
        <v>490.82</v>
      </c>
      <c r="R6" t="n">
        <v>60.37</v>
      </c>
      <c r="S6" t="n">
        <v>37.96</v>
      </c>
      <c r="T6" t="n">
        <v>6442.87</v>
      </c>
      <c r="U6" t="n">
        <v>0.63</v>
      </c>
      <c r="V6" t="n">
        <v>0.71</v>
      </c>
      <c r="W6" t="n">
        <v>2.63</v>
      </c>
      <c r="X6" t="n">
        <v>0.38</v>
      </c>
      <c r="Y6" t="n">
        <v>2</v>
      </c>
      <c r="Z6" t="n">
        <v>10</v>
      </c>
      <c r="AA6" t="n">
        <v>254.7859536727504</v>
      </c>
      <c r="AB6" t="n">
        <v>348.6093821778645</v>
      </c>
      <c r="AC6" t="n">
        <v>315.3385920192541</v>
      </c>
      <c r="AD6" t="n">
        <v>254785.9536727504</v>
      </c>
      <c r="AE6" t="n">
        <v>348609.3821778645</v>
      </c>
      <c r="AF6" t="n">
        <v>1.366642708814893e-05</v>
      </c>
      <c r="AG6" t="n">
        <v>14.1087962962963</v>
      </c>
      <c r="AH6" t="n">
        <v>315338.5920192541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8.328900000000001</v>
      </c>
      <c r="E7" t="n">
        <v>12.01</v>
      </c>
      <c r="F7" t="n">
        <v>9.59</v>
      </c>
      <c r="G7" t="n">
        <v>52.33</v>
      </c>
      <c r="H7" t="n">
        <v>0.8100000000000001</v>
      </c>
      <c r="I7" t="n">
        <v>11</v>
      </c>
      <c r="J7" t="n">
        <v>131.25</v>
      </c>
      <c r="K7" t="n">
        <v>45</v>
      </c>
      <c r="L7" t="n">
        <v>6</v>
      </c>
      <c r="M7" t="n">
        <v>9</v>
      </c>
      <c r="N7" t="n">
        <v>20.25</v>
      </c>
      <c r="O7" t="n">
        <v>16421.36</v>
      </c>
      <c r="P7" t="n">
        <v>83.22</v>
      </c>
      <c r="Q7" t="n">
        <v>490.84</v>
      </c>
      <c r="R7" t="n">
        <v>56.83</v>
      </c>
      <c r="S7" t="n">
        <v>37.96</v>
      </c>
      <c r="T7" t="n">
        <v>4688.94</v>
      </c>
      <c r="U7" t="n">
        <v>0.67</v>
      </c>
      <c r="V7" t="n">
        <v>0.72</v>
      </c>
      <c r="W7" t="n">
        <v>2.63</v>
      </c>
      <c r="X7" t="n">
        <v>0.27</v>
      </c>
      <c r="Y7" t="n">
        <v>2</v>
      </c>
      <c r="Z7" t="n">
        <v>10</v>
      </c>
      <c r="AA7" t="n">
        <v>252.4040052543378</v>
      </c>
      <c r="AB7" t="n">
        <v>345.3502952676463</v>
      </c>
      <c r="AC7" t="n">
        <v>312.3905477895888</v>
      </c>
      <c r="AD7" t="n">
        <v>252404.0052543379</v>
      </c>
      <c r="AE7" t="n">
        <v>345350.2952676463</v>
      </c>
      <c r="AF7" t="n">
        <v>1.387888708933641e-05</v>
      </c>
      <c r="AG7" t="n">
        <v>13.90046296296296</v>
      </c>
      <c r="AH7" t="n">
        <v>312390.5477895888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8.347099999999999</v>
      </c>
      <c r="E8" t="n">
        <v>11.98</v>
      </c>
      <c r="F8" t="n">
        <v>9.59</v>
      </c>
      <c r="G8" t="n">
        <v>57.55</v>
      </c>
      <c r="H8" t="n">
        <v>0.93</v>
      </c>
      <c r="I8" t="n">
        <v>10</v>
      </c>
      <c r="J8" t="n">
        <v>132.58</v>
      </c>
      <c r="K8" t="n">
        <v>45</v>
      </c>
      <c r="L8" t="n">
        <v>7</v>
      </c>
      <c r="M8" t="n">
        <v>3</v>
      </c>
      <c r="N8" t="n">
        <v>20.59</v>
      </c>
      <c r="O8" t="n">
        <v>16585.95</v>
      </c>
      <c r="P8" t="n">
        <v>80.59</v>
      </c>
      <c r="Q8" t="n">
        <v>490.82</v>
      </c>
      <c r="R8" t="n">
        <v>56.61</v>
      </c>
      <c r="S8" t="n">
        <v>37.96</v>
      </c>
      <c r="T8" t="n">
        <v>4584.46</v>
      </c>
      <c r="U8" t="n">
        <v>0.67</v>
      </c>
      <c r="V8" t="n">
        <v>0.72</v>
      </c>
      <c r="W8" t="n">
        <v>2.63</v>
      </c>
      <c r="X8" t="n">
        <v>0.27</v>
      </c>
      <c r="Y8" t="n">
        <v>2</v>
      </c>
      <c r="Z8" t="n">
        <v>10</v>
      </c>
      <c r="AA8" t="n">
        <v>251.5547512930671</v>
      </c>
      <c r="AB8" t="n">
        <v>344.1883085313958</v>
      </c>
      <c r="AC8" t="n">
        <v>311.339459436587</v>
      </c>
      <c r="AD8" t="n">
        <v>251554.7512930671</v>
      </c>
      <c r="AE8" t="n">
        <v>344188.3085313957</v>
      </c>
      <c r="AF8" t="n">
        <v>1.390921471303533e-05</v>
      </c>
      <c r="AG8" t="n">
        <v>13.86574074074074</v>
      </c>
      <c r="AH8" t="n">
        <v>311339.4594365871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8.3443</v>
      </c>
      <c r="E9" t="n">
        <v>11.98</v>
      </c>
      <c r="F9" t="n">
        <v>9.6</v>
      </c>
      <c r="G9" t="n">
        <v>57.58</v>
      </c>
      <c r="H9" t="n">
        <v>1.06</v>
      </c>
      <c r="I9" t="n">
        <v>10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80.63</v>
      </c>
      <c r="Q9" t="n">
        <v>491.07</v>
      </c>
      <c r="R9" t="n">
        <v>56.61</v>
      </c>
      <c r="S9" t="n">
        <v>37.96</v>
      </c>
      <c r="T9" t="n">
        <v>4582.27</v>
      </c>
      <c r="U9" t="n">
        <v>0.67</v>
      </c>
      <c r="V9" t="n">
        <v>0.72</v>
      </c>
      <c r="W9" t="n">
        <v>2.64</v>
      </c>
      <c r="X9" t="n">
        <v>0.28</v>
      </c>
      <c r="Y9" t="n">
        <v>2</v>
      </c>
      <c r="Z9" t="n">
        <v>10</v>
      </c>
      <c r="AA9" t="n">
        <v>251.5959449860984</v>
      </c>
      <c r="AB9" t="n">
        <v>344.2446715595386</v>
      </c>
      <c r="AC9" t="n">
        <v>311.3904432564299</v>
      </c>
      <c r="AD9" t="n">
        <v>251595.9449860984</v>
      </c>
      <c r="AE9" t="n">
        <v>344244.6715595386</v>
      </c>
      <c r="AF9" t="n">
        <v>1.390454892477396e-05</v>
      </c>
      <c r="AG9" t="n">
        <v>13.86574074074074</v>
      </c>
      <c r="AH9" t="n">
        <v>311390.4432564299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2024-09-25T23:02:50Z</dcterms:created>
  <dcterms:modified xmlns:dcterms="http://purl.org/dc/terms/" xmlns:xsi="http://www.w3.org/2001/XMLSchema-instance" xsi:type="dcterms:W3CDTF">2024-09-25T23:02:50Z</dcterms:modified>
</cp:coreProperties>
</file>