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xVal>
          <yVal>
            <numRef>
              <f>gráficos!$B$7:$B$105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6.0432</v>
      </c>
      <c r="E2" t="n">
        <v>16.55</v>
      </c>
      <c r="F2" t="n">
        <v>10.1</v>
      </c>
      <c r="G2" t="n">
        <v>6</v>
      </c>
      <c r="H2" t="n">
        <v>0.09</v>
      </c>
      <c r="I2" t="n">
        <v>101</v>
      </c>
      <c r="J2" t="n">
        <v>194.77</v>
      </c>
      <c r="K2" t="n">
        <v>54.38</v>
      </c>
      <c r="L2" t="n">
        <v>1</v>
      </c>
      <c r="M2" t="n">
        <v>99</v>
      </c>
      <c r="N2" t="n">
        <v>39.4</v>
      </c>
      <c r="O2" t="n">
        <v>24256.19</v>
      </c>
      <c r="P2" t="n">
        <v>138.64</v>
      </c>
      <c r="Q2" t="n">
        <v>610.34</v>
      </c>
      <c r="R2" t="n">
        <v>79.06999999999999</v>
      </c>
      <c r="S2" t="n">
        <v>13.88</v>
      </c>
      <c r="T2" t="n">
        <v>32235.59</v>
      </c>
      <c r="U2" t="n">
        <v>0.18</v>
      </c>
      <c r="V2" t="n">
        <v>0.79</v>
      </c>
      <c r="W2" t="n">
        <v>0.22</v>
      </c>
      <c r="X2" t="n">
        <v>2.08</v>
      </c>
      <c r="Y2" t="n">
        <v>0.5</v>
      </c>
      <c r="Z2" t="n">
        <v>10</v>
      </c>
      <c r="AA2" t="n">
        <v>290.094705735004</v>
      </c>
      <c r="AB2" t="n">
        <v>396.9203744618079</v>
      </c>
      <c r="AC2" t="n">
        <v>359.0388510044165</v>
      </c>
      <c r="AD2" t="n">
        <v>290094.705735004</v>
      </c>
      <c r="AE2" t="n">
        <v>396920.3744618079</v>
      </c>
      <c r="AF2" t="n">
        <v>1.978916877127312e-06</v>
      </c>
      <c r="AG2" t="n">
        <v>22</v>
      </c>
      <c r="AH2" t="n">
        <v>359038.8510044165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7.6158</v>
      </c>
      <c r="E3" t="n">
        <v>13.13</v>
      </c>
      <c r="F3" t="n">
        <v>8.9</v>
      </c>
      <c r="G3" t="n">
        <v>12.14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119.57</v>
      </c>
      <c r="Q3" t="n">
        <v>610.34</v>
      </c>
      <c r="R3" t="n">
        <v>41.36</v>
      </c>
      <c r="S3" t="n">
        <v>13.88</v>
      </c>
      <c r="T3" t="n">
        <v>13665.86</v>
      </c>
      <c r="U3" t="n">
        <v>0.34</v>
      </c>
      <c r="V3" t="n">
        <v>0.89</v>
      </c>
      <c r="W3" t="n">
        <v>0.13</v>
      </c>
      <c r="X3" t="n">
        <v>0.88</v>
      </c>
      <c r="Y3" t="n">
        <v>0.5</v>
      </c>
      <c r="Z3" t="n">
        <v>10</v>
      </c>
      <c r="AA3" t="n">
        <v>219.3736576232605</v>
      </c>
      <c r="AB3" t="n">
        <v>300.1567164427352</v>
      </c>
      <c r="AC3" t="n">
        <v>271.5101806981265</v>
      </c>
      <c r="AD3" t="n">
        <v>219373.6576232605</v>
      </c>
      <c r="AE3" t="n">
        <v>300156.7164427352</v>
      </c>
      <c r="AF3" t="n">
        <v>2.493883232861097e-06</v>
      </c>
      <c r="AG3" t="n">
        <v>18</v>
      </c>
      <c r="AH3" t="n">
        <v>271510.1806981266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8.2136</v>
      </c>
      <c r="E4" t="n">
        <v>12.18</v>
      </c>
      <c r="F4" t="n">
        <v>8.57</v>
      </c>
      <c r="G4" t="n">
        <v>18.36</v>
      </c>
      <c r="H4" t="n">
        <v>0.27</v>
      </c>
      <c r="I4" t="n">
        <v>28</v>
      </c>
      <c r="J4" t="n">
        <v>197.88</v>
      </c>
      <c r="K4" t="n">
        <v>54.38</v>
      </c>
      <c r="L4" t="n">
        <v>3</v>
      </c>
      <c r="M4" t="n">
        <v>26</v>
      </c>
      <c r="N4" t="n">
        <v>40.5</v>
      </c>
      <c r="O4" t="n">
        <v>24639</v>
      </c>
      <c r="P4" t="n">
        <v>112.56</v>
      </c>
      <c r="Q4" t="n">
        <v>610.27</v>
      </c>
      <c r="R4" t="n">
        <v>31.01</v>
      </c>
      <c r="S4" t="n">
        <v>13.88</v>
      </c>
      <c r="T4" t="n">
        <v>8571.889999999999</v>
      </c>
      <c r="U4" t="n">
        <v>0.45</v>
      </c>
      <c r="V4" t="n">
        <v>0.93</v>
      </c>
      <c r="W4" t="n">
        <v>0.1</v>
      </c>
      <c r="X4" t="n">
        <v>0.54</v>
      </c>
      <c r="Y4" t="n">
        <v>0.5</v>
      </c>
      <c r="Z4" t="n">
        <v>10</v>
      </c>
      <c r="AA4" t="n">
        <v>193.8272783895711</v>
      </c>
      <c r="AB4" t="n">
        <v>265.2030333485087</v>
      </c>
      <c r="AC4" t="n">
        <v>239.8924280605995</v>
      </c>
      <c r="AD4" t="n">
        <v>193827.2783895711</v>
      </c>
      <c r="AE4" t="n">
        <v>265203.0333485087</v>
      </c>
      <c r="AF4" t="n">
        <v>2.689639869931971e-06</v>
      </c>
      <c r="AG4" t="n">
        <v>16</v>
      </c>
      <c r="AH4" t="n">
        <v>239892.4280605995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8.509399999999999</v>
      </c>
      <c r="E5" t="n">
        <v>11.75</v>
      </c>
      <c r="F5" t="n">
        <v>8.42</v>
      </c>
      <c r="G5" t="n">
        <v>24.05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107.99</v>
      </c>
      <c r="Q5" t="n">
        <v>610.23</v>
      </c>
      <c r="R5" t="n">
        <v>26.24</v>
      </c>
      <c r="S5" t="n">
        <v>13.88</v>
      </c>
      <c r="T5" t="n">
        <v>6220.11</v>
      </c>
      <c r="U5" t="n">
        <v>0.53</v>
      </c>
      <c r="V5" t="n">
        <v>0.9399999999999999</v>
      </c>
      <c r="W5" t="n">
        <v>0.09</v>
      </c>
      <c r="X5" t="n">
        <v>0.39</v>
      </c>
      <c r="Y5" t="n">
        <v>0.5</v>
      </c>
      <c r="Z5" t="n">
        <v>10</v>
      </c>
      <c r="AA5" t="n">
        <v>187.8960042133533</v>
      </c>
      <c r="AB5" t="n">
        <v>257.0876023512626</v>
      </c>
      <c r="AC5" t="n">
        <v>232.5515224076491</v>
      </c>
      <c r="AD5" t="n">
        <v>187896.0042133533</v>
      </c>
      <c r="AE5" t="n">
        <v>257087.6023512626</v>
      </c>
      <c r="AF5" t="n">
        <v>2.786503057027261e-06</v>
      </c>
      <c r="AG5" t="n">
        <v>16</v>
      </c>
      <c r="AH5" t="n">
        <v>232551.5224076491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8.7209</v>
      </c>
      <c r="E6" t="n">
        <v>11.47</v>
      </c>
      <c r="F6" t="n">
        <v>8.33</v>
      </c>
      <c r="G6" t="n">
        <v>31.23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104.16</v>
      </c>
      <c r="Q6" t="n">
        <v>610.26</v>
      </c>
      <c r="R6" t="n">
        <v>23.51</v>
      </c>
      <c r="S6" t="n">
        <v>13.88</v>
      </c>
      <c r="T6" t="n">
        <v>4881.68</v>
      </c>
      <c r="U6" t="n">
        <v>0.59</v>
      </c>
      <c r="V6" t="n">
        <v>0.95</v>
      </c>
      <c r="W6" t="n">
        <v>0.08</v>
      </c>
      <c r="X6" t="n">
        <v>0.3</v>
      </c>
      <c r="Y6" t="n">
        <v>0.5</v>
      </c>
      <c r="Z6" t="n">
        <v>10</v>
      </c>
      <c r="AA6" t="n">
        <v>176.7079790784871</v>
      </c>
      <c r="AB6" t="n">
        <v>241.7796527809125</v>
      </c>
      <c r="AC6" t="n">
        <v>218.7045420594462</v>
      </c>
      <c r="AD6" t="n">
        <v>176707.9790784871</v>
      </c>
      <c r="AE6" t="n">
        <v>241779.6527809125</v>
      </c>
      <c r="AF6" t="n">
        <v>2.855761218185659e-06</v>
      </c>
      <c r="AG6" t="n">
        <v>15</v>
      </c>
      <c r="AH6" t="n">
        <v>218704.5420594462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8.8589</v>
      </c>
      <c r="E7" t="n">
        <v>11.29</v>
      </c>
      <c r="F7" t="n">
        <v>8.27</v>
      </c>
      <c r="G7" t="n">
        <v>38.15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100.43</v>
      </c>
      <c r="Q7" t="n">
        <v>610.23</v>
      </c>
      <c r="R7" t="n">
        <v>21.54</v>
      </c>
      <c r="S7" t="n">
        <v>13.88</v>
      </c>
      <c r="T7" t="n">
        <v>3910.45</v>
      </c>
      <c r="U7" t="n">
        <v>0.64</v>
      </c>
      <c r="V7" t="n">
        <v>0.96</v>
      </c>
      <c r="W7" t="n">
        <v>0.08</v>
      </c>
      <c r="X7" t="n">
        <v>0.24</v>
      </c>
      <c r="Y7" t="n">
        <v>0.5</v>
      </c>
      <c r="Z7" t="n">
        <v>10</v>
      </c>
      <c r="AA7" t="n">
        <v>173.2369551427986</v>
      </c>
      <c r="AB7" t="n">
        <v>237.0304447013372</v>
      </c>
      <c r="AC7" t="n">
        <v>214.4085917334288</v>
      </c>
      <c r="AD7" t="n">
        <v>173236.9551427986</v>
      </c>
      <c r="AE7" t="n">
        <v>237030.4447013373</v>
      </c>
      <c r="AF7" t="n">
        <v>2.900950940359932e-06</v>
      </c>
      <c r="AG7" t="n">
        <v>15</v>
      </c>
      <c r="AH7" t="n">
        <v>214408.5917334287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8.9528</v>
      </c>
      <c r="E8" t="n">
        <v>11.17</v>
      </c>
      <c r="F8" t="n">
        <v>8.23</v>
      </c>
      <c r="G8" t="n">
        <v>44.87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9</v>
      </c>
      <c r="N8" t="n">
        <v>42.78</v>
      </c>
      <c r="O8" t="n">
        <v>25413.94</v>
      </c>
      <c r="P8" t="n">
        <v>96.92</v>
      </c>
      <c r="Q8" t="n">
        <v>610.23</v>
      </c>
      <c r="R8" t="n">
        <v>20.28</v>
      </c>
      <c r="S8" t="n">
        <v>13.88</v>
      </c>
      <c r="T8" t="n">
        <v>3290.74</v>
      </c>
      <c r="U8" t="n">
        <v>0.68</v>
      </c>
      <c r="V8" t="n">
        <v>0.97</v>
      </c>
      <c r="W8" t="n">
        <v>0.07000000000000001</v>
      </c>
      <c r="X8" t="n">
        <v>0.2</v>
      </c>
      <c r="Y8" t="n">
        <v>0.5</v>
      </c>
      <c r="Z8" t="n">
        <v>10</v>
      </c>
      <c r="AA8" t="n">
        <v>170.3462221159349</v>
      </c>
      <c r="AB8" t="n">
        <v>233.0752162438439</v>
      </c>
      <c r="AC8" t="n">
        <v>210.8308447287193</v>
      </c>
      <c r="AD8" t="n">
        <v>170346.2221159349</v>
      </c>
      <c r="AE8" t="n">
        <v>233075.2162438439</v>
      </c>
      <c r="AF8" t="n">
        <v>2.931699599143731e-06</v>
      </c>
      <c r="AG8" t="n">
        <v>15</v>
      </c>
      <c r="AH8" t="n">
        <v>210830.8447287193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9.007</v>
      </c>
      <c r="E9" t="n">
        <v>11.1</v>
      </c>
      <c r="F9" t="n">
        <v>8.199999999999999</v>
      </c>
      <c r="G9" t="n">
        <v>49.18</v>
      </c>
      <c r="H9" t="n">
        <v>0.6899999999999999</v>
      </c>
      <c r="I9" t="n">
        <v>10</v>
      </c>
      <c r="J9" t="n">
        <v>205.75</v>
      </c>
      <c r="K9" t="n">
        <v>54.38</v>
      </c>
      <c r="L9" t="n">
        <v>8</v>
      </c>
      <c r="M9" t="n">
        <v>8</v>
      </c>
      <c r="N9" t="n">
        <v>43.37</v>
      </c>
      <c r="O9" t="n">
        <v>25609.61</v>
      </c>
      <c r="P9" t="n">
        <v>93.79000000000001</v>
      </c>
      <c r="Q9" t="n">
        <v>610.23</v>
      </c>
      <c r="R9" t="n">
        <v>19.49</v>
      </c>
      <c r="S9" t="n">
        <v>13.88</v>
      </c>
      <c r="T9" t="n">
        <v>2902.07</v>
      </c>
      <c r="U9" t="n">
        <v>0.71</v>
      </c>
      <c r="V9" t="n">
        <v>0.97</v>
      </c>
      <c r="W9" t="n">
        <v>0.07000000000000001</v>
      </c>
      <c r="X9" t="n">
        <v>0.17</v>
      </c>
      <c r="Y9" t="n">
        <v>0.5</v>
      </c>
      <c r="Z9" t="n">
        <v>10</v>
      </c>
      <c r="AA9" t="n">
        <v>168.0321480588897</v>
      </c>
      <c r="AB9" t="n">
        <v>229.9089980292539</v>
      </c>
      <c r="AC9" t="n">
        <v>207.9668059367136</v>
      </c>
      <c r="AD9" t="n">
        <v>168032.1480588897</v>
      </c>
      <c r="AE9" t="n">
        <v>229908.9980292539</v>
      </c>
      <c r="AF9" t="n">
        <v>2.949448026258555e-06</v>
      </c>
      <c r="AG9" t="n">
        <v>15</v>
      </c>
      <c r="AH9" t="n">
        <v>207966.8059367136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9.0411</v>
      </c>
      <c r="E10" t="n">
        <v>11.06</v>
      </c>
      <c r="F10" t="n">
        <v>8.19</v>
      </c>
      <c r="G10" t="n">
        <v>54.63</v>
      </c>
      <c r="H10" t="n">
        <v>0.77</v>
      </c>
      <c r="I10" t="n">
        <v>9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89.92</v>
      </c>
      <c r="Q10" t="n">
        <v>610.23</v>
      </c>
      <c r="R10" t="n">
        <v>19.39</v>
      </c>
      <c r="S10" t="n">
        <v>13.88</v>
      </c>
      <c r="T10" t="n">
        <v>2854.46</v>
      </c>
      <c r="U10" t="n">
        <v>0.72</v>
      </c>
      <c r="V10" t="n">
        <v>0.97</v>
      </c>
      <c r="W10" t="n">
        <v>0.07000000000000001</v>
      </c>
      <c r="X10" t="n">
        <v>0.17</v>
      </c>
      <c r="Y10" t="n">
        <v>0.5</v>
      </c>
      <c r="Z10" t="n">
        <v>10</v>
      </c>
      <c r="AA10" t="n">
        <v>165.453954278319</v>
      </c>
      <c r="AB10" t="n">
        <v>226.3813995567967</v>
      </c>
      <c r="AC10" t="n">
        <v>204.775876511451</v>
      </c>
      <c r="AD10" t="n">
        <v>165453.954278319</v>
      </c>
      <c r="AE10" t="n">
        <v>226381.3995567967</v>
      </c>
      <c r="AF10" t="n">
        <v>2.960614472100169e-06</v>
      </c>
      <c r="AG10" t="n">
        <v>15</v>
      </c>
      <c r="AH10" t="n">
        <v>204775.876511451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9.0891</v>
      </c>
      <c r="E11" t="n">
        <v>11</v>
      </c>
      <c r="F11" t="n">
        <v>8.17</v>
      </c>
      <c r="G11" t="n">
        <v>61.31</v>
      </c>
      <c r="H11" t="n">
        <v>0.85</v>
      </c>
      <c r="I11" t="n">
        <v>8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87.52</v>
      </c>
      <c r="Q11" t="n">
        <v>610.23</v>
      </c>
      <c r="R11" t="n">
        <v>18.55</v>
      </c>
      <c r="S11" t="n">
        <v>13.88</v>
      </c>
      <c r="T11" t="n">
        <v>2440.59</v>
      </c>
      <c r="U11" t="n">
        <v>0.75</v>
      </c>
      <c r="V11" t="n">
        <v>0.97</v>
      </c>
      <c r="W11" t="n">
        <v>0.07000000000000001</v>
      </c>
      <c r="X11" t="n">
        <v>0.15</v>
      </c>
      <c r="Y11" t="n">
        <v>0.5</v>
      </c>
      <c r="Z11" t="n">
        <v>10</v>
      </c>
      <c r="AA11" t="n">
        <v>163.6772212162152</v>
      </c>
      <c r="AB11" t="n">
        <v>223.9503949972969</v>
      </c>
      <c r="AC11" t="n">
        <v>202.5768836151728</v>
      </c>
      <c r="AD11" t="n">
        <v>163677.2212162152</v>
      </c>
      <c r="AE11" t="n">
        <v>223950.3949972969</v>
      </c>
      <c r="AF11" t="n">
        <v>2.976332636334699e-06</v>
      </c>
      <c r="AG11" t="n">
        <v>15</v>
      </c>
      <c r="AH11" t="n">
        <v>202576.8836151728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9.085599999999999</v>
      </c>
      <c r="E12" t="n">
        <v>11.01</v>
      </c>
      <c r="F12" t="n">
        <v>8.18</v>
      </c>
      <c r="G12" t="n">
        <v>61.34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87.02</v>
      </c>
      <c r="Q12" t="n">
        <v>610.23</v>
      </c>
      <c r="R12" t="n">
        <v>18.59</v>
      </c>
      <c r="S12" t="n">
        <v>13.88</v>
      </c>
      <c r="T12" t="n">
        <v>2461.43</v>
      </c>
      <c r="U12" t="n">
        <v>0.75</v>
      </c>
      <c r="V12" t="n">
        <v>0.97</v>
      </c>
      <c r="W12" t="n">
        <v>0.08</v>
      </c>
      <c r="X12" t="n">
        <v>0.15</v>
      </c>
      <c r="Y12" t="n">
        <v>0.5</v>
      </c>
      <c r="Z12" t="n">
        <v>10</v>
      </c>
      <c r="AA12" t="n">
        <v>163.4090989824812</v>
      </c>
      <c r="AB12" t="n">
        <v>223.5835383283841</v>
      </c>
      <c r="AC12" t="n">
        <v>202.2450392318543</v>
      </c>
      <c r="AD12" t="n">
        <v>163409.0989824812</v>
      </c>
      <c r="AE12" t="n">
        <v>223583.5383283841</v>
      </c>
      <c r="AF12" t="n">
        <v>2.975186520192597e-06</v>
      </c>
      <c r="AG12" t="n">
        <v>15</v>
      </c>
      <c r="AH12" t="n">
        <v>202245.0392318543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6.7437</v>
      </c>
      <c r="E2" t="n">
        <v>14.83</v>
      </c>
      <c r="F2" t="n">
        <v>9.77</v>
      </c>
      <c r="G2" t="n">
        <v>6.89</v>
      </c>
      <c r="H2" t="n">
        <v>0.11</v>
      </c>
      <c r="I2" t="n">
        <v>85</v>
      </c>
      <c r="J2" t="n">
        <v>159.12</v>
      </c>
      <c r="K2" t="n">
        <v>50.28</v>
      </c>
      <c r="L2" t="n">
        <v>1</v>
      </c>
      <c r="M2" t="n">
        <v>83</v>
      </c>
      <c r="N2" t="n">
        <v>27.84</v>
      </c>
      <c r="O2" t="n">
        <v>19859.16</v>
      </c>
      <c r="P2" t="n">
        <v>116.89</v>
      </c>
      <c r="Q2" t="n">
        <v>610.48</v>
      </c>
      <c r="R2" t="n">
        <v>68.36</v>
      </c>
      <c r="S2" t="n">
        <v>13.88</v>
      </c>
      <c r="T2" t="n">
        <v>26961.8</v>
      </c>
      <c r="U2" t="n">
        <v>0.2</v>
      </c>
      <c r="V2" t="n">
        <v>0.8100000000000001</v>
      </c>
      <c r="W2" t="n">
        <v>0.19</v>
      </c>
      <c r="X2" t="n">
        <v>1.74</v>
      </c>
      <c r="Y2" t="n">
        <v>0.5</v>
      </c>
      <c r="Z2" t="n">
        <v>10</v>
      </c>
      <c r="AA2" t="n">
        <v>242.0604839854464</v>
      </c>
      <c r="AB2" t="n">
        <v>331.1978331436036</v>
      </c>
      <c r="AC2" t="n">
        <v>299.5887767875548</v>
      </c>
      <c r="AD2" t="n">
        <v>242060.4839854465</v>
      </c>
      <c r="AE2" t="n">
        <v>331197.8331436036</v>
      </c>
      <c r="AF2" t="n">
        <v>2.235322715147007e-06</v>
      </c>
      <c r="AG2" t="n">
        <v>20</v>
      </c>
      <c r="AH2" t="n">
        <v>299588.7767875548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8.111800000000001</v>
      </c>
      <c r="E3" t="n">
        <v>12.33</v>
      </c>
      <c r="F3" t="n">
        <v>8.779999999999999</v>
      </c>
      <c r="G3" t="n">
        <v>13.86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36</v>
      </c>
      <c r="N3" t="n">
        <v>28.26</v>
      </c>
      <c r="O3" t="n">
        <v>20034.4</v>
      </c>
      <c r="P3" t="n">
        <v>101.74</v>
      </c>
      <c r="Q3" t="n">
        <v>610.26</v>
      </c>
      <c r="R3" t="n">
        <v>37.48</v>
      </c>
      <c r="S3" t="n">
        <v>13.88</v>
      </c>
      <c r="T3" t="n">
        <v>11755.68</v>
      </c>
      <c r="U3" t="n">
        <v>0.37</v>
      </c>
      <c r="V3" t="n">
        <v>0.9</v>
      </c>
      <c r="W3" t="n">
        <v>0.12</v>
      </c>
      <c r="X3" t="n">
        <v>0.75</v>
      </c>
      <c r="Y3" t="n">
        <v>0.5</v>
      </c>
      <c r="Z3" t="n">
        <v>10</v>
      </c>
      <c r="AA3" t="n">
        <v>192.9952203973513</v>
      </c>
      <c r="AB3" t="n">
        <v>264.0645748957462</v>
      </c>
      <c r="AC3" t="n">
        <v>238.8626224847319</v>
      </c>
      <c r="AD3" t="n">
        <v>192995.2203973513</v>
      </c>
      <c r="AE3" t="n">
        <v>264064.5748957462</v>
      </c>
      <c r="AF3" t="n">
        <v>2.688804484293413e-06</v>
      </c>
      <c r="AG3" t="n">
        <v>17</v>
      </c>
      <c r="AH3" t="n">
        <v>238862.6224847319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8.632099999999999</v>
      </c>
      <c r="E4" t="n">
        <v>11.58</v>
      </c>
      <c r="F4" t="n">
        <v>8.49</v>
      </c>
      <c r="G4" t="n">
        <v>21.22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95.09</v>
      </c>
      <c r="Q4" t="n">
        <v>610.3</v>
      </c>
      <c r="R4" t="n">
        <v>28.44</v>
      </c>
      <c r="S4" t="n">
        <v>13.88</v>
      </c>
      <c r="T4" t="n">
        <v>7304.83</v>
      </c>
      <c r="U4" t="n">
        <v>0.49</v>
      </c>
      <c r="V4" t="n">
        <v>0.9399999999999999</v>
      </c>
      <c r="W4" t="n">
        <v>0.09</v>
      </c>
      <c r="X4" t="n">
        <v>0.46</v>
      </c>
      <c r="Y4" t="n">
        <v>0.5</v>
      </c>
      <c r="Z4" t="n">
        <v>10</v>
      </c>
      <c r="AA4" t="n">
        <v>177.1889218560837</v>
      </c>
      <c r="AB4" t="n">
        <v>242.4376999069178</v>
      </c>
      <c r="AC4" t="n">
        <v>219.2997860913208</v>
      </c>
      <c r="AD4" t="n">
        <v>177188.9218560837</v>
      </c>
      <c r="AE4" t="n">
        <v>242437.6999069178</v>
      </c>
      <c r="AF4" t="n">
        <v>2.86126743618792e-06</v>
      </c>
      <c r="AG4" t="n">
        <v>16</v>
      </c>
      <c r="AH4" t="n">
        <v>219299.7860913207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8.8474</v>
      </c>
      <c r="E5" t="n">
        <v>11.3</v>
      </c>
      <c r="F5" t="n">
        <v>8.4</v>
      </c>
      <c r="G5" t="n">
        <v>27.99</v>
      </c>
      <c r="H5" t="n">
        <v>0.43</v>
      </c>
      <c r="I5" t="n">
        <v>18</v>
      </c>
      <c r="J5" t="n">
        <v>163.4</v>
      </c>
      <c r="K5" t="n">
        <v>50.28</v>
      </c>
      <c r="L5" t="n">
        <v>4</v>
      </c>
      <c r="M5" t="n">
        <v>16</v>
      </c>
      <c r="N5" t="n">
        <v>29.12</v>
      </c>
      <c r="O5" t="n">
        <v>20386.62</v>
      </c>
      <c r="P5" t="n">
        <v>90.69</v>
      </c>
      <c r="Q5" t="n">
        <v>610.23</v>
      </c>
      <c r="R5" t="n">
        <v>25.88</v>
      </c>
      <c r="S5" t="n">
        <v>13.88</v>
      </c>
      <c r="T5" t="n">
        <v>6057.46</v>
      </c>
      <c r="U5" t="n">
        <v>0.54</v>
      </c>
      <c r="V5" t="n">
        <v>0.95</v>
      </c>
      <c r="W5" t="n">
        <v>0.08</v>
      </c>
      <c r="X5" t="n">
        <v>0.37</v>
      </c>
      <c r="Y5" t="n">
        <v>0.5</v>
      </c>
      <c r="Z5" t="n">
        <v>10</v>
      </c>
      <c r="AA5" t="n">
        <v>165.9806570797861</v>
      </c>
      <c r="AB5" t="n">
        <v>227.1020575662514</v>
      </c>
      <c r="AC5" t="n">
        <v>205.4277559319334</v>
      </c>
      <c r="AD5" t="n">
        <v>165980.6570797861</v>
      </c>
      <c r="AE5" t="n">
        <v>227102.0575662514</v>
      </c>
      <c r="AF5" t="n">
        <v>2.932632559276307e-06</v>
      </c>
      <c r="AG5" t="n">
        <v>15</v>
      </c>
      <c r="AH5" t="n">
        <v>205427.7559319334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9.0373</v>
      </c>
      <c r="E6" t="n">
        <v>11.07</v>
      </c>
      <c r="F6" t="n">
        <v>8.289999999999999</v>
      </c>
      <c r="G6" t="n">
        <v>35.53</v>
      </c>
      <c r="H6" t="n">
        <v>0.54</v>
      </c>
      <c r="I6" t="n">
        <v>14</v>
      </c>
      <c r="J6" t="n">
        <v>164.83</v>
      </c>
      <c r="K6" t="n">
        <v>50.28</v>
      </c>
      <c r="L6" t="n">
        <v>5</v>
      </c>
      <c r="M6" t="n">
        <v>12</v>
      </c>
      <c r="N6" t="n">
        <v>29.55</v>
      </c>
      <c r="O6" t="n">
        <v>20563.61</v>
      </c>
      <c r="P6" t="n">
        <v>85.90000000000001</v>
      </c>
      <c r="Q6" t="n">
        <v>610.25</v>
      </c>
      <c r="R6" t="n">
        <v>22.42</v>
      </c>
      <c r="S6" t="n">
        <v>13.88</v>
      </c>
      <c r="T6" t="n">
        <v>4343.06</v>
      </c>
      <c r="U6" t="n">
        <v>0.62</v>
      </c>
      <c r="V6" t="n">
        <v>0.96</v>
      </c>
      <c r="W6" t="n">
        <v>0.07000000000000001</v>
      </c>
      <c r="X6" t="n">
        <v>0.27</v>
      </c>
      <c r="Y6" t="n">
        <v>0.5</v>
      </c>
      <c r="Z6" t="n">
        <v>10</v>
      </c>
      <c r="AA6" t="n">
        <v>161.6974090327375</v>
      </c>
      <c r="AB6" t="n">
        <v>221.2415286247149</v>
      </c>
      <c r="AC6" t="n">
        <v>200.1265476472714</v>
      </c>
      <c r="AD6" t="n">
        <v>161697.4090327375</v>
      </c>
      <c r="AE6" t="n">
        <v>221241.5286247149</v>
      </c>
      <c r="AF6" t="n">
        <v>2.995578387769035e-06</v>
      </c>
      <c r="AG6" t="n">
        <v>15</v>
      </c>
      <c r="AH6" t="n">
        <v>200126.5476472714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9.174099999999999</v>
      </c>
      <c r="E7" t="n">
        <v>10.9</v>
      </c>
      <c r="F7" t="n">
        <v>8.220000000000001</v>
      </c>
      <c r="G7" t="n">
        <v>44.84</v>
      </c>
      <c r="H7" t="n">
        <v>0.64</v>
      </c>
      <c r="I7" t="n">
        <v>11</v>
      </c>
      <c r="J7" t="n">
        <v>166.27</v>
      </c>
      <c r="K7" t="n">
        <v>50.28</v>
      </c>
      <c r="L7" t="n">
        <v>6</v>
      </c>
      <c r="M7" t="n">
        <v>9</v>
      </c>
      <c r="N7" t="n">
        <v>29.99</v>
      </c>
      <c r="O7" t="n">
        <v>20741.2</v>
      </c>
      <c r="P7" t="n">
        <v>81.2</v>
      </c>
      <c r="Q7" t="n">
        <v>610.23</v>
      </c>
      <c r="R7" t="n">
        <v>20.18</v>
      </c>
      <c r="S7" t="n">
        <v>13.88</v>
      </c>
      <c r="T7" t="n">
        <v>3241.81</v>
      </c>
      <c r="U7" t="n">
        <v>0.6899999999999999</v>
      </c>
      <c r="V7" t="n">
        <v>0.97</v>
      </c>
      <c r="W7" t="n">
        <v>0.07000000000000001</v>
      </c>
      <c r="X7" t="n">
        <v>0.2</v>
      </c>
      <c r="Y7" t="n">
        <v>0.5</v>
      </c>
      <c r="Z7" t="n">
        <v>10</v>
      </c>
      <c r="AA7" t="n">
        <v>157.9877182310207</v>
      </c>
      <c r="AB7" t="n">
        <v>216.165766009801</v>
      </c>
      <c r="AC7" t="n">
        <v>195.5352086924455</v>
      </c>
      <c r="AD7" t="n">
        <v>157987.7182310207</v>
      </c>
      <c r="AE7" t="n">
        <v>216165.766009801</v>
      </c>
      <c r="AF7" t="n">
        <v>3.040923250000764e-06</v>
      </c>
      <c r="AG7" t="n">
        <v>15</v>
      </c>
      <c r="AH7" t="n">
        <v>195535.2086924455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9.258100000000001</v>
      </c>
      <c r="E8" t="n">
        <v>10.8</v>
      </c>
      <c r="F8" t="n">
        <v>8.19</v>
      </c>
      <c r="G8" t="n">
        <v>54.58</v>
      </c>
      <c r="H8" t="n">
        <v>0.74</v>
      </c>
      <c r="I8" t="n">
        <v>9</v>
      </c>
      <c r="J8" t="n">
        <v>167.72</v>
      </c>
      <c r="K8" t="n">
        <v>50.28</v>
      </c>
      <c r="L8" t="n">
        <v>7</v>
      </c>
      <c r="M8" t="n">
        <v>3</v>
      </c>
      <c r="N8" t="n">
        <v>30.44</v>
      </c>
      <c r="O8" t="n">
        <v>20919.39</v>
      </c>
      <c r="P8" t="n">
        <v>76.51000000000001</v>
      </c>
      <c r="Q8" t="n">
        <v>610.23</v>
      </c>
      <c r="R8" t="n">
        <v>18.92</v>
      </c>
      <c r="S8" t="n">
        <v>13.88</v>
      </c>
      <c r="T8" t="n">
        <v>2621.03</v>
      </c>
      <c r="U8" t="n">
        <v>0.73</v>
      </c>
      <c r="V8" t="n">
        <v>0.97</v>
      </c>
      <c r="W8" t="n">
        <v>0.07000000000000001</v>
      </c>
      <c r="X8" t="n">
        <v>0.16</v>
      </c>
      <c r="Y8" t="n">
        <v>0.5</v>
      </c>
      <c r="Z8" t="n">
        <v>10</v>
      </c>
      <c r="AA8" t="n">
        <v>154.7136400968791</v>
      </c>
      <c r="AB8" t="n">
        <v>211.6860278645376</v>
      </c>
      <c r="AC8" t="n">
        <v>191.4830104684127</v>
      </c>
      <c r="AD8" t="n">
        <v>154713.6400968791</v>
      </c>
      <c r="AE8" t="n">
        <v>211686.0278645376</v>
      </c>
      <c r="AF8" t="n">
        <v>3.068766586458844e-06</v>
      </c>
      <c r="AG8" t="n">
        <v>15</v>
      </c>
      <c r="AH8" t="n">
        <v>191483.0104684127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9.253500000000001</v>
      </c>
      <c r="E9" t="n">
        <v>10.81</v>
      </c>
      <c r="F9" t="n">
        <v>8.19</v>
      </c>
      <c r="G9" t="n">
        <v>54.61</v>
      </c>
      <c r="H9" t="n">
        <v>0.84</v>
      </c>
      <c r="I9" t="n">
        <v>9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76.56999999999999</v>
      </c>
      <c r="Q9" t="n">
        <v>610.23</v>
      </c>
      <c r="R9" t="n">
        <v>19.02</v>
      </c>
      <c r="S9" t="n">
        <v>13.88</v>
      </c>
      <c r="T9" t="n">
        <v>2672.29</v>
      </c>
      <c r="U9" t="n">
        <v>0.73</v>
      </c>
      <c r="V9" t="n">
        <v>0.97</v>
      </c>
      <c r="W9" t="n">
        <v>0.08</v>
      </c>
      <c r="X9" t="n">
        <v>0.17</v>
      </c>
      <c r="Y9" t="n">
        <v>0.5</v>
      </c>
      <c r="Z9" t="n">
        <v>10</v>
      </c>
      <c r="AA9" t="n">
        <v>154.7743861932561</v>
      </c>
      <c r="AB9" t="n">
        <v>211.7691433535291</v>
      </c>
      <c r="AC9" t="n">
        <v>191.5581935317882</v>
      </c>
      <c r="AD9" t="n">
        <v>154774.3861932561</v>
      </c>
      <c r="AE9" t="n">
        <v>211769.1433535291</v>
      </c>
      <c r="AF9" t="n">
        <v>3.067241832319473e-06</v>
      </c>
      <c r="AG9" t="n">
        <v>15</v>
      </c>
      <c r="AH9" t="n">
        <v>191558.1935317882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8.5419</v>
      </c>
      <c r="E2" t="n">
        <v>11.71</v>
      </c>
      <c r="F2" t="n">
        <v>8.99</v>
      </c>
      <c r="G2" t="n">
        <v>11.24</v>
      </c>
      <c r="H2" t="n">
        <v>0.22</v>
      </c>
      <c r="I2" t="n">
        <v>48</v>
      </c>
      <c r="J2" t="n">
        <v>80.84</v>
      </c>
      <c r="K2" t="n">
        <v>35.1</v>
      </c>
      <c r="L2" t="n">
        <v>1</v>
      </c>
      <c r="M2" t="n">
        <v>46</v>
      </c>
      <c r="N2" t="n">
        <v>9.74</v>
      </c>
      <c r="O2" t="n">
        <v>10204.21</v>
      </c>
      <c r="P2" t="n">
        <v>64.47</v>
      </c>
      <c r="Q2" t="n">
        <v>610.36</v>
      </c>
      <c r="R2" t="n">
        <v>44.08</v>
      </c>
      <c r="S2" t="n">
        <v>13.88</v>
      </c>
      <c r="T2" t="n">
        <v>15006.12</v>
      </c>
      <c r="U2" t="n">
        <v>0.31</v>
      </c>
      <c r="V2" t="n">
        <v>0.88</v>
      </c>
      <c r="W2" t="n">
        <v>0.13</v>
      </c>
      <c r="X2" t="n">
        <v>0.96</v>
      </c>
      <c r="Y2" t="n">
        <v>0.5</v>
      </c>
      <c r="Z2" t="n">
        <v>10</v>
      </c>
      <c r="AA2" t="n">
        <v>154.0058526614808</v>
      </c>
      <c r="AB2" t="n">
        <v>210.7176018700483</v>
      </c>
      <c r="AC2" t="n">
        <v>190.6070096916427</v>
      </c>
      <c r="AD2" t="n">
        <v>154005.8526614808</v>
      </c>
      <c r="AE2" t="n">
        <v>210717.6018700483</v>
      </c>
      <c r="AF2" t="n">
        <v>2.939651722106678e-06</v>
      </c>
      <c r="AG2" t="n">
        <v>16</v>
      </c>
      <c r="AH2" t="n">
        <v>190607.0096916427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9.3894</v>
      </c>
      <c r="E3" t="n">
        <v>10.65</v>
      </c>
      <c r="F3" t="n">
        <v>8.41</v>
      </c>
      <c r="G3" t="n">
        <v>25.24</v>
      </c>
      <c r="H3" t="n">
        <v>0.43</v>
      </c>
      <c r="I3" t="n">
        <v>20</v>
      </c>
      <c r="J3" t="n">
        <v>82.04000000000001</v>
      </c>
      <c r="K3" t="n">
        <v>35.1</v>
      </c>
      <c r="L3" t="n">
        <v>2</v>
      </c>
      <c r="M3" t="n">
        <v>15</v>
      </c>
      <c r="N3" t="n">
        <v>9.94</v>
      </c>
      <c r="O3" t="n">
        <v>10352.53</v>
      </c>
      <c r="P3" t="n">
        <v>52.49</v>
      </c>
      <c r="Q3" t="n">
        <v>610.27</v>
      </c>
      <c r="R3" t="n">
        <v>26.02</v>
      </c>
      <c r="S3" t="n">
        <v>13.88</v>
      </c>
      <c r="T3" t="n">
        <v>6115.56</v>
      </c>
      <c r="U3" t="n">
        <v>0.53</v>
      </c>
      <c r="V3" t="n">
        <v>0.9399999999999999</v>
      </c>
      <c r="W3" t="n">
        <v>0.09</v>
      </c>
      <c r="X3" t="n">
        <v>0.39</v>
      </c>
      <c r="Y3" t="n">
        <v>0.5</v>
      </c>
      <c r="Z3" t="n">
        <v>10</v>
      </c>
      <c r="AA3" t="n">
        <v>129.2938152099081</v>
      </c>
      <c r="AB3" t="n">
        <v>176.9055020106748</v>
      </c>
      <c r="AC3" t="n">
        <v>160.0218891872569</v>
      </c>
      <c r="AD3" t="n">
        <v>129293.8152099081</v>
      </c>
      <c r="AE3" t="n">
        <v>176905.5020106748</v>
      </c>
      <c r="AF3" t="n">
        <v>3.231314564622442e-06</v>
      </c>
      <c r="AG3" t="n">
        <v>14</v>
      </c>
      <c r="AH3" t="n">
        <v>160021.8891872569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9.4275</v>
      </c>
      <c r="E4" t="n">
        <v>10.61</v>
      </c>
      <c r="F4" t="n">
        <v>8.390000000000001</v>
      </c>
      <c r="G4" t="n">
        <v>26.49</v>
      </c>
      <c r="H4" t="n">
        <v>0.63</v>
      </c>
      <c r="I4" t="n">
        <v>19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52.2</v>
      </c>
      <c r="Q4" t="n">
        <v>610.23</v>
      </c>
      <c r="R4" t="n">
        <v>24.25</v>
      </c>
      <c r="S4" t="n">
        <v>13.88</v>
      </c>
      <c r="T4" t="n">
        <v>5234.42</v>
      </c>
      <c r="U4" t="n">
        <v>0.57</v>
      </c>
      <c r="V4" t="n">
        <v>0.95</v>
      </c>
      <c r="W4" t="n">
        <v>0.12</v>
      </c>
      <c r="X4" t="n">
        <v>0.36</v>
      </c>
      <c r="Y4" t="n">
        <v>0.5</v>
      </c>
      <c r="Z4" t="n">
        <v>10</v>
      </c>
      <c r="AA4" t="n">
        <v>128.9744358976441</v>
      </c>
      <c r="AB4" t="n">
        <v>176.4685131456147</v>
      </c>
      <c r="AC4" t="n">
        <v>159.6266059261602</v>
      </c>
      <c r="AD4" t="n">
        <v>128974.4358976441</v>
      </c>
      <c r="AE4" t="n">
        <v>176468.5131456146</v>
      </c>
      <c r="AF4" t="n">
        <v>3.244426487100142e-06</v>
      </c>
      <c r="AG4" t="n">
        <v>14</v>
      </c>
      <c r="AH4" t="n">
        <v>159626.6059261602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7.905</v>
      </c>
      <c r="E2" t="n">
        <v>12.65</v>
      </c>
      <c r="F2" t="n">
        <v>9.26</v>
      </c>
      <c r="G2" t="n">
        <v>9.109999999999999</v>
      </c>
      <c r="H2" t="n">
        <v>0.16</v>
      </c>
      <c r="I2" t="n">
        <v>61</v>
      </c>
      <c r="J2" t="n">
        <v>107.41</v>
      </c>
      <c r="K2" t="n">
        <v>41.65</v>
      </c>
      <c r="L2" t="n">
        <v>1</v>
      </c>
      <c r="M2" t="n">
        <v>59</v>
      </c>
      <c r="N2" t="n">
        <v>14.77</v>
      </c>
      <c r="O2" t="n">
        <v>13481.73</v>
      </c>
      <c r="P2" t="n">
        <v>83.51000000000001</v>
      </c>
      <c r="Q2" t="n">
        <v>610.3099999999999</v>
      </c>
      <c r="R2" t="n">
        <v>52.49</v>
      </c>
      <c r="S2" t="n">
        <v>13.88</v>
      </c>
      <c r="T2" t="n">
        <v>19146.92</v>
      </c>
      <c r="U2" t="n">
        <v>0.26</v>
      </c>
      <c r="V2" t="n">
        <v>0.86</v>
      </c>
      <c r="W2" t="n">
        <v>0.15</v>
      </c>
      <c r="X2" t="n">
        <v>1.23</v>
      </c>
      <c r="Y2" t="n">
        <v>0.5</v>
      </c>
      <c r="Z2" t="n">
        <v>10</v>
      </c>
      <c r="AA2" t="n">
        <v>179.6917175486231</v>
      </c>
      <c r="AB2" t="n">
        <v>245.8621353890016</v>
      </c>
      <c r="AC2" t="n">
        <v>222.3973982572209</v>
      </c>
      <c r="AD2" t="n">
        <v>179691.7175486231</v>
      </c>
      <c r="AE2" t="n">
        <v>245862.1353890016</v>
      </c>
      <c r="AF2" t="n">
        <v>2.680389331254041e-06</v>
      </c>
      <c r="AG2" t="n">
        <v>17</v>
      </c>
      <c r="AH2" t="n">
        <v>222397.3982572209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8.943899999999999</v>
      </c>
      <c r="E3" t="n">
        <v>11.18</v>
      </c>
      <c r="F3" t="n">
        <v>8.539999999999999</v>
      </c>
      <c r="G3" t="n">
        <v>18.99</v>
      </c>
      <c r="H3" t="n">
        <v>0.32</v>
      </c>
      <c r="I3" t="n">
        <v>27</v>
      </c>
      <c r="J3" t="n">
        <v>108.68</v>
      </c>
      <c r="K3" t="n">
        <v>41.65</v>
      </c>
      <c r="L3" t="n">
        <v>2</v>
      </c>
      <c r="M3" t="n">
        <v>25</v>
      </c>
      <c r="N3" t="n">
        <v>15.03</v>
      </c>
      <c r="O3" t="n">
        <v>13638.32</v>
      </c>
      <c r="P3" t="n">
        <v>71.63</v>
      </c>
      <c r="Q3" t="n">
        <v>610.26</v>
      </c>
      <c r="R3" t="n">
        <v>30.36</v>
      </c>
      <c r="S3" t="n">
        <v>13.88</v>
      </c>
      <c r="T3" t="n">
        <v>8250.4</v>
      </c>
      <c r="U3" t="n">
        <v>0.46</v>
      </c>
      <c r="V3" t="n">
        <v>0.93</v>
      </c>
      <c r="W3" t="n">
        <v>0.09</v>
      </c>
      <c r="X3" t="n">
        <v>0.52</v>
      </c>
      <c r="Y3" t="n">
        <v>0.5</v>
      </c>
      <c r="Z3" t="n">
        <v>10</v>
      </c>
      <c r="AA3" t="n">
        <v>151.1208829114507</v>
      </c>
      <c r="AB3" t="n">
        <v>206.7702589821763</v>
      </c>
      <c r="AC3" t="n">
        <v>187.0363956688575</v>
      </c>
      <c r="AD3" t="n">
        <v>151120.8829114507</v>
      </c>
      <c r="AE3" t="n">
        <v>206770.2589821763</v>
      </c>
      <c r="AF3" t="n">
        <v>3.032654540139533e-06</v>
      </c>
      <c r="AG3" t="n">
        <v>15</v>
      </c>
      <c r="AH3" t="n">
        <v>187036.3956688575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9.273099999999999</v>
      </c>
      <c r="E4" t="n">
        <v>10.78</v>
      </c>
      <c r="F4" t="n">
        <v>8.369999999999999</v>
      </c>
      <c r="G4" t="n">
        <v>29.54</v>
      </c>
      <c r="H4" t="n">
        <v>0.48</v>
      </c>
      <c r="I4" t="n">
        <v>17</v>
      </c>
      <c r="J4" t="n">
        <v>109.96</v>
      </c>
      <c r="K4" t="n">
        <v>41.65</v>
      </c>
      <c r="L4" t="n">
        <v>3</v>
      </c>
      <c r="M4" t="n">
        <v>14</v>
      </c>
      <c r="N4" t="n">
        <v>15.31</v>
      </c>
      <c r="O4" t="n">
        <v>13795.21</v>
      </c>
      <c r="P4" t="n">
        <v>64.43000000000001</v>
      </c>
      <c r="Q4" t="n">
        <v>610.23</v>
      </c>
      <c r="R4" t="n">
        <v>24.87</v>
      </c>
      <c r="S4" t="n">
        <v>13.88</v>
      </c>
      <c r="T4" t="n">
        <v>5554.41</v>
      </c>
      <c r="U4" t="n">
        <v>0.5600000000000001</v>
      </c>
      <c r="V4" t="n">
        <v>0.95</v>
      </c>
      <c r="W4" t="n">
        <v>0.08</v>
      </c>
      <c r="X4" t="n">
        <v>0.35</v>
      </c>
      <c r="Y4" t="n">
        <v>0.5</v>
      </c>
      <c r="Z4" t="n">
        <v>10</v>
      </c>
      <c r="AA4" t="n">
        <v>145.0433220765541</v>
      </c>
      <c r="AB4" t="n">
        <v>198.4546721248142</v>
      </c>
      <c r="AC4" t="n">
        <v>179.5144367501599</v>
      </c>
      <c r="AD4" t="n">
        <v>145043.3220765541</v>
      </c>
      <c r="AE4" t="n">
        <v>198454.6721248142</v>
      </c>
      <c r="AF4" t="n">
        <v>3.144278090784547e-06</v>
      </c>
      <c r="AG4" t="n">
        <v>15</v>
      </c>
      <c r="AH4" t="n">
        <v>179514.4367501599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9.3924</v>
      </c>
      <c r="E5" t="n">
        <v>10.65</v>
      </c>
      <c r="F5" t="n">
        <v>8.300000000000001</v>
      </c>
      <c r="G5" t="n">
        <v>35.57</v>
      </c>
      <c r="H5" t="n">
        <v>0.63</v>
      </c>
      <c r="I5" t="n">
        <v>14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60.71</v>
      </c>
      <c r="Q5" t="n">
        <v>610.23</v>
      </c>
      <c r="R5" t="n">
        <v>22.21</v>
      </c>
      <c r="S5" t="n">
        <v>13.88</v>
      </c>
      <c r="T5" t="n">
        <v>4238.65</v>
      </c>
      <c r="U5" t="n">
        <v>0.63</v>
      </c>
      <c r="V5" t="n">
        <v>0.96</v>
      </c>
      <c r="W5" t="n">
        <v>0.09</v>
      </c>
      <c r="X5" t="n">
        <v>0.28</v>
      </c>
      <c r="Y5" t="n">
        <v>0.5</v>
      </c>
      <c r="Z5" t="n">
        <v>10</v>
      </c>
      <c r="AA5" t="n">
        <v>135.5972427373835</v>
      </c>
      <c r="AB5" t="n">
        <v>185.5301296413585</v>
      </c>
      <c r="AC5" t="n">
        <v>167.8233944616117</v>
      </c>
      <c r="AD5" t="n">
        <v>135597.2427373835</v>
      </c>
      <c r="AE5" t="n">
        <v>185530.1296413584</v>
      </c>
      <c r="AF5" t="n">
        <v>3.184729760261917e-06</v>
      </c>
      <c r="AG5" t="n">
        <v>14</v>
      </c>
      <c r="AH5" t="n">
        <v>167823.3944616118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9.057499999999999</v>
      </c>
      <c r="E2" t="n">
        <v>11.04</v>
      </c>
      <c r="F2" t="n">
        <v>8.74</v>
      </c>
      <c r="G2" t="n">
        <v>14.57</v>
      </c>
      <c r="H2" t="n">
        <v>0.28</v>
      </c>
      <c r="I2" t="n">
        <v>36</v>
      </c>
      <c r="J2" t="n">
        <v>61.76</v>
      </c>
      <c r="K2" t="n">
        <v>28.92</v>
      </c>
      <c r="L2" t="n">
        <v>1</v>
      </c>
      <c r="M2" t="n">
        <v>34</v>
      </c>
      <c r="N2" t="n">
        <v>6.84</v>
      </c>
      <c r="O2" t="n">
        <v>7851.41</v>
      </c>
      <c r="P2" t="n">
        <v>48.64</v>
      </c>
      <c r="Q2" t="n">
        <v>610.23</v>
      </c>
      <c r="R2" t="n">
        <v>36.58</v>
      </c>
      <c r="S2" t="n">
        <v>13.88</v>
      </c>
      <c r="T2" t="n">
        <v>11314.81</v>
      </c>
      <c r="U2" t="n">
        <v>0.38</v>
      </c>
      <c r="V2" t="n">
        <v>0.91</v>
      </c>
      <c r="W2" t="n">
        <v>0.11</v>
      </c>
      <c r="X2" t="n">
        <v>0.72</v>
      </c>
      <c r="Y2" t="n">
        <v>0.5</v>
      </c>
      <c r="Z2" t="n">
        <v>10</v>
      </c>
      <c r="AA2" t="n">
        <v>133.6524388603229</v>
      </c>
      <c r="AB2" t="n">
        <v>182.8691631780738</v>
      </c>
      <c r="AC2" t="n">
        <v>165.4163869028922</v>
      </c>
      <c r="AD2" t="n">
        <v>133652.4388603229</v>
      </c>
      <c r="AE2" t="n">
        <v>182869.1631780738</v>
      </c>
      <c r="AF2" t="n">
        <v>3.155793471096106e-06</v>
      </c>
      <c r="AG2" t="n">
        <v>15</v>
      </c>
      <c r="AH2" t="n">
        <v>165416.3869028922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9.332700000000001</v>
      </c>
      <c r="E3" t="n">
        <v>10.72</v>
      </c>
      <c r="F3" t="n">
        <v>8.56</v>
      </c>
      <c r="G3" t="n">
        <v>19.75</v>
      </c>
      <c r="H3" t="n">
        <v>0.55</v>
      </c>
      <c r="I3" t="n">
        <v>26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45.01</v>
      </c>
      <c r="Q3" t="n">
        <v>610.25</v>
      </c>
      <c r="R3" t="n">
        <v>29.83</v>
      </c>
      <c r="S3" t="n">
        <v>13.88</v>
      </c>
      <c r="T3" t="n">
        <v>7991.56</v>
      </c>
      <c r="U3" t="n">
        <v>0.47</v>
      </c>
      <c r="V3" t="n">
        <v>0.93</v>
      </c>
      <c r="W3" t="n">
        <v>0.12</v>
      </c>
      <c r="X3" t="n">
        <v>0.53</v>
      </c>
      <c r="Y3" t="n">
        <v>0.5</v>
      </c>
      <c r="Z3" t="n">
        <v>10</v>
      </c>
      <c r="AA3" t="n">
        <v>123.8828340957898</v>
      </c>
      <c r="AB3" t="n">
        <v>169.5019589347028</v>
      </c>
      <c r="AC3" t="n">
        <v>153.3249298715153</v>
      </c>
      <c r="AD3" t="n">
        <v>123882.8340957898</v>
      </c>
      <c r="AE3" t="n">
        <v>169501.9589347028</v>
      </c>
      <c r="AF3" t="n">
        <v>3.251678026795322e-06</v>
      </c>
      <c r="AG3" t="n">
        <v>14</v>
      </c>
      <c r="AH3" t="n">
        <v>153324.9298715153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6.5634</v>
      </c>
      <c r="E2" t="n">
        <v>15.24</v>
      </c>
      <c r="F2" t="n">
        <v>9.85</v>
      </c>
      <c r="G2" t="n">
        <v>6.64</v>
      </c>
      <c r="H2" t="n">
        <v>0.11</v>
      </c>
      <c r="I2" t="n">
        <v>89</v>
      </c>
      <c r="J2" t="n">
        <v>167.88</v>
      </c>
      <c r="K2" t="n">
        <v>51.39</v>
      </c>
      <c r="L2" t="n">
        <v>1</v>
      </c>
      <c r="M2" t="n">
        <v>87</v>
      </c>
      <c r="N2" t="n">
        <v>30.49</v>
      </c>
      <c r="O2" t="n">
        <v>20939.59</v>
      </c>
      <c r="P2" t="n">
        <v>122.25</v>
      </c>
      <c r="Q2" t="n">
        <v>610.38</v>
      </c>
      <c r="R2" t="n">
        <v>70.91</v>
      </c>
      <c r="S2" t="n">
        <v>13.88</v>
      </c>
      <c r="T2" t="n">
        <v>28212.78</v>
      </c>
      <c r="U2" t="n">
        <v>0.2</v>
      </c>
      <c r="V2" t="n">
        <v>0.8100000000000001</v>
      </c>
      <c r="W2" t="n">
        <v>0.2</v>
      </c>
      <c r="X2" t="n">
        <v>1.82</v>
      </c>
      <c r="Y2" t="n">
        <v>0.5</v>
      </c>
      <c r="Z2" t="n">
        <v>10</v>
      </c>
      <c r="AA2" t="n">
        <v>250.0184032457189</v>
      </c>
      <c r="AB2" t="n">
        <v>342.0862093541227</v>
      </c>
      <c r="AC2" t="n">
        <v>309.4379816544775</v>
      </c>
      <c r="AD2" t="n">
        <v>250018.4032457189</v>
      </c>
      <c r="AE2" t="n">
        <v>342086.2093541228</v>
      </c>
      <c r="AF2" t="n">
        <v>2.168585051031706e-06</v>
      </c>
      <c r="AG2" t="n">
        <v>20</v>
      </c>
      <c r="AH2" t="n">
        <v>309437.9816544775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8.007999999999999</v>
      </c>
      <c r="E3" t="n">
        <v>12.49</v>
      </c>
      <c r="F3" t="n">
        <v>8.789999999999999</v>
      </c>
      <c r="G3" t="n">
        <v>13.53</v>
      </c>
      <c r="H3" t="n">
        <v>0.21</v>
      </c>
      <c r="I3" t="n">
        <v>39</v>
      </c>
      <c r="J3" t="n">
        <v>169.33</v>
      </c>
      <c r="K3" t="n">
        <v>51.39</v>
      </c>
      <c r="L3" t="n">
        <v>2</v>
      </c>
      <c r="M3" t="n">
        <v>37</v>
      </c>
      <c r="N3" t="n">
        <v>30.94</v>
      </c>
      <c r="O3" t="n">
        <v>21118.46</v>
      </c>
      <c r="P3" t="n">
        <v>106.1</v>
      </c>
      <c r="Q3" t="n">
        <v>610.25</v>
      </c>
      <c r="R3" t="n">
        <v>38.05</v>
      </c>
      <c r="S3" t="n">
        <v>13.88</v>
      </c>
      <c r="T3" t="n">
        <v>12034.08</v>
      </c>
      <c r="U3" t="n">
        <v>0.36</v>
      </c>
      <c r="V3" t="n">
        <v>0.9</v>
      </c>
      <c r="W3" t="n">
        <v>0.12</v>
      </c>
      <c r="X3" t="n">
        <v>0.77</v>
      </c>
      <c r="Y3" t="n">
        <v>0.5</v>
      </c>
      <c r="Z3" t="n">
        <v>10</v>
      </c>
      <c r="AA3" t="n">
        <v>197.3918529345963</v>
      </c>
      <c r="AB3" t="n">
        <v>270.0802414989399</v>
      </c>
      <c r="AC3" t="n">
        <v>244.3041623103598</v>
      </c>
      <c r="AD3" t="n">
        <v>197391.8529345963</v>
      </c>
      <c r="AE3" t="n">
        <v>270080.2414989399</v>
      </c>
      <c r="AF3" t="n">
        <v>2.645889186802862e-06</v>
      </c>
      <c r="AG3" t="n">
        <v>17</v>
      </c>
      <c r="AH3" t="n">
        <v>244304.1623103598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8.526400000000001</v>
      </c>
      <c r="E4" t="n">
        <v>11.73</v>
      </c>
      <c r="F4" t="n">
        <v>8.51</v>
      </c>
      <c r="G4" t="n">
        <v>20.42</v>
      </c>
      <c r="H4" t="n">
        <v>0.31</v>
      </c>
      <c r="I4" t="n">
        <v>25</v>
      </c>
      <c r="J4" t="n">
        <v>170.79</v>
      </c>
      <c r="K4" t="n">
        <v>51.39</v>
      </c>
      <c r="L4" t="n">
        <v>3</v>
      </c>
      <c r="M4" t="n">
        <v>23</v>
      </c>
      <c r="N4" t="n">
        <v>31.4</v>
      </c>
      <c r="O4" t="n">
        <v>21297.94</v>
      </c>
      <c r="P4" t="n">
        <v>99.68000000000001</v>
      </c>
      <c r="Q4" t="n">
        <v>610.23</v>
      </c>
      <c r="R4" t="n">
        <v>29.08</v>
      </c>
      <c r="S4" t="n">
        <v>13.88</v>
      </c>
      <c r="T4" t="n">
        <v>7618.54</v>
      </c>
      <c r="U4" t="n">
        <v>0.48</v>
      </c>
      <c r="V4" t="n">
        <v>0.93</v>
      </c>
      <c r="W4" t="n">
        <v>0.09</v>
      </c>
      <c r="X4" t="n">
        <v>0.48</v>
      </c>
      <c r="Y4" t="n">
        <v>0.5</v>
      </c>
      <c r="Z4" t="n">
        <v>10</v>
      </c>
      <c r="AA4" t="n">
        <v>181.3733625817502</v>
      </c>
      <c r="AB4" t="n">
        <v>248.1630363122679</v>
      </c>
      <c r="AC4" t="n">
        <v>224.4787044257061</v>
      </c>
      <c r="AD4" t="n">
        <v>181373.3625817502</v>
      </c>
      <c r="AE4" t="n">
        <v>248163.0363122679</v>
      </c>
      <c r="AF4" t="n">
        <v>2.81717152377072e-06</v>
      </c>
      <c r="AG4" t="n">
        <v>16</v>
      </c>
      <c r="AH4" t="n">
        <v>224478.7044257061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8.8515</v>
      </c>
      <c r="E5" t="n">
        <v>11.3</v>
      </c>
      <c r="F5" t="n">
        <v>8.31</v>
      </c>
      <c r="G5" t="n">
        <v>27.72</v>
      </c>
      <c r="H5" t="n">
        <v>0.41</v>
      </c>
      <c r="I5" t="n">
        <v>18</v>
      </c>
      <c r="J5" t="n">
        <v>172.25</v>
      </c>
      <c r="K5" t="n">
        <v>51.39</v>
      </c>
      <c r="L5" t="n">
        <v>4</v>
      </c>
      <c r="M5" t="n">
        <v>16</v>
      </c>
      <c r="N5" t="n">
        <v>31.86</v>
      </c>
      <c r="O5" t="n">
        <v>21478.05</v>
      </c>
      <c r="P5" t="n">
        <v>93.97</v>
      </c>
      <c r="Q5" t="n">
        <v>610.25</v>
      </c>
      <c r="R5" t="n">
        <v>23.2</v>
      </c>
      <c r="S5" t="n">
        <v>13.88</v>
      </c>
      <c r="T5" t="n">
        <v>4714.46</v>
      </c>
      <c r="U5" t="n">
        <v>0.6</v>
      </c>
      <c r="V5" t="n">
        <v>0.95</v>
      </c>
      <c r="W5" t="n">
        <v>0.07000000000000001</v>
      </c>
      <c r="X5" t="n">
        <v>0.29</v>
      </c>
      <c r="Y5" t="n">
        <v>0.5</v>
      </c>
      <c r="Z5" t="n">
        <v>10</v>
      </c>
      <c r="AA5" t="n">
        <v>168.2806035500407</v>
      </c>
      <c r="AB5" t="n">
        <v>230.2489457933292</v>
      </c>
      <c r="AC5" t="n">
        <v>208.2743095633053</v>
      </c>
      <c r="AD5" t="n">
        <v>168280.6035500407</v>
      </c>
      <c r="AE5" t="n">
        <v>230248.9457933292</v>
      </c>
      <c r="AF5" t="n">
        <v>2.924586430692499e-06</v>
      </c>
      <c r="AG5" t="n">
        <v>15</v>
      </c>
      <c r="AH5" t="n">
        <v>208274.3095633053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8.985799999999999</v>
      </c>
      <c r="E6" t="n">
        <v>11.13</v>
      </c>
      <c r="F6" t="n">
        <v>8.279999999999999</v>
      </c>
      <c r="G6" t="n">
        <v>35.49</v>
      </c>
      <c r="H6" t="n">
        <v>0.51</v>
      </c>
      <c r="I6" t="n">
        <v>14</v>
      </c>
      <c r="J6" t="n">
        <v>173.71</v>
      </c>
      <c r="K6" t="n">
        <v>51.39</v>
      </c>
      <c r="L6" t="n">
        <v>5</v>
      </c>
      <c r="M6" t="n">
        <v>12</v>
      </c>
      <c r="N6" t="n">
        <v>32.32</v>
      </c>
      <c r="O6" t="n">
        <v>21658.78</v>
      </c>
      <c r="P6" t="n">
        <v>90.02</v>
      </c>
      <c r="Q6" t="n">
        <v>610.23</v>
      </c>
      <c r="R6" t="n">
        <v>21.96</v>
      </c>
      <c r="S6" t="n">
        <v>13.88</v>
      </c>
      <c r="T6" t="n">
        <v>4116.38</v>
      </c>
      <c r="U6" t="n">
        <v>0.63</v>
      </c>
      <c r="V6" t="n">
        <v>0.96</v>
      </c>
      <c r="W6" t="n">
        <v>0.08</v>
      </c>
      <c r="X6" t="n">
        <v>0.26</v>
      </c>
      <c r="Y6" t="n">
        <v>0.5</v>
      </c>
      <c r="Z6" t="n">
        <v>10</v>
      </c>
      <c r="AA6" t="n">
        <v>164.8993129471659</v>
      </c>
      <c r="AB6" t="n">
        <v>225.6225148184649</v>
      </c>
      <c r="AC6" t="n">
        <v>204.0894186674439</v>
      </c>
      <c r="AD6" t="n">
        <v>164899.3129471659</v>
      </c>
      <c r="AE6" t="n">
        <v>225622.5148184648</v>
      </c>
      <c r="AF6" t="n">
        <v>2.968959921924719e-06</v>
      </c>
      <c r="AG6" t="n">
        <v>15</v>
      </c>
      <c r="AH6" t="n">
        <v>204089.4186674439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9.0703</v>
      </c>
      <c r="E7" t="n">
        <v>11.02</v>
      </c>
      <c r="F7" t="n">
        <v>8.25</v>
      </c>
      <c r="G7" t="n">
        <v>41.23</v>
      </c>
      <c r="H7" t="n">
        <v>0.61</v>
      </c>
      <c r="I7" t="n">
        <v>12</v>
      </c>
      <c r="J7" t="n">
        <v>175.18</v>
      </c>
      <c r="K7" t="n">
        <v>51.39</v>
      </c>
      <c r="L7" t="n">
        <v>6</v>
      </c>
      <c r="M7" t="n">
        <v>10</v>
      </c>
      <c r="N7" t="n">
        <v>32.79</v>
      </c>
      <c r="O7" t="n">
        <v>21840.16</v>
      </c>
      <c r="P7" t="n">
        <v>86.3</v>
      </c>
      <c r="Q7" t="n">
        <v>610.26</v>
      </c>
      <c r="R7" t="n">
        <v>20.87</v>
      </c>
      <c r="S7" t="n">
        <v>13.88</v>
      </c>
      <c r="T7" t="n">
        <v>3581.67</v>
      </c>
      <c r="U7" t="n">
        <v>0.67</v>
      </c>
      <c r="V7" t="n">
        <v>0.96</v>
      </c>
      <c r="W7" t="n">
        <v>0.07000000000000001</v>
      </c>
      <c r="X7" t="n">
        <v>0.22</v>
      </c>
      <c r="Y7" t="n">
        <v>0.5</v>
      </c>
      <c r="Z7" t="n">
        <v>10</v>
      </c>
      <c r="AA7" t="n">
        <v>162.0735004892262</v>
      </c>
      <c r="AB7" t="n">
        <v>221.7561135474666</v>
      </c>
      <c r="AC7" t="n">
        <v>200.5920213072202</v>
      </c>
      <c r="AD7" t="n">
        <v>162073.5004892262</v>
      </c>
      <c r="AE7" t="n">
        <v>221756.1135474666</v>
      </c>
      <c r="AF7" t="n">
        <v>2.996879207175074e-06</v>
      </c>
      <c r="AG7" t="n">
        <v>15</v>
      </c>
      <c r="AH7" t="n">
        <v>200592.0213072202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9.1601</v>
      </c>
      <c r="E8" t="n">
        <v>10.92</v>
      </c>
      <c r="F8" t="n">
        <v>8.210000000000001</v>
      </c>
      <c r="G8" t="n">
        <v>49.23</v>
      </c>
      <c r="H8" t="n">
        <v>0.7</v>
      </c>
      <c r="I8" t="n">
        <v>10</v>
      </c>
      <c r="J8" t="n">
        <v>176.66</v>
      </c>
      <c r="K8" t="n">
        <v>51.39</v>
      </c>
      <c r="L8" t="n">
        <v>7</v>
      </c>
      <c r="M8" t="n">
        <v>8</v>
      </c>
      <c r="N8" t="n">
        <v>33.27</v>
      </c>
      <c r="O8" t="n">
        <v>22022.17</v>
      </c>
      <c r="P8" t="n">
        <v>81.95</v>
      </c>
      <c r="Q8" t="n">
        <v>610.26</v>
      </c>
      <c r="R8" t="n">
        <v>19.84</v>
      </c>
      <c r="S8" t="n">
        <v>13.88</v>
      </c>
      <c r="T8" t="n">
        <v>3074.6</v>
      </c>
      <c r="U8" t="n">
        <v>0.7</v>
      </c>
      <c r="V8" t="n">
        <v>0.97</v>
      </c>
      <c r="W8" t="n">
        <v>0.07000000000000001</v>
      </c>
      <c r="X8" t="n">
        <v>0.18</v>
      </c>
      <c r="Y8" t="n">
        <v>0.5</v>
      </c>
      <c r="Z8" t="n">
        <v>10</v>
      </c>
      <c r="AA8" t="n">
        <v>158.8855183406444</v>
      </c>
      <c r="AB8" t="n">
        <v>217.3941757279328</v>
      </c>
      <c r="AC8" t="n">
        <v>196.6463807111631</v>
      </c>
      <c r="AD8" t="n">
        <v>158885.5183406443</v>
      </c>
      <c r="AE8" t="n">
        <v>217394.1757279328</v>
      </c>
      <c r="AF8" t="n">
        <v>3.02654964286125e-06</v>
      </c>
      <c r="AG8" t="n">
        <v>15</v>
      </c>
      <c r="AH8" t="n">
        <v>196646.3807111631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9.1907</v>
      </c>
      <c r="E9" t="n">
        <v>10.88</v>
      </c>
      <c r="F9" t="n">
        <v>8.199999999999999</v>
      </c>
      <c r="G9" t="n">
        <v>54.69</v>
      </c>
      <c r="H9" t="n">
        <v>0.8</v>
      </c>
      <c r="I9" t="n">
        <v>9</v>
      </c>
      <c r="J9" t="n">
        <v>178.14</v>
      </c>
      <c r="K9" t="n">
        <v>51.39</v>
      </c>
      <c r="L9" t="n">
        <v>8</v>
      </c>
      <c r="M9" t="n">
        <v>1</v>
      </c>
      <c r="N9" t="n">
        <v>33.75</v>
      </c>
      <c r="O9" t="n">
        <v>22204.83</v>
      </c>
      <c r="P9" t="n">
        <v>78.92</v>
      </c>
      <c r="Q9" t="n">
        <v>610.23</v>
      </c>
      <c r="R9" t="n">
        <v>19.39</v>
      </c>
      <c r="S9" t="n">
        <v>13.88</v>
      </c>
      <c r="T9" t="n">
        <v>2852.87</v>
      </c>
      <c r="U9" t="n">
        <v>0.72</v>
      </c>
      <c r="V9" t="n">
        <v>0.97</v>
      </c>
      <c r="W9" t="n">
        <v>0.08</v>
      </c>
      <c r="X9" t="n">
        <v>0.18</v>
      </c>
      <c r="Y9" t="n">
        <v>0.5</v>
      </c>
      <c r="Z9" t="n">
        <v>10</v>
      </c>
      <c r="AA9" t="n">
        <v>156.8998571687627</v>
      </c>
      <c r="AB9" t="n">
        <v>214.6773065113773</v>
      </c>
      <c r="AC9" t="n">
        <v>194.188805679485</v>
      </c>
      <c r="AD9" t="n">
        <v>156899.8571687627</v>
      </c>
      <c r="AE9" t="n">
        <v>214677.3065113773</v>
      </c>
      <c r="AF9" t="n">
        <v>3.036660058585048e-06</v>
      </c>
      <c r="AG9" t="n">
        <v>15</v>
      </c>
      <c r="AH9" t="n">
        <v>194188.805679485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9.190200000000001</v>
      </c>
      <c r="E10" t="n">
        <v>10.88</v>
      </c>
      <c r="F10" t="n">
        <v>8.199999999999999</v>
      </c>
      <c r="G10" t="n">
        <v>54.69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79.36</v>
      </c>
      <c r="Q10" t="n">
        <v>610.23</v>
      </c>
      <c r="R10" t="n">
        <v>19.32</v>
      </c>
      <c r="S10" t="n">
        <v>13.88</v>
      </c>
      <c r="T10" t="n">
        <v>2822.3</v>
      </c>
      <c r="U10" t="n">
        <v>0.72</v>
      </c>
      <c r="V10" t="n">
        <v>0.97</v>
      </c>
      <c r="W10" t="n">
        <v>0.08</v>
      </c>
      <c r="X10" t="n">
        <v>0.18</v>
      </c>
      <c r="Y10" t="n">
        <v>0.5</v>
      </c>
      <c r="Z10" t="n">
        <v>10</v>
      </c>
      <c r="AA10" t="n">
        <v>157.1632957415609</v>
      </c>
      <c r="AB10" t="n">
        <v>215.0377547887692</v>
      </c>
      <c r="AC10" t="n">
        <v>194.514853279175</v>
      </c>
      <c r="AD10" t="n">
        <v>157163.2957415609</v>
      </c>
      <c r="AE10" t="n">
        <v>215037.7547887692</v>
      </c>
      <c r="AF10" t="n">
        <v>3.036494855713744e-06</v>
      </c>
      <c r="AG10" t="n">
        <v>15</v>
      </c>
      <c r="AH10" t="n">
        <v>194514.853279175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9.238099999999999</v>
      </c>
      <c r="E2" t="n">
        <v>10.82</v>
      </c>
      <c r="F2" t="n">
        <v>8.69</v>
      </c>
      <c r="G2" t="n">
        <v>16.29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6</v>
      </c>
      <c r="N2" t="n">
        <v>5.51</v>
      </c>
      <c r="O2" t="n">
        <v>6564.78</v>
      </c>
      <c r="P2" t="n">
        <v>40.19</v>
      </c>
      <c r="Q2" t="n">
        <v>610.27</v>
      </c>
      <c r="R2" t="n">
        <v>33.59</v>
      </c>
      <c r="S2" t="n">
        <v>13.88</v>
      </c>
      <c r="T2" t="n">
        <v>9841.17</v>
      </c>
      <c r="U2" t="n">
        <v>0.41</v>
      </c>
      <c r="V2" t="n">
        <v>0.91</v>
      </c>
      <c r="W2" t="n">
        <v>0.14</v>
      </c>
      <c r="X2" t="n">
        <v>0.66</v>
      </c>
      <c r="Y2" t="n">
        <v>0.5</v>
      </c>
      <c r="Z2" t="n">
        <v>10</v>
      </c>
      <c r="AA2" t="n">
        <v>127.1601971693403</v>
      </c>
      <c r="AB2" t="n">
        <v>173.9861916789868</v>
      </c>
      <c r="AC2" t="n">
        <v>157.3811937363465</v>
      </c>
      <c r="AD2" t="n">
        <v>127160.1971693403</v>
      </c>
      <c r="AE2" t="n">
        <v>173986.1916789868</v>
      </c>
      <c r="AF2" t="n">
        <v>3.242556449910028e-06</v>
      </c>
      <c r="AG2" t="n">
        <v>15</v>
      </c>
      <c r="AH2" t="n">
        <v>157381.1937363465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9.2362</v>
      </c>
      <c r="E3" t="n">
        <v>10.83</v>
      </c>
      <c r="F3" t="n">
        <v>8.69</v>
      </c>
      <c r="G3" t="n">
        <v>16.29</v>
      </c>
      <c r="H3" t="n">
        <v>0.66</v>
      </c>
      <c r="I3" t="n">
        <v>32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40.79</v>
      </c>
      <c r="Q3" t="n">
        <v>610.34</v>
      </c>
      <c r="R3" t="n">
        <v>33.42</v>
      </c>
      <c r="S3" t="n">
        <v>13.88</v>
      </c>
      <c r="T3" t="n">
        <v>9754.68</v>
      </c>
      <c r="U3" t="n">
        <v>0.42</v>
      </c>
      <c r="V3" t="n">
        <v>0.91</v>
      </c>
      <c r="W3" t="n">
        <v>0.15</v>
      </c>
      <c r="X3" t="n">
        <v>0.66</v>
      </c>
      <c r="Y3" t="n">
        <v>0.5</v>
      </c>
      <c r="Z3" t="n">
        <v>10</v>
      </c>
      <c r="AA3" t="n">
        <v>127.5193674691674</v>
      </c>
      <c r="AB3" t="n">
        <v>174.4776243286852</v>
      </c>
      <c r="AC3" t="n">
        <v>157.8257247436879</v>
      </c>
      <c r="AD3" t="n">
        <v>127519.3674691674</v>
      </c>
      <c r="AE3" t="n">
        <v>174477.6243286852</v>
      </c>
      <c r="AF3" t="n">
        <v>3.241889553334452e-06</v>
      </c>
      <c r="AG3" t="n">
        <v>15</v>
      </c>
      <c r="AH3" t="n">
        <v>157825.7247436879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7.3142</v>
      </c>
      <c r="E2" t="n">
        <v>13.67</v>
      </c>
      <c r="F2" t="n">
        <v>9.5</v>
      </c>
      <c r="G2" t="n">
        <v>7.81</v>
      </c>
      <c r="H2" t="n">
        <v>0.13</v>
      </c>
      <c r="I2" t="n">
        <v>73</v>
      </c>
      <c r="J2" t="n">
        <v>133.21</v>
      </c>
      <c r="K2" t="n">
        <v>46.47</v>
      </c>
      <c r="L2" t="n">
        <v>1</v>
      </c>
      <c r="M2" t="n">
        <v>71</v>
      </c>
      <c r="N2" t="n">
        <v>20.75</v>
      </c>
      <c r="O2" t="n">
        <v>16663.42</v>
      </c>
      <c r="P2" t="n">
        <v>100.34</v>
      </c>
      <c r="Q2" t="n">
        <v>610.35</v>
      </c>
      <c r="R2" t="n">
        <v>60.5</v>
      </c>
      <c r="S2" t="n">
        <v>13.88</v>
      </c>
      <c r="T2" t="n">
        <v>23092.22</v>
      </c>
      <c r="U2" t="n">
        <v>0.23</v>
      </c>
      <c r="V2" t="n">
        <v>0.84</v>
      </c>
      <c r="W2" t="n">
        <v>0.16</v>
      </c>
      <c r="X2" t="n">
        <v>1.48</v>
      </c>
      <c r="Y2" t="n">
        <v>0.5</v>
      </c>
      <c r="Z2" t="n">
        <v>10</v>
      </c>
      <c r="AA2" t="n">
        <v>206.1331907907808</v>
      </c>
      <c r="AB2" t="n">
        <v>282.0405255943746</v>
      </c>
      <c r="AC2" t="n">
        <v>255.1229736780942</v>
      </c>
      <c r="AD2" t="n">
        <v>206133.1907907808</v>
      </c>
      <c r="AE2" t="n">
        <v>282040.5255943746</v>
      </c>
      <c r="AF2" t="n">
        <v>2.449996169059617e-06</v>
      </c>
      <c r="AG2" t="n">
        <v>18</v>
      </c>
      <c r="AH2" t="n">
        <v>255122.9736780942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8.5106</v>
      </c>
      <c r="E3" t="n">
        <v>11.75</v>
      </c>
      <c r="F3" t="n">
        <v>8.67</v>
      </c>
      <c r="G3" t="n">
        <v>15.77</v>
      </c>
      <c r="H3" t="n">
        <v>0.26</v>
      </c>
      <c r="I3" t="n">
        <v>33</v>
      </c>
      <c r="J3" t="n">
        <v>134.55</v>
      </c>
      <c r="K3" t="n">
        <v>46.47</v>
      </c>
      <c r="L3" t="n">
        <v>2</v>
      </c>
      <c r="M3" t="n">
        <v>31</v>
      </c>
      <c r="N3" t="n">
        <v>21.09</v>
      </c>
      <c r="O3" t="n">
        <v>16828.84</v>
      </c>
      <c r="P3" t="n">
        <v>87.68000000000001</v>
      </c>
      <c r="Q3" t="n">
        <v>610.25</v>
      </c>
      <c r="R3" t="n">
        <v>34.21</v>
      </c>
      <c r="S3" t="n">
        <v>13.88</v>
      </c>
      <c r="T3" t="n">
        <v>10143.37</v>
      </c>
      <c r="U3" t="n">
        <v>0.41</v>
      </c>
      <c r="V3" t="n">
        <v>0.92</v>
      </c>
      <c r="W3" t="n">
        <v>0.11</v>
      </c>
      <c r="X3" t="n">
        <v>0.65</v>
      </c>
      <c r="Y3" t="n">
        <v>0.5</v>
      </c>
      <c r="Z3" t="n">
        <v>10</v>
      </c>
      <c r="AA3" t="n">
        <v>172.2154685468539</v>
      </c>
      <c r="AB3" t="n">
        <v>235.6328016759584</v>
      </c>
      <c r="AC3" t="n">
        <v>213.1443377967873</v>
      </c>
      <c r="AD3" t="n">
        <v>172215.468546854</v>
      </c>
      <c r="AE3" t="n">
        <v>235632.8016759584</v>
      </c>
      <c r="AF3" t="n">
        <v>2.850747504361212e-06</v>
      </c>
      <c r="AG3" t="n">
        <v>16</v>
      </c>
      <c r="AH3" t="n">
        <v>213144.3377967873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8.9505</v>
      </c>
      <c r="E4" t="n">
        <v>11.17</v>
      </c>
      <c r="F4" t="n">
        <v>8.42</v>
      </c>
      <c r="G4" t="n">
        <v>24.06</v>
      </c>
      <c r="H4" t="n">
        <v>0.39</v>
      </c>
      <c r="I4" t="n">
        <v>21</v>
      </c>
      <c r="J4" t="n">
        <v>135.9</v>
      </c>
      <c r="K4" t="n">
        <v>46.47</v>
      </c>
      <c r="L4" t="n">
        <v>3</v>
      </c>
      <c r="M4" t="n">
        <v>19</v>
      </c>
      <c r="N4" t="n">
        <v>21.43</v>
      </c>
      <c r="O4" t="n">
        <v>16994.64</v>
      </c>
      <c r="P4" t="n">
        <v>80.95</v>
      </c>
      <c r="Q4" t="n">
        <v>610.33</v>
      </c>
      <c r="R4" t="n">
        <v>26.27</v>
      </c>
      <c r="S4" t="n">
        <v>13.88</v>
      </c>
      <c r="T4" t="n">
        <v>6234.79</v>
      </c>
      <c r="U4" t="n">
        <v>0.53</v>
      </c>
      <c r="V4" t="n">
        <v>0.9399999999999999</v>
      </c>
      <c r="W4" t="n">
        <v>0.09</v>
      </c>
      <c r="X4" t="n">
        <v>0.4</v>
      </c>
      <c r="Y4" t="n">
        <v>0.5</v>
      </c>
      <c r="Z4" t="n">
        <v>10</v>
      </c>
      <c r="AA4" t="n">
        <v>158.1070808829945</v>
      </c>
      <c r="AB4" t="n">
        <v>216.32908325614</v>
      </c>
      <c r="AC4" t="n">
        <v>195.6829391700113</v>
      </c>
      <c r="AD4" t="n">
        <v>158107.0808829945</v>
      </c>
      <c r="AE4" t="n">
        <v>216329.08325614</v>
      </c>
      <c r="AF4" t="n">
        <v>2.998098317132168e-06</v>
      </c>
      <c r="AG4" t="n">
        <v>15</v>
      </c>
      <c r="AH4" t="n">
        <v>195682.9391700113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9.168900000000001</v>
      </c>
      <c r="E5" t="n">
        <v>10.91</v>
      </c>
      <c r="F5" t="n">
        <v>8.32</v>
      </c>
      <c r="G5" t="n">
        <v>33.27</v>
      </c>
      <c r="H5" t="n">
        <v>0.52</v>
      </c>
      <c r="I5" t="n">
        <v>15</v>
      </c>
      <c r="J5" t="n">
        <v>137.25</v>
      </c>
      <c r="K5" t="n">
        <v>46.47</v>
      </c>
      <c r="L5" t="n">
        <v>4</v>
      </c>
      <c r="M5" t="n">
        <v>13</v>
      </c>
      <c r="N5" t="n">
        <v>21.78</v>
      </c>
      <c r="O5" t="n">
        <v>17160.92</v>
      </c>
      <c r="P5" t="n">
        <v>75.44</v>
      </c>
      <c r="Q5" t="n">
        <v>610.27</v>
      </c>
      <c r="R5" t="n">
        <v>23.22</v>
      </c>
      <c r="S5" t="n">
        <v>13.88</v>
      </c>
      <c r="T5" t="n">
        <v>4738.73</v>
      </c>
      <c r="U5" t="n">
        <v>0.6</v>
      </c>
      <c r="V5" t="n">
        <v>0.95</v>
      </c>
      <c r="W5" t="n">
        <v>0.08</v>
      </c>
      <c r="X5" t="n">
        <v>0.29</v>
      </c>
      <c r="Y5" t="n">
        <v>0.5</v>
      </c>
      <c r="Z5" t="n">
        <v>10</v>
      </c>
      <c r="AA5" t="n">
        <v>153.4481708475342</v>
      </c>
      <c r="AB5" t="n">
        <v>209.9545570090217</v>
      </c>
      <c r="AC5" t="n">
        <v>189.9167887612121</v>
      </c>
      <c r="AD5" t="n">
        <v>153448.1708475342</v>
      </c>
      <c r="AE5" t="n">
        <v>209954.5570090217</v>
      </c>
      <c r="AF5" t="n">
        <v>3.071254528792038e-06</v>
      </c>
      <c r="AG5" t="n">
        <v>15</v>
      </c>
      <c r="AH5" t="n">
        <v>189916.7887612121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9.339499999999999</v>
      </c>
      <c r="E6" t="n">
        <v>10.71</v>
      </c>
      <c r="F6" t="n">
        <v>8.23</v>
      </c>
      <c r="G6" t="n">
        <v>44.88</v>
      </c>
      <c r="H6" t="n">
        <v>0.64</v>
      </c>
      <c r="I6" t="n">
        <v>11</v>
      </c>
      <c r="J6" t="n">
        <v>138.6</v>
      </c>
      <c r="K6" t="n">
        <v>46.47</v>
      </c>
      <c r="L6" t="n">
        <v>5</v>
      </c>
      <c r="M6" t="n">
        <v>7</v>
      </c>
      <c r="N6" t="n">
        <v>22.13</v>
      </c>
      <c r="O6" t="n">
        <v>17327.69</v>
      </c>
      <c r="P6" t="n">
        <v>68.89</v>
      </c>
      <c r="Q6" t="n">
        <v>610.24</v>
      </c>
      <c r="R6" t="n">
        <v>20.26</v>
      </c>
      <c r="S6" t="n">
        <v>13.88</v>
      </c>
      <c r="T6" t="n">
        <v>3281.01</v>
      </c>
      <c r="U6" t="n">
        <v>0.6899999999999999</v>
      </c>
      <c r="V6" t="n">
        <v>0.96</v>
      </c>
      <c r="W6" t="n">
        <v>0.07000000000000001</v>
      </c>
      <c r="X6" t="n">
        <v>0.2</v>
      </c>
      <c r="Y6" t="n">
        <v>0.5</v>
      </c>
      <c r="Z6" t="n">
        <v>10</v>
      </c>
      <c r="AA6" t="n">
        <v>141.8888666995198</v>
      </c>
      <c r="AB6" t="n">
        <v>194.1386071132086</v>
      </c>
      <c r="AC6" t="n">
        <v>175.6102909256252</v>
      </c>
      <c r="AD6" t="n">
        <v>141888.8666995198</v>
      </c>
      <c r="AE6" t="n">
        <v>194138.6071132086</v>
      </c>
      <c r="AF6" t="n">
        <v>3.128399445042833e-06</v>
      </c>
      <c r="AG6" t="n">
        <v>14</v>
      </c>
      <c r="AH6" t="n">
        <v>175610.2909256252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9.323499999999999</v>
      </c>
      <c r="E7" t="n">
        <v>10.73</v>
      </c>
      <c r="F7" t="n">
        <v>8.25</v>
      </c>
      <c r="G7" t="n">
        <v>44.98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69.06</v>
      </c>
      <c r="Q7" t="n">
        <v>610.26</v>
      </c>
      <c r="R7" t="n">
        <v>20.62</v>
      </c>
      <c r="S7" t="n">
        <v>13.88</v>
      </c>
      <c r="T7" t="n">
        <v>3461.94</v>
      </c>
      <c r="U7" t="n">
        <v>0.67</v>
      </c>
      <c r="V7" t="n">
        <v>0.96</v>
      </c>
      <c r="W7" t="n">
        <v>0.08</v>
      </c>
      <c r="X7" t="n">
        <v>0.22</v>
      </c>
      <c r="Y7" t="n">
        <v>0.5</v>
      </c>
      <c r="Z7" t="n">
        <v>10</v>
      </c>
      <c r="AA7" t="n">
        <v>142.080717468255</v>
      </c>
      <c r="AB7" t="n">
        <v>194.4011057988505</v>
      </c>
      <c r="AC7" t="n">
        <v>175.8477371051288</v>
      </c>
      <c r="AD7" t="n">
        <v>142080.717468255</v>
      </c>
      <c r="AE7" t="n">
        <v>194401.1057988505</v>
      </c>
      <c r="AF7" t="n">
        <v>3.123040015617202e-06</v>
      </c>
      <c r="AG7" t="n">
        <v>14</v>
      </c>
      <c r="AH7" t="n">
        <v>175847.7371051288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6.9315</v>
      </c>
      <c r="E2" t="n">
        <v>14.43</v>
      </c>
      <c r="F2" t="n">
        <v>9.68</v>
      </c>
      <c r="G2" t="n">
        <v>7.17</v>
      </c>
      <c r="H2" t="n">
        <v>0.12</v>
      </c>
      <c r="I2" t="n">
        <v>81</v>
      </c>
      <c r="J2" t="n">
        <v>150.44</v>
      </c>
      <c r="K2" t="n">
        <v>49.1</v>
      </c>
      <c r="L2" t="n">
        <v>1</v>
      </c>
      <c r="M2" t="n">
        <v>79</v>
      </c>
      <c r="N2" t="n">
        <v>25.34</v>
      </c>
      <c r="O2" t="n">
        <v>18787.76</v>
      </c>
      <c r="P2" t="n">
        <v>111.32</v>
      </c>
      <c r="Q2" t="n">
        <v>610.26</v>
      </c>
      <c r="R2" t="n">
        <v>65.7</v>
      </c>
      <c r="S2" t="n">
        <v>13.88</v>
      </c>
      <c r="T2" t="n">
        <v>25648.07</v>
      </c>
      <c r="U2" t="n">
        <v>0.21</v>
      </c>
      <c r="V2" t="n">
        <v>0.82</v>
      </c>
      <c r="W2" t="n">
        <v>0.18</v>
      </c>
      <c r="X2" t="n">
        <v>1.65</v>
      </c>
      <c r="Y2" t="n">
        <v>0.5</v>
      </c>
      <c r="Z2" t="n">
        <v>10</v>
      </c>
      <c r="AA2" t="n">
        <v>227.4181697751891</v>
      </c>
      <c r="AB2" t="n">
        <v>311.163572867827</v>
      </c>
      <c r="AC2" t="n">
        <v>281.4665581942311</v>
      </c>
      <c r="AD2" t="n">
        <v>227418.1697751891</v>
      </c>
      <c r="AE2" t="n">
        <v>311163.572867827</v>
      </c>
      <c r="AF2" t="n">
        <v>2.305267840061473e-06</v>
      </c>
      <c r="AG2" t="n">
        <v>19</v>
      </c>
      <c r="AH2" t="n">
        <v>281466.5581942311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8.248699999999999</v>
      </c>
      <c r="E3" t="n">
        <v>12.12</v>
      </c>
      <c r="F3" t="n">
        <v>8.75</v>
      </c>
      <c r="G3" t="n">
        <v>14.58</v>
      </c>
      <c r="H3" t="n">
        <v>0.23</v>
      </c>
      <c r="I3" t="n">
        <v>36</v>
      </c>
      <c r="J3" t="n">
        <v>151.83</v>
      </c>
      <c r="K3" t="n">
        <v>49.1</v>
      </c>
      <c r="L3" t="n">
        <v>2</v>
      </c>
      <c r="M3" t="n">
        <v>34</v>
      </c>
      <c r="N3" t="n">
        <v>25.73</v>
      </c>
      <c r="O3" t="n">
        <v>18959.54</v>
      </c>
      <c r="P3" t="n">
        <v>97.19</v>
      </c>
      <c r="Q3" t="n">
        <v>610.23</v>
      </c>
      <c r="R3" t="n">
        <v>36.61</v>
      </c>
      <c r="S3" t="n">
        <v>13.88</v>
      </c>
      <c r="T3" t="n">
        <v>11328.69</v>
      </c>
      <c r="U3" t="n">
        <v>0.38</v>
      </c>
      <c r="V3" t="n">
        <v>0.91</v>
      </c>
      <c r="W3" t="n">
        <v>0.11</v>
      </c>
      <c r="X3" t="n">
        <v>0.72</v>
      </c>
      <c r="Y3" t="n">
        <v>0.5</v>
      </c>
      <c r="Z3" t="n">
        <v>10</v>
      </c>
      <c r="AA3" t="n">
        <v>181.4698259823539</v>
      </c>
      <c r="AB3" t="n">
        <v>248.2950217926387</v>
      </c>
      <c r="AC3" t="n">
        <v>224.5980933970731</v>
      </c>
      <c r="AD3" t="n">
        <v>181469.8259823539</v>
      </c>
      <c r="AE3" t="n">
        <v>248295.0217926387</v>
      </c>
      <c r="AF3" t="n">
        <v>2.743340234049639e-06</v>
      </c>
      <c r="AG3" t="n">
        <v>16</v>
      </c>
      <c r="AH3" t="n">
        <v>224598.0933970732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8.7357</v>
      </c>
      <c r="E4" t="n">
        <v>11.45</v>
      </c>
      <c r="F4" t="n">
        <v>8.470000000000001</v>
      </c>
      <c r="G4" t="n">
        <v>22.09</v>
      </c>
      <c r="H4" t="n">
        <v>0.35</v>
      </c>
      <c r="I4" t="n">
        <v>23</v>
      </c>
      <c r="J4" t="n">
        <v>153.23</v>
      </c>
      <c r="K4" t="n">
        <v>49.1</v>
      </c>
      <c r="L4" t="n">
        <v>3</v>
      </c>
      <c r="M4" t="n">
        <v>21</v>
      </c>
      <c r="N4" t="n">
        <v>26.13</v>
      </c>
      <c r="O4" t="n">
        <v>19131.85</v>
      </c>
      <c r="P4" t="n">
        <v>90.58</v>
      </c>
      <c r="Q4" t="n">
        <v>610.28</v>
      </c>
      <c r="R4" t="n">
        <v>27.76</v>
      </c>
      <c r="S4" t="n">
        <v>13.88</v>
      </c>
      <c r="T4" t="n">
        <v>6969.6</v>
      </c>
      <c r="U4" t="n">
        <v>0.5</v>
      </c>
      <c r="V4" t="n">
        <v>0.9399999999999999</v>
      </c>
      <c r="W4" t="n">
        <v>0.09</v>
      </c>
      <c r="X4" t="n">
        <v>0.44</v>
      </c>
      <c r="Y4" t="n">
        <v>0.5</v>
      </c>
      <c r="Z4" t="n">
        <v>10</v>
      </c>
      <c r="AA4" t="n">
        <v>166.3633705657064</v>
      </c>
      <c r="AB4" t="n">
        <v>227.6257030418147</v>
      </c>
      <c r="AC4" t="n">
        <v>205.9014254182501</v>
      </c>
      <c r="AD4" t="n">
        <v>166363.3705657064</v>
      </c>
      <c r="AE4" t="n">
        <v>227625.7030418146</v>
      </c>
      <c r="AF4" t="n">
        <v>2.905305961252977e-06</v>
      </c>
      <c r="AG4" t="n">
        <v>15</v>
      </c>
      <c r="AH4" t="n">
        <v>205901.4254182501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8.956799999999999</v>
      </c>
      <c r="E5" t="n">
        <v>11.16</v>
      </c>
      <c r="F5" t="n">
        <v>8.369999999999999</v>
      </c>
      <c r="G5" t="n">
        <v>29.54</v>
      </c>
      <c r="H5" t="n">
        <v>0.46</v>
      </c>
      <c r="I5" t="n">
        <v>17</v>
      </c>
      <c r="J5" t="n">
        <v>154.63</v>
      </c>
      <c r="K5" t="n">
        <v>49.1</v>
      </c>
      <c r="L5" t="n">
        <v>4</v>
      </c>
      <c r="M5" t="n">
        <v>15</v>
      </c>
      <c r="N5" t="n">
        <v>26.53</v>
      </c>
      <c r="O5" t="n">
        <v>19304.72</v>
      </c>
      <c r="P5" t="n">
        <v>85.70999999999999</v>
      </c>
      <c r="Q5" t="n">
        <v>610.26</v>
      </c>
      <c r="R5" t="n">
        <v>24.8</v>
      </c>
      <c r="S5" t="n">
        <v>13.88</v>
      </c>
      <c r="T5" t="n">
        <v>5521.84</v>
      </c>
      <c r="U5" t="n">
        <v>0.5600000000000001</v>
      </c>
      <c r="V5" t="n">
        <v>0.95</v>
      </c>
      <c r="W5" t="n">
        <v>0.08</v>
      </c>
      <c r="X5" t="n">
        <v>0.34</v>
      </c>
      <c r="Y5" t="n">
        <v>0.5</v>
      </c>
      <c r="Z5" t="n">
        <v>10</v>
      </c>
      <c r="AA5" t="n">
        <v>161.7701848866441</v>
      </c>
      <c r="AB5" t="n">
        <v>221.341103758674</v>
      </c>
      <c r="AC5" t="n">
        <v>200.2166194701999</v>
      </c>
      <c r="AD5" t="n">
        <v>161770.1848866441</v>
      </c>
      <c r="AE5" t="n">
        <v>221341.103758674</v>
      </c>
      <c r="AF5" t="n">
        <v>2.978839066560283e-06</v>
      </c>
      <c r="AG5" t="n">
        <v>15</v>
      </c>
      <c r="AH5" t="n">
        <v>200216.6194701999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9.138</v>
      </c>
      <c r="E6" t="n">
        <v>10.94</v>
      </c>
      <c r="F6" t="n">
        <v>8.27</v>
      </c>
      <c r="G6" t="n">
        <v>38.17</v>
      </c>
      <c r="H6" t="n">
        <v>0.57</v>
      </c>
      <c r="I6" t="n">
        <v>13</v>
      </c>
      <c r="J6" t="n">
        <v>156.03</v>
      </c>
      <c r="K6" t="n">
        <v>49.1</v>
      </c>
      <c r="L6" t="n">
        <v>5</v>
      </c>
      <c r="M6" t="n">
        <v>11</v>
      </c>
      <c r="N6" t="n">
        <v>26.94</v>
      </c>
      <c r="O6" t="n">
        <v>19478.15</v>
      </c>
      <c r="P6" t="n">
        <v>80.69</v>
      </c>
      <c r="Q6" t="n">
        <v>610.25</v>
      </c>
      <c r="R6" t="n">
        <v>21.71</v>
      </c>
      <c r="S6" t="n">
        <v>13.88</v>
      </c>
      <c r="T6" t="n">
        <v>3995.22</v>
      </c>
      <c r="U6" t="n">
        <v>0.64</v>
      </c>
      <c r="V6" t="n">
        <v>0.96</v>
      </c>
      <c r="W6" t="n">
        <v>0.07000000000000001</v>
      </c>
      <c r="X6" t="n">
        <v>0.25</v>
      </c>
      <c r="Y6" t="n">
        <v>0.5</v>
      </c>
      <c r="Z6" t="n">
        <v>10</v>
      </c>
      <c r="AA6" t="n">
        <v>157.5453246467533</v>
      </c>
      <c r="AB6" t="n">
        <v>215.5604635907791</v>
      </c>
      <c r="AC6" t="n">
        <v>194.9876754867476</v>
      </c>
      <c r="AD6" t="n">
        <v>157545.3246467533</v>
      </c>
      <c r="AE6" t="n">
        <v>215560.4635907791</v>
      </c>
      <c r="AF6" t="n">
        <v>3.039102289905755e-06</v>
      </c>
      <c r="AG6" t="n">
        <v>15</v>
      </c>
      <c r="AH6" t="n">
        <v>194987.6754867476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9.286</v>
      </c>
      <c r="E7" t="n">
        <v>10.77</v>
      </c>
      <c r="F7" t="n">
        <v>8.19</v>
      </c>
      <c r="G7" t="n">
        <v>49.12</v>
      </c>
      <c r="H7" t="n">
        <v>0.67</v>
      </c>
      <c r="I7" t="n">
        <v>10</v>
      </c>
      <c r="J7" t="n">
        <v>157.44</v>
      </c>
      <c r="K7" t="n">
        <v>49.1</v>
      </c>
      <c r="L7" t="n">
        <v>6</v>
      </c>
      <c r="M7" t="n">
        <v>7</v>
      </c>
      <c r="N7" t="n">
        <v>27.35</v>
      </c>
      <c r="O7" t="n">
        <v>19652.13</v>
      </c>
      <c r="P7" t="n">
        <v>74.73999999999999</v>
      </c>
      <c r="Q7" t="n">
        <v>610.23</v>
      </c>
      <c r="R7" t="n">
        <v>18.95</v>
      </c>
      <c r="S7" t="n">
        <v>13.88</v>
      </c>
      <c r="T7" t="n">
        <v>2630.07</v>
      </c>
      <c r="U7" t="n">
        <v>0.73</v>
      </c>
      <c r="V7" t="n">
        <v>0.97</v>
      </c>
      <c r="W7" t="n">
        <v>0.07000000000000001</v>
      </c>
      <c r="X7" t="n">
        <v>0.16</v>
      </c>
      <c r="Y7" t="n">
        <v>0.5</v>
      </c>
      <c r="Z7" t="n">
        <v>10</v>
      </c>
      <c r="AA7" t="n">
        <v>153.1340892758225</v>
      </c>
      <c r="AB7" t="n">
        <v>209.5248167463049</v>
      </c>
      <c r="AC7" t="n">
        <v>189.5280623060246</v>
      </c>
      <c r="AD7" t="n">
        <v>153134.0892758225</v>
      </c>
      <c r="AE7" t="n">
        <v>209524.8167463049</v>
      </c>
      <c r="AF7" t="n">
        <v>3.088323907207796e-06</v>
      </c>
      <c r="AG7" t="n">
        <v>15</v>
      </c>
      <c r="AH7" t="n">
        <v>189528.0623060246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9.2507</v>
      </c>
      <c r="E8" t="n">
        <v>10.81</v>
      </c>
      <c r="F8" t="n">
        <v>8.23</v>
      </c>
      <c r="G8" t="n">
        <v>49.37</v>
      </c>
      <c r="H8" t="n">
        <v>0.78</v>
      </c>
      <c r="I8" t="n">
        <v>10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74.03</v>
      </c>
      <c r="Q8" t="n">
        <v>610.26</v>
      </c>
      <c r="R8" t="n">
        <v>20.22</v>
      </c>
      <c r="S8" t="n">
        <v>13.88</v>
      </c>
      <c r="T8" t="n">
        <v>3266.84</v>
      </c>
      <c r="U8" t="n">
        <v>0.6899999999999999</v>
      </c>
      <c r="V8" t="n">
        <v>0.96</v>
      </c>
      <c r="W8" t="n">
        <v>0.08</v>
      </c>
      <c r="X8" t="n">
        <v>0.2</v>
      </c>
      <c r="Y8" t="n">
        <v>0.5</v>
      </c>
      <c r="Z8" t="n">
        <v>10</v>
      </c>
      <c r="AA8" t="n">
        <v>152.9364310269764</v>
      </c>
      <c r="AB8" t="n">
        <v>209.2543720101673</v>
      </c>
      <c r="AC8" t="n">
        <v>189.2834284359323</v>
      </c>
      <c r="AD8" t="n">
        <v>152936.4310269764</v>
      </c>
      <c r="AE8" t="n">
        <v>209254.3720101673</v>
      </c>
      <c r="AF8" t="n">
        <v>3.076583886324269e-06</v>
      </c>
      <c r="AG8" t="n">
        <v>15</v>
      </c>
      <c r="AH8" t="n">
        <v>189283.4284359323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6.2131</v>
      </c>
      <c r="E2" t="n">
        <v>16.1</v>
      </c>
      <c r="F2" t="n">
        <v>10.02</v>
      </c>
      <c r="G2" t="n">
        <v>6.2</v>
      </c>
      <c r="H2" t="n">
        <v>0.1</v>
      </c>
      <c r="I2" t="n">
        <v>97</v>
      </c>
      <c r="J2" t="n">
        <v>185.69</v>
      </c>
      <c r="K2" t="n">
        <v>53.44</v>
      </c>
      <c r="L2" t="n">
        <v>1</v>
      </c>
      <c r="M2" t="n">
        <v>95</v>
      </c>
      <c r="N2" t="n">
        <v>36.26</v>
      </c>
      <c r="O2" t="n">
        <v>23136.14</v>
      </c>
      <c r="P2" t="n">
        <v>133.13</v>
      </c>
      <c r="Q2" t="n">
        <v>610.34</v>
      </c>
      <c r="R2" t="n">
        <v>76.39</v>
      </c>
      <c r="S2" t="n">
        <v>13.88</v>
      </c>
      <c r="T2" t="n">
        <v>30917.19</v>
      </c>
      <c r="U2" t="n">
        <v>0.18</v>
      </c>
      <c r="V2" t="n">
        <v>0.79</v>
      </c>
      <c r="W2" t="n">
        <v>0.21</v>
      </c>
      <c r="X2" t="n">
        <v>1.99</v>
      </c>
      <c r="Y2" t="n">
        <v>0.5</v>
      </c>
      <c r="Z2" t="n">
        <v>10</v>
      </c>
      <c r="AA2" t="n">
        <v>274.0101964127654</v>
      </c>
      <c r="AB2" t="n">
        <v>374.9128392086506</v>
      </c>
      <c r="AC2" t="n">
        <v>339.1316840280509</v>
      </c>
      <c r="AD2" t="n">
        <v>274010.1964127654</v>
      </c>
      <c r="AE2" t="n">
        <v>374912.8392086506</v>
      </c>
      <c r="AF2" t="n">
        <v>2.040419920294669e-06</v>
      </c>
      <c r="AG2" t="n">
        <v>21</v>
      </c>
      <c r="AH2" t="n">
        <v>339131.6840280509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7.7184</v>
      </c>
      <c r="E3" t="n">
        <v>12.96</v>
      </c>
      <c r="F3" t="n">
        <v>8.890000000000001</v>
      </c>
      <c r="G3" t="n">
        <v>12.4</v>
      </c>
      <c r="H3" t="n">
        <v>0.19</v>
      </c>
      <c r="I3" t="n">
        <v>43</v>
      </c>
      <c r="J3" t="n">
        <v>187.21</v>
      </c>
      <c r="K3" t="n">
        <v>53.44</v>
      </c>
      <c r="L3" t="n">
        <v>2</v>
      </c>
      <c r="M3" t="n">
        <v>41</v>
      </c>
      <c r="N3" t="n">
        <v>36.77</v>
      </c>
      <c r="O3" t="n">
        <v>23322.88</v>
      </c>
      <c r="P3" t="n">
        <v>115.4</v>
      </c>
      <c r="Q3" t="n">
        <v>610.25</v>
      </c>
      <c r="R3" t="n">
        <v>40.8</v>
      </c>
      <c r="S3" t="n">
        <v>13.88</v>
      </c>
      <c r="T3" t="n">
        <v>13392.35</v>
      </c>
      <c r="U3" t="n">
        <v>0.34</v>
      </c>
      <c r="V3" t="n">
        <v>0.89</v>
      </c>
      <c r="W3" t="n">
        <v>0.13</v>
      </c>
      <c r="X3" t="n">
        <v>0.86</v>
      </c>
      <c r="Y3" t="n">
        <v>0.5</v>
      </c>
      <c r="Z3" t="n">
        <v>10</v>
      </c>
      <c r="AA3" t="n">
        <v>207.9018173401013</v>
      </c>
      <c r="AB3" t="n">
        <v>284.4604384654502</v>
      </c>
      <c r="AC3" t="n">
        <v>257.3119334611242</v>
      </c>
      <c r="AD3" t="n">
        <v>207901.8173401013</v>
      </c>
      <c r="AE3" t="n">
        <v>284460.4384654502</v>
      </c>
      <c r="AF3" t="n">
        <v>2.534769617872299e-06</v>
      </c>
      <c r="AG3" t="n">
        <v>17</v>
      </c>
      <c r="AH3" t="n">
        <v>257311.9334611242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8.3218</v>
      </c>
      <c r="E4" t="n">
        <v>12.02</v>
      </c>
      <c r="F4" t="n">
        <v>8.539999999999999</v>
      </c>
      <c r="G4" t="n">
        <v>18.98</v>
      </c>
      <c r="H4" t="n">
        <v>0.28</v>
      </c>
      <c r="I4" t="n">
        <v>27</v>
      </c>
      <c r="J4" t="n">
        <v>188.73</v>
      </c>
      <c r="K4" t="n">
        <v>53.44</v>
      </c>
      <c r="L4" t="n">
        <v>3</v>
      </c>
      <c r="M4" t="n">
        <v>25</v>
      </c>
      <c r="N4" t="n">
        <v>37.29</v>
      </c>
      <c r="O4" t="n">
        <v>23510.33</v>
      </c>
      <c r="P4" t="n">
        <v>107.96</v>
      </c>
      <c r="Q4" t="n">
        <v>610.23</v>
      </c>
      <c r="R4" t="n">
        <v>30.21</v>
      </c>
      <c r="S4" t="n">
        <v>13.88</v>
      </c>
      <c r="T4" t="n">
        <v>8172.61</v>
      </c>
      <c r="U4" t="n">
        <v>0.46</v>
      </c>
      <c r="V4" t="n">
        <v>0.93</v>
      </c>
      <c r="W4" t="n">
        <v>0.1</v>
      </c>
      <c r="X4" t="n">
        <v>0.52</v>
      </c>
      <c r="Y4" t="n">
        <v>0.5</v>
      </c>
      <c r="Z4" t="n">
        <v>10</v>
      </c>
      <c r="AA4" t="n">
        <v>189.3421560087592</v>
      </c>
      <c r="AB4" t="n">
        <v>259.0662910374505</v>
      </c>
      <c r="AC4" t="n">
        <v>234.3413678227348</v>
      </c>
      <c r="AD4" t="n">
        <v>189342.1560087592</v>
      </c>
      <c r="AE4" t="n">
        <v>259066.2910374505</v>
      </c>
      <c r="AF4" t="n">
        <v>2.732929856707309e-06</v>
      </c>
      <c r="AG4" t="n">
        <v>16</v>
      </c>
      <c r="AH4" t="n">
        <v>234341.3678227348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8.6203</v>
      </c>
      <c r="E5" t="n">
        <v>11.6</v>
      </c>
      <c r="F5" t="n">
        <v>8.390000000000001</v>
      </c>
      <c r="G5" t="n">
        <v>25.16</v>
      </c>
      <c r="H5" t="n">
        <v>0.37</v>
      </c>
      <c r="I5" t="n">
        <v>20</v>
      </c>
      <c r="J5" t="n">
        <v>190.25</v>
      </c>
      <c r="K5" t="n">
        <v>53.44</v>
      </c>
      <c r="L5" t="n">
        <v>4</v>
      </c>
      <c r="M5" t="n">
        <v>18</v>
      </c>
      <c r="N5" t="n">
        <v>37.82</v>
      </c>
      <c r="O5" t="n">
        <v>23698.48</v>
      </c>
      <c r="P5" t="n">
        <v>103.52</v>
      </c>
      <c r="Q5" t="n">
        <v>610.23</v>
      </c>
      <c r="R5" t="n">
        <v>25.21</v>
      </c>
      <c r="S5" t="n">
        <v>13.88</v>
      </c>
      <c r="T5" t="n">
        <v>5708.95</v>
      </c>
      <c r="U5" t="n">
        <v>0.55</v>
      </c>
      <c r="V5" t="n">
        <v>0.95</v>
      </c>
      <c r="W5" t="n">
        <v>0.09</v>
      </c>
      <c r="X5" t="n">
        <v>0.36</v>
      </c>
      <c r="Y5" t="n">
        <v>0.5</v>
      </c>
      <c r="Z5" t="n">
        <v>10</v>
      </c>
      <c r="AA5" t="n">
        <v>183.6940782791439</v>
      </c>
      <c r="AB5" t="n">
        <v>251.3383419121912</v>
      </c>
      <c r="AC5" t="n">
        <v>227.3509633157431</v>
      </c>
      <c r="AD5" t="n">
        <v>183694.0782791439</v>
      </c>
      <c r="AE5" t="n">
        <v>251338.3419121912</v>
      </c>
      <c r="AF5" t="n">
        <v>2.830959076614917e-06</v>
      </c>
      <c r="AG5" t="n">
        <v>16</v>
      </c>
      <c r="AH5" t="n">
        <v>227350.9633157431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8.769600000000001</v>
      </c>
      <c r="E6" t="n">
        <v>11.4</v>
      </c>
      <c r="F6" t="n">
        <v>8.34</v>
      </c>
      <c r="G6" t="n">
        <v>31.27</v>
      </c>
      <c r="H6" t="n">
        <v>0.46</v>
      </c>
      <c r="I6" t="n">
        <v>16</v>
      </c>
      <c r="J6" t="n">
        <v>191.78</v>
      </c>
      <c r="K6" t="n">
        <v>53.44</v>
      </c>
      <c r="L6" t="n">
        <v>5</v>
      </c>
      <c r="M6" t="n">
        <v>14</v>
      </c>
      <c r="N6" t="n">
        <v>38.35</v>
      </c>
      <c r="O6" t="n">
        <v>23887.36</v>
      </c>
      <c r="P6" t="n">
        <v>100.34</v>
      </c>
      <c r="Q6" t="n">
        <v>610.23</v>
      </c>
      <c r="R6" t="n">
        <v>23.89</v>
      </c>
      <c r="S6" t="n">
        <v>13.88</v>
      </c>
      <c r="T6" t="n">
        <v>5067.8</v>
      </c>
      <c r="U6" t="n">
        <v>0.58</v>
      </c>
      <c r="V6" t="n">
        <v>0.95</v>
      </c>
      <c r="W6" t="n">
        <v>0.08</v>
      </c>
      <c r="X6" t="n">
        <v>0.31</v>
      </c>
      <c r="Y6" t="n">
        <v>0.5</v>
      </c>
      <c r="Z6" t="n">
        <v>10</v>
      </c>
      <c r="AA6" t="n">
        <v>173.5948135301838</v>
      </c>
      <c r="AB6" t="n">
        <v>237.5200823345553</v>
      </c>
      <c r="AC6" t="n">
        <v>214.8514990381433</v>
      </c>
      <c r="AD6" t="n">
        <v>173594.8135301837</v>
      </c>
      <c r="AE6" t="n">
        <v>237520.0823345553</v>
      </c>
      <c r="AF6" t="n">
        <v>2.879990106873564e-06</v>
      </c>
      <c r="AG6" t="n">
        <v>15</v>
      </c>
      <c r="AH6" t="n">
        <v>214851.4990381433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8.9076</v>
      </c>
      <c r="E7" t="n">
        <v>11.23</v>
      </c>
      <c r="F7" t="n">
        <v>8.27</v>
      </c>
      <c r="G7" t="n">
        <v>38.19</v>
      </c>
      <c r="H7" t="n">
        <v>0.55</v>
      </c>
      <c r="I7" t="n">
        <v>13</v>
      </c>
      <c r="J7" t="n">
        <v>193.32</v>
      </c>
      <c r="K7" t="n">
        <v>53.44</v>
      </c>
      <c r="L7" t="n">
        <v>6</v>
      </c>
      <c r="M7" t="n">
        <v>11</v>
      </c>
      <c r="N7" t="n">
        <v>38.89</v>
      </c>
      <c r="O7" t="n">
        <v>24076.95</v>
      </c>
      <c r="P7" t="n">
        <v>96.48999999999999</v>
      </c>
      <c r="Q7" t="n">
        <v>610.23</v>
      </c>
      <c r="R7" t="n">
        <v>21.9</v>
      </c>
      <c r="S7" t="n">
        <v>13.88</v>
      </c>
      <c r="T7" t="n">
        <v>4090.03</v>
      </c>
      <c r="U7" t="n">
        <v>0.63</v>
      </c>
      <c r="V7" t="n">
        <v>0.96</v>
      </c>
      <c r="W7" t="n">
        <v>0.07000000000000001</v>
      </c>
      <c r="X7" t="n">
        <v>0.25</v>
      </c>
      <c r="Y7" t="n">
        <v>0.5</v>
      </c>
      <c r="Z7" t="n">
        <v>10</v>
      </c>
      <c r="AA7" t="n">
        <v>170.1071723506798</v>
      </c>
      <c r="AB7" t="n">
        <v>232.7481378088907</v>
      </c>
      <c r="AC7" t="n">
        <v>210.5349822005404</v>
      </c>
      <c r="AD7" t="n">
        <v>170107.1723506798</v>
      </c>
      <c r="AE7" t="n">
        <v>232748.1378088907</v>
      </c>
      <c r="AF7" t="n">
        <v>2.925310148237884e-06</v>
      </c>
      <c r="AG7" t="n">
        <v>15</v>
      </c>
      <c r="AH7" t="n">
        <v>210534.9822005404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9.0063</v>
      </c>
      <c r="E8" t="n">
        <v>11.1</v>
      </c>
      <c r="F8" t="n">
        <v>8.23</v>
      </c>
      <c r="G8" t="n">
        <v>44.87</v>
      </c>
      <c r="H8" t="n">
        <v>0.64</v>
      </c>
      <c r="I8" t="n">
        <v>11</v>
      </c>
      <c r="J8" t="n">
        <v>194.86</v>
      </c>
      <c r="K8" t="n">
        <v>53.44</v>
      </c>
      <c r="L8" t="n">
        <v>7</v>
      </c>
      <c r="M8" t="n">
        <v>9</v>
      </c>
      <c r="N8" t="n">
        <v>39.43</v>
      </c>
      <c r="O8" t="n">
        <v>24267.28</v>
      </c>
      <c r="P8" t="n">
        <v>92.28</v>
      </c>
      <c r="Q8" t="n">
        <v>610.23</v>
      </c>
      <c r="R8" t="n">
        <v>20.31</v>
      </c>
      <c r="S8" t="n">
        <v>13.88</v>
      </c>
      <c r="T8" t="n">
        <v>3303.31</v>
      </c>
      <c r="U8" t="n">
        <v>0.68</v>
      </c>
      <c r="V8" t="n">
        <v>0.97</v>
      </c>
      <c r="W8" t="n">
        <v>0.07000000000000001</v>
      </c>
      <c r="X8" t="n">
        <v>0.2</v>
      </c>
      <c r="Y8" t="n">
        <v>0.5</v>
      </c>
      <c r="Z8" t="n">
        <v>10</v>
      </c>
      <c r="AA8" t="n">
        <v>166.8067403995911</v>
      </c>
      <c r="AB8" t="n">
        <v>228.232341208632</v>
      </c>
      <c r="AC8" t="n">
        <v>206.4501668898486</v>
      </c>
      <c r="AD8" t="n">
        <v>166806.7403995911</v>
      </c>
      <c r="AE8" t="n">
        <v>228232.341208632</v>
      </c>
      <c r="AF8" t="n">
        <v>2.957723829996279e-06</v>
      </c>
      <c r="AG8" t="n">
        <v>15</v>
      </c>
      <c r="AH8" t="n">
        <v>206450.1668898486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9.101699999999999</v>
      </c>
      <c r="E9" t="n">
        <v>10.99</v>
      </c>
      <c r="F9" t="n">
        <v>8.18</v>
      </c>
      <c r="G9" t="n">
        <v>54.56</v>
      </c>
      <c r="H9" t="n">
        <v>0.72</v>
      </c>
      <c r="I9" t="n">
        <v>9</v>
      </c>
      <c r="J9" t="n">
        <v>196.41</v>
      </c>
      <c r="K9" t="n">
        <v>53.44</v>
      </c>
      <c r="L9" t="n">
        <v>8</v>
      </c>
      <c r="M9" t="n">
        <v>7</v>
      </c>
      <c r="N9" t="n">
        <v>39.98</v>
      </c>
      <c r="O9" t="n">
        <v>24458.36</v>
      </c>
      <c r="P9" t="n">
        <v>88.5</v>
      </c>
      <c r="Q9" t="n">
        <v>610.23</v>
      </c>
      <c r="R9" t="n">
        <v>18.98</v>
      </c>
      <c r="S9" t="n">
        <v>13.88</v>
      </c>
      <c r="T9" t="n">
        <v>2650.3</v>
      </c>
      <c r="U9" t="n">
        <v>0.73</v>
      </c>
      <c r="V9" t="n">
        <v>0.97</v>
      </c>
      <c r="W9" t="n">
        <v>0.07000000000000001</v>
      </c>
      <c r="X9" t="n">
        <v>0.16</v>
      </c>
      <c r="Y9" t="n">
        <v>0.5</v>
      </c>
      <c r="Z9" t="n">
        <v>10</v>
      </c>
      <c r="AA9" t="n">
        <v>163.8482035898463</v>
      </c>
      <c r="AB9" t="n">
        <v>224.1843406241088</v>
      </c>
      <c r="AC9" t="n">
        <v>202.7885017997066</v>
      </c>
      <c r="AD9" t="n">
        <v>163848.2035898463</v>
      </c>
      <c r="AE9" t="n">
        <v>224184.3406241089</v>
      </c>
      <c r="AF9" t="n">
        <v>2.989053771635093e-06</v>
      </c>
      <c r="AG9" t="n">
        <v>15</v>
      </c>
      <c r="AH9" t="n">
        <v>202788.5017997066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9.1487</v>
      </c>
      <c r="E10" t="n">
        <v>10.93</v>
      </c>
      <c r="F10" t="n">
        <v>8.16</v>
      </c>
      <c r="G10" t="n">
        <v>61.23</v>
      </c>
      <c r="H10" t="n">
        <v>0.8100000000000001</v>
      </c>
      <c r="I10" t="n">
        <v>8</v>
      </c>
      <c r="J10" t="n">
        <v>197.97</v>
      </c>
      <c r="K10" t="n">
        <v>53.44</v>
      </c>
      <c r="L10" t="n">
        <v>9</v>
      </c>
      <c r="M10" t="n">
        <v>5</v>
      </c>
      <c r="N10" t="n">
        <v>40.53</v>
      </c>
      <c r="O10" t="n">
        <v>24650.18</v>
      </c>
      <c r="P10" t="n">
        <v>84.81999999999999</v>
      </c>
      <c r="Q10" t="n">
        <v>610.23</v>
      </c>
      <c r="R10" t="n">
        <v>18.35</v>
      </c>
      <c r="S10" t="n">
        <v>13.88</v>
      </c>
      <c r="T10" t="n">
        <v>2338.44</v>
      </c>
      <c r="U10" t="n">
        <v>0.76</v>
      </c>
      <c r="V10" t="n">
        <v>0.97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161.3359101729381</v>
      </c>
      <c r="AB10" t="n">
        <v>220.7469099365336</v>
      </c>
      <c r="AC10" t="n">
        <v>199.6791346724881</v>
      </c>
      <c r="AD10" t="n">
        <v>161335.9101729381</v>
      </c>
      <c r="AE10" t="n">
        <v>220746.9099365336</v>
      </c>
      <c r="AF10" t="n">
        <v>3.004488858186709e-06</v>
      </c>
      <c r="AG10" t="n">
        <v>15</v>
      </c>
      <c r="AH10" t="n">
        <v>199679.1346724881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9.144</v>
      </c>
      <c r="E11" t="n">
        <v>10.94</v>
      </c>
      <c r="F11" t="n">
        <v>8.17</v>
      </c>
      <c r="G11" t="n">
        <v>61.27</v>
      </c>
      <c r="H11" t="n">
        <v>0.89</v>
      </c>
      <c r="I11" t="n">
        <v>8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84.70999999999999</v>
      </c>
      <c r="Q11" t="n">
        <v>610.23</v>
      </c>
      <c r="R11" t="n">
        <v>18.3</v>
      </c>
      <c r="S11" t="n">
        <v>13.88</v>
      </c>
      <c r="T11" t="n">
        <v>2317.32</v>
      </c>
      <c r="U11" t="n">
        <v>0.76</v>
      </c>
      <c r="V11" t="n">
        <v>0.97</v>
      </c>
      <c r="W11" t="n">
        <v>0.07000000000000001</v>
      </c>
      <c r="X11" t="n">
        <v>0.15</v>
      </c>
      <c r="Y11" t="n">
        <v>0.5</v>
      </c>
      <c r="Z11" t="n">
        <v>10</v>
      </c>
      <c r="AA11" t="n">
        <v>161.3081186672386</v>
      </c>
      <c r="AB11" t="n">
        <v>220.7088843723608</v>
      </c>
      <c r="AC11" t="n">
        <v>199.6447382147907</v>
      </c>
      <c r="AD11" t="n">
        <v>161308.1186672386</v>
      </c>
      <c r="AE11" t="n">
        <v>220708.8843723608</v>
      </c>
      <c r="AF11" t="n">
        <v>3.002945349531548e-06</v>
      </c>
      <c r="AG11" t="n">
        <v>15</v>
      </c>
      <c r="AH11" t="n">
        <v>199644.7382147908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7.7063</v>
      </c>
      <c r="E2" t="n">
        <v>12.98</v>
      </c>
      <c r="F2" t="n">
        <v>9.34</v>
      </c>
      <c r="G2" t="n">
        <v>8.619999999999999</v>
      </c>
      <c r="H2" t="n">
        <v>0.15</v>
      </c>
      <c r="I2" t="n">
        <v>65</v>
      </c>
      <c r="J2" t="n">
        <v>116.05</v>
      </c>
      <c r="K2" t="n">
        <v>43.4</v>
      </c>
      <c r="L2" t="n">
        <v>1</v>
      </c>
      <c r="M2" t="n">
        <v>63</v>
      </c>
      <c r="N2" t="n">
        <v>16.65</v>
      </c>
      <c r="O2" t="n">
        <v>14546.17</v>
      </c>
      <c r="P2" t="n">
        <v>89.27</v>
      </c>
      <c r="Q2" t="n">
        <v>610.27</v>
      </c>
      <c r="R2" t="n">
        <v>55.21</v>
      </c>
      <c r="S2" t="n">
        <v>13.88</v>
      </c>
      <c r="T2" t="n">
        <v>20484.63</v>
      </c>
      <c r="U2" t="n">
        <v>0.25</v>
      </c>
      <c r="V2" t="n">
        <v>0.85</v>
      </c>
      <c r="W2" t="n">
        <v>0.16</v>
      </c>
      <c r="X2" t="n">
        <v>1.31</v>
      </c>
      <c r="Y2" t="n">
        <v>0.5</v>
      </c>
      <c r="Z2" t="n">
        <v>10</v>
      </c>
      <c r="AA2" t="n">
        <v>186.0825794168588</v>
      </c>
      <c r="AB2" t="n">
        <v>254.6063945420444</v>
      </c>
      <c r="AC2" t="n">
        <v>230.3071175893448</v>
      </c>
      <c r="AD2" t="n">
        <v>186082.5794168588</v>
      </c>
      <c r="AE2" t="n">
        <v>254606.3945420444</v>
      </c>
      <c r="AF2" t="n">
        <v>2.601804400927189e-06</v>
      </c>
      <c r="AG2" t="n">
        <v>17</v>
      </c>
      <c r="AH2" t="n">
        <v>230307.1175893449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8.796099999999999</v>
      </c>
      <c r="E3" t="n">
        <v>11.37</v>
      </c>
      <c r="F3" t="n">
        <v>8.59</v>
      </c>
      <c r="G3" t="n">
        <v>17.78</v>
      </c>
      <c r="H3" t="n">
        <v>0.3</v>
      </c>
      <c r="I3" t="n">
        <v>29</v>
      </c>
      <c r="J3" t="n">
        <v>117.34</v>
      </c>
      <c r="K3" t="n">
        <v>43.4</v>
      </c>
      <c r="L3" t="n">
        <v>2</v>
      </c>
      <c r="M3" t="n">
        <v>27</v>
      </c>
      <c r="N3" t="n">
        <v>16.94</v>
      </c>
      <c r="O3" t="n">
        <v>14705.49</v>
      </c>
      <c r="P3" t="n">
        <v>77.42</v>
      </c>
      <c r="Q3" t="n">
        <v>610.25</v>
      </c>
      <c r="R3" t="n">
        <v>31.73</v>
      </c>
      <c r="S3" t="n">
        <v>13.88</v>
      </c>
      <c r="T3" t="n">
        <v>8927.209999999999</v>
      </c>
      <c r="U3" t="n">
        <v>0.44</v>
      </c>
      <c r="V3" t="n">
        <v>0.92</v>
      </c>
      <c r="W3" t="n">
        <v>0.1</v>
      </c>
      <c r="X3" t="n">
        <v>0.57</v>
      </c>
      <c r="Y3" t="n">
        <v>0.5</v>
      </c>
      <c r="Z3" t="n">
        <v>10</v>
      </c>
      <c r="AA3" t="n">
        <v>156.0739476724331</v>
      </c>
      <c r="AB3" t="n">
        <v>213.5472607019444</v>
      </c>
      <c r="AC3" t="n">
        <v>193.1666098560747</v>
      </c>
      <c r="AD3" t="n">
        <v>156073.9476724331</v>
      </c>
      <c r="AE3" t="n">
        <v>213547.2607019444</v>
      </c>
      <c r="AF3" t="n">
        <v>2.969743157026802e-06</v>
      </c>
      <c r="AG3" t="n">
        <v>15</v>
      </c>
      <c r="AH3" t="n">
        <v>193166.6098560747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9.2006</v>
      </c>
      <c r="E4" t="n">
        <v>10.87</v>
      </c>
      <c r="F4" t="n">
        <v>8.35</v>
      </c>
      <c r="G4" t="n">
        <v>27.85</v>
      </c>
      <c r="H4" t="n">
        <v>0.45</v>
      </c>
      <c r="I4" t="n">
        <v>18</v>
      </c>
      <c r="J4" t="n">
        <v>118.63</v>
      </c>
      <c r="K4" t="n">
        <v>43.4</v>
      </c>
      <c r="L4" t="n">
        <v>3</v>
      </c>
      <c r="M4" t="n">
        <v>16</v>
      </c>
      <c r="N4" t="n">
        <v>17.23</v>
      </c>
      <c r="O4" t="n">
        <v>14865.24</v>
      </c>
      <c r="P4" t="n">
        <v>70.12</v>
      </c>
      <c r="Q4" t="n">
        <v>610.23</v>
      </c>
      <c r="R4" t="n">
        <v>24.61</v>
      </c>
      <c r="S4" t="n">
        <v>13.88</v>
      </c>
      <c r="T4" t="n">
        <v>5418.58</v>
      </c>
      <c r="U4" t="n">
        <v>0.5600000000000001</v>
      </c>
      <c r="V4" t="n">
        <v>0.95</v>
      </c>
      <c r="W4" t="n">
        <v>0.07000000000000001</v>
      </c>
      <c r="X4" t="n">
        <v>0.33</v>
      </c>
      <c r="Y4" t="n">
        <v>0.5</v>
      </c>
      <c r="Z4" t="n">
        <v>10</v>
      </c>
      <c r="AA4" t="n">
        <v>149.231537458939</v>
      </c>
      <c r="AB4" t="n">
        <v>204.1851731820125</v>
      </c>
      <c r="AC4" t="n">
        <v>184.6980268292698</v>
      </c>
      <c r="AD4" t="n">
        <v>149231.537458939</v>
      </c>
      <c r="AE4" t="n">
        <v>204185.1731820125</v>
      </c>
      <c r="AF4" t="n">
        <v>3.106310625224906e-06</v>
      </c>
      <c r="AG4" t="n">
        <v>15</v>
      </c>
      <c r="AH4" t="n">
        <v>184698.0268292698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9.369400000000001</v>
      </c>
      <c r="E5" t="n">
        <v>10.67</v>
      </c>
      <c r="F5" t="n">
        <v>8.279999999999999</v>
      </c>
      <c r="G5" t="n">
        <v>38.21</v>
      </c>
      <c r="H5" t="n">
        <v>0.59</v>
      </c>
      <c r="I5" t="n">
        <v>13</v>
      </c>
      <c r="J5" t="n">
        <v>119.93</v>
      </c>
      <c r="K5" t="n">
        <v>43.4</v>
      </c>
      <c r="L5" t="n">
        <v>4</v>
      </c>
      <c r="M5" t="n">
        <v>5</v>
      </c>
      <c r="N5" t="n">
        <v>17.53</v>
      </c>
      <c r="O5" t="n">
        <v>15025.44</v>
      </c>
      <c r="P5" t="n">
        <v>63.89</v>
      </c>
      <c r="Q5" t="n">
        <v>610.23</v>
      </c>
      <c r="R5" t="n">
        <v>21.74</v>
      </c>
      <c r="S5" t="n">
        <v>13.88</v>
      </c>
      <c r="T5" t="n">
        <v>4007.95</v>
      </c>
      <c r="U5" t="n">
        <v>0.64</v>
      </c>
      <c r="V5" t="n">
        <v>0.96</v>
      </c>
      <c r="W5" t="n">
        <v>0.08</v>
      </c>
      <c r="X5" t="n">
        <v>0.25</v>
      </c>
      <c r="Y5" t="n">
        <v>0.5</v>
      </c>
      <c r="Z5" t="n">
        <v>10</v>
      </c>
      <c r="AA5" t="n">
        <v>138.0020604654502</v>
      </c>
      <c r="AB5" t="n">
        <v>188.8205073499681</v>
      </c>
      <c r="AC5" t="n">
        <v>170.7997431397869</v>
      </c>
      <c r="AD5" t="n">
        <v>138002.0604654502</v>
      </c>
      <c r="AE5" t="n">
        <v>188820.5073499681</v>
      </c>
      <c r="AF5" t="n">
        <v>3.163300955587923e-06</v>
      </c>
      <c r="AG5" t="n">
        <v>14</v>
      </c>
      <c r="AH5" t="n">
        <v>170799.7431397869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9.3667</v>
      </c>
      <c r="E6" t="n">
        <v>10.68</v>
      </c>
      <c r="F6" t="n">
        <v>8.279999999999999</v>
      </c>
      <c r="G6" t="n">
        <v>38.22</v>
      </c>
      <c r="H6" t="n">
        <v>0.73</v>
      </c>
      <c r="I6" t="n">
        <v>13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63.69</v>
      </c>
      <c r="Q6" t="n">
        <v>610.23</v>
      </c>
      <c r="R6" t="n">
        <v>21.59</v>
      </c>
      <c r="S6" t="n">
        <v>13.88</v>
      </c>
      <c r="T6" t="n">
        <v>3935.22</v>
      </c>
      <c r="U6" t="n">
        <v>0.64</v>
      </c>
      <c r="V6" t="n">
        <v>0.96</v>
      </c>
      <c r="W6" t="n">
        <v>0.09</v>
      </c>
      <c r="X6" t="n">
        <v>0.26</v>
      </c>
      <c r="Y6" t="n">
        <v>0.5</v>
      </c>
      <c r="Z6" t="n">
        <v>10</v>
      </c>
      <c r="AA6" t="n">
        <v>137.8981049780898</v>
      </c>
      <c r="AB6" t="n">
        <v>188.6782708659692</v>
      </c>
      <c r="AC6" t="n">
        <v>170.6710815061907</v>
      </c>
      <c r="AD6" t="n">
        <v>137898.1049780898</v>
      </c>
      <c r="AE6" t="n">
        <v>188678.2708659692</v>
      </c>
      <c r="AF6" t="n">
        <v>3.162389380398466e-06</v>
      </c>
      <c r="AG6" t="n">
        <v>14</v>
      </c>
      <c r="AH6" t="n">
        <v>170671.0815061906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8.3385</v>
      </c>
      <c r="E2" t="n">
        <v>11.99</v>
      </c>
      <c r="F2" t="n">
        <v>9.07</v>
      </c>
      <c r="G2" t="n">
        <v>10.47</v>
      </c>
      <c r="H2" t="n">
        <v>0.2</v>
      </c>
      <c r="I2" t="n">
        <v>52</v>
      </c>
      <c r="J2" t="n">
        <v>89.87</v>
      </c>
      <c r="K2" t="n">
        <v>37.55</v>
      </c>
      <c r="L2" t="n">
        <v>1</v>
      </c>
      <c r="M2" t="n">
        <v>50</v>
      </c>
      <c r="N2" t="n">
        <v>11.32</v>
      </c>
      <c r="O2" t="n">
        <v>11317.98</v>
      </c>
      <c r="P2" t="n">
        <v>71.11</v>
      </c>
      <c r="Q2" t="n">
        <v>610.34</v>
      </c>
      <c r="R2" t="n">
        <v>46.61</v>
      </c>
      <c r="S2" t="n">
        <v>13.88</v>
      </c>
      <c r="T2" t="n">
        <v>16251.98</v>
      </c>
      <c r="U2" t="n">
        <v>0.3</v>
      </c>
      <c r="V2" t="n">
        <v>0.88</v>
      </c>
      <c r="W2" t="n">
        <v>0.14</v>
      </c>
      <c r="X2" t="n">
        <v>1.04</v>
      </c>
      <c r="Y2" t="n">
        <v>0.5</v>
      </c>
      <c r="Z2" t="n">
        <v>10</v>
      </c>
      <c r="AA2" t="n">
        <v>160.1998229948282</v>
      </c>
      <c r="AB2" t="n">
        <v>219.1924653388154</v>
      </c>
      <c r="AC2" t="n">
        <v>198.273044085499</v>
      </c>
      <c r="AD2" t="n">
        <v>160199.8229948282</v>
      </c>
      <c r="AE2" t="n">
        <v>219192.4653388154</v>
      </c>
      <c r="AF2" t="n">
        <v>2.854389396760725e-06</v>
      </c>
      <c r="AG2" t="n">
        <v>16</v>
      </c>
      <c r="AH2" t="n">
        <v>198273.044085499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9.225300000000001</v>
      </c>
      <c r="E3" t="n">
        <v>10.84</v>
      </c>
      <c r="F3" t="n">
        <v>8.470000000000001</v>
      </c>
      <c r="G3" t="n">
        <v>22.08</v>
      </c>
      <c r="H3" t="n">
        <v>0.39</v>
      </c>
      <c r="I3" t="n">
        <v>23</v>
      </c>
      <c r="J3" t="n">
        <v>91.09999999999999</v>
      </c>
      <c r="K3" t="n">
        <v>37.55</v>
      </c>
      <c r="L3" t="n">
        <v>2</v>
      </c>
      <c r="M3" t="n">
        <v>21</v>
      </c>
      <c r="N3" t="n">
        <v>11.54</v>
      </c>
      <c r="O3" t="n">
        <v>11468.97</v>
      </c>
      <c r="P3" t="n">
        <v>59.7</v>
      </c>
      <c r="Q3" t="n">
        <v>610.27</v>
      </c>
      <c r="R3" t="n">
        <v>27.81</v>
      </c>
      <c r="S3" t="n">
        <v>13.88</v>
      </c>
      <c r="T3" t="n">
        <v>6993.19</v>
      </c>
      <c r="U3" t="n">
        <v>0.5</v>
      </c>
      <c r="V3" t="n">
        <v>0.9399999999999999</v>
      </c>
      <c r="W3" t="n">
        <v>0.09</v>
      </c>
      <c r="X3" t="n">
        <v>0.44</v>
      </c>
      <c r="Y3" t="n">
        <v>0.5</v>
      </c>
      <c r="Z3" t="n">
        <v>10</v>
      </c>
      <c r="AA3" t="n">
        <v>141.4451902101014</v>
      </c>
      <c r="AB3" t="n">
        <v>193.5315493667612</v>
      </c>
      <c r="AC3" t="n">
        <v>175.0611699184878</v>
      </c>
      <c r="AD3" t="n">
        <v>141445.1902101014</v>
      </c>
      <c r="AE3" t="n">
        <v>193531.5493667612</v>
      </c>
      <c r="AF3" t="n">
        <v>3.157953888821337e-06</v>
      </c>
      <c r="AG3" t="n">
        <v>15</v>
      </c>
      <c r="AH3" t="n">
        <v>175061.1699184878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9.4155</v>
      </c>
      <c r="E4" t="n">
        <v>10.62</v>
      </c>
      <c r="F4" t="n">
        <v>8.359999999999999</v>
      </c>
      <c r="G4" t="n">
        <v>29.5</v>
      </c>
      <c r="H4" t="n">
        <v>0.57</v>
      </c>
      <c r="I4" t="n">
        <v>17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54.83</v>
      </c>
      <c r="Q4" t="n">
        <v>610.23</v>
      </c>
      <c r="R4" t="n">
        <v>23.98</v>
      </c>
      <c r="S4" t="n">
        <v>13.88</v>
      </c>
      <c r="T4" t="n">
        <v>5111.1</v>
      </c>
      <c r="U4" t="n">
        <v>0.58</v>
      </c>
      <c r="V4" t="n">
        <v>0.95</v>
      </c>
      <c r="W4" t="n">
        <v>0.1</v>
      </c>
      <c r="X4" t="n">
        <v>0.34</v>
      </c>
      <c r="Y4" t="n">
        <v>0.5</v>
      </c>
      <c r="Z4" t="n">
        <v>10</v>
      </c>
      <c r="AA4" t="n">
        <v>131.0999267562171</v>
      </c>
      <c r="AB4" t="n">
        <v>179.3767035083515</v>
      </c>
      <c r="AC4" t="n">
        <v>162.2572426823492</v>
      </c>
      <c r="AD4" t="n">
        <v>131099.9267562171</v>
      </c>
      <c r="AE4" t="n">
        <v>179376.7035083515</v>
      </c>
      <c r="AF4" t="n">
        <v>3.223062105318775e-06</v>
      </c>
      <c r="AG4" t="n">
        <v>14</v>
      </c>
      <c r="AH4" t="n">
        <v>162257.2426823492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6.0432</v>
      </c>
      <c r="E2" t="n">
        <v>16.55</v>
      </c>
      <c r="F2" t="n">
        <v>10.1</v>
      </c>
      <c r="G2" t="n">
        <v>6</v>
      </c>
      <c r="H2" t="n">
        <v>0.09</v>
      </c>
      <c r="I2" t="n">
        <v>101</v>
      </c>
      <c r="J2" t="n">
        <v>194.77</v>
      </c>
      <c r="K2" t="n">
        <v>54.38</v>
      </c>
      <c r="L2" t="n">
        <v>1</v>
      </c>
      <c r="M2" t="n">
        <v>99</v>
      </c>
      <c r="N2" t="n">
        <v>39.4</v>
      </c>
      <c r="O2" t="n">
        <v>24256.19</v>
      </c>
      <c r="P2" t="n">
        <v>138.64</v>
      </c>
      <c r="Q2" t="n">
        <v>610.34</v>
      </c>
      <c r="R2" t="n">
        <v>79.06999999999999</v>
      </c>
      <c r="S2" t="n">
        <v>13.88</v>
      </c>
      <c r="T2" t="n">
        <v>32235.59</v>
      </c>
      <c r="U2" t="n">
        <v>0.18</v>
      </c>
      <c r="V2" t="n">
        <v>0.79</v>
      </c>
      <c r="W2" t="n">
        <v>0.22</v>
      </c>
      <c r="X2" t="n">
        <v>2.08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7.6158</v>
      </c>
      <c r="E3" t="n">
        <v>13.13</v>
      </c>
      <c r="F3" t="n">
        <v>8.9</v>
      </c>
      <c r="G3" t="n">
        <v>12.14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119.57</v>
      </c>
      <c r="Q3" t="n">
        <v>610.34</v>
      </c>
      <c r="R3" t="n">
        <v>41.36</v>
      </c>
      <c r="S3" t="n">
        <v>13.88</v>
      </c>
      <c r="T3" t="n">
        <v>13665.86</v>
      </c>
      <c r="U3" t="n">
        <v>0.34</v>
      </c>
      <c r="V3" t="n">
        <v>0.89</v>
      </c>
      <c r="W3" t="n">
        <v>0.13</v>
      </c>
      <c r="X3" t="n">
        <v>0.88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8.2136</v>
      </c>
      <c r="E4" t="n">
        <v>12.18</v>
      </c>
      <c r="F4" t="n">
        <v>8.57</v>
      </c>
      <c r="G4" t="n">
        <v>18.36</v>
      </c>
      <c r="H4" t="n">
        <v>0.27</v>
      </c>
      <c r="I4" t="n">
        <v>28</v>
      </c>
      <c r="J4" t="n">
        <v>197.88</v>
      </c>
      <c r="K4" t="n">
        <v>54.38</v>
      </c>
      <c r="L4" t="n">
        <v>3</v>
      </c>
      <c r="M4" t="n">
        <v>26</v>
      </c>
      <c r="N4" t="n">
        <v>40.5</v>
      </c>
      <c r="O4" t="n">
        <v>24639</v>
      </c>
      <c r="P4" t="n">
        <v>112.56</v>
      </c>
      <c r="Q4" t="n">
        <v>610.27</v>
      </c>
      <c r="R4" t="n">
        <v>31.01</v>
      </c>
      <c r="S4" t="n">
        <v>13.88</v>
      </c>
      <c r="T4" t="n">
        <v>8571.889999999999</v>
      </c>
      <c r="U4" t="n">
        <v>0.45</v>
      </c>
      <c r="V4" t="n">
        <v>0.93</v>
      </c>
      <c r="W4" t="n">
        <v>0.1</v>
      </c>
      <c r="X4" t="n">
        <v>0.54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8.509399999999999</v>
      </c>
      <c r="E5" t="n">
        <v>11.75</v>
      </c>
      <c r="F5" t="n">
        <v>8.42</v>
      </c>
      <c r="G5" t="n">
        <v>24.05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107.99</v>
      </c>
      <c r="Q5" t="n">
        <v>610.23</v>
      </c>
      <c r="R5" t="n">
        <v>26.24</v>
      </c>
      <c r="S5" t="n">
        <v>13.88</v>
      </c>
      <c r="T5" t="n">
        <v>6220.11</v>
      </c>
      <c r="U5" t="n">
        <v>0.53</v>
      </c>
      <c r="V5" t="n">
        <v>0.9399999999999999</v>
      </c>
      <c r="W5" t="n">
        <v>0.09</v>
      </c>
      <c r="X5" t="n">
        <v>0.39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8.7209</v>
      </c>
      <c r="E6" t="n">
        <v>11.47</v>
      </c>
      <c r="F6" t="n">
        <v>8.33</v>
      </c>
      <c r="G6" t="n">
        <v>31.23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104.16</v>
      </c>
      <c r="Q6" t="n">
        <v>610.26</v>
      </c>
      <c r="R6" t="n">
        <v>23.51</v>
      </c>
      <c r="S6" t="n">
        <v>13.88</v>
      </c>
      <c r="T6" t="n">
        <v>4881.68</v>
      </c>
      <c r="U6" t="n">
        <v>0.59</v>
      </c>
      <c r="V6" t="n">
        <v>0.95</v>
      </c>
      <c r="W6" t="n">
        <v>0.08</v>
      </c>
      <c r="X6" t="n">
        <v>0.3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8.8589</v>
      </c>
      <c r="E7" t="n">
        <v>11.29</v>
      </c>
      <c r="F7" t="n">
        <v>8.27</v>
      </c>
      <c r="G7" t="n">
        <v>38.15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100.43</v>
      </c>
      <c r="Q7" t="n">
        <v>610.23</v>
      </c>
      <c r="R7" t="n">
        <v>21.54</v>
      </c>
      <c r="S7" t="n">
        <v>13.88</v>
      </c>
      <c r="T7" t="n">
        <v>3910.45</v>
      </c>
      <c r="U7" t="n">
        <v>0.64</v>
      </c>
      <c r="V7" t="n">
        <v>0.96</v>
      </c>
      <c r="W7" t="n">
        <v>0.08</v>
      </c>
      <c r="X7" t="n">
        <v>0.24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8.9528</v>
      </c>
      <c r="E8" t="n">
        <v>11.17</v>
      </c>
      <c r="F8" t="n">
        <v>8.23</v>
      </c>
      <c r="G8" t="n">
        <v>44.87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9</v>
      </c>
      <c r="N8" t="n">
        <v>42.78</v>
      </c>
      <c r="O8" t="n">
        <v>25413.94</v>
      </c>
      <c r="P8" t="n">
        <v>96.92</v>
      </c>
      <c r="Q8" t="n">
        <v>610.23</v>
      </c>
      <c r="R8" t="n">
        <v>20.28</v>
      </c>
      <c r="S8" t="n">
        <v>13.88</v>
      </c>
      <c r="T8" t="n">
        <v>3290.74</v>
      </c>
      <c r="U8" t="n">
        <v>0.68</v>
      </c>
      <c r="V8" t="n">
        <v>0.97</v>
      </c>
      <c r="W8" t="n">
        <v>0.07000000000000001</v>
      </c>
      <c r="X8" t="n">
        <v>0.2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9.007</v>
      </c>
      <c r="E9" t="n">
        <v>11.1</v>
      </c>
      <c r="F9" t="n">
        <v>8.199999999999999</v>
      </c>
      <c r="G9" t="n">
        <v>49.18</v>
      </c>
      <c r="H9" t="n">
        <v>0.6899999999999999</v>
      </c>
      <c r="I9" t="n">
        <v>10</v>
      </c>
      <c r="J9" t="n">
        <v>205.75</v>
      </c>
      <c r="K9" t="n">
        <v>54.38</v>
      </c>
      <c r="L9" t="n">
        <v>8</v>
      </c>
      <c r="M9" t="n">
        <v>8</v>
      </c>
      <c r="N9" t="n">
        <v>43.37</v>
      </c>
      <c r="O9" t="n">
        <v>25609.61</v>
      </c>
      <c r="P9" t="n">
        <v>93.79000000000001</v>
      </c>
      <c r="Q9" t="n">
        <v>610.23</v>
      </c>
      <c r="R9" t="n">
        <v>19.49</v>
      </c>
      <c r="S9" t="n">
        <v>13.88</v>
      </c>
      <c r="T9" t="n">
        <v>2902.07</v>
      </c>
      <c r="U9" t="n">
        <v>0.71</v>
      </c>
      <c r="V9" t="n">
        <v>0.97</v>
      </c>
      <c r="W9" t="n">
        <v>0.07000000000000001</v>
      </c>
      <c r="X9" t="n">
        <v>0.17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9.0411</v>
      </c>
      <c r="E10" t="n">
        <v>11.06</v>
      </c>
      <c r="F10" t="n">
        <v>8.19</v>
      </c>
      <c r="G10" t="n">
        <v>54.63</v>
      </c>
      <c r="H10" t="n">
        <v>0.77</v>
      </c>
      <c r="I10" t="n">
        <v>9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89.92</v>
      </c>
      <c r="Q10" t="n">
        <v>610.23</v>
      </c>
      <c r="R10" t="n">
        <v>19.39</v>
      </c>
      <c r="S10" t="n">
        <v>13.88</v>
      </c>
      <c r="T10" t="n">
        <v>2854.46</v>
      </c>
      <c r="U10" t="n">
        <v>0.72</v>
      </c>
      <c r="V10" t="n">
        <v>0.97</v>
      </c>
      <c r="W10" t="n">
        <v>0.07000000000000001</v>
      </c>
      <c r="X10" t="n">
        <v>0.17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9.0891</v>
      </c>
      <c r="E11" t="n">
        <v>11</v>
      </c>
      <c r="F11" t="n">
        <v>8.17</v>
      </c>
      <c r="G11" t="n">
        <v>61.31</v>
      </c>
      <c r="H11" t="n">
        <v>0.85</v>
      </c>
      <c r="I11" t="n">
        <v>8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87.52</v>
      </c>
      <c r="Q11" t="n">
        <v>610.23</v>
      </c>
      <c r="R11" t="n">
        <v>18.55</v>
      </c>
      <c r="S11" t="n">
        <v>13.88</v>
      </c>
      <c r="T11" t="n">
        <v>2440.59</v>
      </c>
      <c r="U11" t="n">
        <v>0.75</v>
      </c>
      <c r="V11" t="n">
        <v>0.97</v>
      </c>
      <c r="W11" t="n">
        <v>0.07000000000000001</v>
      </c>
      <c r="X11" t="n">
        <v>0.15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9.085599999999999</v>
      </c>
      <c r="E12" t="n">
        <v>11.01</v>
      </c>
      <c r="F12" t="n">
        <v>8.18</v>
      </c>
      <c r="G12" t="n">
        <v>61.34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87.02</v>
      </c>
      <c r="Q12" t="n">
        <v>610.23</v>
      </c>
      <c r="R12" t="n">
        <v>18.59</v>
      </c>
      <c r="S12" t="n">
        <v>13.88</v>
      </c>
      <c r="T12" t="n">
        <v>2461.43</v>
      </c>
      <c r="U12" t="n">
        <v>0.75</v>
      </c>
      <c r="V12" t="n">
        <v>0.97</v>
      </c>
      <c r="W12" t="n">
        <v>0.08</v>
      </c>
      <c r="X12" t="n">
        <v>0.15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8.3385</v>
      </c>
      <c r="E13" t="n">
        <v>11.99</v>
      </c>
      <c r="F13" t="n">
        <v>9.07</v>
      </c>
      <c r="G13" t="n">
        <v>10.47</v>
      </c>
      <c r="H13" t="n">
        <v>0.2</v>
      </c>
      <c r="I13" t="n">
        <v>52</v>
      </c>
      <c r="J13" t="n">
        <v>89.87</v>
      </c>
      <c r="K13" t="n">
        <v>37.55</v>
      </c>
      <c r="L13" t="n">
        <v>1</v>
      </c>
      <c r="M13" t="n">
        <v>50</v>
      </c>
      <c r="N13" t="n">
        <v>11.32</v>
      </c>
      <c r="O13" t="n">
        <v>11317.98</v>
      </c>
      <c r="P13" t="n">
        <v>71.11</v>
      </c>
      <c r="Q13" t="n">
        <v>610.34</v>
      </c>
      <c r="R13" t="n">
        <v>46.61</v>
      </c>
      <c r="S13" t="n">
        <v>13.88</v>
      </c>
      <c r="T13" t="n">
        <v>16251.98</v>
      </c>
      <c r="U13" t="n">
        <v>0.3</v>
      </c>
      <c r="V13" t="n">
        <v>0.88</v>
      </c>
      <c r="W13" t="n">
        <v>0.14</v>
      </c>
      <c r="X13" t="n">
        <v>1.04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9.225300000000001</v>
      </c>
      <c r="E14" t="n">
        <v>10.84</v>
      </c>
      <c r="F14" t="n">
        <v>8.470000000000001</v>
      </c>
      <c r="G14" t="n">
        <v>22.08</v>
      </c>
      <c r="H14" t="n">
        <v>0.39</v>
      </c>
      <c r="I14" t="n">
        <v>23</v>
      </c>
      <c r="J14" t="n">
        <v>91.09999999999999</v>
      </c>
      <c r="K14" t="n">
        <v>37.55</v>
      </c>
      <c r="L14" t="n">
        <v>2</v>
      </c>
      <c r="M14" t="n">
        <v>21</v>
      </c>
      <c r="N14" t="n">
        <v>11.54</v>
      </c>
      <c r="O14" t="n">
        <v>11468.97</v>
      </c>
      <c r="P14" t="n">
        <v>59.7</v>
      </c>
      <c r="Q14" t="n">
        <v>610.27</v>
      </c>
      <c r="R14" t="n">
        <v>27.81</v>
      </c>
      <c r="S14" t="n">
        <v>13.88</v>
      </c>
      <c r="T14" t="n">
        <v>6993.19</v>
      </c>
      <c r="U14" t="n">
        <v>0.5</v>
      </c>
      <c r="V14" t="n">
        <v>0.9399999999999999</v>
      </c>
      <c r="W14" t="n">
        <v>0.09</v>
      </c>
      <c r="X14" t="n">
        <v>0.44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9.4155</v>
      </c>
      <c r="E15" t="n">
        <v>10.62</v>
      </c>
      <c r="F15" t="n">
        <v>8.359999999999999</v>
      </c>
      <c r="G15" t="n">
        <v>29.5</v>
      </c>
      <c r="H15" t="n">
        <v>0.57</v>
      </c>
      <c r="I15" t="n">
        <v>17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54.83</v>
      </c>
      <c r="Q15" t="n">
        <v>610.23</v>
      </c>
      <c r="R15" t="n">
        <v>23.98</v>
      </c>
      <c r="S15" t="n">
        <v>13.88</v>
      </c>
      <c r="T15" t="n">
        <v>5111.1</v>
      </c>
      <c r="U15" t="n">
        <v>0.58</v>
      </c>
      <c r="V15" t="n">
        <v>0.95</v>
      </c>
      <c r="W15" t="n">
        <v>0.1</v>
      </c>
      <c r="X15" t="n">
        <v>0.34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8.8065</v>
      </c>
      <c r="E16" t="n">
        <v>11.36</v>
      </c>
      <c r="F16" t="n">
        <v>8.859999999999999</v>
      </c>
      <c r="G16" t="n">
        <v>12.65</v>
      </c>
      <c r="H16" t="n">
        <v>0.24</v>
      </c>
      <c r="I16" t="n">
        <v>42</v>
      </c>
      <c r="J16" t="n">
        <v>71.52</v>
      </c>
      <c r="K16" t="n">
        <v>32.27</v>
      </c>
      <c r="L16" t="n">
        <v>1</v>
      </c>
      <c r="M16" t="n">
        <v>40</v>
      </c>
      <c r="N16" t="n">
        <v>8.25</v>
      </c>
      <c r="O16" t="n">
        <v>9054.6</v>
      </c>
      <c r="P16" t="n">
        <v>57.03</v>
      </c>
      <c r="Q16" t="n">
        <v>610.3</v>
      </c>
      <c r="R16" t="n">
        <v>40.08</v>
      </c>
      <c r="S16" t="n">
        <v>13.88</v>
      </c>
      <c r="T16" t="n">
        <v>13036.43</v>
      </c>
      <c r="U16" t="n">
        <v>0.35</v>
      </c>
      <c r="V16" t="n">
        <v>0.9</v>
      </c>
      <c r="W16" t="n">
        <v>0.12</v>
      </c>
      <c r="X16" t="n">
        <v>0.83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9.3718</v>
      </c>
      <c r="E17" t="n">
        <v>10.67</v>
      </c>
      <c r="F17" t="n">
        <v>8.48</v>
      </c>
      <c r="G17" t="n">
        <v>23.14</v>
      </c>
      <c r="H17" t="n">
        <v>0.48</v>
      </c>
      <c r="I17" t="n">
        <v>22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48.59</v>
      </c>
      <c r="Q17" t="n">
        <v>610.28</v>
      </c>
      <c r="R17" t="n">
        <v>27.47</v>
      </c>
      <c r="S17" t="n">
        <v>13.88</v>
      </c>
      <c r="T17" t="n">
        <v>6829.67</v>
      </c>
      <c r="U17" t="n">
        <v>0.51</v>
      </c>
      <c r="V17" t="n">
        <v>0.9399999999999999</v>
      </c>
      <c r="W17" t="n">
        <v>0.12</v>
      </c>
      <c r="X17" t="n">
        <v>0.46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9.033200000000001</v>
      </c>
      <c r="E18" t="n">
        <v>11.07</v>
      </c>
      <c r="F18" t="n">
        <v>8.9</v>
      </c>
      <c r="G18" t="n">
        <v>12.72</v>
      </c>
      <c r="H18" t="n">
        <v>0.43</v>
      </c>
      <c r="I18" t="n">
        <v>42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34.81</v>
      </c>
      <c r="Q18" t="n">
        <v>610.26</v>
      </c>
      <c r="R18" t="n">
        <v>39.89</v>
      </c>
      <c r="S18" t="n">
        <v>13.88</v>
      </c>
      <c r="T18" t="n">
        <v>12939.58</v>
      </c>
      <c r="U18" t="n">
        <v>0.35</v>
      </c>
      <c r="V18" t="n">
        <v>0.89</v>
      </c>
      <c r="W18" t="n">
        <v>0.17</v>
      </c>
      <c r="X18" t="n">
        <v>0.88</v>
      </c>
      <c r="Y18" t="n">
        <v>0.5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7.1195</v>
      </c>
      <c r="E19" t="n">
        <v>14.05</v>
      </c>
      <c r="F19" t="n">
        <v>9.59</v>
      </c>
      <c r="G19" t="n">
        <v>7.48</v>
      </c>
      <c r="H19" t="n">
        <v>0.12</v>
      </c>
      <c r="I19" t="n">
        <v>77</v>
      </c>
      <c r="J19" t="n">
        <v>141.81</v>
      </c>
      <c r="K19" t="n">
        <v>47.83</v>
      </c>
      <c r="L19" t="n">
        <v>1</v>
      </c>
      <c r="M19" t="n">
        <v>75</v>
      </c>
      <c r="N19" t="n">
        <v>22.98</v>
      </c>
      <c r="O19" t="n">
        <v>17723.39</v>
      </c>
      <c r="P19" t="n">
        <v>105.92</v>
      </c>
      <c r="Q19" t="n">
        <v>610.3200000000001</v>
      </c>
      <c r="R19" t="n">
        <v>62.89</v>
      </c>
      <c r="S19" t="n">
        <v>13.88</v>
      </c>
      <c r="T19" t="n">
        <v>24263.94</v>
      </c>
      <c r="U19" t="n">
        <v>0.22</v>
      </c>
      <c r="V19" t="n">
        <v>0.83</v>
      </c>
      <c r="W19" t="n">
        <v>0.18</v>
      </c>
      <c r="X19" t="n">
        <v>1.57</v>
      </c>
      <c r="Y19" t="n">
        <v>0.5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8.3581</v>
      </c>
      <c r="E20" t="n">
        <v>11.96</v>
      </c>
      <c r="F20" t="n">
        <v>8.720000000000001</v>
      </c>
      <c r="G20" t="n">
        <v>14.96</v>
      </c>
      <c r="H20" t="n">
        <v>0.25</v>
      </c>
      <c r="I20" t="n">
        <v>35</v>
      </c>
      <c r="J20" t="n">
        <v>143.17</v>
      </c>
      <c r="K20" t="n">
        <v>47.83</v>
      </c>
      <c r="L20" t="n">
        <v>2</v>
      </c>
      <c r="M20" t="n">
        <v>33</v>
      </c>
      <c r="N20" t="n">
        <v>23.34</v>
      </c>
      <c r="O20" t="n">
        <v>17891.86</v>
      </c>
      <c r="P20" t="n">
        <v>92.61</v>
      </c>
      <c r="Q20" t="n">
        <v>610.27</v>
      </c>
      <c r="R20" t="n">
        <v>36.15</v>
      </c>
      <c r="S20" t="n">
        <v>13.88</v>
      </c>
      <c r="T20" t="n">
        <v>11103.14</v>
      </c>
      <c r="U20" t="n">
        <v>0.38</v>
      </c>
      <c r="V20" t="n">
        <v>0.91</v>
      </c>
      <c r="W20" t="n">
        <v>0.1</v>
      </c>
      <c r="X20" t="n">
        <v>0.7</v>
      </c>
      <c r="Y20" t="n">
        <v>0.5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8.844099999999999</v>
      </c>
      <c r="E21" t="n">
        <v>11.31</v>
      </c>
      <c r="F21" t="n">
        <v>8.44</v>
      </c>
      <c r="G21" t="n">
        <v>23.03</v>
      </c>
      <c r="H21" t="n">
        <v>0.37</v>
      </c>
      <c r="I21" t="n">
        <v>22</v>
      </c>
      <c r="J21" t="n">
        <v>144.54</v>
      </c>
      <c r="K21" t="n">
        <v>47.83</v>
      </c>
      <c r="L21" t="n">
        <v>3</v>
      </c>
      <c r="M21" t="n">
        <v>20</v>
      </c>
      <c r="N21" t="n">
        <v>23.71</v>
      </c>
      <c r="O21" t="n">
        <v>18060.85</v>
      </c>
      <c r="P21" t="n">
        <v>85.98999999999999</v>
      </c>
      <c r="Q21" t="n">
        <v>610.27</v>
      </c>
      <c r="R21" t="n">
        <v>26.97</v>
      </c>
      <c r="S21" t="n">
        <v>13.88</v>
      </c>
      <c r="T21" t="n">
        <v>6582.32</v>
      </c>
      <c r="U21" t="n">
        <v>0.51</v>
      </c>
      <c r="V21" t="n">
        <v>0.9399999999999999</v>
      </c>
      <c r="W21" t="n">
        <v>0.09</v>
      </c>
      <c r="X21" t="n">
        <v>0.42</v>
      </c>
      <c r="Y21" t="n">
        <v>0.5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9.0687</v>
      </c>
      <c r="E22" t="n">
        <v>11.03</v>
      </c>
      <c r="F22" t="n">
        <v>8.34</v>
      </c>
      <c r="G22" t="n">
        <v>31.26</v>
      </c>
      <c r="H22" t="n">
        <v>0.49</v>
      </c>
      <c r="I22" t="n">
        <v>16</v>
      </c>
      <c r="J22" t="n">
        <v>145.92</v>
      </c>
      <c r="K22" t="n">
        <v>47.83</v>
      </c>
      <c r="L22" t="n">
        <v>4</v>
      </c>
      <c r="M22" t="n">
        <v>14</v>
      </c>
      <c r="N22" t="n">
        <v>24.09</v>
      </c>
      <c r="O22" t="n">
        <v>18230.35</v>
      </c>
      <c r="P22" t="n">
        <v>80.93000000000001</v>
      </c>
      <c r="Q22" t="n">
        <v>610.23</v>
      </c>
      <c r="R22" t="n">
        <v>23.83</v>
      </c>
      <c r="S22" t="n">
        <v>13.88</v>
      </c>
      <c r="T22" t="n">
        <v>5039.08</v>
      </c>
      <c r="U22" t="n">
        <v>0.58</v>
      </c>
      <c r="V22" t="n">
        <v>0.95</v>
      </c>
      <c r="W22" t="n">
        <v>0.08</v>
      </c>
      <c r="X22" t="n">
        <v>0.31</v>
      </c>
      <c r="Y22" t="n">
        <v>0.5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9.242900000000001</v>
      </c>
      <c r="E23" t="n">
        <v>10.82</v>
      </c>
      <c r="F23" t="n">
        <v>8.24</v>
      </c>
      <c r="G23" t="n">
        <v>41.22</v>
      </c>
      <c r="H23" t="n">
        <v>0.6</v>
      </c>
      <c r="I23" t="n">
        <v>12</v>
      </c>
      <c r="J23" t="n">
        <v>147.3</v>
      </c>
      <c r="K23" t="n">
        <v>47.83</v>
      </c>
      <c r="L23" t="n">
        <v>5</v>
      </c>
      <c r="M23" t="n">
        <v>10</v>
      </c>
      <c r="N23" t="n">
        <v>24.47</v>
      </c>
      <c r="O23" t="n">
        <v>18400.38</v>
      </c>
      <c r="P23" t="n">
        <v>75.09</v>
      </c>
      <c r="Q23" t="n">
        <v>610.23</v>
      </c>
      <c r="R23" t="n">
        <v>20.87</v>
      </c>
      <c r="S23" t="n">
        <v>13.88</v>
      </c>
      <c r="T23" t="n">
        <v>3582.11</v>
      </c>
      <c r="U23" t="n">
        <v>0.67</v>
      </c>
      <c r="V23" t="n">
        <v>0.96</v>
      </c>
      <c r="W23" t="n">
        <v>0.07000000000000001</v>
      </c>
      <c r="X23" t="n">
        <v>0.22</v>
      </c>
      <c r="Y23" t="n">
        <v>0.5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9.3291</v>
      </c>
      <c r="E24" t="n">
        <v>10.72</v>
      </c>
      <c r="F24" t="n">
        <v>8.199999999999999</v>
      </c>
      <c r="G24" t="n">
        <v>49.21</v>
      </c>
      <c r="H24" t="n">
        <v>0.71</v>
      </c>
      <c r="I24" t="n">
        <v>10</v>
      </c>
      <c r="J24" t="n">
        <v>148.68</v>
      </c>
      <c r="K24" t="n">
        <v>47.83</v>
      </c>
      <c r="L24" t="n">
        <v>6</v>
      </c>
      <c r="M24" t="n">
        <v>1</v>
      </c>
      <c r="N24" t="n">
        <v>24.85</v>
      </c>
      <c r="O24" t="n">
        <v>18570.94</v>
      </c>
      <c r="P24" t="n">
        <v>70.78</v>
      </c>
      <c r="Q24" t="n">
        <v>610.23</v>
      </c>
      <c r="R24" t="n">
        <v>19.19</v>
      </c>
      <c r="S24" t="n">
        <v>13.88</v>
      </c>
      <c r="T24" t="n">
        <v>2749.92</v>
      </c>
      <c r="U24" t="n">
        <v>0.72</v>
      </c>
      <c r="V24" t="n">
        <v>0.97</v>
      </c>
      <c r="W24" t="n">
        <v>0.08</v>
      </c>
      <c r="X24" t="n">
        <v>0.18</v>
      </c>
      <c r="Y24" t="n">
        <v>0.5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9.3293</v>
      </c>
      <c r="E25" t="n">
        <v>10.72</v>
      </c>
      <c r="F25" t="n">
        <v>8.199999999999999</v>
      </c>
      <c r="G25" t="n">
        <v>49.21</v>
      </c>
      <c r="H25" t="n">
        <v>0.83</v>
      </c>
      <c r="I25" t="n">
        <v>10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71.38</v>
      </c>
      <c r="Q25" t="n">
        <v>610.23</v>
      </c>
      <c r="R25" t="n">
        <v>19.01</v>
      </c>
      <c r="S25" t="n">
        <v>13.88</v>
      </c>
      <c r="T25" t="n">
        <v>2661.76</v>
      </c>
      <c r="U25" t="n">
        <v>0.73</v>
      </c>
      <c r="V25" t="n">
        <v>0.97</v>
      </c>
      <c r="W25" t="n">
        <v>0.08</v>
      </c>
      <c r="X25" t="n">
        <v>0.18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6.3886</v>
      </c>
      <c r="E26" t="n">
        <v>15.65</v>
      </c>
      <c r="F26" t="n">
        <v>9.93</v>
      </c>
      <c r="G26" t="n">
        <v>6.4</v>
      </c>
      <c r="H26" t="n">
        <v>0.1</v>
      </c>
      <c r="I26" t="n">
        <v>93</v>
      </c>
      <c r="J26" t="n">
        <v>176.73</v>
      </c>
      <c r="K26" t="n">
        <v>52.44</v>
      </c>
      <c r="L26" t="n">
        <v>1</v>
      </c>
      <c r="M26" t="n">
        <v>91</v>
      </c>
      <c r="N26" t="n">
        <v>33.29</v>
      </c>
      <c r="O26" t="n">
        <v>22031.19</v>
      </c>
      <c r="P26" t="n">
        <v>127.64</v>
      </c>
      <c r="Q26" t="n">
        <v>610.3</v>
      </c>
      <c r="R26" t="n">
        <v>73.45999999999999</v>
      </c>
      <c r="S26" t="n">
        <v>13.88</v>
      </c>
      <c r="T26" t="n">
        <v>29471.06</v>
      </c>
      <c r="U26" t="n">
        <v>0.19</v>
      </c>
      <c r="V26" t="n">
        <v>0.8</v>
      </c>
      <c r="W26" t="n">
        <v>0.2</v>
      </c>
      <c r="X26" t="n">
        <v>1.9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7.8637</v>
      </c>
      <c r="E27" t="n">
        <v>12.72</v>
      </c>
      <c r="F27" t="n">
        <v>8.84</v>
      </c>
      <c r="G27" t="n">
        <v>12.93</v>
      </c>
      <c r="H27" t="n">
        <v>0.2</v>
      </c>
      <c r="I27" t="n">
        <v>41</v>
      </c>
      <c r="J27" t="n">
        <v>178.21</v>
      </c>
      <c r="K27" t="n">
        <v>52.44</v>
      </c>
      <c r="L27" t="n">
        <v>2</v>
      </c>
      <c r="M27" t="n">
        <v>39</v>
      </c>
      <c r="N27" t="n">
        <v>33.77</v>
      </c>
      <c r="O27" t="n">
        <v>22213.89</v>
      </c>
      <c r="P27" t="n">
        <v>110.75</v>
      </c>
      <c r="Q27" t="n">
        <v>610.23</v>
      </c>
      <c r="R27" t="n">
        <v>39.44</v>
      </c>
      <c r="S27" t="n">
        <v>13.88</v>
      </c>
      <c r="T27" t="n">
        <v>12720.64</v>
      </c>
      <c r="U27" t="n">
        <v>0.35</v>
      </c>
      <c r="V27" t="n">
        <v>0.9</v>
      </c>
      <c r="W27" t="n">
        <v>0.12</v>
      </c>
      <c r="X27" t="n">
        <v>0.8100000000000001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8.4207</v>
      </c>
      <c r="E28" t="n">
        <v>11.88</v>
      </c>
      <c r="F28" t="n">
        <v>8.529999999999999</v>
      </c>
      <c r="G28" t="n">
        <v>19.69</v>
      </c>
      <c r="H28" t="n">
        <v>0.3</v>
      </c>
      <c r="I28" t="n">
        <v>26</v>
      </c>
      <c r="J28" t="n">
        <v>179.7</v>
      </c>
      <c r="K28" t="n">
        <v>52.44</v>
      </c>
      <c r="L28" t="n">
        <v>3</v>
      </c>
      <c r="M28" t="n">
        <v>24</v>
      </c>
      <c r="N28" t="n">
        <v>34.26</v>
      </c>
      <c r="O28" t="n">
        <v>22397.24</v>
      </c>
      <c r="P28" t="n">
        <v>104.02</v>
      </c>
      <c r="Q28" t="n">
        <v>610.23</v>
      </c>
      <c r="R28" t="n">
        <v>29.87</v>
      </c>
      <c r="S28" t="n">
        <v>13.88</v>
      </c>
      <c r="T28" t="n">
        <v>8007.97</v>
      </c>
      <c r="U28" t="n">
        <v>0.46</v>
      </c>
      <c r="V28" t="n">
        <v>0.93</v>
      </c>
      <c r="W28" t="n">
        <v>0.09</v>
      </c>
      <c r="X28" t="n">
        <v>0.51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8.7538</v>
      </c>
      <c r="E29" t="n">
        <v>11.42</v>
      </c>
      <c r="F29" t="n">
        <v>8.33</v>
      </c>
      <c r="G29" t="n">
        <v>26.3</v>
      </c>
      <c r="H29" t="n">
        <v>0.39</v>
      </c>
      <c r="I29" t="n">
        <v>19</v>
      </c>
      <c r="J29" t="n">
        <v>181.19</v>
      </c>
      <c r="K29" t="n">
        <v>52.44</v>
      </c>
      <c r="L29" t="n">
        <v>4</v>
      </c>
      <c r="M29" t="n">
        <v>17</v>
      </c>
      <c r="N29" t="n">
        <v>34.75</v>
      </c>
      <c r="O29" t="n">
        <v>22581.25</v>
      </c>
      <c r="P29" t="n">
        <v>98.42</v>
      </c>
      <c r="Q29" t="n">
        <v>610.23</v>
      </c>
      <c r="R29" t="n">
        <v>23.04</v>
      </c>
      <c r="S29" t="n">
        <v>13.88</v>
      </c>
      <c r="T29" t="n">
        <v>4630.57</v>
      </c>
      <c r="U29" t="n">
        <v>0.6</v>
      </c>
      <c r="V29" t="n">
        <v>0.95</v>
      </c>
      <c r="W29" t="n">
        <v>0.09</v>
      </c>
      <c r="X29" t="n">
        <v>0.3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8.878399999999999</v>
      </c>
      <c r="E30" t="n">
        <v>11.26</v>
      </c>
      <c r="F30" t="n">
        <v>8.31</v>
      </c>
      <c r="G30" t="n">
        <v>33.24</v>
      </c>
      <c r="H30" t="n">
        <v>0.49</v>
      </c>
      <c r="I30" t="n">
        <v>15</v>
      </c>
      <c r="J30" t="n">
        <v>182.69</v>
      </c>
      <c r="K30" t="n">
        <v>52.44</v>
      </c>
      <c r="L30" t="n">
        <v>5</v>
      </c>
      <c r="M30" t="n">
        <v>13</v>
      </c>
      <c r="N30" t="n">
        <v>35.25</v>
      </c>
      <c r="O30" t="n">
        <v>22766.06</v>
      </c>
      <c r="P30" t="n">
        <v>95.41</v>
      </c>
      <c r="Q30" t="n">
        <v>610.26</v>
      </c>
      <c r="R30" t="n">
        <v>22.97</v>
      </c>
      <c r="S30" t="n">
        <v>13.88</v>
      </c>
      <c r="T30" t="n">
        <v>4616.76</v>
      </c>
      <c r="U30" t="n">
        <v>0.6</v>
      </c>
      <c r="V30" t="n">
        <v>0.96</v>
      </c>
      <c r="W30" t="n">
        <v>0.08</v>
      </c>
      <c r="X30" t="n">
        <v>0.28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9.017799999999999</v>
      </c>
      <c r="E31" t="n">
        <v>11.09</v>
      </c>
      <c r="F31" t="n">
        <v>8.24</v>
      </c>
      <c r="G31" t="n">
        <v>41.21</v>
      </c>
      <c r="H31" t="n">
        <v>0.58</v>
      </c>
      <c r="I31" t="n">
        <v>12</v>
      </c>
      <c r="J31" t="n">
        <v>184.19</v>
      </c>
      <c r="K31" t="n">
        <v>52.44</v>
      </c>
      <c r="L31" t="n">
        <v>6</v>
      </c>
      <c r="M31" t="n">
        <v>10</v>
      </c>
      <c r="N31" t="n">
        <v>35.75</v>
      </c>
      <c r="O31" t="n">
        <v>22951.43</v>
      </c>
      <c r="P31" t="n">
        <v>91.20999999999999</v>
      </c>
      <c r="Q31" t="n">
        <v>610.23</v>
      </c>
      <c r="R31" t="n">
        <v>20.81</v>
      </c>
      <c r="S31" t="n">
        <v>13.88</v>
      </c>
      <c r="T31" t="n">
        <v>3548.46</v>
      </c>
      <c r="U31" t="n">
        <v>0.67</v>
      </c>
      <c r="V31" t="n">
        <v>0.96</v>
      </c>
      <c r="W31" t="n">
        <v>0.07000000000000001</v>
      </c>
      <c r="X31" t="n">
        <v>0.22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9.1195</v>
      </c>
      <c r="E32" t="n">
        <v>10.97</v>
      </c>
      <c r="F32" t="n">
        <v>8.19</v>
      </c>
      <c r="G32" t="n">
        <v>49.14</v>
      </c>
      <c r="H32" t="n">
        <v>0.67</v>
      </c>
      <c r="I32" t="n">
        <v>10</v>
      </c>
      <c r="J32" t="n">
        <v>185.7</v>
      </c>
      <c r="K32" t="n">
        <v>52.44</v>
      </c>
      <c r="L32" t="n">
        <v>7</v>
      </c>
      <c r="M32" t="n">
        <v>8</v>
      </c>
      <c r="N32" t="n">
        <v>36.26</v>
      </c>
      <c r="O32" t="n">
        <v>23137.49</v>
      </c>
      <c r="P32" t="n">
        <v>86.76000000000001</v>
      </c>
      <c r="Q32" t="n">
        <v>610.23</v>
      </c>
      <c r="R32" t="n">
        <v>18.99</v>
      </c>
      <c r="S32" t="n">
        <v>13.88</v>
      </c>
      <c r="T32" t="n">
        <v>2647.67</v>
      </c>
      <c r="U32" t="n">
        <v>0.73</v>
      </c>
      <c r="V32" t="n">
        <v>0.97</v>
      </c>
      <c r="W32" t="n">
        <v>0.07000000000000001</v>
      </c>
      <c r="X32" t="n">
        <v>0.17</v>
      </c>
      <c r="Y32" t="n">
        <v>0.5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9.148899999999999</v>
      </c>
      <c r="E33" t="n">
        <v>10.93</v>
      </c>
      <c r="F33" t="n">
        <v>8.19</v>
      </c>
      <c r="G33" t="n">
        <v>54.6</v>
      </c>
      <c r="H33" t="n">
        <v>0.76</v>
      </c>
      <c r="I33" t="n">
        <v>9</v>
      </c>
      <c r="J33" t="n">
        <v>187.22</v>
      </c>
      <c r="K33" t="n">
        <v>52.44</v>
      </c>
      <c r="L33" t="n">
        <v>8</v>
      </c>
      <c r="M33" t="n">
        <v>6</v>
      </c>
      <c r="N33" t="n">
        <v>36.78</v>
      </c>
      <c r="O33" t="n">
        <v>23324.24</v>
      </c>
      <c r="P33" t="n">
        <v>83.63</v>
      </c>
      <c r="Q33" t="n">
        <v>610.23</v>
      </c>
      <c r="R33" t="n">
        <v>19.11</v>
      </c>
      <c r="S33" t="n">
        <v>13.88</v>
      </c>
      <c r="T33" t="n">
        <v>2714.87</v>
      </c>
      <c r="U33" t="n">
        <v>0.73</v>
      </c>
      <c r="V33" t="n">
        <v>0.97</v>
      </c>
      <c r="W33" t="n">
        <v>0.07000000000000001</v>
      </c>
      <c r="X33" t="n">
        <v>0.17</v>
      </c>
      <c r="Y33" t="n">
        <v>0.5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9.192299999999999</v>
      </c>
      <c r="E34" t="n">
        <v>10.88</v>
      </c>
      <c r="F34" t="n">
        <v>8.17</v>
      </c>
      <c r="G34" t="n">
        <v>61.3</v>
      </c>
      <c r="H34" t="n">
        <v>0.85</v>
      </c>
      <c r="I34" t="n">
        <v>8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81.58</v>
      </c>
      <c r="Q34" t="n">
        <v>610.25</v>
      </c>
      <c r="R34" t="n">
        <v>18.34</v>
      </c>
      <c r="S34" t="n">
        <v>13.88</v>
      </c>
      <c r="T34" t="n">
        <v>2337.34</v>
      </c>
      <c r="U34" t="n">
        <v>0.76</v>
      </c>
      <c r="V34" t="n">
        <v>0.97</v>
      </c>
      <c r="W34" t="n">
        <v>0.08</v>
      </c>
      <c r="X34" t="n">
        <v>0.15</v>
      </c>
      <c r="Y34" t="n">
        <v>0.5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8.5718</v>
      </c>
      <c r="E35" t="n">
        <v>11.67</v>
      </c>
      <c r="F35" t="n">
        <v>9.33</v>
      </c>
      <c r="G35" t="n">
        <v>9.029999999999999</v>
      </c>
      <c r="H35" t="n">
        <v>0.64</v>
      </c>
      <c r="I35" t="n">
        <v>62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27.15</v>
      </c>
      <c r="Q35" t="n">
        <v>610.29</v>
      </c>
      <c r="R35" t="n">
        <v>52.26</v>
      </c>
      <c r="S35" t="n">
        <v>13.88</v>
      </c>
      <c r="T35" t="n">
        <v>19023.96</v>
      </c>
      <c r="U35" t="n">
        <v>0.27</v>
      </c>
      <c r="V35" t="n">
        <v>0.85</v>
      </c>
      <c r="W35" t="n">
        <v>0.23</v>
      </c>
      <c r="X35" t="n">
        <v>1.3</v>
      </c>
      <c r="Y35" t="n">
        <v>0.5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8.1107</v>
      </c>
      <c r="E36" t="n">
        <v>12.33</v>
      </c>
      <c r="F36" t="n">
        <v>9.17</v>
      </c>
      <c r="G36" t="n">
        <v>9.65</v>
      </c>
      <c r="H36" t="n">
        <v>0.18</v>
      </c>
      <c r="I36" t="n">
        <v>57</v>
      </c>
      <c r="J36" t="n">
        <v>98.70999999999999</v>
      </c>
      <c r="K36" t="n">
        <v>39.72</v>
      </c>
      <c r="L36" t="n">
        <v>1</v>
      </c>
      <c r="M36" t="n">
        <v>55</v>
      </c>
      <c r="N36" t="n">
        <v>12.99</v>
      </c>
      <c r="O36" t="n">
        <v>12407.75</v>
      </c>
      <c r="P36" t="n">
        <v>77.47</v>
      </c>
      <c r="Q36" t="n">
        <v>610.3</v>
      </c>
      <c r="R36" t="n">
        <v>49.75</v>
      </c>
      <c r="S36" t="n">
        <v>13.88</v>
      </c>
      <c r="T36" t="n">
        <v>17793.93</v>
      </c>
      <c r="U36" t="n">
        <v>0.28</v>
      </c>
      <c r="V36" t="n">
        <v>0.87</v>
      </c>
      <c r="W36" t="n">
        <v>0.14</v>
      </c>
      <c r="X36" t="n">
        <v>1.14</v>
      </c>
      <c r="Y36" t="n">
        <v>0.5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9.0808</v>
      </c>
      <c r="E37" t="n">
        <v>11.01</v>
      </c>
      <c r="F37" t="n">
        <v>8.51</v>
      </c>
      <c r="G37" t="n">
        <v>20.42</v>
      </c>
      <c r="H37" t="n">
        <v>0.35</v>
      </c>
      <c r="I37" t="n">
        <v>25</v>
      </c>
      <c r="J37" t="n">
        <v>99.95</v>
      </c>
      <c r="K37" t="n">
        <v>39.72</v>
      </c>
      <c r="L37" t="n">
        <v>2</v>
      </c>
      <c r="M37" t="n">
        <v>23</v>
      </c>
      <c r="N37" t="n">
        <v>13.24</v>
      </c>
      <c r="O37" t="n">
        <v>12561.45</v>
      </c>
      <c r="P37" t="n">
        <v>66.22</v>
      </c>
      <c r="Q37" t="n">
        <v>610.25</v>
      </c>
      <c r="R37" t="n">
        <v>29.17</v>
      </c>
      <c r="S37" t="n">
        <v>13.88</v>
      </c>
      <c r="T37" t="n">
        <v>7662.94</v>
      </c>
      <c r="U37" t="n">
        <v>0.48</v>
      </c>
      <c r="V37" t="n">
        <v>0.93</v>
      </c>
      <c r="W37" t="n">
        <v>0.09</v>
      </c>
      <c r="X37" t="n">
        <v>0.49</v>
      </c>
      <c r="Y37" t="n">
        <v>0.5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9.3818</v>
      </c>
      <c r="E38" t="n">
        <v>10.66</v>
      </c>
      <c r="F38" t="n">
        <v>8.34</v>
      </c>
      <c r="G38" t="n">
        <v>31.28</v>
      </c>
      <c r="H38" t="n">
        <v>0.52</v>
      </c>
      <c r="I38" t="n">
        <v>16</v>
      </c>
      <c r="J38" t="n">
        <v>101.2</v>
      </c>
      <c r="K38" t="n">
        <v>39.72</v>
      </c>
      <c r="L38" t="n">
        <v>3</v>
      </c>
      <c r="M38" t="n">
        <v>10</v>
      </c>
      <c r="N38" t="n">
        <v>13.49</v>
      </c>
      <c r="O38" t="n">
        <v>12715.54</v>
      </c>
      <c r="P38" t="n">
        <v>58.23</v>
      </c>
      <c r="Q38" t="n">
        <v>610.28</v>
      </c>
      <c r="R38" t="n">
        <v>23.69</v>
      </c>
      <c r="S38" t="n">
        <v>13.88</v>
      </c>
      <c r="T38" t="n">
        <v>4972.29</v>
      </c>
      <c r="U38" t="n">
        <v>0.59</v>
      </c>
      <c r="V38" t="n">
        <v>0.95</v>
      </c>
      <c r="W38" t="n">
        <v>0.09</v>
      </c>
      <c r="X38" t="n">
        <v>0.32</v>
      </c>
      <c r="Y38" t="n">
        <v>0.5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9.4221</v>
      </c>
      <c r="E39" t="n">
        <v>10.61</v>
      </c>
      <c r="F39" t="n">
        <v>8.32</v>
      </c>
      <c r="G39" t="n">
        <v>33.27</v>
      </c>
      <c r="H39" t="n">
        <v>0.6899999999999999</v>
      </c>
      <c r="I39" t="n">
        <v>15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58.46</v>
      </c>
      <c r="Q39" t="n">
        <v>610.23</v>
      </c>
      <c r="R39" t="n">
        <v>22.53</v>
      </c>
      <c r="S39" t="n">
        <v>13.88</v>
      </c>
      <c r="T39" t="n">
        <v>4396.64</v>
      </c>
      <c r="U39" t="n">
        <v>0.62</v>
      </c>
      <c r="V39" t="n">
        <v>0.95</v>
      </c>
      <c r="W39" t="n">
        <v>0.1</v>
      </c>
      <c r="X39" t="n">
        <v>0.29</v>
      </c>
      <c r="Y39" t="n">
        <v>0.5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7.5067</v>
      </c>
      <c r="E40" t="n">
        <v>13.32</v>
      </c>
      <c r="F40" t="n">
        <v>9.43</v>
      </c>
      <c r="G40" t="n">
        <v>8.199999999999999</v>
      </c>
      <c r="H40" t="n">
        <v>0.14</v>
      </c>
      <c r="I40" t="n">
        <v>69</v>
      </c>
      <c r="J40" t="n">
        <v>124.63</v>
      </c>
      <c r="K40" t="n">
        <v>45</v>
      </c>
      <c r="L40" t="n">
        <v>1</v>
      </c>
      <c r="M40" t="n">
        <v>67</v>
      </c>
      <c r="N40" t="n">
        <v>18.64</v>
      </c>
      <c r="O40" t="n">
        <v>15605.44</v>
      </c>
      <c r="P40" t="n">
        <v>94.88</v>
      </c>
      <c r="Q40" t="n">
        <v>610.3200000000001</v>
      </c>
      <c r="R40" t="n">
        <v>57.78</v>
      </c>
      <c r="S40" t="n">
        <v>13.88</v>
      </c>
      <c r="T40" t="n">
        <v>21750.74</v>
      </c>
      <c r="U40" t="n">
        <v>0.24</v>
      </c>
      <c r="V40" t="n">
        <v>0.84</v>
      </c>
      <c r="W40" t="n">
        <v>0.16</v>
      </c>
      <c r="X40" t="n">
        <v>1.4</v>
      </c>
      <c r="Y40" t="n">
        <v>0.5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8.651999999999999</v>
      </c>
      <c r="E41" t="n">
        <v>11.56</v>
      </c>
      <c r="F41" t="n">
        <v>8.630000000000001</v>
      </c>
      <c r="G41" t="n">
        <v>16.71</v>
      </c>
      <c r="H41" t="n">
        <v>0.28</v>
      </c>
      <c r="I41" t="n">
        <v>31</v>
      </c>
      <c r="J41" t="n">
        <v>125.95</v>
      </c>
      <c r="K41" t="n">
        <v>45</v>
      </c>
      <c r="L41" t="n">
        <v>2</v>
      </c>
      <c r="M41" t="n">
        <v>29</v>
      </c>
      <c r="N41" t="n">
        <v>18.95</v>
      </c>
      <c r="O41" t="n">
        <v>15767.7</v>
      </c>
      <c r="P41" t="n">
        <v>82.59</v>
      </c>
      <c r="Q41" t="n">
        <v>610.25</v>
      </c>
      <c r="R41" t="n">
        <v>33</v>
      </c>
      <c r="S41" t="n">
        <v>13.88</v>
      </c>
      <c r="T41" t="n">
        <v>9551.309999999999</v>
      </c>
      <c r="U41" t="n">
        <v>0.42</v>
      </c>
      <c r="V41" t="n">
        <v>0.92</v>
      </c>
      <c r="W41" t="n">
        <v>0.1</v>
      </c>
      <c r="X41" t="n">
        <v>0.61</v>
      </c>
      <c r="Y41" t="n">
        <v>0.5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9.1158</v>
      </c>
      <c r="E42" t="n">
        <v>10.97</v>
      </c>
      <c r="F42" t="n">
        <v>8.35</v>
      </c>
      <c r="G42" t="n">
        <v>26.38</v>
      </c>
      <c r="H42" t="n">
        <v>0.42</v>
      </c>
      <c r="I42" t="n">
        <v>19</v>
      </c>
      <c r="J42" t="n">
        <v>127.27</v>
      </c>
      <c r="K42" t="n">
        <v>45</v>
      </c>
      <c r="L42" t="n">
        <v>3</v>
      </c>
      <c r="M42" t="n">
        <v>17</v>
      </c>
      <c r="N42" t="n">
        <v>19.27</v>
      </c>
      <c r="O42" t="n">
        <v>15930.42</v>
      </c>
      <c r="P42" t="n">
        <v>75.27</v>
      </c>
      <c r="Q42" t="n">
        <v>610.26</v>
      </c>
      <c r="R42" t="n">
        <v>23.99</v>
      </c>
      <c r="S42" t="n">
        <v>13.88</v>
      </c>
      <c r="T42" t="n">
        <v>5103.95</v>
      </c>
      <c r="U42" t="n">
        <v>0.58</v>
      </c>
      <c r="V42" t="n">
        <v>0.95</v>
      </c>
      <c r="W42" t="n">
        <v>0.09</v>
      </c>
      <c r="X42" t="n">
        <v>0.33</v>
      </c>
      <c r="Y42" t="n">
        <v>0.5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9.270200000000001</v>
      </c>
      <c r="E43" t="n">
        <v>10.79</v>
      </c>
      <c r="F43" t="n">
        <v>8.300000000000001</v>
      </c>
      <c r="G43" t="n">
        <v>35.56</v>
      </c>
      <c r="H43" t="n">
        <v>0.55</v>
      </c>
      <c r="I43" t="n">
        <v>14</v>
      </c>
      <c r="J43" t="n">
        <v>128.59</v>
      </c>
      <c r="K43" t="n">
        <v>45</v>
      </c>
      <c r="L43" t="n">
        <v>4</v>
      </c>
      <c r="M43" t="n">
        <v>12</v>
      </c>
      <c r="N43" t="n">
        <v>19.59</v>
      </c>
      <c r="O43" t="n">
        <v>16093.6</v>
      </c>
      <c r="P43" t="n">
        <v>69.63</v>
      </c>
      <c r="Q43" t="n">
        <v>610.25</v>
      </c>
      <c r="R43" t="n">
        <v>22.6</v>
      </c>
      <c r="S43" t="n">
        <v>13.88</v>
      </c>
      <c r="T43" t="n">
        <v>4434.43</v>
      </c>
      <c r="U43" t="n">
        <v>0.61</v>
      </c>
      <c r="V43" t="n">
        <v>0.96</v>
      </c>
      <c r="W43" t="n">
        <v>0.08</v>
      </c>
      <c r="X43" t="n">
        <v>0.27</v>
      </c>
      <c r="Y43" t="n">
        <v>0.5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9.341699999999999</v>
      </c>
      <c r="E44" t="n">
        <v>10.7</v>
      </c>
      <c r="F44" t="n">
        <v>8.27</v>
      </c>
      <c r="G44" t="n">
        <v>41.33</v>
      </c>
      <c r="H44" t="n">
        <v>0.68</v>
      </c>
      <c r="I44" t="n">
        <v>12</v>
      </c>
      <c r="J44" t="n">
        <v>129.92</v>
      </c>
      <c r="K44" t="n">
        <v>45</v>
      </c>
      <c r="L44" t="n">
        <v>5</v>
      </c>
      <c r="M44" t="n">
        <v>0</v>
      </c>
      <c r="N44" t="n">
        <v>19.92</v>
      </c>
      <c r="O44" t="n">
        <v>16257.24</v>
      </c>
      <c r="P44" t="n">
        <v>66.02</v>
      </c>
      <c r="Q44" t="n">
        <v>610.23</v>
      </c>
      <c r="R44" t="n">
        <v>21.09</v>
      </c>
      <c r="S44" t="n">
        <v>13.88</v>
      </c>
      <c r="T44" t="n">
        <v>3691.14</v>
      </c>
      <c r="U44" t="n">
        <v>0.66</v>
      </c>
      <c r="V44" t="n">
        <v>0.96</v>
      </c>
      <c r="W44" t="n">
        <v>0.09</v>
      </c>
      <c r="X44" t="n">
        <v>0.24</v>
      </c>
      <c r="Y44" t="n">
        <v>0.5</v>
      </c>
      <c r="Z44" t="n">
        <v>10</v>
      </c>
    </row>
    <row r="45">
      <c r="A45" t="n">
        <v>0</v>
      </c>
      <c r="B45" t="n">
        <v>80</v>
      </c>
      <c r="C45" t="inlineStr">
        <is>
          <t xml:space="preserve">CONCLUIDO	</t>
        </is>
      </c>
      <c r="D45" t="n">
        <v>6.7437</v>
      </c>
      <c r="E45" t="n">
        <v>14.83</v>
      </c>
      <c r="F45" t="n">
        <v>9.77</v>
      </c>
      <c r="G45" t="n">
        <v>6.89</v>
      </c>
      <c r="H45" t="n">
        <v>0.11</v>
      </c>
      <c r="I45" t="n">
        <v>85</v>
      </c>
      <c r="J45" t="n">
        <v>159.12</v>
      </c>
      <c r="K45" t="n">
        <v>50.28</v>
      </c>
      <c r="L45" t="n">
        <v>1</v>
      </c>
      <c r="M45" t="n">
        <v>83</v>
      </c>
      <c r="N45" t="n">
        <v>27.84</v>
      </c>
      <c r="O45" t="n">
        <v>19859.16</v>
      </c>
      <c r="P45" t="n">
        <v>116.89</v>
      </c>
      <c r="Q45" t="n">
        <v>610.48</v>
      </c>
      <c r="R45" t="n">
        <v>68.36</v>
      </c>
      <c r="S45" t="n">
        <v>13.88</v>
      </c>
      <c r="T45" t="n">
        <v>26961.8</v>
      </c>
      <c r="U45" t="n">
        <v>0.2</v>
      </c>
      <c r="V45" t="n">
        <v>0.8100000000000001</v>
      </c>
      <c r="W45" t="n">
        <v>0.19</v>
      </c>
      <c r="X45" t="n">
        <v>1.74</v>
      </c>
      <c r="Y45" t="n">
        <v>0.5</v>
      </c>
      <c r="Z45" t="n">
        <v>10</v>
      </c>
    </row>
    <row r="46">
      <c r="A46" t="n">
        <v>1</v>
      </c>
      <c r="B46" t="n">
        <v>80</v>
      </c>
      <c r="C46" t="inlineStr">
        <is>
          <t xml:space="preserve">CONCLUIDO	</t>
        </is>
      </c>
      <c r="D46" t="n">
        <v>8.111800000000001</v>
      </c>
      <c r="E46" t="n">
        <v>12.33</v>
      </c>
      <c r="F46" t="n">
        <v>8.779999999999999</v>
      </c>
      <c r="G46" t="n">
        <v>13.86</v>
      </c>
      <c r="H46" t="n">
        <v>0.22</v>
      </c>
      <c r="I46" t="n">
        <v>38</v>
      </c>
      <c r="J46" t="n">
        <v>160.54</v>
      </c>
      <c r="K46" t="n">
        <v>50.28</v>
      </c>
      <c r="L46" t="n">
        <v>2</v>
      </c>
      <c r="M46" t="n">
        <v>36</v>
      </c>
      <c r="N46" t="n">
        <v>28.26</v>
      </c>
      <c r="O46" t="n">
        <v>20034.4</v>
      </c>
      <c r="P46" t="n">
        <v>101.74</v>
      </c>
      <c r="Q46" t="n">
        <v>610.26</v>
      </c>
      <c r="R46" t="n">
        <v>37.48</v>
      </c>
      <c r="S46" t="n">
        <v>13.88</v>
      </c>
      <c r="T46" t="n">
        <v>11755.68</v>
      </c>
      <c r="U46" t="n">
        <v>0.37</v>
      </c>
      <c r="V46" t="n">
        <v>0.9</v>
      </c>
      <c r="W46" t="n">
        <v>0.12</v>
      </c>
      <c r="X46" t="n">
        <v>0.75</v>
      </c>
      <c r="Y46" t="n">
        <v>0.5</v>
      </c>
      <c r="Z46" t="n">
        <v>10</v>
      </c>
    </row>
    <row r="47">
      <c r="A47" t="n">
        <v>2</v>
      </c>
      <c r="B47" t="n">
        <v>80</v>
      </c>
      <c r="C47" t="inlineStr">
        <is>
          <t xml:space="preserve">CONCLUIDO	</t>
        </is>
      </c>
      <c r="D47" t="n">
        <v>8.632099999999999</v>
      </c>
      <c r="E47" t="n">
        <v>11.58</v>
      </c>
      <c r="F47" t="n">
        <v>8.49</v>
      </c>
      <c r="G47" t="n">
        <v>21.22</v>
      </c>
      <c r="H47" t="n">
        <v>0.33</v>
      </c>
      <c r="I47" t="n">
        <v>24</v>
      </c>
      <c r="J47" t="n">
        <v>161.97</v>
      </c>
      <c r="K47" t="n">
        <v>50.28</v>
      </c>
      <c r="L47" t="n">
        <v>3</v>
      </c>
      <c r="M47" t="n">
        <v>22</v>
      </c>
      <c r="N47" t="n">
        <v>28.69</v>
      </c>
      <c r="O47" t="n">
        <v>20210.21</v>
      </c>
      <c r="P47" t="n">
        <v>95.09</v>
      </c>
      <c r="Q47" t="n">
        <v>610.3</v>
      </c>
      <c r="R47" t="n">
        <v>28.44</v>
      </c>
      <c r="S47" t="n">
        <v>13.88</v>
      </c>
      <c r="T47" t="n">
        <v>7304.83</v>
      </c>
      <c r="U47" t="n">
        <v>0.49</v>
      </c>
      <c r="V47" t="n">
        <v>0.9399999999999999</v>
      </c>
      <c r="W47" t="n">
        <v>0.09</v>
      </c>
      <c r="X47" t="n">
        <v>0.46</v>
      </c>
      <c r="Y47" t="n">
        <v>0.5</v>
      </c>
      <c r="Z47" t="n">
        <v>10</v>
      </c>
    </row>
    <row r="48">
      <c r="A48" t="n">
        <v>3</v>
      </c>
      <c r="B48" t="n">
        <v>80</v>
      </c>
      <c r="C48" t="inlineStr">
        <is>
          <t xml:space="preserve">CONCLUIDO	</t>
        </is>
      </c>
      <c r="D48" t="n">
        <v>8.8474</v>
      </c>
      <c r="E48" t="n">
        <v>11.3</v>
      </c>
      <c r="F48" t="n">
        <v>8.4</v>
      </c>
      <c r="G48" t="n">
        <v>27.99</v>
      </c>
      <c r="H48" t="n">
        <v>0.43</v>
      </c>
      <c r="I48" t="n">
        <v>18</v>
      </c>
      <c r="J48" t="n">
        <v>163.4</v>
      </c>
      <c r="K48" t="n">
        <v>50.28</v>
      </c>
      <c r="L48" t="n">
        <v>4</v>
      </c>
      <c r="M48" t="n">
        <v>16</v>
      </c>
      <c r="N48" t="n">
        <v>29.12</v>
      </c>
      <c r="O48" t="n">
        <v>20386.62</v>
      </c>
      <c r="P48" t="n">
        <v>90.69</v>
      </c>
      <c r="Q48" t="n">
        <v>610.23</v>
      </c>
      <c r="R48" t="n">
        <v>25.88</v>
      </c>
      <c r="S48" t="n">
        <v>13.88</v>
      </c>
      <c r="T48" t="n">
        <v>6057.46</v>
      </c>
      <c r="U48" t="n">
        <v>0.54</v>
      </c>
      <c r="V48" t="n">
        <v>0.95</v>
      </c>
      <c r="W48" t="n">
        <v>0.08</v>
      </c>
      <c r="X48" t="n">
        <v>0.37</v>
      </c>
      <c r="Y48" t="n">
        <v>0.5</v>
      </c>
      <c r="Z48" t="n">
        <v>10</v>
      </c>
    </row>
    <row r="49">
      <c r="A49" t="n">
        <v>4</v>
      </c>
      <c r="B49" t="n">
        <v>80</v>
      </c>
      <c r="C49" t="inlineStr">
        <is>
          <t xml:space="preserve">CONCLUIDO	</t>
        </is>
      </c>
      <c r="D49" t="n">
        <v>9.0373</v>
      </c>
      <c r="E49" t="n">
        <v>11.07</v>
      </c>
      <c r="F49" t="n">
        <v>8.289999999999999</v>
      </c>
      <c r="G49" t="n">
        <v>35.53</v>
      </c>
      <c r="H49" t="n">
        <v>0.54</v>
      </c>
      <c r="I49" t="n">
        <v>14</v>
      </c>
      <c r="J49" t="n">
        <v>164.83</v>
      </c>
      <c r="K49" t="n">
        <v>50.28</v>
      </c>
      <c r="L49" t="n">
        <v>5</v>
      </c>
      <c r="M49" t="n">
        <v>12</v>
      </c>
      <c r="N49" t="n">
        <v>29.55</v>
      </c>
      <c r="O49" t="n">
        <v>20563.61</v>
      </c>
      <c r="P49" t="n">
        <v>85.90000000000001</v>
      </c>
      <c r="Q49" t="n">
        <v>610.25</v>
      </c>
      <c r="R49" t="n">
        <v>22.42</v>
      </c>
      <c r="S49" t="n">
        <v>13.88</v>
      </c>
      <c r="T49" t="n">
        <v>4343.06</v>
      </c>
      <c r="U49" t="n">
        <v>0.62</v>
      </c>
      <c r="V49" t="n">
        <v>0.96</v>
      </c>
      <c r="W49" t="n">
        <v>0.07000000000000001</v>
      </c>
      <c r="X49" t="n">
        <v>0.27</v>
      </c>
      <c r="Y49" t="n">
        <v>0.5</v>
      </c>
      <c r="Z49" t="n">
        <v>10</v>
      </c>
    </row>
    <row r="50">
      <c r="A50" t="n">
        <v>5</v>
      </c>
      <c r="B50" t="n">
        <v>80</v>
      </c>
      <c r="C50" t="inlineStr">
        <is>
          <t xml:space="preserve">CONCLUIDO	</t>
        </is>
      </c>
      <c r="D50" t="n">
        <v>9.174099999999999</v>
      </c>
      <c r="E50" t="n">
        <v>10.9</v>
      </c>
      <c r="F50" t="n">
        <v>8.220000000000001</v>
      </c>
      <c r="G50" t="n">
        <v>44.84</v>
      </c>
      <c r="H50" t="n">
        <v>0.64</v>
      </c>
      <c r="I50" t="n">
        <v>11</v>
      </c>
      <c r="J50" t="n">
        <v>166.27</v>
      </c>
      <c r="K50" t="n">
        <v>50.28</v>
      </c>
      <c r="L50" t="n">
        <v>6</v>
      </c>
      <c r="M50" t="n">
        <v>9</v>
      </c>
      <c r="N50" t="n">
        <v>29.99</v>
      </c>
      <c r="O50" t="n">
        <v>20741.2</v>
      </c>
      <c r="P50" t="n">
        <v>81.2</v>
      </c>
      <c r="Q50" t="n">
        <v>610.23</v>
      </c>
      <c r="R50" t="n">
        <v>20.18</v>
      </c>
      <c r="S50" t="n">
        <v>13.88</v>
      </c>
      <c r="T50" t="n">
        <v>3241.81</v>
      </c>
      <c r="U50" t="n">
        <v>0.6899999999999999</v>
      </c>
      <c r="V50" t="n">
        <v>0.97</v>
      </c>
      <c r="W50" t="n">
        <v>0.07000000000000001</v>
      </c>
      <c r="X50" t="n">
        <v>0.2</v>
      </c>
      <c r="Y50" t="n">
        <v>0.5</v>
      </c>
      <c r="Z50" t="n">
        <v>10</v>
      </c>
    </row>
    <row r="51">
      <c r="A51" t="n">
        <v>6</v>
      </c>
      <c r="B51" t="n">
        <v>80</v>
      </c>
      <c r="C51" t="inlineStr">
        <is>
          <t xml:space="preserve">CONCLUIDO	</t>
        </is>
      </c>
      <c r="D51" t="n">
        <v>9.258100000000001</v>
      </c>
      <c r="E51" t="n">
        <v>10.8</v>
      </c>
      <c r="F51" t="n">
        <v>8.19</v>
      </c>
      <c r="G51" t="n">
        <v>54.58</v>
      </c>
      <c r="H51" t="n">
        <v>0.74</v>
      </c>
      <c r="I51" t="n">
        <v>9</v>
      </c>
      <c r="J51" t="n">
        <v>167.72</v>
      </c>
      <c r="K51" t="n">
        <v>50.28</v>
      </c>
      <c r="L51" t="n">
        <v>7</v>
      </c>
      <c r="M51" t="n">
        <v>3</v>
      </c>
      <c r="N51" t="n">
        <v>30.44</v>
      </c>
      <c r="O51" t="n">
        <v>20919.39</v>
      </c>
      <c r="P51" t="n">
        <v>76.51000000000001</v>
      </c>
      <c r="Q51" t="n">
        <v>610.23</v>
      </c>
      <c r="R51" t="n">
        <v>18.92</v>
      </c>
      <c r="S51" t="n">
        <v>13.88</v>
      </c>
      <c r="T51" t="n">
        <v>2621.03</v>
      </c>
      <c r="U51" t="n">
        <v>0.73</v>
      </c>
      <c r="V51" t="n">
        <v>0.97</v>
      </c>
      <c r="W51" t="n">
        <v>0.07000000000000001</v>
      </c>
      <c r="X51" t="n">
        <v>0.16</v>
      </c>
      <c r="Y51" t="n">
        <v>0.5</v>
      </c>
      <c r="Z51" t="n">
        <v>10</v>
      </c>
    </row>
    <row r="52">
      <c r="A52" t="n">
        <v>7</v>
      </c>
      <c r="B52" t="n">
        <v>80</v>
      </c>
      <c r="C52" t="inlineStr">
        <is>
          <t xml:space="preserve">CONCLUIDO	</t>
        </is>
      </c>
      <c r="D52" t="n">
        <v>9.253500000000001</v>
      </c>
      <c r="E52" t="n">
        <v>10.81</v>
      </c>
      <c r="F52" t="n">
        <v>8.19</v>
      </c>
      <c r="G52" t="n">
        <v>54.61</v>
      </c>
      <c r="H52" t="n">
        <v>0.84</v>
      </c>
      <c r="I52" t="n">
        <v>9</v>
      </c>
      <c r="J52" t="n">
        <v>169.17</v>
      </c>
      <c r="K52" t="n">
        <v>50.28</v>
      </c>
      <c r="L52" t="n">
        <v>8</v>
      </c>
      <c r="M52" t="n">
        <v>0</v>
      </c>
      <c r="N52" t="n">
        <v>30.89</v>
      </c>
      <c r="O52" t="n">
        <v>21098.19</v>
      </c>
      <c r="P52" t="n">
        <v>76.56999999999999</v>
      </c>
      <c r="Q52" t="n">
        <v>610.23</v>
      </c>
      <c r="R52" t="n">
        <v>19.02</v>
      </c>
      <c r="S52" t="n">
        <v>13.88</v>
      </c>
      <c r="T52" t="n">
        <v>2672.29</v>
      </c>
      <c r="U52" t="n">
        <v>0.73</v>
      </c>
      <c r="V52" t="n">
        <v>0.97</v>
      </c>
      <c r="W52" t="n">
        <v>0.08</v>
      </c>
      <c r="X52" t="n">
        <v>0.17</v>
      </c>
      <c r="Y52" t="n">
        <v>0.5</v>
      </c>
      <c r="Z52" t="n">
        <v>10</v>
      </c>
    </row>
    <row r="53">
      <c r="A53" t="n">
        <v>0</v>
      </c>
      <c r="B53" t="n">
        <v>35</v>
      </c>
      <c r="C53" t="inlineStr">
        <is>
          <t xml:space="preserve">CONCLUIDO	</t>
        </is>
      </c>
      <c r="D53" t="n">
        <v>8.5419</v>
      </c>
      <c r="E53" t="n">
        <v>11.71</v>
      </c>
      <c r="F53" t="n">
        <v>8.99</v>
      </c>
      <c r="G53" t="n">
        <v>11.24</v>
      </c>
      <c r="H53" t="n">
        <v>0.22</v>
      </c>
      <c r="I53" t="n">
        <v>48</v>
      </c>
      <c r="J53" t="n">
        <v>80.84</v>
      </c>
      <c r="K53" t="n">
        <v>35.1</v>
      </c>
      <c r="L53" t="n">
        <v>1</v>
      </c>
      <c r="M53" t="n">
        <v>46</v>
      </c>
      <c r="N53" t="n">
        <v>9.74</v>
      </c>
      <c r="O53" t="n">
        <v>10204.21</v>
      </c>
      <c r="P53" t="n">
        <v>64.47</v>
      </c>
      <c r="Q53" t="n">
        <v>610.36</v>
      </c>
      <c r="R53" t="n">
        <v>44.08</v>
      </c>
      <c r="S53" t="n">
        <v>13.88</v>
      </c>
      <c r="T53" t="n">
        <v>15006.12</v>
      </c>
      <c r="U53" t="n">
        <v>0.31</v>
      </c>
      <c r="V53" t="n">
        <v>0.88</v>
      </c>
      <c r="W53" t="n">
        <v>0.13</v>
      </c>
      <c r="X53" t="n">
        <v>0.96</v>
      </c>
      <c r="Y53" t="n">
        <v>0.5</v>
      </c>
      <c r="Z53" t="n">
        <v>10</v>
      </c>
    </row>
    <row r="54">
      <c r="A54" t="n">
        <v>1</v>
      </c>
      <c r="B54" t="n">
        <v>35</v>
      </c>
      <c r="C54" t="inlineStr">
        <is>
          <t xml:space="preserve">CONCLUIDO	</t>
        </is>
      </c>
      <c r="D54" t="n">
        <v>9.3894</v>
      </c>
      <c r="E54" t="n">
        <v>10.65</v>
      </c>
      <c r="F54" t="n">
        <v>8.41</v>
      </c>
      <c r="G54" t="n">
        <v>25.24</v>
      </c>
      <c r="H54" t="n">
        <v>0.43</v>
      </c>
      <c r="I54" t="n">
        <v>20</v>
      </c>
      <c r="J54" t="n">
        <v>82.04000000000001</v>
      </c>
      <c r="K54" t="n">
        <v>35.1</v>
      </c>
      <c r="L54" t="n">
        <v>2</v>
      </c>
      <c r="M54" t="n">
        <v>15</v>
      </c>
      <c r="N54" t="n">
        <v>9.94</v>
      </c>
      <c r="O54" t="n">
        <v>10352.53</v>
      </c>
      <c r="P54" t="n">
        <v>52.49</v>
      </c>
      <c r="Q54" t="n">
        <v>610.27</v>
      </c>
      <c r="R54" t="n">
        <v>26.02</v>
      </c>
      <c r="S54" t="n">
        <v>13.88</v>
      </c>
      <c r="T54" t="n">
        <v>6115.56</v>
      </c>
      <c r="U54" t="n">
        <v>0.53</v>
      </c>
      <c r="V54" t="n">
        <v>0.9399999999999999</v>
      </c>
      <c r="W54" t="n">
        <v>0.09</v>
      </c>
      <c r="X54" t="n">
        <v>0.39</v>
      </c>
      <c r="Y54" t="n">
        <v>0.5</v>
      </c>
      <c r="Z54" t="n">
        <v>10</v>
      </c>
    </row>
    <row r="55">
      <c r="A55" t="n">
        <v>2</v>
      </c>
      <c r="B55" t="n">
        <v>35</v>
      </c>
      <c r="C55" t="inlineStr">
        <is>
          <t xml:space="preserve">CONCLUIDO	</t>
        </is>
      </c>
      <c r="D55" t="n">
        <v>9.4275</v>
      </c>
      <c r="E55" t="n">
        <v>10.61</v>
      </c>
      <c r="F55" t="n">
        <v>8.390000000000001</v>
      </c>
      <c r="G55" t="n">
        <v>26.49</v>
      </c>
      <c r="H55" t="n">
        <v>0.63</v>
      </c>
      <c r="I55" t="n">
        <v>19</v>
      </c>
      <c r="J55" t="n">
        <v>83.25</v>
      </c>
      <c r="K55" t="n">
        <v>35.1</v>
      </c>
      <c r="L55" t="n">
        <v>3</v>
      </c>
      <c r="M55" t="n">
        <v>0</v>
      </c>
      <c r="N55" t="n">
        <v>10.15</v>
      </c>
      <c r="O55" t="n">
        <v>10501.19</v>
      </c>
      <c r="P55" t="n">
        <v>52.2</v>
      </c>
      <c r="Q55" t="n">
        <v>610.23</v>
      </c>
      <c r="R55" t="n">
        <v>24.25</v>
      </c>
      <c r="S55" t="n">
        <v>13.88</v>
      </c>
      <c r="T55" t="n">
        <v>5234.42</v>
      </c>
      <c r="U55" t="n">
        <v>0.57</v>
      </c>
      <c r="V55" t="n">
        <v>0.95</v>
      </c>
      <c r="W55" t="n">
        <v>0.12</v>
      </c>
      <c r="X55" t="n">
        <v>0.36</v>
      </c>
      <c r="Y55" t="n">
        <v>0.5</v>
      </c>
      <c r="Z55" t="n">
        <v>10</v>
      </c>
    </row>
    <row r="56">
      <c r="A56" t="n">
        <v>0</v>
      </c>
      <c r="B56" t="n">
        <v>50</v>
      </c>
      <c r="C56" t="inlineStr">
        <is>
          <t xml:space="preserve">CONCLUIDO	</t>
        </is>
      </c>
      <c r="D56" t="n">
        <v>7.905</v>
      </c>
      <c r="E56" t="n">
        <v>12.65</v>
      </c>
      <c r="F56" t="n">
        <v>9.26</v>
      </c>
      <c r="G56" t="n">
        <v>9.109999999999999</v>
      </c>
      <c r="H56" t="n">
        <v>0.16</v>
      </c>
      <c r="I56" t="n">
        <v>61</v>
      </c>
      <c r="J56" t="n">
        <v>107.41</v>
      </c>
      <c r="K56" t="n">
        <v>41.65</v>
      </c>
      <c r="L56" t="n">
        <v>1</v>
      </c>
      <c r="M56" t="n">
        <v>59</v>
      </c>
      <c r="N56" t="n">
        <v>14.77</v>
      </c>
      <c r="O56" t="n">
        <v>13481.73</v>
      </c>
      <c r="P56" t="n">
        <v>83.51000000000001</v>
      </c>
      <c r="Q56" t="n">
        <v>610.3099999999999</v>
      </c>
      <c r="R56" t="n">
        <v>52.49</v>
      </c>
      <c r="S56" t="n">
        <v>13.88</v>
      </c>
      <c r="T56" t="n">
        <v>19146.92</v>
      </c>
      <c r="U56" t="n">
        <v>0.26</v>
      </c>
      <c r="V56" t="n">
        <v>0.86</v>
      </c>
      <c r="W56" t="n">
        <v>0.15</v>
      </c>
      <c r="X56" t="n">
        <v>1.23</v>
      </c>
      <c r="Y56" t="n">
        <v>0.5</v>
      </c>
      <c r="Z56" t="n">
        <v>10</v>
      </c>
    </row>
    <row r="57">
      <c r="A57" t="n">
        <v>1</v>
      </c>
      <c r="B57" t="n">
        <v>50</v>
      </c>
      <c r="C57" t="inlineStr">
        <is>
          <t xml:space="preserve">CONCLUIDO	</t>
        </is>
      </c>
      <c r="D57" t="n">
        <v>8.943899999999999</v>
      </c>
      <c r="E57" t="n">
        <v>11.18</v>
      </c>
      <c r="F57" t="n">
        <v>8.539999999999999</v>
      </c>
      <c r="G57" t="n">
        <v>18.99</v>
      </c>
      <c r="H57" t="n">
        <v>0.32</v>
      </c>
      <c r="I57" t="n">
        <v>27</v>
      </c>
      <c r="J57" t="n">
        <v>108.68</v>
      </c>
      <c r="K57" t="n">
        <v>41.65</v>
      </c>
      <c r="L57" t="n">
        <v>2</v>
      </c>
      <c r="M57" t="n">
        <v>25</v>
      </c>
      <c r="N57" t="n">
        <v>15.03</v>
      </c>
      <c r="O57" t="n">
        <v>13638.32</v>
      </c>
      <c r="P57" t="n">
        <v>71.63</v>
      </c>
      <c r="Q57" t="n">
        <v>610.26</v>
      </c>
      <c r="R57" t="n">
        <v>30.36</v>
      </c>
      <c r="S57" t="n">
        <v>13.88</v>
      </c>
      <c r="T57" t="n">
        <v>8250.4</v>
      </c>
      <c r="U57" t="n">
        <v>0.46</v>
      </c>
      <c r="V57" t="n">
        <v>0.93</v>
      </c>
      <c r="W57" t="n">
        <v>0.09</v>
      </c>
      <c r="X57" t="n">
        <v>0.52</v>
      </c>
      <c r="Y57" t="n">
        <v>0.5</v>
      </c>
      <c r="Z57" t="n">
        <v>10</v>
      </c>
    </row>
    <row r="58">
      <c r="A58" t="n">
        <v>2</v>
      </c>
      <c r="B58" t="n">
        <v>50</v>
      </c>
      <c r="C58" t="inlineStr">
        <is>
          <t xml:space="preserve">CONCLUIDO	</t>
        </is>
      </c>
      <c r="D58" t="n">
        <v>9.273099999999999</v>
      </c>
      <c r="E58" t="n">
        <v>10.78</v>
      </c>
      <c r="F58" t="n">
        <v>8.369999999999999</v>
      </c>
      <c r="G58" t="n">
        <v>29.54</v>
      </c>
      <c r="H58" t="n">
        <v>0.48</v>
      </c>
      <c r="I58" t="n">
        <v>17</v>
      </c>
      <c r="J58" t="n">
        <v>109.96</v>
      </c>
      <c r="K58" t="n">
        <v>41.65</v>
      </c>
      <c r="L58" t="n">
        <v>3</v>
      </c>
      <c r="M58" t="n">
        <v>14</v>
      </c>
      <c r="N58" t="n">
        <v>15.31</v>
      </c>
      <c r="O58" t="n">
        <v>13795.21</v>
      </c>
      <c r="P58" t="n">
        <v>64.43000000000001</v>
      </c>
      <c r="Q58" t="n">
        <v>610.23</v>
      </c>
      <c r="R58" t="n">
        <v>24.87</v>
      </c>
      <c r="S58" t="n">
        <v>13.88</v>
      </c>
      <c r="T58" t="n">
        <v>5554.41</v>
      </c>
      <c r="U58" t="n">
        <v>0.5600000000000001</v>
      </c>
      <c r="V58" t="n">
        <v>0.95</v>
      </c>
      <c r="W58" t="n">
        <v>0.08</v>
      </c>
      <c r="X58" t="n">
        <v>0.35</v>
      </c>
      <c r="Y58" t="n">
        <v>0.5</v>
      </c>
      <c r="Z58" t="n">
        <v>10</v>
      </c>
    </row>
    <row r="59">
      <c r="A59" t="n">
        <v>3</v>
      </c>
      <c r="B59" t="n">
        <v>50</v>
      </c>
      <c r="C59" t="inlineStr">
        <is>
          <t xml:space="preserve">CONCLUIDO	</t>
        </is>
      </c>
      <c r="D59" t="n">
        <v>9.3924</v>
      </c>
      <c r="E59" t="n">
        <v>10.65</v>
      </c>
      <c r="F59" t="n">
        <v>8.300000000000001</v>
      </c>
      <c r="G59" t="n">
        <v>35.57</v>
      </c>
      <c r="H59" t="n">
        <v>0.63</v>
      </c>
      <c r="I59" t="n">
        <v>14</v>
      </c>
      <c r="J59" t="n">
        <v>111.23</v>
      </c>
      <c r="K59" t="n">
        <v>41.65</v>
      </c>
      <c r="L59" t="n">
        <v>4</v>
      </c>
      <c r="M59" t="n">
        <v>0</v>
      </c>
      <c r="N59" t="n">
        <v>15.58</v>
      </c>
      <c r="O59" t="n">
        <v>13952.52</v>
      </c>
      <c r="P59" t="n">
        <v>60.71</v>
      </c>
      <c r="Q59" t="n">
        <v>610.23</v>
      </c>
      <c r="R59" t="n">
        <v>22.21</v>
      </c>
      <c r="S59" t="n">
        <v>13.88</v>
      </c>
      <c r="T59" t="n">
        <v>4238.65</v>
      </c>
      <c r="U59" t="n">
        <v>0.63</v>
      </c>
      <c r="V59" t="n">
        <v>0.96</v>
      </c>
      <c r="W59" t="n">
        <v>0.09</v>
      </c>
      <c r="X59" t="n">
        <v>0.28</v>
      </c>
      <c r="Y59" t="n">
        <v>0.5</v>
      </c>
      <c r="Z59" t="n">
        <v>10</v>
      </c>
    </row>
    <row r="60">
      <c r="A60" t="n">
        <v>0</v>
      </c>
      <c r="B60" t="n">
        <v>25</v>
      </c>
      <c r="C60" t="inlineStr">
        <is>
          <t xml:space="preserve">CONCLUIDO	</t>
        </is>
      </c>
      <c r="D60" t="n">
        <v>9.057499999999999</v>
      </c>
      <c r="E60" t="n">
        <v>11.04</v>
      </c>
      <c r="F60" t="n">
        <v>8.74</v>
      </c>
      <c r="G60" t="n">
        <v>14.57</v>
      </c>
      <c r="H60" t="n">
        <v>0.28</v>
      </c>
      <c r="I60" t="n">
        <v>36</v>
      </c>
      <c r="J60" t="n">
        <v>61.76</v>
      </c>
      <c r="K60" t="n">
        <v>28.92</v>
      </c>
      <c r="L60" t="n">
        <v>1</v>
      </c>
      <c r="M60" t="n">
        <v>34</v>
      </c>
      <c r="N60" t="n">
        <v>6.84</v>
      </c>
      <c r="O60" t="n">
        <v>7851.41</v>
      </c>
      <c r="P60" t="n">
        <v>48.64</v>
      </c>
      <c r="Q60" t="n">
        <v>610.23</v>
      </c>
      <c r="R60" t="n">
        <v>36.58</v>
      </c>
      <c r="S60" t="n">
        <v>13.88</v>
      </c>
      <c r="T60" t="n">
        <v>11314.81</v>
      </c>
      <c r="U60" t="n">
        <v>0.38</v>
      </c>
      <c r="V60" t="n">
        <v>0.91</v>
      </c>
      <c r="W60" t="n">
        <v>0.11</v>
      </c>
      <c r="X60" t="n">
        <v>0.72</v>
      </c>
      <c r="Y60" t="n">
        <v>0.5</v>
      </c>
      <c r="Z60" t="n">
        <v>10</v>
      </c>
    </row>
    <row r="61">
      <c r="A61" t="n">
        <v>1</v>
      </c>
      <c r="B61" t="n">
        <v>25</v>
      </c>
      <c r="C61" t="inlineStr">
        <is>
          <t xml:space="preserve">CONCLUIDO	</t>
        </is>
      </c>
      <c r="D61" t="n">
        <v>9.332700000000001</v>
      </c>
      <c r="E61" t="n">
        <v>10.72</v>
      </c>
      <c r="F61" t="n">
        <v>8.56</v>
      </c>
      <c r="G61" t="n">
        <v>19.75</v>
      </c>
      <c r="H61" t="n">
        <v>0.55</v>
      </c>
      <c r="I61" t="n">
        <v>26</v>
      </c>
      <c r="J61" t="n">
        <v>62.92</v>
      </c>
      <c r="K61" t="n">
        <v>28.92</v>
      </c>
      <c r="L61" t="n">
        <v>2</v>
      </c>
      <c r="M61" t="n">
        <v>0</v>
      </c>
      <c r="N61" t="n">
        <v>7</v>
      </c>
      <c r="O61" t="n">
        <v>7994.37</v>
      </c>
      <c r="P61" t="n">
        <v>45.01</v>
      </c>
      <c r="Q61" t="n">
        <v>610.25</v>
      </c>
      <c r="R61" t="n">
        <v>29.83</v>
      </c>
      <c r="S61" t="n">
        <v>13.88</v>
      </c>
      <c r="T61" t="n">
        <v>7991.56</v>
      </c>
      <c r="U61" t="n">
        <v>0.47</v>
      </c>
      <c r="V61" t="n">
        <v>0.93</v>
      </c>
      <c r="W61" t="n">
        <v>0.12</v>
      </c>
      <c r="X61" t="n">
        <v>0.53</v>
      </c>
      <c r="Y61" t="n">
        <v>0.5</v>
      </c>
      <c r="Z61" t="n">
        <v>10</v>
      </c>
    </row>
    <row r="62">
      <c r="A62" t="n">
        <v>0</v>
      </c>
      <c r="B62" t="n">
        <v>85</v>
      </c>
      <c r="C62" t="inlineStr">
        <is>
          <t xml:space="preserve">CONCLUIDO	</t>
        </is>
      </c>
      <c r="D62" t="n">
        <v>6.5634</v>
      </c>
      <c r="E62" t="n">
        <v>15.24</v>
      </c>
      <c r="F62" t="n">
        <v>9.85</v>
      </c>
      <c r="G62" t="n">
        <v>6.64</v>
      </c>
      <c r="H62" t="n">
        <v>0.11</v>
      </c>
      <c r="I62" t="n">
        <v>89</v>
      </c>
      <c r="J62" t="n">
        <v>167.88</v>
      </c>
      <c r="K62" t="n">
        <v>51.39</v>
      </c>
      <c r="L62" t="n">
        <v>1</v>
      </c>
      <c r="M62" t="n">
        <v>87</v>
      </c>
      <c r="N62" t="n">
        <v>30.49</v>
      </c>
      <c r="O62" t="n">
        <v>20939.59</v>
      </c>
      <c r="P62" t="n">
        <v>122.25</v>
      </c>
      <c r="Q62" t="n">
        <v>610.38</v>
      </c>
      <c r="R62" t="n">
        <v>70.91</v>
      </c>
      <c r="S62" t="n">
        <v>13.88</v>
      </c>
      <c r="T62" t="n">
        <v>28212.78</v>
      </c>
      <c r="U62" t="n">
        <v>0.2</v>
      </c>
      <c r="V62" t="n">
        <v>0.8100000000000001</v>
      </c>
      <c r="W62" t="n">
        <v>0.2</v>
      </c>
      <c r="X62" t="n">
        <v>1.82</v>
      </c>
      <c r="Y62" t="n">
        <v>0.5</v>
      </c>
      <c r="Z62" t="n">
        <v>10</v>
      </c>
    </row>
    <row r="63">
      <c r="A63" t="n">
        <v>1</v>
      </c>
      <c r="B63" t="n">
        <v>85</v>
      </c>
      <c r="C63" t="inlineStr">
        <is>
          <t xml:space="preserve">CONCLUIDO	</t>
        </is>
      </c>
      <c r="D63" t="n">
        <v>8.007999999999999</v>
      </c>
      <c r="E63" t="n">
        <v>12.49</v>
      </c>
      <c r="F63" t="n">
        <v>8.789999999999999</v>
      </c>
      <c r="G63" t="n">
        <v>13.53</v>
      </c>
      <c r="H63" t="n">
        <v>0.21</v>
      </c>
      <c r="I63" t="n">
        <v>39</v>
      </c>
      <c r="J63" t="n">
        <v>169.33</v>
      </c>
      <c r="K63" t="n">
        <v>51.39</v>
      </c>
      <c r="L63" t="n">
        <v>2</v>
      </c>
      <c r="M63" t="n">
        <v>37</v>
      </c>
      <c r="N63" t="n">
        <v>30.94</v>
      </c>
      <c r="O63" t="n">
        <v>21118.46</v>
      </c>
      <c r="P63" t="n">
        <v>106.1</v>
      </c>
      <c r="Q63" t="n">
        <v>610.25</v>
      </c>
      <c r="R63" t="n">
        <v>38.05</v>
      </c>
      <c r="S63" t="n">
        <v>13.88</v>
      </c>
      <c r="T63" t="n">
        <v>12034.08</v>
      </c>
      <c r="U63" t="n">
        <v>0.36</v>
      </c>
      <c r="V63" t="n">
        <v>0.9</v>
      </c>
      <c r="W63" t="n">
        <v>0.12</v>
      </c>
      <c r="X63" t="n">
        <v>0.77</v>
      </c>
      <c r="Y63" t="n">
        <v>0.5</v>
      </c>
      <c r="Z63" t="n">
        <v>10</v>
      </c>
    </row>
    <row r="64">
      <c r="A64" t="n">
        <v>2</v>
      </c>
      <c r="B64" t="n">
        <v>85</v>
      </c>
      <c r="C64" t="inlineStr">
        <is>
          <t xml:space="preserve">CONCLUIDO	</t>
        </is>
      </c>
      <c r="D64" t="n">
        <v>8.526400000000001</v>
      </c>
      <c r="E64" t="n">
        <v>11.73</v>
      </c>
      <c r="F64" t="n">
        <v>8.51</v>
      </c>
      <c r="G64" t="n">
        <v>20.42</v>
      </c>
      <c r="H64" t="n">
        <v>0.31</v>
      </c>
      <c r="I64" t="n">
        <v>25</v>
      </c>
      <c r="J64" t="n">
        <v>170.79</v>
      </c>
      <c r="K64" t="n">
        <v>51.39</v>
      </c>
      <c r="L64" t="n">
        <v>3</v>
      </c>
      <c r="M64" t="n">
        <v>23</v>
      </c>
      <c r="N64" t="n">
        <v>31.4</v>
      </c>
      <c r="O64" t="n">
        <v>21297.94</v>
      </c>
      <c r="P64" t="n">
        <v>99.68000000000001</v>
      </c>
      <c r="Q64" t="n">
        <v>610.23</v>
      </c>
      <c r="R64" t="n">
        <v>29.08</v>
      </c>
      <c r="S64" t="n">
        <v>13.88</v>
      </c>
      <c r="T64" t="n">
        <v>7618.54</v>
      </c>
      <c r="U64" t="n">
        <v>0.48</v>
      </c>
      <c r="V64" t="n">
        <v>0.93</v>
      </c>
      <c r="W64" t="n">
        <v>0.09</v>
      </c>
      <c r="X64" t="n">
        <v>0.48</v>
      </c>
      <c r="Y64" t="n">
        <v>0.5</v>
      </c>
      <c r="Z64" t="n">
        <v>10</v>
      </c>
    </row>
    <row r="65">
      <c r="A65" t="n">
        <v>3</v>
      </c>
      <c r="B65" t="n">
        <v>85</v>
      </c>
      <c r="C65" t="inlineStr">
        <is>
          <t xml:space="preserve">CONCLUIDO	</t>
        </is>
      </c>
      <c r="D65" t="n">
        <v>8.8515</v>
      </c>
      <c r="E65" t="n">
        <v>11.3</v>
      </c>
      <c r="F65" t="n">
        <v>8.31</v>
      </c>
      <c r="G65" t="n">
        <v>27.72</v>
      </c>
      <c r="H65" t="n">
        <v>0.41</v>
      </c>
      <c r="I65" t="n">
        <v>18</v>
      </c>
      <c r="J65" t="n">
        <v>172.25</v>
      </c>
      <c r="K65" t="n">
        <v>51.39</v>
      </c>
      <c r="L65" t="n">
        <v>4</v>
      </c>
      <c r="M65" t="n">
        <v>16</v>
      </c>
      <c r="N65" t="n">
        <v>31.86</v>
      </c>
      <c r="O65" t="n">
        <v>21478.05</v>
      </c>
      <c r="P65" t="n">
        <v>93.97</v>
      </c>
      <c r="Q65" t="n">
        <v>610.25</v>
      </c>
      <c r="R65" t="n">
        <v>23.2</v>
      </c>
      <c r="S65" t="n">
        <v>13.88</v>
      </c>
      <c r="T65" t="n">
        <v>4714.46</v>
      </c>
      <c r="U65" t="n">
        <v>0.6</v>
      </c>
      <c r="V65" t="n">
        <v>0.95</v>
      </c>
      <c r="W65" t="n">
        <v>0.07000000000000001</v>
      </c>
      <c r="X65" t="n">
        <v>0.29</v>
      </c>
      <c r="Y65" t="n">
        <v>0.5</v>
      </c>
      <c r="Z65" t="n">
        <v>10</v>
      </c>
    </row>
    <row r="66">
      <c r="A66" t="n">
        <v>4</v>
      </c>
      <c r="B66" t="n">
        <v>85</v>
      </c>
      <c r="C66" t="inlineStr">
        <is>
          <t xml:space="preserve">CONCLUIDO	</t>
        </is>
      </c>
      <c r="D66" t="n">
        <v>8.985799999999999</v>
      </c>
      <c r="E66" t="n">
        <v>11.13</v>
      </c>
      <c r="F66" t="n">
        <v>8.279999999999999</v>
      </c>
      <c r="G66" t="n">
        <v>35.49</v>
      </c>
      <c r="H66" t="n">
        <v>0.51</v>
      </c>
      <c r="I66" t="n">
        <v>14</v>
      </c>
      <c r="J66" t="n">
        <v>173.71</v>
      </c>
      <c r="K66" t="n">
        <v>51.39</v>
      </c>
      <c r="L66" t="n">
        <v>5</v>
      </c>
      <c r="M66" t="n">
        <v>12</v>
      </c>
      <c r="N66" t="n">
        <v>32.32</v>
      </c>
      <c r="O66" t="n">
        <v>21658.78</v>
      </c>
      <c r="P66" t="n">
        <v>90.02</v>
      </c>
      <c r="Q66" t="n">
        <v>610.23</v>
      </c>
      <c r="R66" t="n">
        <v>21.96</v>
      </c>
      <c r="S66" t="n">
        <v>13.88</v>
      </c>
      <c r="T66" t="n">
        <v>4116.38</v>
      </c>
      <c r="U66" t="n">
        <v>0.63</v>
      </c>
      <c r="V66" t="n">
        <v>0.96</v>
      </c>
      <c r="W66" t="n">
        <v>0.08</v>
      </c>
      <c r="X66" t="n">
        <v>0.26</v>
      </c>
      <c r="Y66" t="n">
        <v>0.5</v>
      </c>
      <c r="Z66" t="n">
        <v>10</v>
      </c>
    </row>
    <row r="67">
      <c r="A67" t="n">
        <v>5</v>
      </c>
      <c r="B67" t="n">
        <v>85</v>
      </c>
      <c r="C67" t="inlineStr">
        <is>
          <t xml:space="preserve">CONCLUIDO	</t>
        </is>
      </c>
      <c r="D67" t="n">
        <v>9.0703</v>
      </c>
      <c r="E67" t="n">
        <v>11.02</v>
      </c>
      <c r="F67" t="n">
        <v>8.25</v>
      </c>
      <c r="G67" t="n">
        <v>41.23</v>
      </c>
      <c r="H67" t="n">
        <v>0.61</v>
      </c>
      <c r="I67" t="n">
        <v>12</v>
      </c>
      <c r="J67" t="n">
        <v>175.18</v>
      </c>
      <c r="K67" t="n">
        <v>51.39</v>
      </c>
      <c r="L67" t="n">
        <v>6</v>
      </c>
      <c r="M67" t="n">
        <v>10</v>
      </c>
      <c r="N67" t="n">
        <v>32.79</v>
      </c>
      <c r="O67" t="n">
        <v>21840.16</v>
      </c>
      <c r="P67" t="n">
        <v>86.3</v>
      </c>
      <c r="Q67" t="n">
        <v>610.26</v>
      </c>
      <c r="R67" t="n">
        <v>20.87</v>
      </c>
      <c r="S67" t="n">
        <v>13.88</v>
      </c>
      <c r="T67" t="n">
        <v>3581.67</v>
      </c>
      <c r="U67" t="n">
        <v>0.67</v>
      </c>
      <c r="V67" t="n">
        <v>0.96</v>
      </c>
      <c r="W67" t="n">
        <v>0.07000000000000001</v>
      </c>
      <c r="X67" t="n">
        <v>0.22</v>
      </c>
      <c r="Y67" t="n">
        <v>0.5</v>
      </c>
      <c r="Z67" t="n">
        <v>10</v>
      </c>
    </row>
    <row r="68">
      <c r="A68" t="n">
        <v>6</v>
      </c>
      <c r="B68" t="n">
        <v>85</v>
      </c>
      <c r="C68" t="inlineStr">
        <is>
          <t xml:space="preserve">CONCLUIDO	</t>
        </is>
      </c>
      <c r="D68" t="n">
        <v>9.1601</v>
      </c>
      <c r="E68" t="n">
        <v>10.92</v>
      </c>
      <c r="F68" t="n">
        <v>8.210000000000001</v>
      </c>
      <c r="G68" t="n">
        <v>49.23</v>
      </c>
      <c r="H68" t="n">
        <v>0.7</v>
      </c>
      <c r="I68" t="n">
        <v>10</v>
      </c>
      <c r="J68" t="n">
        <v>176.66</v>
      </c>
      <c r="K68" t="n">
        <v>51.39</v>
      </c>
      <c r="L68" t="n">
        <v>7</v>
      </c>
      <c r="M68" t="n">
        <v>8</v>
      </c>
      <c r="N68" t="n">
        <v>33.27</v>
      </c>
      <c r="O68" t="n">
        <v>22022.17</v>
      </c>
      <c r="P68" t="n">
        <v>81.95</v>
      </c>
      <c r="Q68" t="n">
        <v>610.26</v>
      </c>
      <c r="R68" t="n">
        <v>19.84</v>
      </c>
      <c r="S68" t="n">
        <v>13.88</v>
      </c>
      <c r="T68" t="n">
        <v>3074.6</v>
      </c>
      <c r="U68" t="n">
        <v>0.7</v>
      </c>
      <c r="V68" t="n">
        <v>0.97</v>
      </c>
      <c r="W68" t="n">
        <v>0.07000000000000001</v>
      </c>
      <c r="X68" t="n">
        <v>0.18</v>
      </c>
      <c r="Y68" t="n">
        <v>0.5</v>
      </c>
      <c r="Z68" t="n">
        <v>10</v>
      </c>
    </row>
    <row r="69">
      <c r="A69" t="n">
        <v>7</v>
      </c>
      <c r="B69" t="n">
        <v>85</v>
      </c>
      <c r="C69" t="inlineStr">
        <is>
          <t xml:space="preserve">CONCLUIDO	</t>
        </is>
      </c>
      <c r="D69" t="n">
        <v>9.1907</v>
      </c>
      <c r="E69" t="n">
        <v>10.88</v>
      </c>
      <c r="F69" t="n">
        <v>8.199999999999999</v>
      </c>
      <c r="G69" t="n">
        <v>54.69</v>
      </c>
      <c r="H69" t="n">
        <v>0.8</v>
      </c>
      <c r="I69" t="n">
        <v>9</v>
      </c>
      <c r="J69" t="n">
        <v>178.14</v>
      </c>
      <c r="K69" t="n">
        <v>51.39</v>
      </c>
      <c r="L69" t="n">
        <v>8</v>
      </c>
      <c r="M69" t="n">
        <v>1</v>
      </c>
      <c r="N69" t="n">
        <v>33.75</v>
      </c>
      <c r="O69" t="n">
        <v>22204.83</v>
      </c>
      <c r="P69" t="n">
        <v>78.92</v>
      </c>
      <c r="Q69" t="n">
        <v>610.23</v>
      </c>
      <c r="R69" t="n">
        <v>19.39</v>
      </c>
      <c r="S69" t="n">
        <v>13.88</v>
      </c>
      <c r="T69" t="n">
        <v>2852.87</v>
      </c>
      <c r="U69" t="n">
        <v>0.72</v>
      </c>
      <c r="V69" t="n">
        <v>0.97</v>
      </c>
      <c r="W69" t="n">
        <v>0.08</v>
      </c>
      <c r="X69" t="n">
        <v>0.18</v>
      </c>
      <c r="Y69" t="n">
        <v>0.5</v>
      </c>
      <c r="Z69" t="n">
        <v>10</v>
      </c>
    </row>
    <row r="70">
      <c r="A70" t="n">
        <v>8</v>
      </c>
      <c r="B70" t="n">
        <v>85</v>
      </c>
      <c r="C70" t="inlineStr">
        <is>
          <t xml:space="preserve">CONCLUIDO	</t>
        </is>
      </c>
      <c r="D70" t="n">
        <v>9.190200000000001</v>
      </c>
      <c r="E70" t="n">
        <v>10.88</v>
      </c>
      <c r="F70" t="n">
        <v>8.199999999999999</v>
      </c>
      <c r="G70" t="n">
        <v>54.69</v>
      </c>
      <c r="H70" t="n">
        <v>0.89</v>
      </c>
      <c r="I70" t="n">
        <v>9</v>
      </c>
      <c r="J70" t="n">
        <v>179.63</v>
      </c>
      <c r="K70" t="n">
        <v>51.39</v>
      </c>
      <c r="L70" t="n">
        <v>9</v>
      </c>
      <c r="M70" t="n">
        <v>0</v>
      </c>
      <c r="N70" t="n">
        <v>34.24</v>
      </c>
      <c r="O70" t="n">
        <v>22388.15</v>
      </c>
      <c r="P70" t="n">
        <v>79.36</v>
      </c>
      <c r="Q70" t="n">
        <v>610.23</v>
      </c>
      <c r="R70" t="n">
        <v>19.32</v>
      </c>
      <c r="S70" t="n">
        <v>13.88</v>
      </c>
      <c r="T70" t="n">
        <v>2822.3</v>
      </c>
      <c r="U70" t="n">
        <v>0.72</v>
      </c>
      <c r="V70" t="n">
        <v>0.97</v>
      </c>
      <c r="W70" t="n">
        <v>0.08</v>
      </c>
      <c r="X70" t="n">
        <v>0.18</v>
      </c>
      <c r="Y70" t="n">
        <v>0.5</v>
      </c>
      <c r="Z70" t="n">
        <v>10</v>
      </c>
    </row>
    <row r="71">
      <c r="A71" t="n">
        <v>0</v>
      </c>
      <c r="B71" t="n">
        <v>20</v>
      </c>
      <c r="C71" t="inlineStr">
        <is>
          <t xml:space="preserve">CONCLUIDO	</t>
        </is>
      </c>
      <c r="D71" t="n">
        <v>9.238099999999999</v>
      </c>
      <c r="E71" t="n">
        <v>10.82</v>
      </c>
      <c r="F71" t="n">
        <v>8.69</v>
      </c>
      <c r="G71" t="n">
        <v>16.29</v>
      </c>
      <c r="H71" t="n">
        <v>0.34</v>
      </c>
      <c r="I71" t="n">
        <v>32</v>
      </c>
      <c r="J71" t="n">
        <v>51.33</v>
      </c>
      <c r="K71" t="n">
        <v>24.83</v>
      </c>
      <c r="L71" t="n">
        <v>1</v>
      </c>
      <c r="M71" t="n">
        <v>6</v>
      </c>
      <c r="N71" t="n">
        <v>5.51</v>
      </c>
      <c r="O71" t="n">
        <v>6564.78</v>
      </c>
      <c r="P71" t="n">
        <v>40.19</v>
      </c>
      <c r="Q71" t="n">
        <v>610.27</v>
      </c>
      <c r="R71" t="n">
        <v>33.59</v>
      </c>
      <c r="S71" t="n">
        <v>13.88</v>
      </c>
      <c r="T71" t="n">
        <v>9841.17</v>
      </c>
      <c r="U71" t="n">
        <v>0.41</v>
      </c>
      <c r="V71" t="n">
        <v>0.91</v>
      </c>
      <c r="W71" t="n">
        <v>0.14</v>
      </c>
      <c r="X71" t="n">
        <v>0.66</v>
      </c>
      <c r="Y71" t="n">
        <v>0.5</v>
      </c>
      <c r="Z71" t="n">
        <v>10</v>
      </c>
    </row>
    <row r="72">
      <c r="A72" t="n">
        <v>1</v>
      </c>
      <c r="B72" t="n">
        <v>20</v>
      </c>
      <c r="C72" t="inlineStr">
        <is>
          <t xml:space="preserve">CONCLUIDO	</t>
        </is>
      </c>
      <c r="D72" t="n">
        <v>9.2362</v>
      </c>
      <c r="E72" t="n">
        <v>10.83</v>
      </c>
      <c r="F72" t="n">
        <v>8.69</v>
      </c>
      <c r="G72" t="n">
        <v>16.29</v>
      </c>
      <c r="H72" t="n">
        <v>0.66</v>
      </c>
      <c r="I72" t="n">
        <v>32</v>
      </c>
      <c r="J72" t="n">
        <v>52.47</v>
      </c>
      <c r="K72" t="n">
        <v>24.83</v>
      </c>
      <c r="L72" t="n">
        <v>2</v>
      </c>
      <c r="M72" t="n">
        <v>0</v>
      </c>
      <c r="N72" t="n">
        <v>5.64</v>
      </c>
      <c r="O72" t="n">
        <v>6705.1</v>
      </c>
      <c r="P72" t="n">
        <v>40.79</v>
      </c>
      <c r="Q72" t="n">
        <v>610.34</v>
      </c>
      <c r="R72" t="n">
        <v>33.42</v>
      </c>
      <c r="S72" t="n">
        <v>13.88</v>
      </c>
      <c r="T72" t="n">
        <v>9754.68</v>
      </c>
      <c r="U72" t="n">
        <v>0.42</v>
      </c>
      <c r="V72" t="n">
        <v>0.91</v>
      </c>
      <c r="W72" t="n">
        <v>0.15</v>
      </c>
      <c r="X72" t="n">
        <v>0.66</v>
      </c>
      <c r="Y72" t="n">
        <v>0.5</v>
      </c>
      <c r="Z72" t="n">
        <v>10</v>
      </c>
    </row>
    <row r="73">
      <c r="A73" t="n">
        <v>0</v>
      </c>
      <c r="B73" t="n">
        <v>65</v>
      </c>
      <c r="C73" t="inlineStr">
        <is>
          <t xml:space="preserve">CONCLUIDO	</t>
        </is>
      </c>
      <c r="D73" t="n">
        <v>7.3142</v>
      </c>
      <c r="E73" t="n">
        <v>13.67</v>
      </c>
      <c r="F73" t="n">
        <v>9.5</v>
      </c>
      <c r="G73" t="n">
        <v>7.81</v>
      </c>
      <c r="H73" t="n">
        <v>0.13</v>
      </c>
      <c r="I73" t="n">
        <v>73</v>
      </c>
      <c r="J73" t="n">
        <v>133.21</v>
      </c>
      <c r="K73" t="n">
        <v>46.47</v>
      </c>
      <c r="L73" t="n">
        <v>1</v>
      </c>
      <c r="M73" t="n">
        <v>71</v>
      </c>
      <c r="N73" t="n">
        <v>20.75</v>
      </c>
      <c r="O73" t="n">
        <v>16663.42</v>
      </c>
      <c r="P73" t="n">
        <v>100.34</v>
      </c>
      <c r="Q73" t="n">
        <v>610.35</v>
      </c>
      <c r="R73" t="n">
        <v>60.5</v>
      </c>
      <c r="S73" t="n">
        <v>13.88</v>
      </c>
      <c r="T73" t="n">
        <v>23092.22</v>
      </c>
      <c r="U73" t="n">
        <v>0.23</v>
      </c>
      <c r="V73" t="n">
        <v>0.84</v>
      </c>
      <c r="W73" t="n">
        <v>0.16</v>
      </c>
      <c r="X73" t="n">
        <v>1.48</v>
      </c>
      <c r="Y73" t="n">
        <v>0.5</v>
      </c>
      <c r="Z73" t="n">
        <v>10</v>
      </c>
    </row>
    <row r="74">
      <c r="A74" t="n">
        <v>1</v>
      </c>
      <c r="B74" t="n">
        <v>65</v>
      </c>
      <c r="C74" t="inlineStr">
        <is>
          <t xml:space="preserve">CONCLUIDO	</t>
        </is>
      </c>
      <c r="D74" t="n">
        <v>8.5106</v>
      </c>
      <c r="E74" t="n">
        <v>11.75</v>
      </c>
      <c r="F74" t="n">
        <v>8.67</v>
      </c>
      <c r="G74" t="n">
        <v>15.77</v>
      </c>
      <c r="H74" t="n">
        <v>0.26</v>
      </c>
      <c r="I74" t="n">
        <v>33</v>
      </c>
      <c r="J74" t="n">
        <v>134.55</v>
      </c>
      <c r="K74" t="n">
        <v>46.47</v>
      </c>
      <c r="L74" t="n">
        <v>2</v>
      </c>
      <c r="M74" t="n">
        <v>31</v>
      </c>
      <c r="N74" t="n">
        <v>21.09</v>
      </c>
      <c r="O74" t="n">
        <v>16828.84</v>
      </c>
      <c r="P74" t="n">
        <v>87.68000000000001</v>
      </c>
      <c r="Q74" t="n">
        <v>610.25</v>
      </c>
      <c r="R74" t="n">
        <v>34.21</v>
      </c>
      <c r="S74" t="n">
        <v>13.88</v>
      </c>
      <c r="T74" t="n">
        <v>10143.37</v>
      </c>
      <c r="U74" t="n">
        <v>0.41</v>
      </c>
      <c r="V74" t="n">
        <v>0.92</v>
      </c>
      <c r="W74" t="n">
        <v>0.11</v>
      </c>
      <c r="X74" t="n">
        <v>0.65</v>
      </c>
      <c r="Y74" t="n">
        <v>0.5</v>
      </c>
      <c r="Z74" t="n">
        <v>10</v>
      </c>
    </row>
    <row r="75">
      <c r="A75" t="n">
        <v>2</v>
      </c>
      <c r="B75" t="n">
        <v>65</v>
      </c>
      <c r="C75" t="inlineStr">
        <is>
          <t xml:space="preserve">CONCLUIDO	</t>
        </is>
      </c>
      <c r="D75" t="n">
        <v>8.9505</v>
      </c>
      <c r="E75" t="n">
        <v>11.17</v>
      </c>
      <c r="F75" t="n">
        <v>8.42</v>
      </c>
      <c r="G75" t="n">
        <v>24.06</v>
      </c>
      <c r="H75" t="n">
        <v>0.39</v>
      </c>
      <c r="I75" t="n">
        <v>21</v>
      </c>
      <c r="J75" t="n">
        <v>135.9</v>
      </c>
      <c r="K75" t="n">
        <v>46.47</v>
      </c>
      <c r="L75" t="n">
        <v>3</v>
      </c>
      <c r="M75" t="n">
        <v>19</v>
      </c>
      <c r="N75" t="n">
        <v>21.43</v>
      </c>
      <c r="O75" t="n">
        <v>16994.64</v>
      </c>
      <c r="P75" t="n">
        <v>80.95</v>
      </c>
      <c r="Q75" t="n">
        <v>610.33</v>
      </c>
      <c r="R75" t="n">
        <v>26.27</v>
      </c>
      <c r="S75" t="n">
        <v>13.88</v>
      </c>
      <c r="T75" t="n">
        <v>6234.79</v>
      </c>
      <c r="U75" t="n">
        <v>0.53</v>
      </c>
      <c r="V75" t="n">
        <v>0.9399999999999999</v>
      </c>
      <c r="W75" t="n">
        <v>0.09</v>
      </c>
      <c r="X75" t="n">
        <v>0.4</v>
      </c>
      <c r="Y75" t="n">
        <v>0.5</v>
      </c>
      <c r="Z75" t="n">
        <v>10</v>
      </c>
    </row>
    <row r="76">
      <c r="A76" t="n">
        <v>3</v>
      </c>
      <c r="B76" t="n">
        <v>65</v>
      </c>
      <c r="C76" t="inlineStr">
        <is>
          <t xml:space="preserve">CONCLUIDO	</t>
        </is>
      </c>
      <c r="D76" t="n">
        <v>9.168900000000001</v>
      </c>
      <c r="E76" t="n">
        <v>10.91</v>
      </c>
      <c r="F76" t="n">
        <v>8.32</v>
      </c>
      <c r="G76" t="n">
        <v>33.27</v>
      </c>
      <c r="H76" t="n">
        <v>0.52</v>
      </c>
      <c r="I76" t="n">
        <v>15</v>
      </c>
      <c r="J76" t="n">
        <v>137.25</v>
      </c>
      <c r="K76" t="n">
        <v>46.47</v>
      </c>
      <c r="L76" t="n">
        <v>4</v>
      </c>
      <c r="M76" t="n">
        <v>13</v>
      </c>
      <c r="N76" t="n">
        <v>21.78</v>
      </c>
      <c r="O76" t="n">
        <v>17160.92</v>
      </c>
      <c r="P76" t="n">
        <v>75.44</v>
      </c>
      <c r="Q76" t="n">
        <v>610.27</v>
      </c>
      <c r="R76" t="n">
        <v>23.22</v>
      </c>
      <c r="S76" t="n">
        <v>13.88</v>
      </c>
      <c r="T76" t="n">
        <v>4738.73</v>
      </c>
      <c r="U76" t="n">
        <v>0.6</v>
      </c>
      <c r="V76" t="n">
        <v>0.95</v>
      </c>
      <c r="W76" t="n">
        <v>0.08</v>
      </c>
      <c r="X76" t="n">
        <v>0.29</v>
      </c>
      <c r="Y76" t="n">
        <v>0.5</v>
      </c>
      <c r="Z76" t="n">
        <v>10</v>
      </c>
    </row>
    <row r="77">
      <c r="A77" t="n">
        <v>4</v>
      </c>
      <c r="B77" t="n">
        <v>65</v>
      </c>
      <c r="C77" t="inlineStr">
        <is>
          <t xml:space="preserve">CONCLUIDO	</t>
        </is>
      </c>
      <c r="D77" t="n">
        <v>9.339499999999999</v>
      </c>
      <c r="E77" t="n">
        <v>10.71</v>
      </c>
      <c r="F77" t="n">
        <v>8.23</v>
      </c>
      <c r="G77" t="n">
        <v>44.88</v>
      </c>
      <c r="H77" t="n">
        <v>0.64</v>
      </c>
      <c r="I77" t="n">
        <v>11</v>
      </c>
      <c r="J77" t="n">
        <v>138.6</v>
      </c>
      <c r="K77" t="n">
        <v>46.47</v>
      </c>
      <c r="L77" t="n">
        <v>5</v>
      </c>
      <c r="M77" t="n">
        <v>7</v>
      </c>
      <c r="N77" t="n">
        <v>22.13</v>
      </c>
      <c r="O77" t="n">
        <v>17327.69</v>
      </c>
      <c r="P77" t="n">
        <v>68.89</v>
      </c>
      <c r="Q77" t="n">
        <v>610.24</v>
      </c>
      <c r="R77" t="n">
        <v>20.26</v>
      </c>
      <c r="S77" t="n">
        <v>13.88</v>
      </c>
      <c r="T77" t="n">
        <v>3281.01</v>
      </c>
      <c r="U77" t="n">
        <v>0.6899999999999999</v>
      </c>
      <c r="V77" t="n">
        <v>0.96</v>
      </c>
      <c r="W77" t="n">
        <v>0.07000000000000001</v>
      </c>
      <c r="X77" t="n">
        <v>0.2</v>
      </c>
      <c r="Y77" t="n">
        <v>0.5</v>
      </c>
      <c r="Z77" t="n">
        <v>10</v>
      </c>
    </row>
    <row r="78">
      <c r="A78" t="n">
        <v>5</v>
      </c>
      <c r="B78" t="n">
        <v>65</v>
      </c>
      <c r="C78" t="inlineStr">
        <is>
          <t xml:space="preserve">CONCLUIDO	</t>
        </is>
      </c>
      <c r="D78" t="n">
        <v>9.323499999999999</v>
      </c>
      <c r="E78" t="n">
        <v>10.73</v>
      </c>
      <c r="F78" t="n">
        <v>8.25</v>
      </c>
      <c r="G78" t="n">
        <v>44.98</v>
      </c>
      <c r="H78" t="n">
        <v>0.76</v>
      </c>
      <c r="I78" t="n">
        <v>11</v>
      </c>
      <c r="J78" t="n">
        <v>139.95</v>
      </c>
      <c r="K78" t="n">
        <v>46.47</v>
      </c>
      <c r="L78" t="n">
        <v>6</v>
      </c>
      <c r="M78" t="n">
        <v>0</v>
      </c>
      <c r="N78" t="n">
        <v>22.49</v>
      </c>
      <c r="O78" t="n">
        <v>17494.97</v>
      </c>
      <c r="P78" t="n">
        <v>69.06</v>
      </c>
      <c r="Q78" t="n">
        <v>610.26</v>
      </c>
      <c r="R78" t="n">
        <v>20.62</v>
      </c>
      <c r="S78" t="n">
        <v>13.88</v>
      </c>
      <c r="T78" t="n">
        <v>3461.94</v>
      </c>
      <c r="U78" t="n">
        <v>0.67</v>
      </c>
      <c r="V78" t="n">
        <v>0.96</v>
      </c>
      <c r="W78" t="n">
        <v>0.08</v>
      </c>
      <c r="X78" t="n">
        <v>0.22</v>
      </c>
      <c r="Y78" t="n">
        <v>0.5</v>
      </c>
      <c r="Z78" t="n">
        <v>10</v>
      </c>
    </row>
    <row r="79">
      <c r="A79" t="n">
        <v>0</v>
      </c>
      <c r="B79" t="n">
        <v>75</v>
      </c>
      <c r="C79" t="inlineStr">
        <is>
          <t xml:space="preserve">CONCLUIDO	</t>
        </is>
      </c>
      <c r="D79" t="n">
        <v>6.9315</v>
      </c>
      <c r="E79" t="n">
        <v>14.43</v>
      </c>
      <c r="F79" t="n">
        <v>9.68</v>
      </c>
      <c r="G79" t="n">
        <v>7.17</v>
      </c>
      <c r="H79" t="n">
        <v>0.12</v>
      </c>
      <c r="I79" t="n">
        <v>81</v>
      </c>
      <c r="J79" t="n">
        <v>150.44</v>
      </c>
      <c r="K79" t="n">
        <v>49.1</v>
      </c>
      <c r="L79" t="n">
        <v>1</v>
      </c>
      <c r="M79" t="n">
        <v>79</v>
      </c>
      <c r="N79" t="n">
        <v>25.34</v>
      </c>
      <c r="O79" t="n">
        <v>18787.76</v>
      </c>
      <c r="P79" t="n">
        <v>111.32</v>
      </c>
      <c r="Q79" t="n">
        <v>610.26</v>
      </c>
      <c r="R79" t="n">
        <v>65.7</v>
      </c>
      <c r="S79" t="n">
        <v>13.88</v>
      </c>
      <c r="T79" t="n">
        <v>25648.07</v>
      </c>
      <c r="U79" t="n">
        <v>0.21</v>
      </c>
      <c r="V79" t="n">
        <v>0.82</v>
      </c>
      <c r="W79" t="n">
        <v>0.18</v>
      </c>
      <c r="X79" t="n">
        <v>1.65</v>
      </c>
      <c r="Y79" t="n">
        <v>0.5</v>
      </c>
      <c r="Z79" t="n">
        <v>10</v>
      </c>
    </row>
    <row r="80">
      <c r="A80" t="n">
        <v>1</v>
      </c>
      <c r="B80" t="n">
        <v>75</v>
      </c>
      <c r="C80" t="inlineStr">
        <is>
          <t xml:space="preserve">CONCLUIDO	</t>
        </is>
      </c>
      <c r="D80" t="n">
        <v>8.248699999999999</v>
      </c>
      <c r="E80" t="n">
        <v>12.12</v>
      </c>
      <c r="F80" t="n">
        <v>8.75</v>
      </c>
      <c r="G80" t="n">
        <v>14.58</v>
      </c>
      <c r="H80" t="n">
        <v>0.23</v>
      </c>
      <c r="I80" t="n">
        <v>36</v>
      </c>
      <c r="J80" t="n">
        <v>151.83</v>
      </c>
      <c r="K80" t="n">
        <v>49.1</v>
      </c>
      <c r="L80" t="n">
        <v>2</v>
      </c>
      <c r="M80" t="n">
        <v>34</v>
      </c>
      <c r="N80" t="n">
        <v>25.73</v>
      </c>
      <c r="O80" t="n">
        <v>18959.54</v>
      </c>
      <c r="P80" t="n">
        <v>97.19</v>
      </c>
      <c r="Q80" t="n">
        <v>610.23</v>
      </c>
      <c r="R80" t="n">
        <v>36.61</v>
      </c>
      <c r="S80" t="n">
        <v>13.88</v>
      </c>
      <c r="T80" t="n">
        <v>11328.69</v>
      </c>
      <c r="U80" t="n">
        <v>0.38</v>
      </c>
      <c r="V80" t="n">
        <v>0.91</v>
      </c>
      <c r="W80" t="n">
        <v>0.11</v>
      </c>
      <c r="X80" t="n">
        <v>0.72</v>
      </c>
      <c r="Y80" t="n">
        <v>0.5</v>
      </c>
      <c r="Z80" t="n">
        <v>10</v>
      </c>
    </row>
    <row r="81">
      <c r="A81" t="n">
        <v>2</v>
      </c>
      <c r="B81" t="n">
        <v>75</v>
      </c>
      <c r="C81" t="inlineStr">
        <is>
          <t xml:space="preserve">CONCLUIDO	</t>
        </is>
      </c>
      <c r="D81" t="n">
        <v>8.7357</v>
      </c>
      <c r="E81" t="n">
        <v>11.45</v>
      </c>
      <c r="F81" t="n">
        <v>8.470000000000001</v>
      </c>
      <c r="G81" t="n">
        <v>22.09</v>
      </c>
      <c r="H81" t="n">
        <v>0.35</v>
      </c>
      <c r="I81" t="n">
        <v>23</v>
      </c>
      <c r="J81" t="n">
        <v>153.23</v>
      </c>
      <c r="K81" t="n">
        <v>49.1</v>
      </c>
      <c r="L81" t="n">
        <v>3</v>
      </c>
      <c r="M81" t="n">
        <v>21</v>
      </c>
      <c r="N81" t="n">
        <v>26.13</v>
      </c>
      <c r="O81" t="n">
        <v>19131.85</v>
      </c>
      <c r="P81" t="n">
        <v>90.58</v>
      </c>
      <c r="Q81" t="n">
        <v>610.28</v>
      </c>
      <c r="R81" t="n">
        <v>27.76</v>
      </c>
      <c r="S81" t="n">
        <v>13.88</v>
      </c>
      <c r="T81" t="n">
        <v>6969.6</v>
      </c>
      <c r="U81" t="n">
        <v>0.5</v>
      </c>
      <c r="V81" t="n">
        <v>0.9399999999999999</v>
      </c>
      <c r="W81" t="n">
        <v>0.09</v>
      </c>
      <c r="X81" t="n">
        <v>0.44</v>
      </c>
      <c r="Y81" t="n">
        <v>0.5</v>
      </c>
      <c r="Z81" t="n">
        <v>10</v>
      </c>
    </row>
    <row r="82">
      <c r="A82" t="n">
        <v>3</v>
      </c>
      <c r="B82" t="n">
        <v>75</v>
      </c>
      <c r="C82" t="inlineStr">
        <is>
          <t xml:space="preserve">CONCLUIDO	</t>
        </is>
      </c>
      <c r="D82" t="n">
        <v>8.956799999999999</v>
      </c>
      <c r="E82" t="n">
        <v>11.16</v>
      </c>
      <c r="F82" t="n">
        <v>8.369999999999999</v>
      </c>
      <c r="G82" t="n">
        <v>29.54</v>
      </c>
      <c r="H82" t="n">
        <v>0.46</v>
      </c>
      <c r="I82" t="n">
        <v>17</v>
      </c>
      <c r="J82" t="n">
        <v>154.63</v>
      </c>
      <c r="K82" t="n">
        <v>49.1</v>
      </c>
      <c r="L82" t="n">
        <v>4</v>
      </c>
      <c r="M82" t="n">
        <v>15</v>
      </c>
      <c r="N82" t="n">
        <v>26.53</v>
      </c>
      <c r="O82" t="n">
        <v>19304.72</v>
      </c>
      <c r="P82" t="n">
        <v>85.70999999999999</v>
      </c>
      <c r="Q82" t="n">
        <v>610.26</v>
      </c>
      <c r="R82" t="n">
        <v>24.8</v>
      </c>
      <c r="S82" t="n">
        <v>13.88</v>
      </c>
      <c r="T82" t="n">
        <v>5521.84</v>
      </c>
      <c r="U82" t="n">
        <v>0.5600000000000001</v>
      </c>
      <c r="V82" t="n">
        <v>0.95</v>
      </c>
      <c r="W82" t="n">
        <v>0.08</v>
      </c>
      <c r="X82" t="n">
        <v>0.34</v>
      </c>
      <c r="Y82" t="n">
        <v>0.5</v>
      </c>
      <c r="Z82" t="n">
        <v>10</v>
      </c>
    </row>
    <row r="83">
      <c r="A83" t="n">
        <v>4</v>
      </c>
      <c r="B83" t="n">
        <v>75</v>
      </c>
      <c r="C83" t="inlineStr">
        <is>
          <t xml:space="preserve">CONCLUIDO	</t>
        </is>
      </c>
      <c r="D83" t="n">
        <v>9.138</v>
      </c>
      <c r="E83" t="n">
        <v>10.94</v>
      </c>
      <c r="F83" t="n">
        <v>8.27</v>
      </c>
      <c r="G83" t="n">
        <v>38.17</v>
      </c>
      <c r="H83" t="n">
        <v>0.57</v>
      </c>
      <c r="I83" t="n">
        <v>13</v>
      </c>
      <c r="J83" t="n">
        <v>156.03</v>
      </c>
      <c r="K83" t="n">
        <v>49.1</v>
      </c>
      <c r="L83" t="n">
        <v>5</v>
      </c>
      <c r="M83" t="n">
        <v>11</v>
      </c>
      <c r="N83" t="n">
        <v>26.94</v>
      </c>
      <c r="O83" t="n">
        <v>19478.15</v>
      </c>
      <c r="P83" t="n">
        <v>80.69</v>
      </c>
      <c r="Q83" t="n">
        <v>610.25</v>
      </c>
      <c r="R83" t="n">
        <v>21.71</v>
      </c>
      <c r="S83" t="n">
        <v>13.88</v>
      </c>
      <c r="T83" t="n">
        <v>3995.22</v>
      </c>
      <c r="U83" t="n">
        <v>0.64</v>
      </c>
      <c r="V83" t="n">
        <v>0.96</v>
      </c>
      <c r="W83" t="n">
        <v>0.07000000000000001</v>
      </c>
      <c r="X83" t="n">
        <v>0.25</v>
      </c>
      <c r="Y83" t="n">
        <v>0.5</v>
      </c>
      <c r="Z83" t="n">
        <v>10</v>
      </c>
    </row>
    <row r="84">
      <c r="A84" t="n">
        <v>5</v>
      </c>
      <c r="B84" t="n">
        <v>75</v>
      </c>
      <c r="C84" t="inlineStr">
        <is>
          <t xml:space="preserve">CONCLUIDO	</t>
        </is>
      </c>
      <c r="D84" t="n">
        <v>9.286</v>
      </c>
      <c r="E84" t="n">
        <v>10.77</v>
      </c>
      <c r="F84" t="n">
        <v>8.19</v>
      </c>
      <c r="G84" t="n">
        <v>49.12</v>
      </c>
      <c r="H84" t="n">
        <v>0.67</v>
      </c>
      <c r="I84" t="n">
        <v>10</v>
      </c>
      <c r="J84" t="n">
        <v>157.44</v>
      </c>
      <c r="K84" t="n">
        <v>49.1</v>
      </c>
      <c r="L84" t="n">
        <v>6</v>
      </c>
      <c r="M84" t="n">
        <v>7</v>
      </c>
      <c r="N84" t="n">
        <v>27.35</v>
      </c>
      <c r="O84" t="n">
        <v>19652.13</v>
      </c>
      <c r="P84" t="n">
        <v>74.73999999999999</v>
      </c>
      <c r="Q84" t="n">
        <v>610.23</v>
      </c>
      <c r="R84" t="n">
        <v>18.95</v>
      </c>
      <c r="S84" t="n">
        <v>13.88</v>
      </c>
      <c r="T84" t="n">
        <v>2630.07</v>
      </c>
      <c r="U84" t="n">
        <v>0.73</v>
      </c>
      <c r="V84" t="n">
        <v>0.97</v>
      </c>
      <c r="W84" t="n">
        <v>0.07000000000000001</v>
      </c>
      <c r="X84" t="n">
        <v>0.16</v>
      </c>
      <c r="Y84" t="n">
        <v>0.5</v>
      </c>
      <c r="Z84" t="n">
        <v>10</v>
      </c>
    </row>
    <row r="85">
      <c r="A85" t="n">
        <v>6</v>
      </c>
      <c r="B85" t="n">
        <v>75</v>
      </c>
      <c r="C85" t="inlineStr">
        <is>
          <t xml:space="preserve">CONCLUIDO	</t>
        </is>
      </c>
      <c r="D85" t="n">
        <v>9.2507</v>
      </c>
      <c r="E85" t="n">
        <v>10.81</v>
      </c>
      <c r="F85" t="n">
        <v>8.23</v>
      </c>
      <c r="G85" t="n">
        <v>49.37</v>
      </c>
      <c r="H85" t="n">
        <v>0.78</v>
      </c>
      <c r="I85" t="n">
        <v>10</v>
      </c>
      <c r="J85" t="n">
        <v>158.86</v>
      </c>
      <c r="K85" t="n">
        <v>49.1</v>
      </c>
      <c r="L85" t="n">
        <v>7</v>
      </c>
      <c r="M85" t="n">
        <v>0</v>
      </c>
      <c r="N85" t="n">
        <v>27.77</v>
      </c>
      <c r="O85" t="n">
        <v>19826.68</v>
      </c>
      <c r="P85" t="n">
        <v>74.03</v>
      </c>
      <c r="Q85" t="n">
        <v>610.26</v>
      </c>
      <c r="R85" t="n">
        <v>20.22</v>
      </c>
      <c r="S85" t="n">
        <v>13.88</v>
      </c>
      <c r="T85" t="n">
        <v>3266.84</v>
      </c>
      <c r="U85" t="n">
        <v>0.6899999999999999</v>
      </c>
      <c r="V85" t="n">
        <v>0.96</v>
      </c>
      <c r="W85" t="n">
        <v>0.08</v>
      </c>
      <c r="X85" t="n">
        <v>0.2</v>
      </c>
      <c r="Y85" t="n">
        <v>0.5</v>
      </c>
      <c r="Z85" t="n">
        <v>10</v>
      </c>
    </row>
    <row r="86">
      <c r="A86" t="n">
        <v>0</v>
      </c>
      <c r="B86" t="n">
        <v>95</v>
      </c>
      <c r="C86" t="inlineStr">
        <is>
          <t xml:space="preserve">CONCLUIDO	</t>
        </is>
      </c>
      <c r="D86" t="n">
        <v>6.2131</v>
      </c>
      <c r="E86" t="n">
        <v>16.1</v>
      </c>
      <c r="F86" t="n">
        <v>10.02</v>
      </c>
      <c r="G86" t="n">
        <v>6.2</v>
      </c>
      <c r="H86" t="n">
        <v>0.1</v>
      </c>
      <c r="I86" t="n">
        <v>97</v>
      </c>
      <c r="J86" t="n">
        <v>185.69</v>
      </c>
      <c r="K86" t="n">
        <v>53.44</v>
      </c>
      <c r="L86" t="n">
        <v>1</v>
      </c>
      <c r="M86" t="n">
        <v>95</v>
      </c>
      <c r="N86" t="n">
        <v>36.26</v>
      </c>
      <c r="O86" t="n">
        <v>23136.14</v>
      </c>
      <c r="P86" t="n">
        <v>133.13</v>
      </c>
      <c r="Q86" t="n">
        <v>610.34</v>
      </c>
      <c r="R86" t="n">
        <v>76.39</v>
      </c>
      <c r="S86" t="n">
        <v>13.88</v>
      </c>
      <c r="T86" t="n">
        <v>30917.19</v>
      </c>
      <c r="U86" t="n">
        <v>0.18</v>
      </c>
      <c r="V86" t="n">
        <v>0.79</v>
      </c>
      <c r="W86" t="n">
        <v>0.21</v>
      </c>
      <c r="X86" t="n">
        <v>1.99</v>
      </c>
      <c r="Y86" t="n">
        <v>0.5</v>
      </c>
      <c r="Z86" t="n">
        <v>10</v>
      </c>
    </row>
    <row r="87">
      <c r="A87" t="n">
        <v>1</v>
      </c>
      <c r="B87" t="n">
        <v>95</v>
      </c>
      <c r="C87" t="inlineStr">
        <is>
          <t xml:space="preserve">CONCLUIDO	</t>
        </is>
      </c>
      <c r="D87" t="n">
        <v>7.7184</v>
      </c>
      <c r="E87" t="n">
        <v>12.96</v>
      </c>
      <c r="F87" t="n">
        <v>8.890000000000001</v>
      </c>
      <c r="G87" t="n">
        <v>12.4</v>
      </c>
      <c r="H87" t="n">
        <v>0.19</v>
      </c>
      <c r="I87" t="n">
        <v>43</v>
      </c>
      <c r="J87" t="n">
        <v>187.21</v>
      </c>
      <c r="K87" t="n">
        <v>53.44</v>
      </c>
      <c r="L87" t="n">
        <v>2</v>
      </c>
      <c r="M87" t="n">
        <v>41</v>
      </c>
      <c r="N87" t="n">
        <v>36.77</v>
      </c>
      <c r="O87" t="n">
        <v>23322.88</v>
      </c>
      <c r="P87" t="n">
        <v>115.4</v>
      </c>
      <c r="Q87" t="n">
        <v>610.25</v>
      </c>
      <c r="R87" t="n">
        <v>40.8</v>
      </c>
      <c r="S87" t="n">
        <v>13.88</v>
      </c>
      <c r="T87" t="n">
        <v>13392.35</v>
      </c>
      <c r="U87" t="n">
        <v>0.34</v>
      </c>
      <c r="V87" t="n">
        <v>0.89</v>
      </c>
      <c r="W87" t="n">
        <v>0.13</v>
      </c>
      <c r="X87" t="n">
        <v>0.86</v>
      </c>
      <c r="Y87" t="n">
        <v>0.5</v>
      </c>
      <c r="Z87" t="n">
        <v>10</v>
      </c>
    </row>
    <row r="88">
      <c r="A88" t="n">
        <v>2</v>
      </c>
      <c r="B88" t="n">
        <v>95</v>
      </c>
      <c r="C88" t="inlineStr">
        <is>
          <t xml:space="preserve">CONCLUIDO	</t>
        </is>
      </c>
      <c r="D88" t="n">
        <v>8.3218</v>
      </c>
      <c r="E88" t="n">
        <v>12.02</v>
      </c>
      <c r="F88" t="n">
        <v>8.539999999999999</v>
      </c>
      <c r="G88" t="n">
        <v>18.98</v>
      </c>
      <c r="H88" t="n">
        <v>0.28</v>
      </c>
      <c r="I88" t="n">
        <v>27</v>
      </c>
      <c r="J88" t="n">
        <v>188.73</v>
      </c>
      <c r="K88" t="n">
        <v>53.44</v>
      </c>
      <c r="L88" t="n">
        <v>3</v>
      </c>
      <c r="M88" t="n">
        <v>25</v>
      </c>
      <c r="N88" t="n">
        <v>37.29</v>
      </c>
      <c r="O88" t="n">
        <v>23510.33</v>
      </c>
      <c r="P88" t="n">
        <v>107.96</v>
      </c>
      <c r="Q88" t="n">
        <v>610.23</v>
      </c>
      <c r="R88" t="n">
        <v>30.21</v>
      </c>
      <c r="S88" t="n">
        <v>13.88</v>
      </c>
      <c r="T88" t="n">
        <v>8172.61</v>
      </c>
      <c r="U88" t="n">
        <v>0.46</v>
      </c>
      <c r="V88" t="n">
        <v>0.93</v>
      </c>
      <c r="W88" t="n">
        <v>0.1</v>
      </c>
      <c r="X88" t="n">
        <v>0.52</v>
      </c>
      <c r="Y88" t="n">
        <v>0.5</v>
      </c>
      <c r="Z88" t="n">
        <v>10</v>
      </c>
    </row>
    <row r="89">
      <c r="A89" t="n">
        <v>3</v>
      </c>
      <c r="B89" t="n">
        <v>95</v>
      </c>
      <c r="C89" t="inlineStr">
        <is>
          <t xml:space="preserve">CONCLUIDO	</t>
        </is>
      </c>
      <c r="D89" t="n">
        <v>8.6203</v>
      </c>
      <c r="E89" t="n">
        <v>11.6</v>
      </c>
      <c r="F89" t="n">
        <v>8.390000000000001</v>
      </c>
      <c r="G89" t="n">
        <v>25.16</v>
      </c>
      <c r="H89" t="n">
        <v>0.37</v>
      </c>
      <c r="I89" t="n">
        <v>20</v>
      </c>
      <c r="J89" t="n">
        <v>190.25</v>
      </c>
      <c r="K89" t="n">
        <v>53.44</v>
      </c>
      <c r="L89" t="n">
        <v>4</v>
      </c>
      <c r="M89" t="n">
        <v>18</v>
      </c>
      <c r="N89" t="n">
        <v>37.82</v>
      </c>
      <c r="O89" t="n">
        <v>23698.48</v>
      </c>
      <c r="P89" t="n">
        <v>103.52</v>
      </c>
      <c r="Q89" t="n">
        <v>610.23</v>
      </c>
      <c r="R89" t="n">
        <v>25.21</v>
      </c>
      <c r="S89" t="n">
        <v>13.88</v>
      </c>
      <c r="T89" t="n">
        <v>5708.95</v>
      </c>
      <c r="U89" t="n">
        <v>0.55</v>
      </c>
      <c r="V89" t="n">
        <v>0.95</v>
      </c>
      <c r="W89" t="n">
        <v>0.09</v>
      </c>
      <c r="X89" t="n">
        <v>0.36</v>
      </c>
      <c r="Y89" t="n">
        <v>0.5</v>
      </c>
      <c r="Z89" t="n">
        <v>10</v>
      </c>
    </row>
    <row r="90">
      <c r="A90" t="n">
        <v>4</v>
      </c>
      <c r="B90" t="n">
        <v>95</v>
      </c>
      <c r="C90" t="inlineStr">
        <is>
          <t xml:space="preserve">CONCLUIDO	</t>
        </is>
      </c>
      <c r="D90" t="n">
        <v>8.769600000000001</v>
      </c>
      <c r="E90" t="n">
        <v>11.4</v>
      </c>
      <c r="F90" t="n">
        <v>8.34</v>
      </c>
      <c r="G90" t="n">
        <v>31.27</v>
      </c>
      <c r="H90" t="n">
        <v>0.46</v>
      </c>
      <c r="I90" t="n">
        <v>16</v>
      </c>
      <c r="J90" t="n">
        <v>191.78</v>
      </c>
      <c r="K90" t="n">
        <v>53.44</v>
      </c>
      <c r="L90" t="n">
        <v>5</v>
      </c>
      <c r="M90" t="n">
        <v>14</v>
      </c>
      <c r="N90" t="n">
        <v>38.35</v>
      </c>
      <c r="O90" t="n">
        <v>23887.36</v>
      </c>
      <c r="P90" t="n">
        <v>100.34</v>
      </c>
      <c r="Q90" t="n">
        <v>610.23</v>
      </c>
      <c r="R90" t="n">
        <v>23.89</v>
      </c>
      <c r="S90" t="n">
        <v>13.88</v>
      </c>
      <c r="T90" t="n">
        <v>5067.8</v>
      </c>
      <c r="U90" t="n">
        <v>0.58</v>
      </c>
      <c r="V90" t="n">
        <v>0.95</v>
      </c>
      <c r="W90" t="n">
        <v>0.08</v>
      </c>
      <c r="X90" t="n">
        <v>0.31</v>
      </c>
      <c r="Y90" t="n">
        <v>0.5</v>
      </c>
      <c r="Z90" t="n">
        <v>10</v>
      </c>
    </row>
    <row r="91">
      <c r="A91" t="n">
        <v>5</v>
      </c>
      <c r="B91" t="n">
        <v>95</v>
      </c>
      <c r="C91" t="inlineStr">
        <is>
          <t xml:space="preserve">CONCLUIDO	</t>
        </is>
      </c>
      <c r="D91" t="n">
        <v>8.9076</v>
      </c>
      <c r="E91" t="n">
        <v>11.23</v>
      </c>
      <c r="F91" t="n">
        <v>8.27</v>
      </c>
      <c r="G91" t="n">
        <v>38.19</v>
      </c>
      <c r="H91" t="n">
        <v>0.55</v>
      </c>
      <c r="I91" t="n">
        <v>13</v>
      </c>
      <c r="J91" t="n">
        <v>193.32</v>
      </c>
      <c r="K91" t="n">
        <v>53.44</v>
      </c>
      <c r="L91" t="n">
        <v>6</v>
      </c>
      <c r="M91" t="n">
        <v>11</v>
      </c>
      <c r="N91" t="n">
        <v>38.89</v>
      </c>
      <c r="O91" t="n">
        <v>24076.95</v>
      </c>
      <c r="P91" t="n">
        <v>96.48999999999999</v>
      </c>
      <c r="Q91" t="n">
        <v>610.23</v>
      </c>
      <c r="R91" t="n">
        <v>21.9</v>
      </c>
      <c r="S91" t="n">
        <v>13.88</v>
      </c>
      <c r="T91" t="n">
        <v>4090.03</v>
      </c>
      <c r="U91" t="n">
        <v>0.63</v>
      </c>
      <c r="V91" t="n">
        <v>0.96</v>
      </c>
      <c r="W91" t="n">
        <v>0.07000000000000001</v>
      </c>
      <c r="X91" t="n">
        <v>0.25</v>
      </c>
      <c r="Y91" t="n">
        <v>0.5</v>
      </c>
      <c r="Z91" t="n">
        <v>10</v>
      </c>
    </row>
    <row r="92">
      <c r="A92" t="n">
        <v>6</v>
      </c>
      <c r="B92" t="n">
        <v>95</v>
      </c>
      <c r="C92" t="inlineStr">
        <is>
          <t xml:space="preserve">CONCLUIDO	</t>
        </is>
      </c>
      <c r="D92" t="n">
        <v>9.0063</v>
      </c>
      <c r="E92" t="n">
        <v>11.1</v>
      </c>
      <c r="F92" t="n">
        <v>8.23</v>
      </c>
      <c r="G92" t="n">
        <v>44.87</v>
      </c>
      <c r="H92" t="n">
        <v>0.64</v>
      </c>
      <c r="I92" t="n">
        <v>11</v>
      </c>
      <c r="J92" t="n">
        <v>194.86</v>
      </c>
      <c r="K92" t="n">
        <v>53.44</v>
      </c>
      <c r="L92" t="n">
        <v>7</v>
      </c>
      <c r="M92" t="n">
        <v>9</v>
      </c>
      <c r="N92" t="n">
        <v>39.43</v>
      </c>
      <c r="O92" t="n">
        <v>24267.28</v>
      </c>
      <c r="P92" t="n">
        <v>92.28</v>
      </c>
      <c r="Q92" t="n">
        <v>610.23</v>
      </c>
      <c r="R92" t="n">
        <v>20.31</v>
      </c>
      <c r="S92" t="n">
        <v>13.88</v>
      </c>
      <c r="T92" t="n">
        <v>3303.31</v>
      </c>
      <c r="U92" t="n">
        <v>0.68</v>
      </c>
      <c r="V92" t="n">
        <v>0.97</v>
      </c>
      <c r="W92" t="n">
        <v>0.07000000000000001</v>
      </c>
      <c r="X92" t="n">
        <v>0.2</v>
      </c>
      <c r="Y92" t="n">
        <v>0.5</v>
      </c>
      <c r="Z92" t="n">
        <v>10</v>
      </c>
    </row>
    <row r="93">
      <c r="A93" t="n">
        <v>7</v>
      </c>
      <c r="B93" t="n">
        <v>95</v>
      </c>
      <c r="C93" t="inlineStr">
        <is>
          <t xml:space="preserve">CONCLUIDO	</t>
        </is>
      </c>
      <c r="D93" t="n">
        <v>9.101699999999999</v>
      </c>
      <c r="E93" t="n">
        <v>10.99</v>
      </c>
      <c r="F93" t="n">
        <v>8.18</v>
      </c>
      <c r="G93" t="n">
        <v>54.56</v>
      </c>
      <c r="H93" t="n">
        <v>0.72</v>
      </c>
      <c r="I93" t="n">
        <v>9</v>
      </c>
      <c r="J93" t="n">
        <v>196.41</v>
      </c>
      <c r="K93" t="n">
        <v>53.44</v>
      </c>
      <c r="L93" t="n">
        <v>8</v>
      </c>
      <c r="M93" t="n">
        <v>7</v>
      </c>
      <c r="N93" t="n">
        <v>39.98</v>
      </c>
      <c r="O93" t="n">
        <v>24458.36</v>
      </c>
      <c r="P93" t="n">
        <v>88.5</v>
      </c>
      <c r="Q93" t="n">
        <v>610.23</v>
      </c>
      <c r="R93" t="n">
        <v>18.98</v>
      </c>
      <c r="S93" t="n">
        <v>13.88</v>
      </c>
      <c r="T93" t="n">
        <v>2650.3</v>
      </c>
      <c r="U93" t="n">
        <v>0.73</v>
      </c>
      <c r="V93" t="n">
        <v>0.97</v>
      </c>
      <c r="W93" t="n">
        <v>0.07000000000000001</v>
      </c>
      <c r="X93" t="n">
        <v>0.16</v>
      </c>
      <c r="Y93" t="n">
        <v>0.5</v>
      </c>
      <c r="Z93" t="n">
        <v>10</v>
      </c>
    </row>
    <row r="94">
      <c r="A94" t="n">
        <v>8</v>
      </c>
      <c r="B94" t="n">
        <v>95</v>
      </c>
      <c r="C94" t="inlineStr">
        <is>
          <t xml:space="preserve">CONCLUIDO	</t>
        </is>
      </c>
      <c r="D94" t="n">
        <v>9.1487</v>
      </c>
      <c r="E94" t="n">
        <v>10.93</v>
      </c>
      <c r="F94" t="n">
        <v>8.16</v>
      </c>
      <c r="G94" t="n">
        <v>61.23</v>
      </c>
      <c r="H94" t="n">
        <v>0.8100000000000001</v>
      </c>
      <c r="I94" t="n">
        <v>8</v>
      </c>
      <c r="J94" t="n">
        <v>197.97</v>
      </c>
      <c r="K94" t="n">
        <v>53.44</v>
      </c>
      <c r="L94" t="n">
        <v>9</v>
      </c>
      <c r="M94" t="n">
        <v>5</v>
      </c>
      <c r="N94" t="n">
        <v>40.53</v>
      </c>
      <c r="O94" t="n">
        <v>24650.18</v>
      </c>
      <c r="P94" t="n">
        <v>84.81999999999999</v>
      </c>
      <c r="Q94" t="n">
        <v>610.23</v>
      </c>
      <c r="R94" t="n">
        <v>18.35</v>
      </c>
      <c r="S94" t="n">
        <v>13.88</v>
      </c>
      <c r="T94" t="n">
        <v>2338.44</v>
      </c>
      <c r="U94" t="n">
        <v>0.76</v>
      </c>
      <c r="V94" t="n">
        <v>0.97</v>
      </c>
      <c r="W94" t="n">
        <v>0.07000000000000001</v>
      </c>
      <c r="X94" t="n">
        <v>0.14</v>
      </c>
      <c r="Y94" t="n">
        <v>0.5</v>
      </c>
      <c r="Z94" t="n">
        <v>10</v>
      </c>
    </row>
    <row r="95">
      <c r="A95" t="n">
        <v>9</v>
      </c>
      <c r="B95" t="n">
        <v>95</v>
      </c>
      <c r="C95" t="inlineStr">
        <is>
          <t xml:space="preserve">CONCLUIDO	</t>
        </is>
      </c>
      <c r="D95" t="n">
        <v>9.144</v>
      </c>
      <c r="E95" t="n">
        <v>10.94</v>
      </c>
      <c r="F95" t="n">
        <v>8.17</v>
      </c>
      <c r="G95" t="n">
        <v>61.27</v>
      </c>
      <c r="H95" t="n">
        <v>0.89</v>
      </c>
      <c r="I95" t="n">
        <v>8</v>
      </c>
      <c r="J95" t="n">
        <v>199.53</v>
      </c>
      <c r="K95" t="n">
        <v>53.44</v>
      </c>
      <c r="L95" t="n">
        <v>10</v>
      </c>
      <c r="M95" t="n">
        <v>0</v>
      </c>
      <c r="N95" t="n">
        <v>41.1</v>
      </c>
      <c r="O95" t="n">
        <v>24842.77</v>
      </c>
      <c r="P95" t="n">
        <v>84.70999999999999</v>
      </c>
      <c r="Q95" t="n">
        <v>610.23</v>
      </c>
      <c r="R95" t="n">
        <v>18.3</v>
      </c>
      <c r="S95" t="n">
        <v>13.88</v>
      </c>
      <c r="T95" t="n">
        <v>2317.32</v>
      </c>
      <c r="U95" t="n">
        <v>0.76</v>
      </c>
      <c r="V95" t="n">
        <v>0.97</v>
      </c>
      <c r="W95" t="n">
        <v>0.07000000000000001</v>
      </c>
      <c r="X95" t="n">
        <v>0.15</v>
      </c>
      <c r="Y95" t="n">
        <v>0.5</v>
      </c>
      <c r="Z95" t="n">
        <v>10</v>
      </c>
    </row>
    <row r="96">
      <c r="A96" t="n">
        <v>0</v>
      </c>
      <c r="B96" t="n">
        <v>55</v>
      </c>
      <c r="C96" t="inlineStr">
        <is>
          <t xml:space="preserve">CONCLUIDO	</t>
        </is>
      </c>
      <c r="D96" t="n">
        <v>7.7063</v>
      </c>
      <c r="E96" t="n">
        <v>12.98</v>
      </c>
      <c r="F96" t="n">
        <v>9.34</v>
      </c>
      <c r="G96" t="n">
        <v>8.619999999999999</v>
      </c>
      <c r="H96" t="n">
        <v>0.15</v>
      </c>
      <c r="I96" t="n">
        <v>65</v>
      </c>
      <c r="J96" t="n">
        <v>116.05</v>
      </c>
      <c r="K96" t="n">
        <v>43.4</v>
      </c>
      <c r="L96" t="n">
        <v>1</v>
      </c>
      <c r="M96" t="n">
        <v>63</v>
      </c>
      <c r="N96" t="n">
        <v>16.65</v>
      </c>
      <c r="O96" t="n">
        <v>14546.17</v>
      </c>
      <c r="P96" t="n">
        <v>89.27</v>
      </c>
      <c r="Q96" t="n">
        <v>610.27</v>
      </c>
      <c r="R96" t="n">
        <v>55.21</v>
      </c>
      <c r="S96" t="n">
        <v>13.88</v>
      </c>
      <c r="T96" t="n">
        <v>20484.63</v>
      </c>
      <c r="U96" t="n">
        <v>0.25</v>
      </c>
      <c r="V96" t="n">
        <v>0.85</v>
      </c>
      <c r="W96" t="n">
        <v>0.16</v>
      </c>
      <c r="X96" t="n">
        <v>1.31</v>
      </c>
      <c r="Y96" t="n">
        <v>0.5</v>
      </c>
      <c r="Z96" t="n">
        <v>10</v>
      </c>
    </row>
    <row r="97">
      <c r="A97" t="n">
        <v>1</v>
      </c>
      <c r="B97" t="n">
        <v>55</v>
      </c>
      <c r="C97" t="inlineStr">
        <is>
          <t xml:space="preserve">CONCLUIDO	</t>
        </is>
      </c>
      <c r="D97" t="n">
        <v>8.796099999999999</v>
      </c>
      <c r="E97" t="n">
        <v>11.37</v>
      </c>
      <c r="F97" t="n">
        <v>8.59</v>
      </c>
      <c r="G97" t="n">
        <v>17.78</v>
      </c>
      <c r="H97" t="n">
        <v>0.3</v>
      </c>
      <c r="I97" t="n">
        <v>29</v>
      </c>
      <c r="J97" t="n">
        <v>117.34</v>
      </c>
      <c r="K97" t="n">
        <v>43.4</v>
      </c>
      <c r="L97" t="n">
        <v>2</v>
      </c>
      <c r="M97" t="n">
        <v>27</v>
      </c>
      <c r="N97" t="n">
        <v>16.94</v>
      </c>
      <c r="O97" t="n">
        <v>14705.49</v>
      </c>
      <c r="P97" t="n">
        <v>77.42</v>
      </c>
      <c r="Q97" t="n">
        <v>610.25</v>
      </c>
      <c r="R97" t="n">
        <v>31.73</v>
      </c>
      <c r="S97" t="n">
        <v>13.88</v>
      </c>
      <c r="T97" t="n">
        <v>8927.209999999999</v>
      </c>
      <c r="U97" t="n">
        <v>0.44</v>
      </c>
      <c r="V97" t="n">
        <v>0.92</v>
      </c>
      <c r="W97" t="n">
        <v>0.1</v>
      </c>
      <c r="X97" t="n">
        <v>0.57</v>
      </c>
      <c r="Y97" t="n">
        <v>0.5</v>
      </c>
      <c r="Z97" t="n">
        <v>10</v>
      </c>
    </row>
    <row r="98">
      <c r="A98" t="n">
        <v>2</v>
      </c>
      <c r="B98" t="n">
        <v>55</v>
      </c>
      <c r="C98" t="inlineStr">
        <is>
          <t xml:space="preserve">CONCLUIDO	</t>
        </is>
      </c>
      <c r="D98" t="n">
        <v>9.2006</v>
      </c>
      <c r="E98" t="n">
        <v>10.87</v>
      </c>
      <c r="F98" t="n">
        <v>8.35</v>
      </c>
      <c r="G98" t="n">
        <v>27.85</v>
      </c>
      <c r="H98" t="n">
        <v>0.45</v>
      </c>
      <c r="I98" t="n">
        <v>18</v>
      </c>
      <c r="J98" t="n">
        <v>118.63</v>
      </c>
      <c r="K98" t="n">
        <v>43.4</v>
      </c>
      <c r="L98" t="n">
        <v>3</v>
      </c>
      <c r="M98" t="n">
        <v>16</v>
      </c>
      <c r="N98" t="n">
        <v>17.23</v>
      </c>
      <c r="O98" t="n">
        <v>14865.24</v>
      </c>
      <c r="P98" t="n">
        <v>70.12</v>
      </c>
      <c r="Q98" t="n">
        <v>610.23</v>
      </c>
      <c r="R98" t="n">
        <v>24.61</v>
      </c>
      <c r="S98" t="n">
        <v>13.88</v>
      </c>
      <c r="T98" t="n">
        <v>5418.58</v>
      </c>
      <c r="U98" t="n">
        <v>0.5600000000000001</v>
      </c>
      <c r="V98" t="n">
        <v>0.95</v>
      </c>
      <c r="W98" t="n">
        <v>0.07000000000000001</v>
      </c>
      <c r="X98" t="n">
        <v>0.33</v>
      </c>
      <c r="Y98" t="n">
        <v>0.5</v>
      </c>
      <c r="Z98" t="n">
        <v>10</v>
      </c>
    </row>
    <row r="99">
      <c r="A99" t="n">
        <v>3</v>
      </c>
      <c r="B99" t="n">
        <v>55</v>
      </c>
      <c r="C99" t="inlineStr">
        <is>
          <t xml:space="preserve">CONCLUIDO	</t>
        </is>
      </c>
      <c r="D99" t="n">
        <v>9.369400000000001</v>
      </c>
      <c r="E99" t="n">
        <v>10.67</v>
      </c>
      <c r="F99" t="n">
        <v>8.279999999999999</v>
      </c>
      <c r="G99" t="n">
        <v>38.21</v>
      </c>
      <c r="H99" t="n">
        <v>0.59</v>
      </c>
      <c r="I99" t="n">
        <v>13</v>
      </c>
      <c r="J99" t="n">
        <v>119.93</v>
      </c>
      <c r="K99" t="n">
        <v>43.4</v>
      </c>
      <c r="L99" t="n">
        <v>4</v>
      </c>
      <c r="M99" t="n">
        <v>5</v>
      </c>
      <c r="N99" t="n">
        <v>17.53</v>
      </c>
      <c r="O99" t="n">
        <v>15025.44</v>
      </c>
      <c r="P99" t="n">
        <v>63.89</v>
      </c>
      <c r="Q99" t="n">
        <v>610.23</v>
      </c>
      <c r="R99" t="n">
        <v>21.74</v>
      </c>
      <c r="S99" t="n">
        <v>13.88</v>
      </c>
      <c r="T99" t="n">
        <v>4007.95</v>
      </c>
      <c r="U99" t="n">
        <v>0.64</v>
      </c>
      <c r="V99" t="n">
        <v>0.96</v>
      </c>
      <c r="W99" t="n">
        <v>0.08</v>
      </c>
      <c r="X99" t="n">
        <v>0.25</v>
      </c>
      <c r="Y99" t="n">
        <v>0.5</v>
      </c>
      <c r="Z99" t="n">
        <v>10</v>
      </c>
    </row>
    <row r="100">
      <c r="A100" t="n">
        <v>4</v>
      </c>
      <c r="B100" t="n">
        <v>55</v>
      </c>
      <c r="C100" t="inlineStr">
        <is>
          <t xml:space="preserve">CONCLUIDO	</t>
        </is>
      </c>
      <c r="D100" t="n">
        <v>9.3667</v>
      </c>
      <c r="E100" t="n">
        <v>10.68</v>
      </c>
      <c r="F100" t="n">
        <v>8.279999999999999</v>
      </c>
      <c r="G100" t="n">
        <v>38.22</v>
      </c>
      <c r="H100" t="n">
        <v>0.73</v>
      </c>
      <c r="I100" t="n">
        <v>13</v>
      </c>
      <c r="J100" t="n">
        <v>121.23</v>
      </c>
      <c r="K100" t="n">
        <v>43.4</v>
      </c>
      <c r="L100" t="n">
        <v>5</v>
      </c>
      <c r="M100" t="n">
        <v>0</v>
      </c>
      <c r="N100" t="n">
        <v>17.83</v>
      </c>
      <c r="O100" t="n">
        <v>15186.08</v>
      </c>
      <c r="P100" t="n">
        <v>63.69</v>
      </c>
      <c r="Q100" t="n">
        <v>610.23</v>
      </c>
      <c r="R100" t="n">
        <v>21.59</v>
      </c>
      <c r="S100" t="n">
        <v>13.88</v>
      </c>
      <c r="T100" t="n">
        <v>3935.22</v>
      </c>
      <c r="U100" t="n">
        <v>0.64</v>
      </c>
      <c r="V100" t="n">
        <v>0.96</v>
      </c>
      <c r="W100" t="n">
        <v>0.09</v>
      </c>
      <c r="X100" t="n">
        <v>0.26</v>
      </c>
      <c r="Y100" t="n">
        <v>0.5</v>
      </c>
      <c r="Z10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INDEX(resultados!$A$2:$ZZ$100, 1, MATCH($B$1, resultados!$A$1:$ZZ$1, 0))</f>
        <v/>
      </c>
      <c r="B7">
        <f>INDEX(resultados!$A$2:$ZZ$100, 1, MATCH($B$2, resultados!$A$1:$ZZ$1, 0))</f>
        <v/>
      </c>
      <c r="C7">
        <f>INDEX(resultados!$A$2:$ZZ$100, 1, MATCH($B$3, resultados!$A$1:$ZZ$1, 0))</f>
        <v/>
      </c>
    </row>
    <row r="8">
      <c r="A8">
        <f>INDEX(resultados!$A$2:$ZZ$100, 2, MATCH($B$1, resultados!$A$1:$ZZ$1, 0))</f>
        <v/>
      </c>
      <c r="B8">
        <f>INDEX(resultados!$A$2:$ZZ$100, 2, MATCH($B$2, resultados!$A$1:$ZZ$1, 0))</f>
        <v/>
      </c>
      <c r="C8">
        <f>INDEX(resultados!$A$2:$ZZ$100, 2, MATCH($B$3, resultados!$A$1:$ZZ$1, 0))</f>
        <v/>
      </c>
    </row>
    <row r="9">
      <c r="A9">
        <f>INDEX(resultados!$A$2:$ZZ$100, 3, MATCH($B$1, resultados!$A$1:$ZZ$1, 0))</f>
        <v/>
      </c>
      <c r="B9">
        <f>INDEX(resultados!$A$2:$ZZ$100, 3, MATCH($B$2, resultados!$A$1:$ZZ$1, 0))</f>
        <v/>
      </c>
      <c r="C9">
        <f>INDEX(resultados!$A$2:$ZZ$100, 3, MATCH($B$3, resultados!$A$1:$ZZ$1, 0))</f>
        <v/>
      </c>
    </row>
    <row r="10">
      <c r="A10">
        <f>INDEX(resultados!$A$2:$ZZ$100, 4, MATCH($B$1, resultados!$A$1:$ZZ$1, 0))</f>
        <v/>
      </c>
      <c r="B10">
        <f>INDEX(resultados!$A$2:$ZZ$100, 4, MATCH($B$2, resultados!$A$1:$ZZ$1, 0))</f>
        <v/>
      </c>
      <c r="C10">
        <f>INDEX(resultados!$A$2:$ZZ$100, 4, MATCH($B$3, resultados!$A$1:$ZZ$1, 0))</f>
        <v/>
      </c>
    </row>
    <row r="11">
      <c r="A11">
        <f>INDEX(resultados!$A$2:$ZZ$100, 5, MATCH($B$1, resultados!$A$1:$ZZ$1, 0))</f>
        <v/>
      </c>
      <c r="B11">
        <f>INDEX(resultados!$A$2:$ZZ$100, 5, MATCH($B$2, resultados!$A$1:$ZZ$1, 0))</f>
        <v/>
      </c>
      <c r="C11">
        <f>INDEX(resultados!$A$2:$ZZ$100, 5, MATCH($B$3, resultados!$A$1:$ZZ$1, 0))</f>
        <v/>
      </c>
    </row>
    <row r="12">
      <c r="A12">
        <f>INDEX(resultados!$A$2:$ZZ$100, 6, MATCH($B$1, resultados!$A$1:$ZZ$1, 0))</f>
        <v/>
      </c>
      <c r="B12">
        <f>INDEX(resultados!$A$2:$ZZ$100, 6, MATCH($B$2, resultados!$A$1:$ZZ$1, 0))</f>
        <v/>
      </c>
      <c r="C12">
        <f>INDEX(resultados!$A$2:$ZZ$100, 6, MATCH($B$3, resultados!$A$1:$ZZ$1, 0))</f>
        <v/>
      </c>
    </row>
    <row r="13">
      <c r="A13">
        <f>INDEX(resultados!$A$2:$ZZ$100, 7, MATCH($B$1, resultados!$A$1:$ZZ$1, 0))</f>
        <v/>
      </c>
      <c r="B13">
        <f>INDEX(resultados!$A$2:$ZZ$100, 7, MATCH($B$2, resultados!$A$1:$ZZ$1, 0))</f>
        <v/>
      </c>
      <c r="C13">
        <f>INDEX(resultados!$A$2:$ZZ$100, 7, MATCH($B$3, resultados!$A$1:$ZZ$1, 0))</f>
        <v/>
      </c>
    </row>
    <row r="14">
      <c r="A14">
        <f>INDEX(resultados!$A$2:$ZZ$100, 8, MATCH($B$1, resultados!$A$1:$ZZ$1, 0))</f>
        <v/>
      </c>
      <c r="B14">
        <f>INDEX(resultados!$A$2:$ZZ$100, 8, MATCH($B$2, resultados!$A$1:$ZZ$1, 0))</f>
        <v/>
      </c>
      <c r="C14">
        <f>INDEX(resultados!$A$2:$ZZ$100, 8, MATCH($B$3, resultados!$A$1:$ZZ$1, 0))</f>
        <v/>
      </c>
    </row>
    <row r="15">
      <c r="A15">
        <f>INDEX(resultados!$A$2:$ZZ$100, 9, MATCH($B$1, resultados!$A$1:$ZZ$1, 0))</f>
        <v/>
      </c>
      <c r="B15">
        <f>INDEX(resultados!$A$2:$ZZ$100, 9, MATCH($B$2, resultados!$A$1:$ZZ$1, 0))</f>
        <v/>
      </c>
      <c r="C15">
        <f>INDEX(resultados!$A$2:$ZZ$100, 9, MATCH($B$3, resultados!$A$1:$ZZ$1, 0))</f>
        <v/>
      </c>
    </row>
    <row r="16">
      <c r="A16">
        <f>INDEX(resultados!$A$2:$ZZ$100, 10, MATCH($B$1, resultados!$A$1:$ZZ$1, 0))</f>
        <v/>
      </c>
      <c r="B16">
        <f>INDEX(resultados!$A$2:$ZZ$100, 10, MATCH($B$2, resultados!$A$1:$ZZ$1, 0))</f>
        <v/>
      </c>
      <c r="C16">
        <f>INDEX(resultados!$A$2:$ZZ$100, 10, MATCH($B$3, resultados!$A$1:$ZZ$1, 0))</f>
        <v/>
      </c>
    </row>
    <row r="17">
      <c r="A17">
        <f>INDEX(resultados!$A$2:$ZZ$100, 11, MATCH($B$1, resultados!$A$1:$ZZ$1, 0))</f>
        <v/>
      </c>
      <c r="B17">
        <f>INDEX(resultados!$A$2:$ZZ$100, 11, MATCH($B$2, resultados!$A$1:$ZZ$1, 0))</f>
        <v/>
      </c>
      <c r="C17">
        <f>INDEX(resultados!$A$2:$ZZ$100, 11, MATCH($B$3, resultados!$A$1:$ZZ$1, 0))</f>
        <v/>
      </c>
    </row>
    <row r="18">
      <c r="A18">
        <f>INDEX(resultados!$A$2:$ZZ$100, 12, MATCH($B$1, resultados!$A$1:$ZZ$1, 0))</f>
        <v/>
      </c>
      <c r="B18">
        <f>INDEX(resultados!$A$2:$ZZ$100, 12, MATCH($B$2, resultados!$A$1:$ZZ$1, 0))</f>
        <v/>
      </c>
      <c r="C18">
        <f>INDEX(resultados!$A$2:$ZZ$100, 12, MATCH($B$3, resultados!$A$1:$ZZ$1, 0))</f>
        <v/>
      </c>
    </row>
    <row r="19">
      <c r="A19">
        <f>INDEX(resultados!$A$2:$ZZ$100, 13, MATCH($B$1, resultados!$A$1:$ZZ$1, 0))</f>
        <v/>
      </c>
      <c r="B19">
        <f>INDEX(resultados!$A$2:$ZZ$100, 13, MATCH($B$2, resultados!$A$1:$ZZ$1, 0))</f>
        <v/>
      </c>
      <c r="C19">
        <f>INDEX(resultados!$A$2:$ZZ$100, 13, MATCH($B$3, resultados!$A$1:$ZZ$1, 0))</f>
        <v/>
      </c>
    </row>
    <row r="20">
      <c r="A20">
        <f>INDEX(resultados!$A$2:$ZZ$100, 14, MATCH($B$1, resultados!$A$1:$ZZ$1, 0))</f>
        <v/>
      </c>
      <c r="B20">
        <f>INDEX(resultados!$A$2:$ZZ$100, 14, MATCH($B$2, resultados!$A$1:$ZZ$1, 0))</f>
        <v/>
      </c>
      <c r="C20">
        <f>INDEX(resultados!$A$2:$ZZ$100, 14, MATCH($B$3, resultados!$A$1:$ZZ$1, 0))</f>
        <v/>
      </c>
    </row>
    <row r="21">
      <c r="A21">
        <f>INDEX(resultados!$A$2:$ZZ$100, 15, MATCH($B$1, resultados!$A$1:$ZZ$1, 0))</f>
        <v/>
      </c>
      <c r="B21">
        <f>INDEX(resultados!$A$2:$ZZ$100, 15, MATCH($B$2, resultados!$A$1:$ZZ$1, 0))</f>
        <v/>
      </c>
      <c r="C21">
        <f>INDEX(resultados!$A$2:$ZZ$100, 15, MATCH($B$3, resultados!$A$1:$ZZ$1, 0))</f>
        <v/>
      </c>
    </row>
    <row r="22">
      <c r="A22">
        <f>INDEX(resultados!$A$2:$ZZ$100, 16, MATCH($B$1, resultados!$A$1:$ZZ$1, 0))</f>
        <v/>
      </c>
      <c r="B22">
        <f>INDEX(resultados!$A$2:$ZZ$100, 16, MATCH($B$2, resultados!$A$1:$ZZ$1, 0))</f>
        <v/>
      </c>
      <c r="C22">
        <f>INDEX(resultados!$A$2:$ZZ$100, 16, MATCH($B$3, resultados!$A$1:$ZZ$1, 0))</f>
        <v/>
      </c>
    </row>
    <row r="23">
      <c r="A23">
        <f>INDEX(resultados!$A$2:$ZZ$100, 17, MATCH($B$1, resultados!$A$1:$ZZ$1, 0))</f>
        <v/>
      </c>
      <c r="B23">
        <f>INDEX(resultados!$A$2:$ZZ$100, 17, MATCH($B$2, resultados!$A$1:$ZZ$1, 0))</f>
        <v/>
      </c>
      <c r="C23">
        <f>INDEX(resultados!$A$2:$ZZ$100, 17, MATCH($B$3, resultados!$A$1:$ZZ$1, 0))</f>
        <v/>
      </c>
    </row>
    <row r="24">
      <c r="A24">
        <f>INDEX(resultados!$A$2:$ZZ$100, 18, MATCH($B$1, resultados!$A$1:$ZZ$1, 0))</f>
        <v/>
      </c>
      <c r="B24">
        <f>INDEX(resultados!$A$2:$ZZ$100, 18, MATCH($B$2, resultados!$A$1:$ZZ$1, 0))</f>
        <v/>
      </c>
      <c r="C24">
        <f>INDEX(resultados!$A$2:$ZZ$100, 18, MATCH($B$3, resultados!$A$1:$ZZ$1, 0))</f>
        <v/>
      </c>
    </row>
    <row r="25">
      <c r="A25">
        <f>INDEX(resultados!$A$2:$ZZ$100, 19, MATCH($B$1, resultados!$A$1:$ZZ$1, 0))</f>
        <v/>
      </c>
      <c r="B25">
        <f>INDEX(resultados!$A$2:$ZZ$100, 19, MATCH($B$2, resultados!$A$1:$ZZ$1, 0))</f>
        <v/>
      </c>
      <c r="C25">
        <f>INDEX(resultados!$A$2:$ZZ$100, 19, MATCH($B$3, resultados!$A$1:$ZZ$1, 0))</f>
        <v/>
      </c>
    </row>
    <row r="26">
      <c r="A26">
        <f>INDEX(resultados!$A$2:$ZZ$100, 20, MATCH($B$1, resultados!$A$1:$ZZ$1, 0))</f>
        <v/>
      </c>
      <c r="B26">
        <f>INDEX(resultados!$A$2:$ZZ$100, 20, MATCH($B$2, resultados!$A$1:$ZZ$1, 0))</f>
        <v/>
      </c>
      <c r="C26">
        <f>INDEX(resultados!$A$2:$ZZ$100, 20, MATCH($B$3, resultados!$A$1:$ZZ$1, 0))</f>
        <v/>
      </c>
    </row>
    <row r="27">
      <c r="A27">
        <f>INDEX(resultados!$A$2:$ZZ$100, 21, MATCH($B$1, resultados!$A$1:$ZZ$1, 0))</f>
        <v/>
      </c>
      <c r="B27">
        <f>INDEX(resultados!$A$2:$ZZ$100, 21, MATCH($B$2, resultados!$A$1:$ZZ$1, 0))</f>
        <v/>
      </c>
      <c r="C27">
        <f>INDEX(resultados!$A$2:$ZZ$100, 21, MATCH($B$3, resultados!$A$1:$ZZ$1, 0))</f>
        <v/>
      </c>
    </row>
    <row r="28">
      <c r="A28">
        <f>INDEX(resultados!$A$2:$ZZ$100, 22, MATCH($B$1, resultados!$A$1:$ZZ$1, 0))</f>
        <v/>
      </c>
      <c r="B28">
        <f>INDEX(resultados!$A$2:$ZZ$100, 22, MATCH($B$2, resultados!$A$1:$ZZ$1, 0))</f>
        <v/>
      </c>
      <c r="C28">
        <f>INDEX(resultados!$A$2:$ZZ$100, 22, MATCH($B$3, resultados!$A$1:$ZZ$1, 0))</f>
        <v/>
      </c>
    </row>
    <row r="29">
      <c r="A29">
        <f>INDEX(resultados!$A$2:$ZZ$100, 23, MATCH($B$1, resultados!$A$1:$ZZ$1, 0))</f>
        <v/>
      </c>
      <c r="B29">
        <f>INDEX(resultados!$A$2:$ZZ$100, 23, MATCH($B$2, resultados!$A$1:$ZZ$1, 0))</f>
        <v/>
      </c>
      <c r="C29">
        <f>INDEX(resultados!$A$2:$ZZ$100, 23, MATCH($B$3, resultados!$A$1:$ZZ$1, 0))</f>
        <v/>
      </c>
    </row>
    <row r="30">
      <c r="A30">
        <f>INDEX(resultados!$A$2:$ZZ$100, 24, MATCH($B$1, resultados!$A$1:$ZZ$1, 0))</f>
        <v/>
      </c>
      <c r="B30">
        <f>INDEX(resultados!$A$2:$ZZ$100, 24, MATCH($B$2, resultados!$A$1:$ZZ$1, 0))</f>
        <v/>
      </c>
      <c r="C30">
        <f>INDEX(resultados!$A$2:$ZZ$100, 24, MATCH($B$3, resultados!$A$1:$ZZ$1, 0))</f>
        <v/>
      </c>
    </row>
    <row r="31">
      <c r="A31">
        <f>INDEX(resultados!$A$2:$ZZ$100, 25, MATCH($B$1, resultados!$A$1:$ZZ$1, 0))</f>
        <v/>
      </c>
      <c r="B31">
        <f>INDEX(resultados!$A$2:$ZZ$100, 25, MATCH($B$2, resultados!$A$1:$ZZ$1, 0))</f>
        <v/>
      </c>
      <c r="C31">
        <f>INDEX(resultados!$A$2:$ZZ$100, 25, MATCH($B$3, resultados!$A$1:$ZZ$1, 0))</f>
        <v/>
      </c>
    </row>
    <row r="32">
      <c r="A32">
        <f>INDEX(resultados!$A$2:$ZZ$100, 26, MATCH($B$1, resultados!$A$1:$ZZ$1, 0))</f>
        <v/>
      </c>
      <c r="B32">
        <f>INDEX(resultados!$A$2:$ZZ$100, 26, MATCH($B$2, resultados!$A$1:$ZZ$1, 0))</f>
        <v/>
      </c>
      <c r="C32">
        <f>INDEX(resultados!$A$2:$ZZ$100, 26, MATCH($B$3, resultados!$A$1:$ZZ$1, 0))</f>
        <v/>
      </c>
    </row>
    <row r="33">
      <c r="A33">
        <f>INDEX(resultados!$A$2:$ZZ$100, 27, MATCH($B$1, resultados!$A$1:$ZZ$1, 0))</f>
        <v/>
      </c>
      <c r="B33">
        <f>INDEX(resultados!$A$2:$ZZ$100, 27, MATCH($B$2, resultados!$A$1:$ZZ$1, 0))</f>
        <v/>
      </c>
      <c r="C33">
        <f>INDEX(resultados!$A$2:$ZZ$100, 27, MATCH($B$3, resultados!$A$1:$ZZ$1, 0))</f>
        <v/>
      </c>
    </row>
    <row r="34">
      <c r="A34">
        <f>INDEX(resultados!$A$2:$ZZ$100, 28, MATCH($B$1, resultados!$A$1:$ZZ$1, 0))</f>
        <v/>
      </c>
      <c r="B34">
        <f>INDEX(resultados!$A$2:$ZZ$100, 28, MATCH($B$2, resultados!$A$1:$ZZ$1, 0))</f>
        <v/>
      </c>
      <c r="C34">
        <f>INDEX(resultados!$A$2:$ZZ$100, 28, MATCH($B$3, resultados!$A$1:$ZZ$1, 0))</f>
        <v/>
      </c>
    </row>
    <row r="35">
      <c r="A35">
        <f>INDEX(resultados!$A$2:$ZZ$100, 29, MATCH($B$1, resultados!$A$1:$ZZ$1, 0))</f>
        <v/>
      </c>
      <c r="B35">
        <f>INDEX(resultados!$A$2:$ZZ$100, 29, MATCH($B$2, resultados!$A$1:$ZZ$1, 0))</f>
        <v/>
      </c>
      <c r="C35">
        <f>INDEX(resultados!$A$2:$ZZ$100, 29, MATCH($B$3, resultados!$A$1:$ZZ$1, 0))</f>
        <v/>
      </c>
    </row>
    <row r="36">
      <c r="A36">
        <f>INDEX(resultados!$A$2:$ZZ$100, 30, MATCH($B$1, resultados!$A$1:$ZZ$1, 0))</f>
        <v/>
      </c>
      <c r="B36">
        <f>INDEX(resultados!$A$2:$ZZ$100, 30, MATCH($B$2, resultados!$A$1:$ZZ$1, 0))</f>
        <v/>
      </c>
      <c r="C36">
        <f>INDEX(resultados!$A$2:$ZZ$100, 30, MATCH($B$3, resultados!$A$1:$ZZ$1, 0))</f>
        <v/>
      </c>
    </row>
    <row r="37">
      <c r="A37">
        <f>INDEX(resultados!$A$2:$ZZ$100, 31, MATCH($B$1, resultados!$A$1:$ZZ$1, 0))</f>
        <v/>
      </c>
      <c r="B37">
        <f>INDEX(resultados!$A$2:$ZZ$100, 31, MATCH($B$2, resultados!$A$1:$ZZ$1, 0))</f>
        <v/>
      </c>
      <c r="C37">
        <f>INDEX(resultados!$A$2:$ZZ$100, 31, MATCH($B$3, resultados!$A$1:$ZZ$1, 0))</f>
        <v/>
      </c>
    </row>
    <row r="38">
      <c r="A38">
        <f>INDEX(resultados!$A$2:$ZZ$100, 32, MATCH($B$1, resultados!$A$1:$ZZ$1, 0))</f>
        <v/>
      </c>
      <c r="B38">
        <f>INDEX(resultados!$A$2:$ZZ$100, 32, MATCH($B$2, resultados!$A$1:$ZZ$1, 0))</f>
        <v/>
      </c>
      <c r="C38">
        <f>INDEX(resultados!$A$2:$ZZ$100, 32, MATCH($B$3, resultados!$A$1:$ZZ$1, 0))</f>
        <v/>
      </c>
    </row>
    <row r="39">
      <c r="A39">
        <f>INDEX(resultados!$A$2:$ZZ$100, 33, MATCH($B$1, resultados!$A$1:$ZZ$1, 0))</f>
        <v/>
      </c>
      <c r="B39">
        <f>INDEX(resultados!$A$2:$ZZ$100, 33, MATCH($B$2, resultados!$A$1:$ZZ$1, 0))</f>
        <v/>
      </c>
      <c r="C39">
        <f>INDEX(resultados!$A$2:$ZZ$100, 33, MATCH($B$3, resultados!$A$1:$ZZ$1, 0))</f>
        <v/>
      </c>
    </row>
    <row r="40">
      <c r="A40">
        <f>INDEX(resultados!$A$2:$ZZ$100, 34, MATCH($B$1, resultados!$A$1:$ZZ$1, 0))</f>
        <v/>
      </c>
      <c r="B40">
        <f>INDEX(resultados!$A$2:$ZZ$100, 34, MATCH($B$2, resultados!$A$1:$ZZ$1, 0))</f>
        <v/>
      </c>
      <c r="C40">
        <f>INDEX(resultados!$A$2:$ZZ$100, 34, MATCH($B$3, resultados!$A$1:$ZZ$1, 0))</f>
        <v/>
      </c>
    </row>
    <row r="41">
      <c r="A41">
        <f>INDEX(resultados!$A$2:$ZZ$100, 35, MATCH($B$1, resultados!$A$1:$ZZ$1, 0))</f>
        <v/>
      </c>
      <c r="B41">
        <f>INDEX(resultados!$A$2:$ZZ$100, 35, MATCH($B$2, resultados!$A$1:$ZZ$1, 0))</f>
        <v/>
      </c>
      <c r="C41">
        <f>INDEX(resultados!$A$2:$ZZ$100, 35, MATCH($B$3, resultados!$A$1:$ZZ$1, 0))</f>
        <v/>
      </c>
    </row>
    <row r="42">
      <c r="A42">
        <f>INDEX(resultados!$A$2:$ZZ$100, 36, MATCH($B$1, resultados!$A$1:$ZZ$1, 0))</f>
        <v/>
      </c>
      <c r="B42">
        <f>INDEX(resultados!$A$2:$ZZ$100, 36, MATCH($B$2, resultados!$A$1:$ZZ$1, 0))</f>
        <v/>
      </c>
      <c r="C42">
        <f>INDEX(resultados!$A$2:$ZZ$100, 36, MATCH($B$3, resultados!$A$1:$ZZ$1, 0))</f>
        <v/>
      </c>
    </row>
    <row r="43">
      <c r="A43">
        <f>INDEX(resultados!$A$2:$ZZ$100, 37, MATCH($B$1, resultados!$A$1:$ZZ$1, 0))</f>
        <v/>
      </c>
      <c r="B43">
        <f>INDEX(resultados!$A$2:$ZZ$100, 37, MATCH($B$2, resultados!$A$1:$ZZ$1, 0))</f>
        <v/>
      </c>
      <c r="C43">
        <f>INDEX(resultados!$A$2:$ZZ$100, 37, MATCH($B$3, resultados!$A$1:$ZZ$1, 0))</f>
        <v/>
      </c>
    </row>
    <row r="44">
      <c r="A44">
        <f>INDEX(resultados!$A$2:$ZZ$100, 38, MATCH($B$1, resultados!$A$1:$ZZ$1, 0))</f>
        <v/>
      </c>
      <c r="B44">
        <f>INDEX(resultados!$A$2:$ZZ$100, 38, MATCH($B$2, resultados!$A$1:$ZZ$1, 0))</f>
        <v/>
      </c>
      <c r="C44">
        <f>INDEX(resultados!$A$2:$ZZ$100, 38, MATCH($B$3, resultados!$A$1:$ZZ$1, 0))</f>
        <v/>
      </c>
    </row>
    <row r="45">
      <c r="A45">
        <f>INDEX(resultados!$A$2:$ZZ$100, 39, MATCH($B$1, resultados!$A$1:$ZZ$1, 0))</f>
        <v/>
      </c>
      <c r="B45">
        <f>INDEX(resultados!$A$2:$ZZ$100, 39, MATCH($B$2, resultados!$A$1:$ZZ$1, 0))</f>
        <v/>
      </c>
      <c r="C45">
        <f>INDEX(resultados!$A$2:$ZZ$100, 39, MATCH($B$3, resultados!$A$1:$ZZ$1, 0))</f>
        <v/>
      </c>
    </row>
    <row r="46">
      <c r="A46">
        <f>INDEX(resultados!$A$2:$ZZ$100, 40, MATCH($B$1, resultados!$A$1:$ZZ$1, 0))</f>
        <v/>
      </c>
      <c r="B46">
        <f>INDEX(resultados!$A$2:$ZZ$100, 40, MATCH($B$2, resultados!$A$1:$ZZ$1, 0))</f>
        <v/>
      </c>
      <c r="C46">
        <f>INDEX(resultados!$A$2:$ZZ$100, 40, MATCH($B$3, resultados!$A$1:$ZZ$1, 0))</f>
        <v/>
      </c>
    </row>
    <row r="47">
      <c r="A47">
        <f>INDEX(resultados!$A$2:$ZZ$100, 41, MATCH($B$1, resultados!$A$1:$ZZ$1, 0))</f>
        <v/>
      </c>
      <c r="B47">
        <f>INDEX(resultados!$A$2:$ZZ$100, 41, MATCH($B$2, resultados!$A$1:$ZZ$1, 0))</f>
        <v/>
      </c>
      <c r="C47">
        <f>INDEX(resultados!$A$2:$ZZ$100, 41, MATCH($B$3, resultados!$A$1:$ZZ$1, 0))</f>
        <v/>
      </c>
    </row>
    <row r="48">
      <c r="A48">
        <f>INDEX(resultados!$A$2:$ZZ$100, 42, MATCH($B$1, resultados!$A$1:$ZZ$1, 0))</f>
        <v/>
      </c>
      <c r="B48">
        <f>INDEX(resultados!$A$2:$ZZ$100, 42, MATCH($B$2, resultados!$A$1:$ZZ$1, 0))</f>
        <v/>
      </c>
      <c r="C48">
        <f>INDEX(resultados!$A$2:$ZZ$100, 42, MATCH($B$3, resultados!$A$1:$ZZ$1, 0))</f>
        <v/>
      </c>
    </row>
    <row r="49">
      <c r="A49">
        <f>INDEX(resultados!$A$2:$ZZ$100, 43, MATCH($B$1, resultados!$A$1:$ZZ$1, 0))</f>
        <v/>
      </c>
      <c r="B49">
        <f>INDEX(resultados!$A$2:$ZZ$100, 43, MATCH($B$2, resultados!$A$1:$ZZ$1, 0))</f>
        <v/>
      </c>
      <c r="C49">
        <f>INDEX(resultados!$A$2:$ZZ$100, 43, MATCH($B$3, resultados!$A$1:$ZZ$1, 0))</f>
        <v/>
      </c>
    </row>
    <row r="50">
      <c r="A50">
        <f>INDEX(resultados!$A$2:$ZZ$100, 44, MATCH($B$1, resultados!$A$1:$ZZ$1, 0))</f>
        <v/>
      </c>
      <c r="B50">
        <f>INDEX(resultados!$A$2:$ZZ$100, 44, MATCH($B$2, resultados!$A$1:$ZZ$1, 0))</f>
        <v/>
      </c>
      <c r="C50">
        <f>INDEX(resultados!$A$2:$ZZ$100, 44, MATCH($B$3, resultados!$A$1:$ZZ$1, 0))</f>
        <v/>
      </c>
    </row>
    <row r="51">
      <c r="A51">
        <f>INDEX(resultados!$A$2:$ZZ$100, 45, MATCH($B$1, resultados!$A$1:$ZZ$1, 0))</f>
        <v/>
      </c>
      <c r="B51">
        <f>INDEX(resultados!$A$2:$ZZ$100, 45, MATCH($B$2, resultados!$A$1:$ZZ$1, 0))</f>
        <v/>
      </c>
      <c r="C51">
        <f>INDEX(resultados!$A$2:$ZZ$100, 45, MATCH($B$3, resultados!$A$1:$ZZ$1, 0))</f>
        <v/>
      </c>
    </row>
    <row r="52">
      <c r="A52">
        <f>INDEX(resultados!$A$2:$ZZ$100, 46, MATCH($B$1, resultados!$A$1:$ZZ$1, 0))</f>
        <v/>
      </c>
      <c r="B52">
        <f>INDEX(resultados!$A$2:$ZZ$100, 46, MATCH($B$2, resultados!$A$1:$ZZ$1, 0))</f>
        <v/>
      </c>
      <c r="C52">
        <f>INDEX(resultados!$A$2:$ZZ$100, 46, MATCH($B$3, resultados!$A$1:$ZZ$1, 0))</f>
        <v/>
      </c>
    </row>
    <row r="53">
      <c r="A53">
        <f>INDEX(resultados!$A$2:$ZZ$100, 47, MATCH($B$1, resultados!$A$1:$ZZ$1, 0))</f>
        <v/>
      </c>
      <c r="B53">
        <f>INDEX(resultados!$A$2:$ZZ$100, 47, MATCH($B$2, resultados!$A$1:$ZZ$1, 0))</f>
        <v/>
      </c>
      <c r="C53">
        <f>INDEX(resultados!$A$2:$ZZ$100, 47, MATCH($B$3, resultados!$A$1:$ZZ$1, 0))</f>
        <v/>
      </c>
    </row>
    <row r="54">
      <c r="A54">
        <f>INDEX(resultados!$A$2:$ZZ$100, 48, MATCH($B$1, resultados!$A$1:$ZZ$1, 0))</f>
        <v/>
      </c>
      <c r="B54">
        <f>INDEX(resultados!$A$2:$ZZ$100, 48, MATCH($B$2, resultados!$A$1:$ZZ$1, 0))</f>
        <v/>
      </c>
      <c r="C54">
        <f>INDEX(resultados!$A$2:$ZZ$100, 48, MATCH($B$3, resultados!$A$1:$ZZ$1, 0))</f>
        <v/>
      </c>
    </row>
    <row r="55">
      <c r="A55">
        <f>INDEX(resultados!$A$2:$ZZ$100, 49, MATCH($B$1, resultados!$A$1:$ZZ$1, 0))</f>
        <v/>
      </c>
      <c r="B55">
        <f>INDEX(resultados!$A$2:$ZZ$100, 49, MATCH($B$2, resultados!$A$1:$ZZ$1, 0))</f>
        <v/>
      </c>
      <c r="C55">
        <f>INDEX(resultados!$A$2:$ZZ$100, 49, MATCH($B$3, resultados!$A$1:$ZZ$1, 0))</f>
        <v/>
      </c>
    </row>
    <row r="56">
      <c r="A56">
        <f>INDEX(resultados!$A$2:$ZZ$100, 50, MATCH($B$1, resultados!$A$1:$ZZ$1, 0))</f>
        <v/>
      </c>
      <c r="B56">
        <f>INDEX(resultados!$A$2:$ZZ$100, 50, MATCH($B$2, resultados!$A$1:$ZZ$1, 0))</f>
        <v/>
      </c>
      <c r="C56">
        <f>INDEX(resultados!$A$2:$ZZ$100, 50, MATCH($B$3, resultados!$A$1:$ZZ$1, 0))</f>
        <v/>
      </c>
    </row>
    <row r="57">
      <c r="A57">
        <f>INDEX(resultados!$A$2:$ZZ$100, 51, MATCH($B$1, resultados!$A$1:$ZZ$1, 0))</f>
        <v/>
      </c>
      <c r="B57">
        <f>INDEX(resultados!$A$2:$ZZ$100, 51, MATCH($B$2, resultados!$A$1:$ZZ$1, 0))</f>
        <v/>
      </c>
      <c r="C57">
        <f>INDEX(resultados!$A$2:$ZZ$100, 51, MATCH($B$3, resultados!$A$1:$ZZ$1, 0))</f>
        <v/>
      </c>
    </row>
    <row r="58">
      <c r="A58">
        <f>INDEX(resultados!$A$2:$ZZ$100, 52, MATCH($B$1, resultados!$A$1:$ZZ$1, 0))</f>
        <v/>
      </c>
      <c r="B58">
        <f>INDEX(resultados!$A$2:$ZZ$100, 52, MATCH($B$2, resultados!$A$1:$ZZ$1, 0))</f>
        <v/>
      </c>
      <c r="C58">
        <f>INDEX(resultados!$A$2:$ZZ$100, 52, MATCH($B$3, resultados!$A$1:$ZZ$1, 0))</f>
        <v/>
      </c>
    </row>
    <row r="59">
      <c r="A59">
        <f>INDEX(resultados!$A$2:$ZZ$100, 53, MATCH($B$1, resultados!$A$1:$ZZ$1, 0))</f>
        <v/>
      </c>
      <c r="B59">
        <f>INDEX(resultados!$A$2:$ZZ$100, 53, MATCH($B$2, resultados!$A$1:$ZZ$1, 0))</f>
        <v/>
      </c>
      <c r="C59">
        <f>INDEX(resultados!$A$2:$ZZ$100, 53, MATCH($B$3, resultados!$A$1:$ZZ$1, 0))</f>
        <v/>
      </c>
    </row>
    <row r="60">
      <c r="A60">
        <f>INDEX(resultados!$A$2:$ZZ$100, 54, MATCH($B$1, resultados!$A$1:$ZZ$1, 0))</f>
        <v/>
      </c>
      <c r="B60">
        <f>INDEX(resultados!$A$2:$ZZ$100, 54, MATCH($B$2, resultados!$A$1:$ZZ$1, 0))</f>
        <v/>
      </c>
      <c r="C60">
        <f>INDEX(resultados!$A$2:$ZZ$100, 54, MATCH($B$3, resultados!$A$1:$ZZ$1, 0))</f>
        <v/>
      </c>
    </row>
    <row r="61">
      <c r="A61">
        <f>INDEX(resultados!$A$2:$ZZ$100, 55, MATCH($B$1, resultados!$A$1:$ZZ$1, 0))</f>
        <v/>
      </c>
      <c r="B61">
        <f>INDEX(resultados!$A$2:$ZZ$100, 55, MATCH($B$2, resultados!$A$1:$ZZ$1, 0))</f>
        <v/>
      </c>
      <c r="C61">
        <f>INDEX(resultados!$A$2:$ZZ$100, 55, MATCH($B$3, resultados!$A$1:$ZZ$1, 0))</f>
        <v/>
      </c>
    </row>
    <row r="62">
      <c r="A62">
        <f>INDEX(resultados!$A$2:$ZZ$100, 56, MATCH($B$1, resultados!$A$1:$ZZ$1, 0))</f>
        <v/>
      </c>
      <c r="B62">
        <f>INDEX(resultados!$A$2:$ZZ$100, 56, MATCH($B$2, resultados!$A$1:$ZZ$1, 0))</f>
        <v/>
      </c>
      <c r="C62">
        <f>INDEX(resultados!$A$2:$ZZ$100, 56, MATCH($B$3, resultados!$A$1:$ZZ$1, 0))</f>
        <v/>
      </c>
    </row>
    <row r="63">
      <c r="A63">
        <f>INDEX(resultados!$A$2:$ZZ$100, 57, MATCH($B$1, resultados!$A$1:$ZZ$1, 0))</f>
        <v/>
      </c>
      <c r="B63">
        <f>INDEX(resultados!$A$2:$ZZ$100, 57, MATCH($B$2, resultados!$A$1:$ZZ$1, 0))</f>
        <v/>
      </c>
      <c r="C63">
        <f>INDEX(resultados!$A$2:$ZZ$100, 57, MATCH($B$3, resultados!$A$1:$ZZ$1, 0))</f>
        <v/>
      </c>
    </row>
    <row r="64">
      <c r="A64">
        <f>INDEX(resultados!$A$2:$ZZ$100, 58, MATCH($B$1, resultados!$A$1:$ZZ$1, 0))</f>
        <v/>
      </c>
      <c r="B64">
        <f>INDEX(resultados!$A$2:$ZZ$100, 58, MATCH($B$2, resultados!$A$1:$ZZ$1, 0))</f>
        <v/>
      </c>
      <c r="C64">
        <f>INDEX(resultados!$A$2:$ZZ$100, 58, MATCH($B$3, resultados!$A$1:$ZZ$1, 0))</f>
        <v/>
      </c>
    </row>
    <row r="65">
      <c r="A65">
        <f>INDEX(resultados!$A$2:$ZZ$100, 59, MATCH($B$1, resultados!$A$1:$ZZ$1, 0))</f>
        <v/>
      </c>
      <c r="B65">
        <f>INDEX(resultados!$A$2:$ZZ$100, 59, MATCH($B$2, resultados!$A$1:$ZZ$1, 0))</f>
        <v/>
      </c>
      <c r="C65">
        <f>INDEX(resultados!$A$2:$ZZ$100, 59, MATCH($B$3, resultados!$A$1:$ZZ$1, 0))</f>
        <v/>
      </c>
    </row>
    <row r="66">
      <c r="A66">
        <f>INDEX(resultados!$A$2:$ZZ$100, 60, MATCH($B$1, resultados!$A$1:$ZZ$1, 0))</f>
        <v/>
      </c>
      <c r="B66">
        <f>INDEX(resultados!$A$2:$ZZ$100, 60, MATCH($B$2, resultados!$A$1:$ZZ$1, 0))</f>
        <v/>
      </c>
      <c r="C66">
        <f>INDEX(resultados!$A$2:$ZZ$100, 60, MATCH($B$3, resultados!$A$1:$ZZ$1, 0))</f>
        <v/>
      </c>
    </row>
    <row r="67">
      <c r="A67">
        <f>INDEX(resultados!$A$2:$ZZ$100, 61, MATCH($B$1, resultados!$A$1:$ZZ$1, 0))</f>
        <v/>
      </c>
      <c r="B67">
        <f>INDEX(resultados!$A$2:$ZZ$100, 61, MATCH($B$2, resultados!$A$1:$ZZ$1, 0))</f>
        <v/>
      </c>
      <c r="C67">
        <f>INDEX(resultados!$A$2:$ZZ$100, 61, MATCH($B$3, resultados!$A$1:$ZZ$1, 0))</f>
        <v/>
      </c>
    </row>
    <row r="68">
      <c r="A68">
        <f>INDEX(resultados!$A$2:$ZZ$100, 62, MATCH($B$1, resultados!$A$1:$ZZ$1, 0))</f>
        <v/>
      </c>
      <c r="B68">
        <f>INDEX(resultados!$A$2:$ZZ$100, 62, MATCH($B$2, resultados!$A$1:$ZZ$1, 0))</f>
        <v/>
      </c>
      <c r="C68">
        <f>INDEX(resultados!$A$2:$ZZ$100, 62, MATCH($B$3, resultados!$A$1:$ZZ$1, 0))</f>
        <v/>
      </c>
    </row>
    <row r="69">
      <c r="A69">
        <f>INDEX(resultados!$A$2:$ZZ$100, 63, MATCH($B$1, resultados!$A$1:$ZZ$1, 0))</f>
        <v/>
      </c>
      <c r="B69">
        <f>INDEX(resultados!$A$2:$ZZ$100, 63, MATCH($B$2, resultados!$A$1:$ZZ$1, 0))</f>
        <v/>
      </c>
      <c r="C69">
        <f>INDEX(resultados!$A$2:$ZZ$100, 63, MATCH($B$3, resultados!$A$1:$ZZ$1, 0))</f>
        <v/>
      </c>
    </row>
    <row r="70">
      <c r="A70">
        <f>INDEX(resultados!$A$2:$ZZ$100, 64, MATCH($B$1, resultados!$A$1:$ZZ$1, 0))</f>
        <v/>
      </c>
      <c r="B70">
        <f>INDEX(resultados!$A$2:$ZZ$100, 64, MATCH($B$2, resultados!$A$1:$ZZ$1, 0))</f>
        <v/>
      </c>
      <c r="C70">
        <f>INDEX(resultados!$A$2:$ZZ$100, 64, MATCH($B$3, resultados!$A$1:$ZZ$1, 0))</f>
        <v/>
      </c>
    </row>
    <row r="71">
      <c r="A71">
        <f>INDEX(resultados!$A$2:$ZZ$100, 65, MATCH($B$1, resultados!$A$1:$ZZ$1, 0))</f>
        <v/>
      </c>
      <c r="B71">
        <f>INDEX(resultados!$A$2:$ZZ$100, 65, MATCH($B$2, resultados!$A$1:$ZZ$1, 0))</f>
        <v/>
      </c>
      <c r="C71">
        <f>INDEX(resultados!$A$2:$ZZ$100, 65, MATCH($B$3, resultados!$A$1:$ZZ$1, 0))</f>
        <v/>
      </c>
    </row>
    <row r="72">
      <c r="A72">
        <f>INDEX(resultados!$A$2:$ZZ$100, 66, MATCH($B$1, resultados!$A$1:$ZZ$1, 0))</f>
        <v/>
      </c>
      <c r="B72">
        <f>INDEX(resultados!$A$2:$ZZ$100, 66, MATCH($B$2, resultados!$A$1:$ZZ$1, 0))</f>
        <v/>
      </c>
      <c r="C72">
        <f>INDEX(resultados!$A$2:$ZZ$100, 66, MATCH($B$3, resultados!$A$1:$ZZ$1, 0))</f>
        <v/>
      </c>
    </row>
    <row r="73">
      <c r="A73">
        <f>INDEX(resultados!$A$2:$ZZ$100, 67, MATCH($B$1, resultados!$A$1:$ZZ$1, 0))</f>
        <v/>
      </c>
      <c r="B73">
        <f>INDEX(resultados!$A$2:$ZZ$100, 67, MATCH($B$2, resultados!$A$1:$ZZ$1, 0))</f>
        <v/>
      </c>
      <c r="C73">
        <f>INDEX(resultados!$A$2:$ZZ$100, 67, MATCH($B$3, resultados!$A$1:$ZZ$1, 0))</f>
        <v/>
      </c>
    </row>
    <row r="74">
      <c r="A74">
        <f>INDEX(resultados!$A$2:$ZZ$100, 68, MATCH($B$1, resultados!$A$1:$ZZ$1, 0))</f>
        <v/>
      </c>
      <c r="B74">
        <f>INDEX(resultados!$A$2:$ZZ$100, 68, MATCH($B$2, resultados!$A$1:$ZZ$1, 0))</f>
        <v/>
      </c>
      <c r="C74">
        <f>INDEX(resultados!$A$2:$ZZ$100, 68, MATCH($B$3, resultados!$A$1:$ZZ$1, 0))</f>
        <v/>
      </c>
    </row>
    <row r="75">
      <c r="A75">
        <f>INDEX(resultados!$A$2:$ZZ$100, 69, MATCH($B$1, resultados!$A$1:$ZZ$1, 0))</f>
        <v/>
      </c>
      <c r="B75">
        <f>INDEX(resultados!$A$2:$ZZ$100, 69, MATCH($B$2, resultados!$A$1:$ZZ$1, 0))</f>
        <v/>
      </c>
      <c r="C75">
        <f>INDEX(resultados!$A$2:$ZZ$100, 69, MATCH($B$3, resultados!$A$1:$ZZ$1, 0))</f>
        <v/>
      </c>
    </row>
    <row r="76">
      <c r="A76">
        <f>INDEX(resultados!$A$2:$ZZ$100, 70, MATCH($B$1, resultados!$A$1:$ZZ$1, 0))</f>
        <v/>
      </c>
      <c r="B76">
        <f>INDEX(resultados!$A$2:$ZZ$100, 70, MATCH($B$2, resultados!$A$1:$ZZ$1, 0))</f>
        <v/>
      </c>
      <c r="C76">
        <f>INDEX(resultados!$A$2:$ZZ$100, 70, MATCH($B$3, resultados!$A$1:$ZZ$1, 0))</f>
        <v/>
      </c>
    </row>
    <row r="77">
      <c r="A77">
        <f>INDEX(resultados!$A$2:$ZZ$100, 71, MATCH($B$1, resultados!$A$1:$ZZ$1, 0))</f>
        <v/>
      </c>
      <c r="B77">
        <f>INDEX(resultados!$A$2:$ZZ$100, 71, MATCH($B$2, resultados!$A$1:$ZZ$1, 0))</f>
        <v/>
      </c>
      <c r="C77">
        <f>INDEX(resultados!$A$2:$ZZ$100, 71, MATCH($B$3, resultados!$A$1:$ZZ$1, 0))</f>
        <v/>
      </c>
    </row>
    <row r="78">
      <c r="A78">
        <f>INDEX(resultados!$A$2:$ZZ$100, 72, MATCH($B$1, resultados!$A$1:$ZZ$1, 0))</f>
        <v/>
      </c>
      <c r="B78">
        <f>INDEX(resultados!$A$2:$ZZ$100, 72, MATCH($B$2, resultados!$A$1:$ZZ$1, 0))</f>
        <v/>
      </c>
      <c r="C78">
        <f>INDEX(resultados!$A$2:$ZZ$100, 72, MATCH($B$3, resultados!$A$1:$ZZ$1, 0))</f>
        <v/>
      </c>
    </row>
    <row r="79">
      <c r="A79">
        <f>INDEX(resultados!$A$2:$ZZ$100, 73, MATCH($B$1, resultados!$A$1:$ZZ$1, 0))</f>
        <v/>
      </c>
      <c r="B79">
        <f>INDEX(resultados!$A$2:$ZZ$100, 73, MATCH($B$2, resultados!$A$1:$ZZ$1, 0))</f>
        <v/>
      </c>
      <c r="C79">
        <f>INDEX(resultados!$A$2:$ZZ$100, 73, MATCH($B$3, resultados!$A$1:$ZZ$1, 0))</f>
        <v/>
      </c>
    </row>
    <row r="80">
      <c r="A80">
        <f>INDEX(resultados!$A$2:$ZZ$100, 74, MATCH($B$1, resultados!$A$1:$ZZ$1, 0))</f>
        <v/>
      </c>
      <c r="B80">
        <f>INDEX(resultados!$A$2:$ZZ$100, 74, MATCH($B$2, resultados!$A$1:$ZZ$1, 0))</f>
        <v/>
      </c>
      <c r="C80">
        <f>INDEX(resultados!$A$2:$ZZ$100, 74, MATCH($B$3, resultados!$A$1:$ZZ$1, 0))</f>
        <v/>
      </c>
    </row>
    <row r="81">
      <c r="A81">
        <f>INDEX(resultados!$A$2:$ZZ$100, 75, MATCH($B$1, resultados!$A$1:$ZZ$1, 0))</f>
        <v/>
      </c>
      <c r="B81">
        <f>INDEX(resultados!$A$2:$ZZ$100, 75, MATCH($B$2, resultados!$A$1:$ZZ$1, 0))</f>
        <v/>
      </c>
      <c r="C81">
        <f>INDEX(resultados!$A$2:$ZZ$100, 75, MATCH($B$3, resultados!$A$1:$ZZ$1, 0))</f>
        <v/>
      </c>
    </row>
    <row r="82">
      <c r="A82">
        <f>INDEX(resultados!$A$2:$ZZ$100, 76, MATCH($B$1, resultados!$A$1:$ZZ$1, 0))</f>
        <v/>
      </c>
      <c r="B82">
        <f>INDEX(resultados!$A$2:$ZZ$100, 76, MATCH($B$2, resultados!$A$1:$ZZ$1, 0))</f>
        <v/>
      </c>
      <c r="C82">
        <f>INDEX(resultados!$A$2:$ZZ$100, 76, MATCH($B$3, resultados!$A$1:$ZZ$1, 0))</f>
        <v/>
      </c>
    </row>
    <row r="83">
      <c r="A83">
        <f>INDEX(resultados!$A$2:$ZZ$100, 77, MATCH($B$1, resultados!$A$1:$ZZ$1, 0))</f>
        <v/>
      </c>
      <c r="B83">
        <f>INDEX(resultados!$A$2:$ZZ$100, 77, MATCH($B$2, resultados!$A$1:$ZZ$1, 0))</f>
        <v/>
      </c>
      <c r="C83">
        <f>INDEX(resultados!$A$2:$ZZ$100, 77, MATCH($B$3, resultados!$A$1:$ZZ$1, 0))</f>
        <v/>
      </c>
    </row>
    <row r="84">
      <c r="A84">
        <f>INDEX(resultados!$A$2:$ZZ$100, 78, MATCH($B$1, resultados!$A$1:$ZZ$1, 0))</f>
        <v/>
      </c>
      <c r="B84">
        <f>INDEX(resultados!$A$2:$ZZ$100, 78, MATCH($B$2, resultados!$A$1:$ZZ$1, 0))</f>
        <v/>
      </c>
      <c r="C84">
        <f>INDEX(resultados!$A$2:$ZZ$100, 78, MATCH($B$3, resultados!$A$1:$ZZ$1, 0))</f>
        <v/>
      </c>
    </row>
    <row r="85">
      <c r="A85">
        <f>INDEX(resultados!$A$2:$ZZ$100, 79, MATCH($B$1, resultados!$A$1:$ZZ$1, 0))</f>
        <v/>
      </c>
      <c r="B85">
        <f>INDEX(resultados!$A$2:$ZZ$100, 79, MATCH($B$2, resultados!$A$1:$ZZ$1, 0))</f>
        <v/>
      </c>
      <c r="C85">
        <f>INDEX(resultados!$A$2:$ZZ$100, 79, MATCH($B$3, resultados!$A$1:$ZZ$1, 0))</f>
        <v/>
      </c>
    </row>
    <row r="86">
      <c r="A86">
        <f>INDEX(resultados!$A$2:$ZZ$100, 80, MATCH($B$1, resultados!$A$1:$ZZ$1, 0))</f>
        <v/>
      </c>
      <c r="B86">
        <f>INDEX(resultados!$A$2:$ZZ$100, 80, MATCH($B$2, resultados!$A$1:$ZZ$1, 0))</f>
        <v/>
      </c>
      <c r="C86">
        <f>INDEX(resultados!$A$2:$ZZ$100, 80, MATCH($B$3, resultados!$A$1:$ZZ$1, 0))</f>
        <v/>
      </c>
    </row>
    <row r="87">
      <c r="A87">
        <f>INDEX(resultados!$A$2:$ZZ$100, 81, MATCH($B$1, resultados!$A$1:$ZZ$1, 0))</f>
        <v/>
      </c>
      <c r="B87">
        <f>INDEX(resultados!$A$2:$ZZ$100, 81, MATCH($B$2, resultados!$A$1:$ZZ$1, 0))</f>
        <v/>
      </c>
      <c r="C87">
        <f>INDEX(resultados!$A$2:$ZZ$100, 81, MATCH($B$3, resultados!$A$1:$ZZ$1, 0))</f>
        <v/>
      </c>
    </row>
    <row r="88">
      <c r="A88">
        <f>INDEX(resultados!$A$2:$ZZ$100, 82, MATCH($B$1, resultados!$A$1:$ZZ$1, 0))</f>
        <v/>
      </c>
      <c r="B88">
        <f>INDEX(resultados!$A$2:$ZZ$100, 82, MATCH($B$2, resultados!$A$1:$ZZ$1, 0))</f>
        <v/>
      </c>
      <c r="C88">
        <f>INDEX(resultados!$A$2:$ZZ$100, 82, MATCH($B$3, resultados!$A$1:$ZZ$1, 0))</f>
        <v/>
      </c>
    </row>
    <row r="89">
      <c r="A89">
        <f>INDEX(resultados!$A$2:$ZZ$100, 83, MATCH($B$1, resultados!$A$1:$ZZ$1, 0))</f>
        <v/>
      </c>
      <c r="B89">
        <f>INDEX(resultados!$A$2:$ZZ$100, 83, MATCH($B$2, resultados!$A$1:$ZZ$1, 0))</f>
        <v/>
      </c>
      <c r="C89">
        <f>INDEX(resultados!$A$2:$ZZ$100, 83, MATCH($B$3, resultados!$A$1:$ZZ$1, 0))</f>
        <v/>
      </c>
    </row>
    <row r="90">
      <c r="A90">
        <f>INDEX(resultados!$A$2:$ZZ$100, 84, MATCH($B$1, resultados!$A$1:$ZZ$1, 0))</f>
        <v/>
      </c>
      <c r="B90">
        <f>INDEX(resultados!$A$2:$ZZ$100, 84, MATCH($B$2, resultados!$A$1:$ZZ$1, 0))</f>
        <v/>
      </c>
      <c r="C90">
        <f>INDEX(resultados!$A$2:$ZZ$100, 84, MATCH($B$3, resultados!$A$1:$ZZ$1, 0))</f>
        <v/>
      </c>
    </row>
    <row r="91">
      <c r="A91">
        <f>INDEX(resultados!$A$2:$ZZ$100, 85, MATCH($B$1, resultados!$A$1:$ZZ$1, 0))</f>
        <v/>
      </c>
      <c r="B91">
        <f>INDEX(resultados!$A$2:$ZZ$100, 85, MATCH($B$2, resultados!$A$1:$ZZ$1, 0))</f>
        <v/>
      </c>
      <c r="C91">
        <f>INDEX(resultados!$A$2:$ZZ$100, 85, MATCH($B$3, resultados!$A$1:$ZZ$1, 0))</f>
        <v/>
      </c>
    </row>
    <row r="92">
      <c r="A92">
        <f>INDEX(resultados!$A$2:$ZZ$100, 86, MATCH($B$1, resultados!$A$1:$ZZ$1, 0))</f>
        <v/>
      </c>
      <c r="B92">
        <f>INDEX(resultados!$A$2:$ZZ$100, 86, MATCH($B$2, resultados!$A$1:$ZZ$1, 0))</f>
        <v/>
      </c>
      <c r="C92">
        <f>INDEX(resultados!$A$2:$ZZ$100, 86, MATCH($B$3, resultados!$A$1:$ZZ$1, 0))</f>
        <v/>
      </c>
    </row>
    <row r="93">
      <c r="A93">
        <f>INDEX(resultados!$A$2:$ZZ$100, 87, MATCH($B$1, resultados!$A$1:$ZZ$1, 0))</f>
        <v/>
      </c>
      <c r="B93">
        <f>INDEX(resultados!$A$2:$ZZ$100, 87, MATCH($B$2, resultados!$A$1:$ZZ$1, 0))</f>
        <v/>
      </c>
      <c r="C93">
        <f>INDEX(resultados!$A$2:$ZZ$100, 87, MATCH($B$3, resultados!$A$1:$ZZ$1, 0))</f>
        <v/>
      </c>
    </row>
    <row r="94">
      <c r="A94">
        <f>INDEX(resultados!$A$2:$ZZ$100, 88, MATCH($B$1, resultados!$A$1:$ZZ$1, 0))</f>
        <v/>
      </c>
      <c r="B94">
        <f>INDEX(resultados!$A$2:$ZZ$100, 88, MATCH($B$2, resultados!$A$1:$ZZ$1, 0))</f>
        <v/>
      </c>
      <c r="C94">
        <f>INDEX(resultados!$A$2:$ZZ$100, 88, MATCH($B$3, resultados!$A$1:$ZZ$1, 0))</f>
        <v/>
      </c>
    </row>
    <row r="95">
      <c r="A95">
        <f>INDEX(resultados!$A$2:$ZZ$100, 89, MATCH($B$1, resultados!$A$1:$ZZ$1, 0))</f>
        <v/>
      </c>
      <c r="B95">
        <f>INDEX(resultados!$A$2:$ZZ$100, 89, MATCH($B$2, resultados!$A$1:$ZZ$1, 0))</f>
        <v/>
      </c>
      <c r="C95">
        <f>INDEX(resultados!$A$2:$ZZ$100, 89, MATCH($B$3, resultados!$A$1:$ZZ$1, 0))</f>
        <v/>
      </c>
    </row>
    <row r="96">
      <c r="A96">
        <f>INDEX(resultados!$A$2:$ZZ$100, 90, MATCH($B$1, resultados!$A$1:$ZZ$1, 0))</f>
        <v/>
      </c>
      <c r="B96">
        <f>INDEX(resultados!$A$2:$ZZ$100, 90, MATCH($B$2, resultados!$A$1:$ZZ$1, 0))</f>
        <v/>
      </c>
      <c r="C96">
        <f>INDEX(resultados!$A$2:$ZZ$100, 90, MATCH($B$3, resultados!$A$1:$ZZ$1, 0))</f>
        <v/>
      </c>
    </row>
    <row r="97">
      <c r="A97">
        <f>INDEX(resultados!$A$2:$ZZ$100, 91, MATCH($B$1, resultados!$A$1:$ZZ$1, 0))</f>
        <v/>
      </c>
      <c r="B97">
        <f>INDEX(resultados!$A$2:$ZZ$100, 91, MATCH($B$2, resultados!$A$1:$ZZ$1, 0))</f>
        <v/>
      </c>
      <c r="C97">
        <f>INDEX(resultados!$A$2:$ZZ$100, 91, MATCH($B$3, resultados!$A$1:$ZZ$1, 0))</f>
        <v/>
      </c>
    </row>
    <row r="98">
      <c r="A98">
        <f>INDEX(resultados!$A$2:$ZZ$100, 92, MATCH($B$1, resultados!$A$1:$ZZ$1, 0))</f>
        <v/>
      </c>
      <c r="B98">
        <f>INDEX(resultados!$A$2:$ZZ$100, 92, MATCH($B$2, resultados!$A$1:$ZZ$1, 0))</f>
        <v/>
      </c>
      <c r="C98">
        <f>INDEX(resultados!$A$2:$ZZ$100, 92, MATCH($B$3, resultados!$A$1:$ZZ$1, 0))</f>
        <v/>
      </c>
    </row>
    <row r="99">
      <c r="A99">
        <f>INDEX(resultados!$A$2:$ZZ$100, 93, MATCH($B$1, resultados!$A$1:$ZZ$1, 0))</f>
        <v/>
      </c>
      <c r="B99">
        <f>INDEX(resultados!$A$2:$ZZ$100, 93, MATCH($B$2, resultados!$A$1:$ZZ$1, 0))</f>
        <v/>
      </c>
      <c r="C99">
        <f>INDEX(resultados!$A$2:$ZZ$100, 93, MATCH($B$3, resultados!$A$1:$ZZ$1, 0))</f>
        <v/>
      </c>
    </row>
    <row r="100">
      <c r="A100">
        <f>INDEX(resultados!$A$2:$ZZ$100, 94, MATCH($B$1, resultados!$A$1:$ZZ$1, 0))</f>
        <v/>
      </c>
      <c r="B100">
        <f>INDEX(resultados!$A$2:$ZZ$100, 94, MATCH($B$2, resultados!$A$1:$ZZ$1, 0))</f>
        <v/>
      </c>
      <c r="C100">
        <f>INDEX(resultados!$A$2:$ZZ$100, 94, MATCH($B$3, resultados!$A$1:$ZZ$1, 0))</f>
        <v/>
      </c>
    </row>
    <row r="101">
      <c r="A101">
        <f>INDEX(resultados!$A$2:$ZZ$100, 95, MATCH($B$1, resultados!$A$1:$ZZ$1, 0))</f>
        <v/>
      </c>
      <c r="B101">
        <f>INDEX(resultados!$A$2:$ZZ$100, 95, MATCH($B$2, resultados!$A$1:$ZZ$1, 0))</f>
        <v/>
      </c>
      <c r="C101">
        <f>INDEX(resultados!$A$2:$ZZ$100, 95, MATCH($B$3, resultados!$A$1:$ZZ$1, 0))</f>
        <v/>
      </c>
    </row>
    <row r="102">
      <c r="A102">
        <f>INDEX(resultados!$A$2:$ZZ$100, 96, MATCH($B$1, resultados!$A$1:$ZZ$1, 0))</f>
        <v/>
      </c>
      <c r="B102">
        <f>INDEX(resultados!$A$2:$ZZ$100, 96, MATCH($B$2, resultados!$A$1:$ZZ$1, 0))</f>
        <v/>
      </c>
      <c r="C102">
        <f>INDEX(resultados!$A$2:$ZZ$100, 96, MATCH($B$3, resultados!$A$1:$ZZ$1, 0))</f>
        <v/>
      </c>
    </row>
    <row r="103">
      <c r="A103">
        <f>INDEX(resultados!$A$2:$ZZ$100, 97, MATCH($B$1, resultados!$A$1:$ZZ$1, 0))</f>
        <v/>
      </c>
      <c r="B103">
        <f>INDEX(resultados!$A$2:$ZZ$100, 97, MATCH($B$2, resultados!$A$1:$ZZ$1, 0))</f>
        <v/>
      </c>
      <c r="C103">
        <f>INDEX(resultados!$A$2:$ZZ$100, 97, MATCH($B$3, resultados!$A$1:$ZZ$1, 0))</f>
        <v/>
      </c>
    </row>
    <row r="104">
      <c r="A104">
        <f>INDEX(resultados!$A$2:$ZZ$100, 98, MATCH($B$1, resultados!$A$1:$ZZ$1, 0))</f>
        <v/>
      </c>
      <c r="B104">
        <f>INDEX(resultados!$A$2:$ZZ$100, 98, MATCH($B$2, resultados!$A$1:$ZZ$1, 0))</f>
        <v/>
      </c>
      <c r="C104">
        <f>INDEX(resultados!$A$2:$ZZ$100, 98, MATCH($B$3, resultados!$A$1:$ZZ$1, 0))</f>
        <v/>
      </c>
    </row>
    <row r="105">
      <c r="A105">
        <f>INDEX(resultados!$A$2:$ZZ$100, 99, MATCH($B$1, resultados!$A$1:$ZZ$1, 0))</f>
        <v/>
      </c>
      <c r="B105">
        <f>INDEX(resultados!$A$2:$ZZ$100, 99, MATCH($B$2, resultados!$A$1:$ZZ$1, 0))</f>
        <v/>
      </c>
      <c r="C105">
        <f>INDEX(resultados!$A$2:$ZZ$100, 99,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8.8065</v>
      </c>
      <c r="E2" t="n">
        <v>11.36</v>
      </c>
      <c r="F2" t="n">
        <v>8.859999999999999</v>
      </c>
      <c r="G2" t="n">
        <v>12.65</v>
      </c>
      <c r="H2" t="n">
        <v>0.24</v>
      </c>
      <c r="I2" t="n">
        <v>42</v>
      </c>
      <c r="J2" t="n">
        <v>71.52</v>
      </c>
      <c r="K2" t="n">
        <v>32.27</v>
      </c>
      <c r="L2" t="n">
        <v>1</v>
      </c>
      <c r="M2" t="n">
        <v>40</v>
      </c>
      <c r="N2" t="n">
        <v>8.25</v>
      </c>
      <c r="O2" t="n">
        <v>9054.6</v>
      </c>
      <c r="P2" t="n">
        <v>57.03</v>
      </c>
      <c r="Q2" t="n">
        <v>610.3</v>
      </c>
      <c r="R2" t="n">
        <v>40.08</v>
      </c>
      <c r="S2" t="n">
        <v>13.88</v>
      </c>
      <c r="T2" t="n">
        <v>13036.43</v>
      </c>
      <c r="U2" t="n">
        <v>0.35</v>
      </c>
      <c r="V2" t="n">
        <v>0.9</v>
      </c>
      <c r="W2" t="n">
        <v>0.12</v>
      </c>
      <c r="X2" t="n">
        <v>0.83</v>
      </c>
      <c r="Y2" t="n">
        <v>0.5</v>
      </c>
      <c r="Z2" t="n">
        <v>10</v>
      </c>
      <c r="AA2" t="n">
        <v>140.6147952325182</v>
      </c>
      <c r="AB2" t="n">
        <v>192.3953663239916</v>
      </c>
      <c r="AC2" t="n">
        <v>174.0334225906768</v>
      </c>
      <c r="AD2" t="n">
        <v>140614.7952325182</v>
      </c>
      <c r="AE2" t="n">
        <v>192395.3663239916</v>
      </c>
      <c r="AF2" t="n">
        <v>3.048470513476887e-06</v>
      </c>
      <c r="AG2" t="n">
        <v>15</v>
      </c>
      <c r="AH2" t="n">
        <v>174033.4225906768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9.3718</v>
      </c>
      <c r="E3" t="n">
        <v>10.67</v>
      </c>
      <c r="F3" t="n">
        <v>8.48</v>
      </c>
      <c r="G3" t="n">
        <v>23.14</v>
      </c>
      <c r="H3" t="n">
        <v>0.48</v>
      </c>
      <c r="I3" t="n">
        <v>22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48.59</v>
      </c>
      <c r="Q3" t="n">
        <v>610.28</v>
      </c>
      <c r="R3" t="n">
        <v>27.47</v>
      </c>
      <c r="S3" t="n">
        <v>13.88</v>
      </c>
      <c r="T3" t="n">
        <v>6829.67</v>
      </c>
      <c r="U3" t="n">
        <v>0.51</v>
      </c>
      <c r="V3" t="n">
        <v>0.9399999999999999</v>
      </c>
      <c r="W3" t="n">
        <v>0.12</v>
      </c>
      <c r="X3" t="n">
        <v>0.46</v>
      </c>
      <c r="Y3" t="n">
        <v>0.5</v>
      </c>
      <c r="Z3" t="n">
        <v>10</v>
      </c>
      <c r="AA3" t="n">
        <v>126.4984419075746</v>
      </c>
      <c r="AB3" t="n">
        <v>173.0807489352576</v>
      </c>
      <c r="AC3" t="n">
        <v>156.5621651772817</v>
      </c>
      <c r="AD3" t="n">
        <v>126498.4419075746</v>
      </c>
      <c r="AE3" t="n">
        <v>173080.7489352576</v>
      </c>
      <c r="AF3" t="n">
        <v>3.244155562164616e-06</v>
      </c>
      <c r="AG3" t="n">
        <v>14</v>
      </c>
      <c r="AH3" t="n">
        <v>156562.1651772817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9.033200000000001</v>
      </c>
      <c r="E2" t="n">
        <v>11.07</v>
      </c>
      <c r="F2" t="n">
        <v>8.9</v>
      </c>
      <c r="G2" t="n">
        <v>12.72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34.81</v>
      </c>
      <c r="Q2" t="n">
        <v>610.26</v>
      </c>
      <c r="R2" t="n">
        <v>39.89</v>
      </c>
      <c r="S2" t="n">
        <v>13.88</v>
      </c>
      <c r="T2" t="n">
        <v>12939.58</v>
      </c>
      <c r="U2" t="n">
        <v>0.35</v>
      </c>
      <c r="V2" t="n">
        <v>0.89</v>
      </c>
      <c r="W2" t="n">
        <v>0.17</v>
      </c>
      <c r="X2" t="n">
        <v>0.88</v>
      </c>
      <c r="Y2" t="n">
        <v>0.5</v>
      </c>
      <c r="Z2" t="n">
        <v>10</v>
      </c>
      <c r="AA2" t="n">
        <v>123.643721946073</v>
      </c>
      <c r="AB2" t="n">
        <v>169.1747951425769</v>
      </c>
      <c r="AC2" t="n">
        <v>153.0289901325325</v>
      </c>
      <c r="AD2" t="n">
        <v>123643.721946073</v>
      </c>
      <c r="AE2" t="n">
        <v>169174.7951425769</v>
      </c>
      <c r="AF2" t="n">
        <v>3.198190839385306e-06</v>
      </c>
      <c r="AG2" t="n">
        <v>15</v>
      </c>
      <c r="AH2" t="n">
        <v>153028.9901325325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7.1195</v>
      </c>
      <c r="E2" t="n">
        <v>14.05</v>
      </c>
      <c r="F2" t="n">
        <v>9.59</v>
      </c>
      <c r="G2" t="n">
        <v>7.48</v>
      </c>
      <c r="H2" t="n">
        <v>0.12</v>
      </c>
      <c r="I2" t="n">
        <v>77</v>
      </c>
      <c r="J2" t="n">
        <v>141.81</v>
      </c>
      <c r="K2" t="n">
        <v>47.83</v>
      </c>
      <c r="L2" t="n">
        <v>1</v>
      </c>
      <c r="M2" t="n">
        <v>75</v>
      </c>
      <c r="N2" t="n">
        <v>22.98</v>
      </c>
      <c r="O2" t="n">
        <v>17723.39</v>
      </c>
      <c r="P2" t="n">
        <v>105.92</v>
      </c>
      <c r="Q2" t="n">
        <v>610.3200000000001</v>
      </c>
      <c r="R2" t="n">
        <v>62.89</v>
      </c>
      <c r="S2" t="n">
        <v>13.88</v>
      </c>
      <c r="T2" t="n">
        <v>24263.94</v>
      </c>
      <c r="U2" t="n">
        <v>0.22</v>
      </c>
      <c r="V2" t="n">
        <v>0.83</v>
      </c>
      <c r="W2" t="n">
        <v>0.18</v>
      </c>
      <c r="X2" t="n">
        <v>1.57</v>
      </c>
      <c r="Y2" t="n">
        <v>0.5</v>
      </c>
      <c r="Z2" t="n">
        <v>10</v>
      </c>
      <c r="AA2" t="n">
        <v>220.0868655513796</v>
      </c>
      <c r="AB2" t="n">
        <v>301.1325589945003</v>
      </c>
      <c r="AC2" t="n">
        <v>272.3928902063552</v>
      </c>
      <c r="AD2" t="n">
        <v>220086.8655513796</v>
      </c>
      <c r="AE2" t="n">
        <v>301132.5589945003</v>
      </c>
      <c r="AF2" t="n">
        <v>2.37607413170477e-06</v>
      </c>
      <c r="AG2" t="n">
        <v>19</v>
      </c>
      <c r="AH2" t="n">
        <v>272392.8902063552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8.3581</v>
      </c>
      <c r="E3" t="n">
        <v>11.96</v>
      </c>
      <c r="F3" t="n">
        <v>8.720000000000001</v>
      </c>
      <c r="G3" t="n">
        <v>14.96</v>
      </c>
      <c r="H3" t="n">
        <v>0.25</v>
      </c>
      <c r="I3" t="n">
        <v>35</v>
      </c>
      <c r="J3" t="n">
        <v>143.17</v>
      </c>
      <c r="K3" t="n">
        <v>47.83</v>
      </c>
      <c r="L3" t="n">
        <v>2</v>
      </c>
      <c r="M3" t="n">
        <v>33</v>
      </c>
      <c r="N3" t="n">
        <v>23.34</v>
      </c>
      <c r="O3" t="n">
        <v>17891.86</v>
      </c>
      <c r="P3" t="n">
        <v>92.61</v>
      </c>
      <c r="Q3" t="n">
        <v>610.27</v>
      </c>
      <c r="R3" t="n">
        <v>36.15</v>
      </c>
      <c r="S3" t="n">
        <v>13.88</v>
      </c>
      <c r="T3" t="n">
        <v>11103.14</v>
      </c>
      <c r="U3" t="n">
        <v>0.38</v>
      </c>
      <c r="V3" t="n">
        <v>0.91</v>
      </c>
      <c r="W3" t="n">
        <v>0.1</v>
      </c>
      <c r="X3" t="n">
        <v>0.7</v>
      </c>
      <c r="Y3" t="n">
        <v>0.5</v>
      </c>
      <c r="Z3" t="n">
        <v>10</v>
      </c>
      <c r="AA3" t="n">
        <v>177.0779096463632</v>
      </c>
      <c r="AB3" t="n">
        <v>242.2858081040652</v>
      </c>
      <c r="AC3" t="n">
        <v>219.1623906289509</v>
      </c>
      <c r="AD3" t="n">
        <v>177077.9096463632</v>
      </c>
      <c r="AE3" t="n">
        <v>242285.8081040652</v>
      </c>
      <c r="AF3" t="n">
        <v>2.789446618470628e-06</v>
      </c>
      <c r="AG3" t="n">
        <v>16</v>
      </c>
      <c r="AH3" t="n">
        <v>219162.3906289509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8.844099999999999</v>
      </c>
      <c r="E4" t="n">
        <v>11.31</v>
      </c>
      <c r="F4" t="n">
        <v>8.44</v>
      </c>
      <c r="G4" t="n">
        <v>23.03</v>
      </c>
      <c r="H4" t="n">
        <v>0.37</v>
      </c>
      <c r="I4" t="n">
        <v>22</v>
      </c>
      <c r="J4" t="n">
        <v>144.54</v>
      </c>
      <c r="K4" t="n">
        <v>47.83</v>
      </c>
      <c r="L4" t="n">
        <v>3</v>
      </c>
      <c r="M4" t="n">
        <v>20</v>
      </c>
      <c r="N4" t="n">
        <v>23.71</v>
      </c>
      <c r="O4" t="n">
        <v>18060.85</v>
      </c>
      <c r="P4" t="n">
        <v>85.98999999999999</v>
      </c>
      <c r="Q4" t="n">
        <v>610.27</v>
      </c>
      <c r="R4" t="n">
        <v>26.97</v>
      </c>
      <c r="S4" t="n">
        <v>13.88</v>
      </c>
      <c r="T4" t="n">
        <v>6582.32</v>
      </c>
      <c r="U4" t="n">
        <v>0.51</v>
      </c>
      <c r="V4" t="n">
        <v>0.9399999999999999</v>
      </c>
      <c r="W4" t="n">
        <v>0.09</v>
      </c>
      <c r="X4" t="n">
        <v>0.42</v>
      </c>
      <c r="Y4" t="n">
        <v>0.5</v>
      </c>
      <c r="Z4" t="n">
        <v>10</v>
      </c>
      <c r="AA4" t="n">
        <v>162.3245776437212</v>
      </c>
      <c r="AB4" t="n">
        <v>222.0996483869887</v>
      </c>
      <c r="AC4" t="n">
        <v>200.9027696638126</v>
      </c>
      <c r="AD4" t="n">
        <v>162324.5776437212</v>
      </c>
      <c r="AE4" t="n">
        <v>222099.6483869888</v>
      </c>
      <c r="AF4" t="n">
        <v>2.951645091398294e-06</v>
      </c>
      <c r="AG4" t="n">
        <v>15</v>
      </c>
      <c r="AH4" t="n">
        <v>200902.7696638127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9.0687</v>
      </c>
      <c r="E5" t="n">
        <v>11.03</v>
      </c>
      <c r="F5" t="n">
        <v>8.34</v>
      </c>
      <c r="G5" t="n">
        <v>31.26</v>
      </c>
      <c r="H5" t="n">
        <v>0.49</v>
      </c>
      <c r="I5" t="n">
        <v>16</v>
      </c>
      <c r="J5" t="n">
        <v>145.92</v>
      </c>
      <c r="K5" t="n">
        <v>47.83</v>
      </c>
      <c r="L5" t="n">
        <v>4</v>
      </c>
      <c r="M5" t="n">
        <v>14</v>
      </c>
      <c r="N5" t="n">
        <v>24.09</v>
      </c>
      <c r="O5" t="n">
        <v>18230.35</v>
      </c>
      <c r="P5" t="n">
        <v>80.93000000000001</v>
      </c>
      <c r="Q5" t="n">
        <v>610.23</v>
      </c>
      <c r="R5" t="n">
        <v>23.83</v>
      </c>
      <c r="S5" t="n">
        <v>13.88</v>
      </c>
      <c r="T5" t="n">
        <v>5039.08</v>
      </c>
      <c r="U5" t="n">
        <v>0.58</v>
      </c>
      <c r="V5" t="n">
        <v>0.95</v>
      </c>
      <c r="W5" t="n">
        <v>0.08</v>
      </c>
      <c r="X5" t="n">
        <v>0.31</v>
      </c>
      <c r="Y5" t="n">
        <v>0.5</v>
      </c>
      <c r="Z5" t="n">
        <v>10</v>
      </c>
      <c r="AA5" t="n">
        <v>157.7459229826666</v>
      </c>
      <c r="AB5" t="n">
        <v>215.8349310837496</v>
      </c>
      <c r="AC5" t="n">
        <v>195.2359481874066</v>
      </c>
      <c r="AD5" t="n">
        <v>157745.9229826666</v>
      </c>
      <c r="AE5" t="n">
        <v>215834.9310837495</v>
      </c>
      <c r="AF5" t="n">
        <v>3.026603480327417e-06</v>
      </c>
      <c r="AG5" t="n">
        <v>15</v>
      </c>
      <c r="AH5" t="n">
        <v>195235.9481874066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9.242900000000001</v>
      </c>
      <c r="E6" t="n">
        <v>10.82</v>
      </c>
      <c r="F6" t="n">
        <v>8.24</v>
      </c>
      <c r="G6" t="n">
        <v>41.22</v>
      </c>
      <c r="H6" t="n">
        <v>0.6</v>
      </c>
      <c r="I6" t="n">
        <v>12</v>
      </c>
      <c r="J6" t="n">
        <v>147.3</v>
      </c>
      <c r="K6" t="n">
        <v>47.83</v>
      </c>
      <c r="L6" t="n">
        <v>5</v>
      </c>
      <c r="M6" t="n">
        <v>10</v>
      </c>
      <c r="N6" t="n">
        <v>24.47</v>
      </c>
      <c r="O6" t="n">
        <v>18400.38</v>
      </c>
      <c r="P6" t="n">
        <v>75.09</v>
      </c>
      <c r="Q6" t="n">
        <v>610.23</v>
      </c>
      <c r="R6" t="n">
        <v>20.87</v>
      </c>
      <c r="S6" t="n">
        <v>13.88</v>
      </c>
      <c r="T6" t="n">
        <v>3582.11</v>
      </c>
      <c r="U6" t="n">
        <v>0.67</v>
      </c>
      <c r="V6" t="n">
        <v>0.96</v>
      </c>
      <c r="W6" t="n">
        <v>0.07000000000000001</v>
      </c>
      <c r="X6" t="n">
        <v>0.22</v>
      </c>
      <c r="Y6" t="n">
        <v>0.5</v>
      </c>
      <c r="Z6" t="n">
        <v>10</v>
      </c>
      <c r="AA6" t="n">
        <v>153.2039316975372</v>
      </c>
      <c r="AB6" t="n">
        <v>209.6203782289251</v>
      </c>
      <c r="AC6" t="n">
        <v>189.614503534865</v>
      </c>
      <c r="AD6" t="n">
        <v>153203.9316975372</v>
      </c>
      <c r="AE6" t="n">
        <v>209620.3782289251</v>
      </c>
      <c r="AF6" t="n">
        <v>3.084741286878857e-06</v>
      </c>
      <c r="AG6" t="n">
        <v>15</v>
      </c>
      <c r="AH6" t="n">
        <v>189614.503534865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9.3291</v>
      </c>
      <c r="E7" t="n">
        <v>10.72</v>
      </c>
      <c r="F7" t="n">
        <v>8.199999999999999</v>
      </c>
      <c r="G7" t="n">
        <v>49.21</v>
      </c>
      <c r="H7" t="n">
        <v>0.71</v>
      </c>
      <c r="I7" t="n">
        <v>10</v>
      </c>
      <c r="J7" t="n">
        <v>148.68</v>
      </c>
      <c r="K7" t="n">
        <v>47.83</v>
      </c>
      <c r="L7" t="n">
        <v>6</v>
      </c>
      <c r="M7" t="n">
        <v>1</v>
      </c>
      <c r="N7" t="n">
        <v>24.85</v>
      </c>
      <c r="O7" t="n">
        <v>18570.94</v>
      </c>
      <c r="P7" t="n">
        <v>70.78</v>
      </c>
      <c r="Q7" t="n">
        <v>610.23</v>
      </c>
      <c r="R7" t="n">
        <v>19.19</v>
      </c>
      <c r="S7" t="n">
        <v>13.88</v>
      </c>
      <c r="T7" t="n">
        <v>2749.92</v>
      </c>
      <c r="U7" t="n">
        <v>0.72</v>
      </c>
      <c r="V7" t="n">
        <v>0.97</v>
      </c>
      <c r="W7" t="n">
        <v>0.08</v>
      </c>
      <c r="X7" t="n">
        <v>0.18</v>
      </c>
      <c r="Y7" t="n">
        <v>0.5</v>
      </c>
      <c r="Z7" t="n">
        <v>10</v>
      </c>
      <c r="AA7" t="n">
        <v>143.426256975168</v>
      </c>
      <c r="AB7" t="n">
        <v>196.2421323132214</v>
      </c>
      <c r="AC7" t="n">
        <v>177.5130586328658</v>
      </c>
      <c r="AD7" t="n">
        <v>143426.256975168</v>
      </c>
      <c r="AE7" t="n">
        <v>196242.1323132215</v>
      </c>
      <c r="AF7" t="n">
        <v>3.113509822612117e-06</v>
      </c>
      <c r="AG7" t="n">
        <v>14</v>
      </c>
      <c r="AH7" t="n">
        <v>177513.0586328658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9.3293</v>
      </c>
      <c r="E8" t="n">
        <v>10.72</v>
      </c>
      <c r="F8" t="n">
        <v>8.199999999999999</v>
      </c>
      <c r="G8" t="n">
        <v>49.21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71.38</v>
      </c>
      <c r="Q8" t="n">
        <v>610.23</v>
      </c>
      <c r="R8" t="n">
        <v>19.01</v>
      </c>
      <c r="S8" t="n">
        <v>13.88</v>
      </c>
      <c r="T8" t="n">
        <v>2661.76</v>
      </c>
      <c r="U8" t="n">
        <v>0.73</v>
      </c>
      <c r="V8" t="n">
        <v>0.97</v>
      </c>
      <c r="W8" t="n">
        <v>0.08</v>
      </c>
      <c r="X8" t="n">
        <v>0.18</v>
      </c>
      <c r="Y8" t="n">
        <v>0.5</v>
      </c>
      <c r="Z8" t="n">
        <v>10</v>
      </c>
      <c r="AA8" t="n">
        <v>143.7752372656015</v>
      </c>
      <c r="AB8" t="n">
        <v>196.7196225425162</v>
      </c>
      <c r="AC8" t="n">
        <v>177.9449778648384</v>
      </c>
      <c r="AD8" t="n">
        <v>143775.2372656015</v>
      </c>
      <c r="AE8" t="n">
        <v>196719.6225425162</v>
      </c>
      <c r="AF8" t="n">
        <v>3.113576570954886e-06</v>
      </c>
      <c r="AG8" t="n">
        <v>14</v>
      </c>
      <c r="AH8" t="n">
        <v>177944.9778648384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6.3886</v>
      </c>
      <c r="E2" t="n">
        <v>15.65</v>
      </c>
      <c r="F2" t="n">
        <v>9.93</v>
      </c>
      <c r="G2" t="n">
        <v>6.4</v>
      </c>
      <c r="H2" t="n">
        <v>0.1</v>
      </c>
      <c r="I2" t="n">
        <v>93</v>
      </c>
      <c r="J2" t="n">
        <v>176.73</v>
      </c>
      <c r="K2" t="n">
        <v>52.44</v>
      </c>
      <c r="L2" t="n">
        <v>1</v>
      </c>
      <c r="M2" t="n">
        <v>91</v>
      </c>
      <c r="N2" t="n">
        <v>33.29</v>
      </c>
      <c r="O2" t="n">
        <v>22031.19</v>
      </c>
      <c r="P2" t="n">
        <v>127.64</v>
      </c>
      <c r="Q2" t="n">
        <v>610.3</v>
      </c>
      <c r="R2" t="n">
        <v>73.45999999999999</v>
      </c>
      <c r="S2" t="n">
        <v>13.88</v>
      </c>
      <c r="T2" t="n">
        <v>29471.06</v>
      </c>
      <c r="U2" t="n">
        <v>0.19</v>
      </c>
      <c r="V2" t="n">
        <v>0.8</v>
      </c>
      <c r="W2" t="n">
        <v>0.2</v>
      </c>
      <c r="X2" t="n">
        <v>1.9</v>
      </c>
      <c r="Y2" t="n">
        <v>0.5</v>
      </c>
      <c r="Z2" t="n">
        <v>10</v>
      </c>
      <c r="AA2" t="n">
        <v>265.1473198522015</v>
      </c>
      <c r="AB2" t="n">
        <v>362.7862604959687</v>
      </c>
      <c r="AC2" t="n">
        <v>328.1624489679472</v>
      </c>
      <c r="AD2" t="n">
        <v>265147.3198522015</v>
      </c>
      <c r="AE2" t="n">
        <v>362786.2604959687</v>
      </c>
      <c r="AF2" t="n">
        <v>2.104317361985768e-06</v>
      </c>
      <c r="AG2" t="n">
        <v>21</v>
      </c>
      <c r="AH2" t="n">
        <v>328162.4489679472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7.8637</v>
      </c>
      <c r="E3" t="n">
        <v>12.72</v>
      </c>
      <c r="F3" t="n">
        <v>8.84</v>
      </c>
      <c r="G3" t="n">
        <v>12.93</v>
      </c>
      <c r="H3" t="n">
        <v>0.2</v>
      </c>
      <c r="I3" t="n">
        <v>41</v>
      </c>
      <c r="J3" t="n">
        <v>178.21</v>
      </c>
      <c r="K3" t="n">
        <v>52.44</v>
      </c>
      <c r="L3" t="n">
        <v>2</v>
      </c>
      <c r="M3" t="n">
        <v>39</v>
      </c>
      <c r="N3" t="n">
        <v>33.77</v>
      </c>
      <c r="O3" t="n">
        <v>22213.89</v>
      </c>
      <c r="P3" t="n">
        <v>110.75</v>
      </c>
      <c r="Q3" t="n">
        <v>610.23</v>
      </c>
      <c r="R3" t="n">
        <v>39.44</v>
      </c>
      <c r="S3" t="n">
        <v>13.88</v>
      </c>
      <c r="T3" t="n">
        <v>12720.64</v>
      </c>
      <c r="U3" t="n">
        <v>0.35</v>
      </c>
      <c r="V3" t="n">
        <v>0.9</v>
      </c>
      <c r="W3" t="n">
        <v>0.12</v>
      </c>
      <c r="X3" t="n">
        <v>0.8100000000000001</v>
      </c>
      <c r="Y3" t="n">
        <v>0.5</v>
      </c>
      <c r="Z3" t="n">
        <v>10</v>
      </c>
      <c r="AA3" t="n">
        <v>202.5549898238437</v>
      </c>
      <c r="AB3" t="n">
        <v>277.1446731723283</v>
      </c>
      <c r="AC3" t="n">
        <v>250.6943745398343</v>
      </c>
      <c r="AD3" t="n">
        <v>202554.9898238437</v>
      </c>
      <c r="AE3" t="n">
        <v>277144.6731723283</v>
      </c>
      <c r="AF3" t="n">
        <v>2.590195103692121e-06</v>
      </c>
      <c r="AG3" t="n">
        <v>17</v>
      </c>
      <c r="AH3" t="n">
        <v>250694.3745398343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8.4207</v>
      </c>
      <c r="E4" t="n">
        <v>11.88</v>
      </c>
      <c r="F4" t="n">
        <v>8.529999999999999</v>
      </c>
      <c r="G4" t="n">
        <v>19.69</v>
      </c>
      <c r="H4" t="n">
        <v>0.3</v>
      </c>
      <c r="I4" t="n">
        <v>26</v>
      </c>
      <c r="J4" t="n">
        <v>179.7</v>
      </c>
      <c r="K4" t="n">
        <v>52.44</v>
      </c>
      <c r="L4" t="n">
        <v>3</v>
      </c>
      <c r="M4" t="n">
        <v>24</v>
      </c>
      <c r="N4" t="n">
        <v>34.26</v>
      </c>
      <c r="O4" t="n">
        <v>22397.24</v>
      </c>
      <c r="P4" t="n">
        <v>104.02</v>
      </c>
      <c r="Q4" t="n">
        <v>610.23</v>
      </c>
      <c r="R4" t="n">
        <v>29.87</v>
      </c>
      <c r="S4" t="n">
        <v>13.88</v>
      </c>
      <c r="T4" t="n">
        <v>8007.97</v>
      </c>
      <c r="U4" t="n">
        <v>0.46</v>
      </c>
      <c r="V4" t="n">
        <v>0.93</v>
      </c>
      <c r="W4" t="n">
        <v>0.09</v>
      </c>
      <c r="X4" t="n">
        <v>0.51</v>
      </c>
      <c r="Y4" t="n">
        <v>0.5</v>
      </c>
      <c r="Z4" t="n">
        <v>10</v>
      </c>
      <c r="AA4" t="n">
        <v>185.4820170146206</v>
      </c>
      <c r="AB4" t="n">
        <v>253.7846785683592</v>
      </c>
      <c r="AC4" t="n">
        <v>229.5638250349023</v>
      </c>
      <c r="AD4" t="n">
        <v>185482.0170146206</v>
      </c>
      <c r="AE4" t="n">
        <v>253784.6785683592</v>
      </c>
      <c r="AF4" t="n">
        <v>2.773663276785768e-06</v>
      </c>
      <c r="AG4" t="n">
        <v>16</v>
      </c>
      <c r="AH4" t="n">
        <v>229563.8250349023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8.7538</v>
      </c>
      <c r="E5" t="n">
        <v>11.42</v>
      </c>
      <c r="F5" t="n">
        <v>8.33</v>
      </c>
      <c r="G5" t="n">
        <v>26.3</v>
      </c>
      <c r="H5" t="n">
        <v>0.39</v>
      </c>
      <c r="I5" t="n">
        <v>19</v>
      </c>
      <c r="J5" t="n">
        <v>181.19</v>
      </c>
      <c r="K5" t="n">
        <v>52.44</v>
      </c>
      <c r="L5" t="n">
        <v>4</v>
      </c>
      <c r="M5" t="n">
        <v>17</v>
      </c>
      <c r="N5" t="n">
        <v>34.75</v>
      </c>
      <c r="O5" t="n">
        <v>22581.25</v>
      </c>
      <c r="P5" t="n">
        <v>98.42</v>
      </c>
      <c r="Q5" t="n">
        <v>610.23</v>
      </c>
      <c r="R5" t="n">
        <v>23.04</v>
      </c>
      <c r="S5" t="n">
        <v>13.88</v>
      </c>
      <c r="T5" t="n">
        <v>4630.57</v>
      </c>
      <c r="U5" t="n">
        <v>0.6</v>
      </c>
      <c r="V5" t="n">
        <v>0.95</v>
      </c>
      <c r="W5" t="n">
        <v>0.09</v>
      </c>
      <c r="X5" t="n">
        <v>0.3</v>
      </c>
      <c r="Y5" t="n">
        <v>0.5</v>
      </c>
      <c r="Z5" t="n">
        <v>10</v>
      </c>
      <c r="AA5" t="n">
        <v>172.1571218567449</v>
      </c>
      <c r="AB5" t="n">
        <v>235.5529691604769</v>
      </c>
      <c r="AC5" t="n">
        <v>213.0721243845377</v>
      </c>
      <c r="AD5" t="n">
        <v>172157.1218567448</v>
      </c>
      <c r="AE5" t="n">
        <v>235552.9691604769</v>
      </c>
      <c r="AF5" t="n">
        <v>2.883381855704069e-06</v>
      </c>
      <c r="AG5" t="n">
        <v>15</v>
      </c>
      <c r="AH5" t="n">
        <v>213072.1243845377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8.878399999999999</v>
      </c>
      <c r="E6" t="n">
        <v>11.26</v>
      </c>
      <c r="F6" t="n">
        <v>8.31</v>
      </c>
      <c r="G6" t="n">
        <v>33.24</v>
      </c>
      <c r="H6" t="n">
        <v>0.49</v>
      </c>
      <c r="I6" t="n">
        <v>15</v>
      </c>
      <c r="J6" t="n">
        <v>182.69</v>
      </c>
      <c r="K6" t="n">
        <v>52.44</v>
      </c>
      <c r="L6" t="n">
        <v>5</v>
      </c>
      <c r="M6" t="n">
        <v>13</v>
      </c>
      <c r="N6" t="n">
        <v>35.25</v>
      </c>
      <c r="O6" t="n">
        <v>22766.06</v>
      </c>
      <c r="P6" t="n">
        <v>95.41</v>
      </c>
      <c r="Q6" t="n">
        <v>610.26</v>
      </c>
      <c r="R6" t="n">
        <v>22.97</v>
      </c>
      <c r="S6" t="n">
        <v>13.88</v>
      </c>
      <c r="T6" t="n">
        <v>4616.76</v>
      </c>
      <c r="U6" t="n">
        <v>0.6</v>
      </c>
      <c r="V6" t="n">
        <v>0.96</v>
      </c>
      <c r="W6" t="n">
        <v>0.08</v>
      </c>
      <c r="X6" t="n">
        <v>0.28</v>
      </c>
      <c r="Y6" t="n">
        <v>0.5</v>
      </c>
      <c r="Z6" t="n">
        <v>10</v>
      </c>
      <c r="AA6" t="n">
        <v>169.3379782703802</v>
      </c>
      <c r="AB6" t="n">
        <v>231.6956925337774</v>
      </c>
      <c r="AC6" t="n">
        <v>209.5829808253674</v>
      </c>
      <c r="AD6" t="n">
        <v>169337.9782703802</v>
      </c>
      <c r="AE6" t="n">
        <v>231695.6925337774</v>
      </c>
      <c r="AF6" t="n">
        <v>2.924423389577441e-06</v>
      </c>
      <c r="AG6" t="n">
        <v>15</v>
      </c>
      <c r="AH6" t="n">
        <v>209582.9808253674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9.017799999999999</v>
      </c>
      <c r="E7" t="n">
        <v>11.09</v>
      </c>
      <c r="F7" t="n">
        <v>8.24</v>
      </c>
      <c r="G7" t="n">
        <v>41.21</v>
      </c>
      <c r="H7" t="n">
        <v>0.58</v>
      </c>
      <c r="I7" t="n">
        <v>12</v>
      </c>
      <c r="J7" t="n">
        <v>184.19</v>
      </c>
      <c r="K7" t="n">
        <v>52.44</v>
      </c>
      <c r="L7" t="n">
        <v>6</v>
      </c>
      <c r="M7" t="n">
        <v>10</v>
      </c>
      <c r="N7" t="n">
        <v>35.75</v>
      </c>
      <c r="O7" t="n">
        <v>22951.43</v>
      </c>
      <c r="P7" t="n">
        <v>91.20999999999999</v>
      </c>
      <c r="Q7" t="n">
        <v>610.23</v>
      </c>
      <c r="R7" t="n">
        <v>20.81</v>
      </c>
      <c r="S7" t="n">
        <v>13.88</v>
      </c>
      <c r="T7" t="n">
        <v>3548.46</v>
      </c>
      <c r="U7" t="n">
        <v>0.67</v>
      </c>
      <c r="V7" t="n">
        <v>0.96</v>
      </c>
      <c r="W7" t="n">
        <v>0.07000000000000001</v>
      </c>
      <c r="X7" t="n">
        <v>0.22</v>
      </c>
      <c r="Y7" t="n">
        <v>0.5</v>
      </c>
      <c r="Z7" t="n">
        <v>10</v>
      </c>
      <c r="AA7" t="n">
        <v>165.7348529257324</v>
      </c>
      <c r="AB7" t="n">
        <v>226.7657374785613</v>
      </c>
      <c r="AC7" t="n">
        <v>205.1235337613842</v>
      </c>
      <c r="AD7" t="n">
        <v>165734.8529257324</v>
      </c>
      <c r="AE7" t="n">
        <v>226765.7374785613</v>
      </c>
      <c r="AF7" t="n">
        <v>2.970339840796929e-06</v>
      </c>
      <c r="AG7" t="n">
        <v>15</v>
      </c>
      <c r="AH7" t="n">
        <v>205123.5337613841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9.1195</v>
      </c>
      <c r="E8" t="n">
        <v>10.97</v>
      </c>
      <c r="F8" t="n">
        <v>8.19</v>
      </c>
      <c r="G8" t="n">
        <v>49.14</v>
      </c>
      <c r="H8" t="n">
        <v>0.67</v>
      </c>
      <c r="I8" t="n">
        <v>10</v>
      </c>
      <c r="J8" t="n">
        <v>185.7</v>
      </c>
      <c r="K8" t="n">
        <v>52.44</v>
      </c>
      <c r="L8" t="n">
        <v>7</v>
      </c>
      <c r="M8" t="n">
        <v>8</v>
      </c>
      <c r="N8" t="n">
        <v>36.26</v>
      </c>
      <c r="O8" t="n">
        <v>23137.49</v>
      </c>
      <c r="P8" t="n">
        <v>86.76000000000001</v>
      </c>
      <c r="Q8" t="n">
        <v>610.23</v>
      </c>
      <c r="R8" t="n">
        <v>18.99</v>
      </c>
      <c r="S8" t="n">
        <v>13.88</v>
      </c>
      <c r="T8" t="n">
        <v>2647.67</v>
      </c>
      <c r="U8" t="n">
        <v>0.73</v>
      </c>
      <c r="V8" t="n">
        <v>0.97</v>
      </c>
      <c r="W8" t="n">
        <v>0.07000000000000001</v>
      </c>
      <c r="X8" t="n">
        <v>0.17</v>
      </c>
      <c r="Y8" t="n">
        <v>0.5</v>
      </c>
      <c r="Z8" t="n">
        <v>10</v>
      </c>
      <c r="AA8" t="n">
        <v>162.3495370089434</v>
      </c>
      <c r="AB8" t="n">
        <v>222.1337988916152</v>
      </c>
      <c r="AC8" t="n">
        <v>200.9336608922081</v>
      </c>
      <c r="AD8" t="n">
        <v>162349.5370089434</v>
      </c>
      <c r="AE8" t="n">
        <v>222133.7988916152</v>
      </c>
      <c r="AF8" t="n">
        <v>3.00383842823611e-06</v>
      </c>
      <c r="AG8" t="n">
        <v>15</v>
      </c>
      <c r="AH8" t="n">
        <v>200933.6608922081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9.148899999999999</v>
      </c>
      <c r="E9" t="n">
        <v>10.93</v>
      </c>
      <c r="F9" t="n">
        <v>8.19</v>
      </c>
      <c r="G9" t="n">
        <v>54.6</v>
      </c>
      <c r="H9" t="n">
        <v>0.76</v>
      </c>
      <c r="I9" t="n">
        <v>9</v>
      </c>
      <c r="J9" t="n">
        <v>187.22</v>
      </c>
      <c r="K9" t="n">
        <v>52.44</v>
      </c>
      <c r="L9" t="n">
        <v>8</v>
      </c>
      <c r="M9" t="n">
        <v>6</v>
      </c>
      <c r="N9" t="n">
        <v>36.78</v>
      </c>
      <c r="O9" t="n">
        <v>23324.24</v>
      </c>
      <c r="P9" t="n">
        <v>83.63</v>
      </c>
      <c r="Q9" t="n">
        <v>610.23</v>
      </c>
      <c r="R9" t="n">
        <v>19.11</v>
      </c>
      <c r="S9" t="n">
        <v>13.88</v>
      </c>
      <c r="T9" t="n">
        <v>2714.87</v>
      </c>
      <c r="U9" t="n">
        <v>0.73</v>
      </c>
      <c r="V9" t="n">
        <v>0.97</v>
      </c>
      <c r="W9" t="n">
        <v>0.07000000000000001</v>
      </c>
      <c r="X9" t="n">
        <v>0.17</v>
      </c>
      <c r="Y9" t="n">
        <v>0.5</v>
      </c>
      <c r="Z9" t="n">
        <v>10</v>
      </c>
      <c r="AA9" t="n">
        <v>160.3000141787737</v>
      </c>
      <c r="AB9" t="n">
        <v>219.3295513368126</v>
      </c>
      <c r="AC9" t="n">
        <v>198.3970467882488</v>
      </c>
      <c r="AD9" t="n">
        <v>160300.0141787737</v>
      </c>
      <c r="AE9" t="n">
        <v>219329.5513368126</v>
      </c>
      <c r="AF9" t="n">
        <v>3.013522385666906e-06</v>
      </c>
      <c r="AG9" t="n">
        <v>15</v>
      </c>
      <c r="AH9" t="n">
        <v>198397.0467882488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9.192299999999999</v>
      </c>
      <c r="E10" t="n">
        <v>10.88</v>
      </c>
      <c r="F10" t="n">
        <v>8.17</v>
      </c>
      <c r="G10" t="n">
        <v>61.3</v>
      </c>
      <c r="H10" t="n">
        <v>0.85</v>
      </c>
      <c r="I10" t="n">
        <v>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81.58</v>
      </c>
      <c r="Q10" t="n">
        <v>610.25</v>
      </c>
      <c r="R10" t="n">
        <v>18.34</v>
      </c>
      <c r="S10" t="n">
        <v>13.88</v>
      </c>
      <c r="T10" t="n">
        <v>2337.34</v>
      </c>
      <c r="U10" t="n">
        <v>0.76</v>
      </c>
      <c r="V10" t="n">
        <v>0.97</v>
      </c>
      <c r="W10" t="n">
        <v>0.08</v>
      </c>
      <c r="X10" t="n">
        <v>0.15</v>
      </c>
      <c r="Y10" t="n">
        <v>0.5</v>
      </c>
      <c r="Z10" t="n">
        <v>10</v>
      </c>
      <c r="AA10" t="n">
        <v>158.8041401565622</v>
      </c>
      <c r="AB10" t="n">
        <v>217.2828305063196</v>
      </c>
      <c r="AC10" t="n">
        <v>196.5456621212267</v>
      </c>
      <c r="AD10" t="n">
        <v>158804.1401565622</v>
      </c>
      <c r="AE10" t="n">
        <v>217282.8305063196</v>
      </c>
      <c r="AF10" t="n">
        <v>3.02781775139808e-06</v>
      </c>
      <c r="AG10" t="n">
        <v>15</v>
      </c>
      <c r="AH10" t="n">
        <v>196545.6621212267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8.5718</v>
      </c>
      <c r="E2" t="n">
        <v>11.67</v>
      </c>
      <c r="F2" t="n">
        <v>9.33</v>
      </c>
      <c r="G2" t="n">
        <v>9.029999999999999</v>
      </c>
      <c r="H2" t="n">
        <v>0.64</v>
      </c>
      <c r="I2" t="n">
        <v>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27.15</v>
      </c>
      <c r="Q2" t="n">
        <v>610.29</v>
      </c>
      <c r="R2" t="n">
        <v>52.26</v>
      </c>
      <c r="S2" t="n">
        <v>13.88</v>
      </c>
      <c r="T2" t="n">
        <v>19023.96</v>
      </c>
      <c r="U2" t="n">
        <v>0.27</v>
      </c>
      <c r="V2" t="n">
        <v>0.85</v>
      </c>
      <c r="W2" t="n">
        <v>0.23</v>
      </c>
      <c r="X2" t="n">
        <v>1.3</v>
      </c>
      <c r="Y2" t="n">
        <v>0.5</v>
      </c>
      <c r="Z2" t="n">
        <v>10</v>
      </c>
      <c r="AA2" t="n">
        <v>125.473441064526</v>
      </c>
      <c r="AB2" t="n">
        <v>171.6782975619535</v>
      </c>
      <c r="AC2" t="n">
        <v>155.2935617946924</v>
      </c>
      <c r="AD2" t="n">
        <v>125473.441064526</v>
      </c>
      <c r="AE2" t="n">
        <v>171678.2975619535</v>
      </c>
      <c r="AF2" t="n">
        <v>3.067520813988728e-06</v>
      </c>
      <c r="AG2" t="n">
        <v>16</v>
      </c>
      <c r="AH2" t="n">
        <v>155293.5617946924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8.1107</v>
      </c>
      <c r="E2" t="n">
        <v>12.33</v>
      </c>
      <c r="F2" t="n">
        <v>9.17</v>
      </c>
      <c r="G2" t="n">
        <v>9.65</v>
      </c>
      <c r="H2" t="n">
        <v>0.18</v>
      </c>
      <c r="I2" t="n">
        <v>57</v>
      </c>
      <c r="J2" t="n">
        <v>98.70999999999999</v>
      </c>
      <c r="K2" t="n">
        <v>39.72</v>
      </c>
      <c r="L2" t="n">
        <v>1</v>
      </c>
      <c r="M2" t="n">
        <v>55</v>
      </c>
      <c r="N2" t="n">
        <v>12.99</v>
      </c>
      <c r="O2" t="n">
        <v>12407.75</v>
      </c>
      <c r="P2" t="n">
        <v>77.47</v>
      </c>
      <c r="Q2" t="n">
        <v>610.3</v>
      </c>
      <c r="R2" t="n">
        <v>49.75</v>
      </c>
      <c r="S2" t="n">
        <v>13.88</v>
      </c>
      <c r="T2" t="n">
        <v>17793.93</v>
      </c>
      <c r="U2" t="n">
        <v>0.28</v>
      </c>
      <c r="V2" t="n">
        <v>0.87</v>
      </c>
      <c r="W2" t="n">
        <v>0.14</v>
      </c>
      <c r="X2" t="n">
        <v>1.14</v>
      </c>
      <c r="Y2" t="n">
        <v>0.5</v>
      </c>
      <c r="Z2" t="n">
        <v>10</v>
      </c>
      <c r="AA2" t="n">
        <v>173.3213591008175</v>
      </c>
      <c r="AB2" t="n">
        <v>237.1459299203385</v>
      </c>
      <c r="AC2" t="n">
        <v>214.513055205213</v>
      </c>
      <c r="AD2" t="n">
        <v>173321.3591008175</v>
      </c>
      <c r="AE2" t="n">
        <v>237145.9299203385</v>
      </c>
      <c r="AF2" t="n">
        <v>2.762774841602301e-06</v>
      </c>
      <c r="AG2" t="n">
        <v>17</v>
      </c>
      <c r="AH2" t="n">
        <v>214513.0552052131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9.0808</v>
      </c>
      <c r="E3" t="n">
        <v>11.01</v>
      </c>
      <c r="F3" t="n">
        <v>8.51</v>
      </c>
      <c r="G3" t="n">
        <v>20.42</v>
      </c>
      <c r="H3" t="n">
        <v>0.35</v>
      </c>
      <c r="I3" t="n">
        <v>25</v>
      </c>
      <c r="J3" t="n">
        <v>99.95</v>
      </c>
      <c r="K3" t="n">
        <v>39.72</v>
      </c>
      <c r="L3" t="n">
        <v>2</v>
      </c>
      <c r="M3" t="n">
        <v>23</v>
      </c>
      <c r="N3" t="n">
        <v>13.24</v>
      </c>
      <c r="O3" t="n">
        <v>12561.45</v>
      </c>
      <c r="P3" t="n">
        <v>66.22</v>
      </c>
      <c r="Q3" t="n">
        <v>610.25</v>
      </c>
      <c r="R3" t="n">
        <v>29.17</v>
      </c>
      <c r="S3" t="n">
        <v>13.88</v>
      </c>
      <c r="T3" t="n">
        <v>7662.94</v>
      </c>
      <c r="U3" t="n">
        <v>0.48</v>
      </c>
      <c r="V3" t="n">
        <v>0.93</v>
      </c>
      <c r="W3" t="n">
        <v>0.09</v>
      </c>
      <c r="X3" t="n">
        <v>0.49</v>
      </c>
      <c r="Y3" t="n">
        <v>0.5</v>
      </c>
      <c r="Z3" t="n">
        <v>10</v>
      </c>
      <c r="AA3" t="n">
        <v>146.584708256545</v>
      </c>
      <c r="AB3" t="n">
        <v>200.5636646974357</v>
      </c>
      <c r="AC3" t="n">
        <v>181.4221500316407</v>
      </c>
      <c r="AD3" t="n">
        <v>146584.708256545</v>
      </c>
      <c r="AE3" t="n">
        <v>200563.6646974357</v>
      </c>
      <c r="AF3" t="n">
        <v>3.093223246035752e-06</v>
      </c>
      <c r="AG3" t="n">
        <v>15</v>
      </c>
      <c r="AH3" t="n">
        <v>181422.1500316407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9.3818</v>
      </c>
      <c r="E4" t="n">
        <v>10.66</v>
      </c>
      <c r="F4" t="n">
        <v>8.34</v>
      </c>
      <c r="G4" t="n">
        <v>31.28</v>
      </c>
      <c r="H4" t="n">
        <v>0.52</v>
      </c>
      <c r="I4" t="n">
        <v>16</v>
      </c>
      <c r="J4" t="n">
        <v>101.2</v>
      </c>
      <c r="K4" t="n">
        <v>39.72</v>
      </c>
      <c r="L4" t="n">
        <v>3</v>
      </c>
      <c r="M4" t="n">
        <v>10</v>
      </c>
      <c r="N4" t="n">
        <v>13.49</v>
      </c>
      <c r="O4" t="n">
        <v>12715.54</v>
      </c>
      <c r="P4" t="n">
        <v>58.23</v>
      </c>
      <c r="Q4" t="n">
        <v>610.28</v>
      </c>
      <c r="R4" t="n">
        <v>23.69</v>
      </c>
      <c r="S4" t="n">
        <v>13.88</v>
      </c>
      <c r="T4" t="n">
        <v>4972.29</v>
      </c>
      <c r="U4" t="n">
        <v>0.59</v>
      </c>
      <c r="V4" t="n">
        <v>0.95</v>
      </c>
      <c r="W4" t="n">
        <v>0.09</v>
      </c>
      <c r="X4" t="n">
        <v>0.32</v>
      </c>
      <c r="Y4" t="n">
        <v>0.5</v>
      </c>
      <c r="Z4" t="n">
        <v>10</v>
      </c>
      <c r="AA4" t="n">
        <v>133.7276176986032</v>
      </c>
      <c r="AB4" t="n">
        <v>182.9720261812651</v>
      </c>
      <c r="AC4" t="n">
        <v>165.5094328054281</v>
      </c>
      <c r="AD4" t="n">
        <v>133727.6176986033</v>
      </c>
      <c r="AE4" t="n">
        <v>182972.0261812651</v>
      </c>
      <c r="AF4" t="n">
        <v>3.195753881778942e-06</v>
      </c>
      <c r="AG4" t="n">
        <v>14</v>
      </c>
      <c r="AH4" t="n">
        <v>165509.4328054281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9.4221</v>
      </c>
      <c r="E5" t="n">
        <v>10.61</v>
      </c>
      <c r="F5" t="n">
        <v>8.32</v>
      </c>
      <c r="G5" t="n">
        <v>33.27</v>
      </c>
      <c r="H5" t="n">
        <v>0.6899999999999999</v>
      </c>
      <c r="I5" t="n">
        <v>15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58.46</v>
      </c>
      <c r="Q5" t="n">
        <v>610.23</v>
      </c>
      <c r="R5" t="n">
        <v>22.53</v>
      </c>
      <c r="S5" t="n">
        <v>13.88</v>
      </c>
      <c r="T5" t="n">
        <v>4396.64</v>
      </c>
      <c r="U5" t="n">
        <v>0.62</v>
      </c>
      <c r="V5" t="n">
        <v>0.95</v>
      </c>
      <c r="W5" t="n">
        <v>0.1</v>
      </c>
      <c r="X5" t="n">
        <v>0.29</v>
      </c>
      <c r="Y5" t="n">
        <v>0.5</v>
      </c>
      <c r="Z5" t="n">
        <v>10</v>
      </c>
      <c r="AA5" t="n">
        <v>133.6828355882122</v>
      </c>
      <c r="AB5" t="n">
        <v>182.9107533221808</v>
      </c>
      <c r="AC5" t="n">
        <v>165.4540077420178</v>
      </c>
      <c r="AD5" t="n">
        <v>133682.8355882122</v>
      </c>
      <c r="AE5" t="n">
        <v>182910.7533221808</v>
      </c>
      <c r="AF5" t="n">
        <v>3.209481405434924e-06</v>
      </c>
      <c r="AG5" t="n">
        <v>14</v>
      </c>
      <c r="AH5" t="n">
        <v>165454.0077420178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7.5067</v>
      </c>
      <c r="E2" t="n">
        <v>13.32</v>
      </c>
      <c r="F2" t="n">
        <v>9.43</v>
      </c>
      <c r="G2" t="n">
        <v>8.199999999999999</v>
      </c>
      <c r="H2" t="n">
        <v>0.14</v>
      </c>
      <c r="I2" t="n">
        <v>69</v>
      </c>
      <c r="J2" t="n">
        <v>124.63</v>
      </c>
      <c r="K2" t="n">
        <v>45</v>
      </c>
      <c r="L2" t="n">
        <v>1</v>
      </c>
      <c r="M2" t="n">
        <v>67</v>
      </c>
      <c r="N2" t="n">
        <v>18.64</v>
      </c>
      <c r="O2" t="n">
        <v>15605.44</v>
      </c>
      <c r="P2" t="n">
        <v>94.88</v>
      </c>
      <c r="Q2" t="n">
        <v>610.3200000000001</v>
      </c>
      <c r="R2" t="n">
        <v>57.78</v>
      </c>
      <c r="S2" t="n">
        <v>13.88</v>
      </c>
      <c r="T2" t="n">
        <v>21750.74</v>
      </c>
      <c r="U2" t="n">
        <v>0.24</v>
      </c>
      <c r="V2" t="n">
        <v>0.84</v>
      </c>
      <c r="W2" t="n">
        <v>0.16</v>
      </c>
      <c r="X2" t="n">
        <v>1.4</v>
      </c>
      <c r="Y2" t="n">
        <v>0.5</v>
      </c>
      <c r="Z2" t="n">
        <v>10</v>
      </c>
      <c r="AA2" t="n">
        <v>199.4130870938393</v>
      </c>
      <c r="AB2" t="n">
        <v>272.8457832461725</v>
      </c>
      <c r="AC2" t="n">
        <v>246.8057646346996</v>
      </c>
      <c r="AD2" t="n">
        <v>199413.0870938393</v>
      </c>
      <c r="AE2" t="n">
        <v>272845.7832461725</v>
      </c>
      <c r="AF2" t="n">
        <v>2.524158599266837e-06</v>
      </c>
      <c r="AG2" t="n">
        <v>18</v>
      </c>
      <c r="AH2" t="n">
        <v>246805.7646346996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8.651999999999999</v>
      </c>
      <c r="E3" t="n">
        <v>11.56</v>
      </c>
      <c r="F3" t="n">
        <v>8.630000000000001</v>
      </c>
      <c r="G3" t="n">
        <v>16.71</v>
      </c>
      <c r="H3" t="n">
        <v>0.28</v>
      </c>
      <c r="I3" t="n">
        <v>31</v>
      </c>
      <c r="J3" t="n">
        <v>125.95</v>
      </c>
      <c r="K3" t="n">
        <v>45</v>
      </c>
      <c r="L3" t="n">
        <v>2</v>
      </c>
      <c r="M3" t="n">
        <v>29</v>
      </c>
      <c r="N3" t="n">
        <v>18.95</v>
      </c>
      <c r="O3" t="n">
        <v>15767.7</v>
      </c>
      <c r="P3" t="n">
        <v>82.59</v>
      </c>
      <c r="Q3" t="n">
        <v>610.25</v>
      </c>
      <c r="R3" t="n">
        <v>33</v>
      </c>
      <c r="S3" t="n">
        <v>13.88</v>
      </c>
      <c r="T3" t="n">
        <v>9551.309999999999</v>
      </c>
      <c r="U3" t="n">
        <v>0.42</v>
      </c>
      <c r="V3" t="n">
        <v>0.92</v>
      </c>
      <c r="W3" t="n">
        <v>0.1</v>
      </c>
      <c r="X3" t="n">
        <v>0.61</v>
      </c>
      <c r="Y3" t="n">
        <v>0.5</v>
      </c>
      <c r="Z3" t="n">
        <v>10</v>
      </c>
      <c r="AA3" t="n">
        <v>167.4768578926013</v>
      </c>
      <c r="AB3" t="n">
        <v>229.1492255260654</v>
      </c>
      <c r="AC3" t="n">
        <v>207.2795450548817</v>
      </c>
      <c r="AD3" t="n">
        <v>167476.8578926013</v>
      </c>
      <c r="AE3" t="n">
        <v>229149.2255260654</v>
      </c>
      <c r="AF3" t="n">
        <v>2.90927041187961e-06</v>
      </c>
      <c r="AG3" t="n">
        <v>16</v>
      </c>
      <c r="AH3" t="n">
        <v>207279.5450548817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9.1158</v>
      </c>
      <c r="E4" t="n">
        <v>10.97</v>
      </c>
      <c r="F4" t="n">
        <v>8.35</v>
      </c>
      <c r="G4" t="n">
        <v>26.38</v>
      </c>
      <c r="H4" t="n">
        <v>0.42</v>
      </c>
      <c r="I4" t="n">
        <v>19</v>
      </c>
      <c r="J4" t="n">
        <v>127.27</v>
      </c>
      <c r="K4" t="n">
        <v>45</v>
      </c>
      <c r="L4" t="n">
        <v>3</v>
      </c>
      <c r="M4" t="n">
        <v>17</v>
      </c>
      <c r="N4" t="n">
        <v>19.27</v>
      </c>
      <c r="O4" t="n">
        <v>15930.42</v>
      </c>
      <c r="P4" t="n">
        <v>75.27</v>
      </c>
      <c r="Q4" t="n">
        <v>610.26</v>
      </c>
      <c r="R4" t="n">
        <v>23.99</v>
      </c>
      <c r="S4" t="n">
        <v>13.88</v>
      </c>
      <c r="T4" t="n">
        <v>5103.95</v>
      </c>
      <c r="U4" t="n">
        <v>0.58</v>
      </c>
      <c r="V4" t="n">
        <v>0.95</v>
      </c>
      <c r="W4" t="n">
        <v>0.09</v>
      </c>
      <c r="X4" t="n">
        <v>0.33</v>
      </c>
      <c r="Y4" t="n">
        <v>0.5</v>
      </c>
      <c r="Z4" t="n">
        <v>10</v>
      </c>
      <c r="AA4" t="n">
        <v>153.2145552537113</v>
      </c>
      <c r="AB4" t="n">
        <v>209.6349138471607</v>
      </c>
      <c r="AC4" t="n">
        <v>189.627651894097</v>
      </c>
      <c r="AD4" t="n">
        <v>153214.5552537113</v>
      </c>
      <c r="AE4" t="n">
        <v>209634.9138471607</v>
      </c>
      <c r="AF4" t="n">
        <v>3.065225060172463e-06</v>
      </c>
      <c r="AG4" t="n">
        <v>15</v>
      </c>
      <c r="AH4" t="n">
        <v>189627.651894097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9.270200000000001</v>
      </c>
      <c r="E5" t="n">
        <v>10.79</v>
      </c>
      <c r="F5" t="n">
        <v>8.300000000000001</v>
      </c>
      <c r="G5" t="n">
        <v>35.56</v>
      </c>
      <c r="H5" t="n">
        <v>0.55</v>
      </c>
      <c r="I5" t="n">
        <v>14</v>
      </c>
      <c r="J5" t="n">
        <v>128.59</v>
      </c>
      <c r="K5" t="n">
        <v>45</v>
      </c>
      <c r="L5" t="n">
        <v>4</v>
      </c>
      <c r="M5" t="n">
        <v>12</v>
      </c>
      <c r="N5" t="n">
        <v>19.59</v>
      </c>
      <c r="O5" t="n">
        <v>16093.6</v>
      </c>
      <c r="P5" t="n">
        <v>69.63</v>
      </c>
      <c r="Q5" t="n">
        <v>610.25</v>
      </c>
      <c r="R5" t="n">
        <v>22.6</v>
      </c>
      <c r="S5" t="n">
        <v>13.88</v>
      </c>
      <c r="T5" t="n">
        <v>4434.43</v>
      </c>
      <c r="U5" t="n">
        <v>0.61</v>
      </c>
      <c r="V5" t="n">
        <v>0.96</v>
      </c>
      <c r="W5" t="n">
        <v>0.08</v>
      </c>
      <c r="X5" t="n">
        <v>0.27</v>
      </c>
      <c r="Y5" t="n">
        <v>0.5</v>
      </c>
      <c r="Z5" t="n">
        <v>10</v>
      </c>
      <c r="AA5" t="n">
        <v>149.0254735048991</v>
      </c>
      <c r="AB5" t="n">
        <v>203.9032273891951</v>
      </c>
      <c r="AC5" t="n">
        <v>184.4429895472054</v>
      </c>
      <c r="AD5" t="n">
        <v>149025.4735048991</v>
      </c>
      <c r="AE5" t="n">
        <v>203903.2273891951</v>
      </c>
      <c r="AF5" t="n">
        <v>3.117142692118165e-06</v>
      </c>
      <c r="AG5" t="n">
        <v>15</v>
      </c>
      <c r="AH5" t="n">
        <v>184442.9895472054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9.341699999999999</v>
      </c>
      <c r="E6" t="n">
        <v>10.7</v>
      </c>
      <c r="F6" t="n">
        <v>8.27</v>
      </c>
      <c r="G6" t="n">
        <v>41.33</v>
      </c>
      <c r="H6" t="n">
        <v>0.68</v>
      </c>
      <c r="I6" t="n">
        <v>12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66.02</v>
      </c>
      <c r="Q6" t="n">
        <v>610.23</v>
      </c>
      <c r="R6" t="n">
        <v>21.09</v>
      </c>
      <c r="S6" t="n">
        <v>13.88</v>
      </c>
      <c r="T6" t="n">
        <v>3691.14</v>
      </c>
      <c r="U6" t="n">
        <v>0.66</v>
      </c>
      <c r="V6" t="n">
        <v>0.96</v>
      </c>
      <c r="W6" t="n">
        <v>0.09</v>
      </c>
      <c r="X6" t="n">
        <v>0.24</v>
      </c>
      <c r="Y6" t="n">
        <v>0.5</v>
      </c>
      <c r="Z6" t="n">
        <v>10</v>
      </c>
      <c r="AA6" t="n">
        <v>139.8089859466052</v>
      </c>
      <c r="AB6" t="n">
        <v>191.2928225092093</v>
      </c>
      <c r="AC6" t="n">
        <v>173.0361040101471</v>
      </c>
      <c r="AD6" t="n">
        <v>139808.9859466052</v>
      </c>
      <c r="AE6" t="n">
        <v>191292.8225092093</v>
      </c>
      <c r="AF6" t="n">
        <v>3.141184859761414e-06</v>
      </c>
      <c r="AG6" t="n">
        <v>14</v>
      </c>
      <c r="AH6" t="n">
        <v>173036.104010147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2024-09-25T21:06:10Z</dcterms:created>
  <dcterms:modified xmlns:dcterms="http://purl.org/dc/terms/" xmlns:xsi="http://www.w3.org/2001/XMLSchema-instance" xsi:type="dcterms:W3CDTF">2024-09-25T21:06:10Z</dcterms:modified>
</cp:coreProperties>
</file>