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gráficos!$A$7:$A$87</f>
              <numCache>
                <formatCode>General</formatCode>
                <ptCount val="8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</numCache>
            </numRef>
          </xVal>
          <yVal>
            <numRef>
              <f>gráficos!$B$7:$B$87</f>
              <numCache>
                <formatCode>General</formatCode>
                <ptCount val="8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1.5169</v>
      </c>
      <c r="E2" t="n">
        <v>65.93000000000001</v>
      </c>
      <c r="F2" t="n">
        <v>45.75</v>
      </c>
      <c r="G2" t="n">
        <v>6.05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626.86</v>
      </c>
      <c r="Q2" t="n">
        <v>3669.44</v>
      </c>
      <c r="R2" t="n">
        <v>506.98</v>
      </c>
      <c r="S2" t="n">
        <v>59.38</v>
      </c>
      <c r="T2" t="n">
        <v>219846.9</v>
      </c>
      <c r="U2" t="n">
        <v>0.12</v>
      </c>
      <c r="V2" t="n">
        <v>0.65</v>
      </c>
      <c r="W2" t="n">
        <v>3.49</v>
      </c>
      <c r="X2" t="n">
        <v>13.59</v>
      </c>
      <c r="Y2" t="n">
        <v>0.5</v>
      </c>
      <c r="Z2" t="n">
        <v>10</v>
      </c>
      <c r="AA2" t="n">
        <v>1371.956923769476</v>
      </c>
      <c r="AB2" t="n">
        <v>1877.171989569131</v>
      </c>
      <c r="AC2" t="n">
        <v>1698.017329512087</v>
      </c>
      <c r="AD2" t="n">
        <v>1371956.923769476</v>
      </c>
      <c r="AE2" t="n">
        <v>1877171.989569131</v>
      </c>
      <c r="AF2" t="n">
        <v>1.117635155969924e-06</v>
      </c>
      <c r="AG2" t="n">
        <v>39</v>
      </c>
      <c r="AH2" t="n">
        <v>1698017.329512087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2.1366</v>
      </c>
      <c r="E3" t="n">
        <v>46.8</v>
      </c>
      <c r="F3" t="n">
        <v>37.32</v>
      </c>
      <c r="G3" t="n">
        <v>12.51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494.11</v>
      </c>
      <c r="Q3" t="n">
        <v>3668.86</v>
      </c>
      <c r="R3" t="n">
        <v>231.89</v>
      </c>
      <c r="S3" t="n">
        <v>59.38</v>
      </c>
      <c r="T3" t="n">
        <v>83680.46000000001</v>
      </c>
      <c r="U3" t="n">
        <v>0.26</v>
      </c>
      <c r="V3" t="n">
        <v>0.8</v>
      </c>
      <c r="W3" t="n">
        <v>3</v>
      </c>
      <c r="X3" t="n">
        <v>5.17</v>
      </c>
      <c r="Y3" t="n">
        <v>0.5</v>
      </c>
      <c r="Z3" t="n">
        <v>10</v>
      </c>
      <c r="AA3" t="n">
        <v>812.778722480111</v>
      </c>
      <c r="AB3" t="n">
        <v>1112.079705363846</v>
      </c>
      <c r="AC3" t="n">
        <v>1005.944379097589</v>
      </c>
      <c r="AD3" t="n">
        <v>812778.7224801111</v>
      </c>
      <c r="AE3" t="n">
        <v>1112079.705363845</v>
      </c>
      <c r="AF3" t="n">
        <v>1.5742232673514e-06</v>
      </c>
      <c r="AG3" t="n">
        <v>28</v>
      </c>
      <c r="AH3" t="n">
        <v>1005944.379097589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2.3792</v>
      </c>
      <c r="E4" t="n">
        <v>42.03</v>
      </c>
      <c r="F4" t="n">
        <v>35.28</v>
      </c>
      <c r="G4" t="n">
        <v>19.42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449.56</v>
      </c>
      <c r="Q4" t="n">
        <v>3668.67</v>
      </c>
      <c r="R4" t="n">
        <v>165.34</v>
      </c>
      <c r="S4" t="n">
        <v>59.38</v>
      </c>
      <c r="T4" t="n">
        <v>50752.7</v>
      </c>
      <c r="U4" t="n">
        <v>0.36</v>
      </c>
      <c r="V4" t="n">
        <v>0.84</v>
      </c>
      <c r="W4" t="n">
        <v>2.89</v>
      </c>
      <c r="X4" t="n">
        <v>3.12</v>
      </c>
      <c r="Y4" t="n">
        <v>0.5</v>
      </c>
      <c r="Z4" t="n">
        <v>10</v>
      </c>
      <c r="AA4" t="n">
        <v>680.8256354945079</v>
      </c>
      <c r="AB4" t="n">
        <v>931.5356703907966</v>
      </c>
      <c r="AC4" t="n">
        <v>842.6312134272229</v>
      </c>
      <c r="AD4" t="n">
        <v>680825.6354945078</v>
      </c>
      <c r="AE4" t="n">
        <v>931535.6703907965</v>
      </c>
      <c r="AF4" t="n">
        <v>1.752968266255945e-06</v>
      </c>
      <c r="AG4" t="n">
        <v>25</v>
      </c>
      <c r="AH4" t="n">
        <v>842631.2134272229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2.5089</v>
      </c>
      <c r="E5" t="n">
        <v>39.86</v>
      </c>
      <c r="F5" t="n">
        <v>34.35</v>
      </c>
      <c r="G5" t="n">
        <v>26.76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419.4</v>
      </c>
      <c r="Q5" t="n">
        <v>3668.78</v>
      </c>
      <c r="R5" t="n">
        <v>134.7</v>
      </c>
      <c r="S5" t="n">
        <v>59.38</v>
      </c>
      <c r="T5" t="n">
        <v>35593.75</v>
      </c>
      <c r="U5" t="n">
        <v>0.44</v>
      </c>
      <c r="V5" t="n">
        <v>0.86</v>
      </c>
      <c r="W5" t="n">
        <v>2.84</v>
      </c>
      <c r="X5" t="n">
        <v>2.19</v>
      </c>
      <c r="Y5" t="n">
        <v>0.5</v>
      </c>
      <c r="Z5" t="n">
        <v>10</v>
      </c>
      <c r="AA5" t="n">
        <v>617.3632408909219</v>
      </c>
      <c r="AB5" t="n">
        <v>844.7036223309177</v>
      </c>
      <c r="AC5" t="n">
        <v>764.086294164634</v>
      </c>
      <c r="AD5" t="n">
        <v>617363.2408909219</v>
      </c>
      <c r="AE5" t="n">
        <v>844703.6223309177</v>
      </c>
      <c r="AF5" t="n">
        <v>1.848529792875563e-06</v>
      </c>
      <c r="AG5" t="n">
        <v>24</v>
      </c>
      <c r="AH5" t="n">
        <v>764086.294164634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2.5933</v>
      </c>
      <c r="E6" t="n">
        <v>38.56</v>
      </c>
      <c r="F6" t="n">
        <v>33.79</v>
      </c>
      <c r="G6" t="n">
        <v>34.95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393.91</v>
      </c>
      <c r="Q6" t="n">
        <v>3668.59</v>
      </c>
      <c r="R6" t="n">
        <v>116.71</v>
      </c>
      <c r="S6" t="n">
        <v>59.38</v>
      </c>
      <c r="T6" t="n">
        <v>26692.77</v>
      </c>
      <c r="U6" t="n">
        <v>0.51</v>
      </c>
      <c r="V6" t="n">
        <v>0.88</v>
      </c>
      <c r="W6" t="n">
        <v>2.81</v>
      </c>
      <c r="X6" t="n">
        <v>1.63</v>
      </c>
      <c r="Y6" t="n">
        <v>0.5</v>
      </c>
      <c r="Z6" t="n">
        <v>10</v>
      </c>
      <c r="AA6" t="n">
        <v>571.3026804445716</v>
      </c>
      <c r="AB6" t="n">
        <v>781.681531479709</v>
      </c>
      <c r="AC6" t="n">
        <v>707.0789432122046</v>
      </c>
      <c r="AD6" t="n">
        <v>571302.6804445715</v>
      </c>
      <c r="AE6" t="n">
        <v>781681.531479709</v>
      </c>
      <c r="AF6" t="n">
        <v>1.910714780128422e-06</v>
      </c>
      <c r="AG6" t="n">
        <v>23</v>
      </c>
      <c r="AH6" t="n">
        <v>707078.9432122046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2.6531</v>
      </c>
      <c r="E7" t="n">
        <v>37.69</v>
      </c>
      <c r="F7" t="n">
        <v>33.42</v>
      </c>
      <c r="G7" t="n">
        <v>44.57</v>
      </c>
      <c r="H7" t="n">
        <v>0.53</v>
      </c>
      <c r="I7" t="n">
        <v>45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366.85</v>
      </c>
      <c r="Q7" t="n">
        <v>3668.66</v>
      </c>
      <c r="R7" t="n">
        <v>104.3</v>
      </c>
      <c r="S7" t="n">
        <v>59.38</v>
      </c>
      <c r="T7" t="n">
        <v>20551.9</v>
      </c>
      <c r="U7" t="n">
        <v>0.57</v>
      </c>
      <c r="V7" t="n">
        <v>0.89</v>
      </c>
      <c r="W7" t="n">
        <v>2.8</v>
      </c>
      <c r="X7" t="n">
        <v>1.27</v>
      </c>
      <c r="Y7" t="n">
        <v>0.5</v>
      </c>
      <c r="Z7" t="n">
        <v>10</v>
      </c>
      <c r="AA7" t="n">
        <v>530.0084684541207</v>
      </c>
      <c r="AB7" t="n">
        <v>725.1809688623155</v>
      </c>
      <c r="AC7" t="n">
        <v>655.9707149919775</v>
      </c>
      <c r="AD7" t="n">
        <v>530008.4684541207</v>
      </c>
      <c r="AE7" t="n">
        <v>725180.9688623155</v>
      </c>
      <c r="AF7" t="n">
        <v>1.954774759248339e-06</v>
      </c>
      <c r="AG7" t="n">
        <v>22</v>
      </c>
      <c r="AH7" t="n">
        <v>655970.7149919776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2.68</v>
      </c>
      <c r="E8" t="n">
        <v>37.31</v>
      </c>
      <c r="F8" t="n">
        <v>33.28</v>
      </c>
      <c r="G8" t="n">
        <v>51.2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13</v>
      </c>
      <c r="N8" t="n">
        <v>42.78</v>
      </c>
      <c r="O8" t="n">
        <v>25413.94</v>
      </c>
      <c r="P8" t="n">
        <v>352.93</v>
      </c>
      <c r="Q8" t="n">
        <v>3668.57</v>
      </c>
      <c r="R8" t="n">
        <v>98.93000000000001</v>
      </c>
      <c r="S8" t="n">
        <v>59.38</v>
      </c>
      <c r="T8" t="n">
        <v>17898.51</v>
      </c>
      <c r="U8" t="n">
        <v>0.6</v>
      </c>
      <c r="V8" t="n">
        <v>0.89</v>
      </c>
      <c r="W8" t="n">
        <v>2.81</v>
      </c>
      <c r="X8" t="n">
        <v>1.12</v>
      </c>
      <c r="Y8" t="n">
        <v>0.5</v>
      </c>
      <c r="Z8" t="n">
        <v>10</v>
      </c>
      <c r="AA8" t="n">
        <v>513.4758709367236</v>
      </c>
      <c r="AB8" t="n">
        <v>702.5603395722862</v>
      </c>
      <c r="AC8" t="n">
        <v>635.5089668131361</v>
      </c>
      <c r="AD8" t="n">
        <v>513475.8709367235</v>
      </c>
      <c r="AE8" t="n">
        <v>702560.3395722862</v>
      </c>
      <c r="AF8" t="n">
        <v>1.974594381962816e-06</v>
      </c>
      <c r="AG8" t="n">
        <v>22</v>
      </c>
      <c r="AH8" t="n">
        <v>635508.9668131361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2.685</v>
      </c>
      <c r="E9" t="n">
        <v>37.24</v>
      </c>
      <c r="F9" t="n">
        <v>33.25</v>
      </c>
      <c r="G9" t="n">
        <v>52.5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352.46</v>
      </c>
      <c r="Q9" t="n">
        <v>3668.72</v>
      </c>
      <c r="R9" t="n">
        <v>97.37</v>
      </c>
      <c r="S9" t="n">
        <v>59.38</v>
      </c>
      <c r="T9" t="n">
        <v>17124.17</v>
      </c>
      <c r="U9" t="n">
        <v>0.61</v>
      </c>
      <c r="V9" t="n">
        <v>0.89</v>
      </c>
      <c r="W9" t="n">
        <v>2.83</v>
      </c>
      <c r="X9" t="n">
        <v>1.09</v>
      </c>
      <c r="Y9" t="n">
        <v>0.5</v>
      </c>
      <c r="Z9" t="n">
        <v>10</v>
      </c>
      <c r="AA9" t="n">
        <v>512.3416406697096</v>
      </c>
      <c r="AB9" t="n">
        <v>701.0084356822498</v>
      </c>
      <c r="AC9" t="n">
        <v>634.105174452254</v>
      </c>
      <c r="AD9" t="n">
        <v>512341.6406697095</v>
      </c>
      <c r="AE9" t="n">
        <v>701008.4356822498</v>
      </c>
      <c r="AF9" t="n">
        <v>1.978278326705284e-06</v>
      </c>
      <c r="AG9" t="n">
        <v>22</v>
      </c>
      <c r="AH9" t="n">
        <v>634105.174452254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2.6848</v>
      </c>
      <c r="E10" t="n">
        <v>37.25</v>
      </c>
      <c r="F10" t="n">
        <v>33.25</v>
      </c>
      <c r="G10" t="n">
        <v>52.5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355.1</v>
      </c>
      <c r="Q10" t="n">
        <v>3668.72</v>
      </c>
      <c r="R10" t="n">
        <v>97.41</v>
      </c>
      <c r="S10" t="n">
        <v>59.38</v>
      </c>
      <c r="T10" t="n">
        <v>17141.33</v>
      </c>
      <c r="U10" t="n">
        <v>0.61</v>
      </c>
      <c r="V10" t="n">
        <v>0.89</v>
      </c>
      <c r="W10" t="n">
        <v>2.83</v>
      </c>
      <c r="X10" t="n">
        <v>1.1</v>
      </c>
      <c r="Y10" t="n">
        <v>0.5</v>
      </c>
      <c r="Z10" t="n">
        <v>10</v>
      </c>
      <c r="AA10" t="n">
        <v>514.746747752466</v>
      </c>
      <c r="AB10" t="n">
        <v>704.2992092987131</v>
      </c>
      <c r="AC10" t="n">
        <v>637.0818812533918</v>
      </c>
      <c r="AD10" t="n">
        <v>514746.747752466</v>
      </c>
      <c r="AE10" t="n">
        <v>704299.2092987131</v>
      </c>
      <c r="AF10" t="n">
        <v>1.978130968915585e-06</v>
      </c>
      <c r="AG10" t="n">
        <v>22</v>
      </c>
      <c r="AH10" t="n">
        <v>637081.8812533917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1.7369</v>
      </c>
      <c r="E2" t="n">
        <v>57.57</v>
      </c>
      <c r="F2" t="n">
        <v>43.23</v>
      </c>
      <c r="G2" t="n">
        <v>6.95</v>
      </c>
      <c r="H2" t="n">
        <v>0.11</v>
      </c>
      <c r="I2" t="n">
        <v>373</v>
      </c>
      <c r="J2" t="n">
        <v>159.12</v>
      </c>
      <c r="K2" t="n">
        <v>50.28</v>
      </c>
      <c r="L2" t="n">
        <v>1</v>
      </c>
      <c r="M2" t="n">
        <v>371</v>
      </c>
      <c r="N2" t="n">
        <v>27.84</v>
      </c>
      <c r="O2" t="n">
        <v>19859.16</v>
      </c>
      <c r="P2" t="n">
        <v>514.74</v>
      </c>
      <c r="Q2" t="n">
        <v>3669.19</v>
      </c>
      <c r="R2" t="n">
        <v>424.92</v>
      </c>
      <c r="S2" t="n">
        <v>59.38</v>
      </c>
      <c r="T2" t="n">
        <v>179223</v>
      </c>
      <c r="U2" t="n">
        <v>0.14</v>
      </c>
      <c r="V2" t="n">
        <v>0.6899999999999999</v>
      </c>
      <c r="W2" t="n">
        <v>3.33</v>
      </c>
      <c r="X2" t="n">
        <v>11.07</v>
      </c>
      <c r="Y2" t="n">
        <v>0.5</v>
      </c>
      <c r="Z2" t="n">
        <v>10</v>
      </c>
      <c r="AA2" t="n">
        <v>1027.594722559443</v>
      </c>
      <c r="AB2" t="n">
        <v>1406.000433685456</v>
      </c>
      <c r="AC2" t="n">
        <v>1271.813725628518</v>
      </c>
      <c r="AD2" t="n">
        <v>1027594.722559443</v>
      </c>
      <c r="AE2" t="n">
        <v>1406000.433685456</v>
      </c>
      <c r="AF2" t="n">
        <v>1.295386368590296e-06</v>
      </c>
      <c r="AG2" t="n">
        <v>34</v>
      </c>
      <c r="AH2" t="n">
        <v>1271813.725628518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2.2943</v>
      </c>
      <c r="E3" t="n">
        <v>43.59</v>
      </c>
      <c r="F3" t="n">
        <v>36.46</v>
      </c>
      <c r="G3" t="n">
        <v>14.68</v>
      </c>
      <c r="H3" t="n">
        <v>0.22</v>
      </c>
      <c r="I3" t="n">
        <v>149</v>
      </c>
      <c r="J3" t="n">
        <v>160.54</v>
      </c>
      <c r="K3" t="n">
        <v>50.28</v>
      </c>
      <c r="L3" t="n">
        <v>2</v>
      </c>
      <c r="M3" t="n">
        <v>147</v>
      </c>
      <c r="N3" t="n">
        <v>28.26</v>
      </c>
      <c r="O3" t="n">
        <v>20034.4</v>
      </c>
      <c r="P3" t="n">
        <v>412.03</v>
      </c>
      <c r="Q3" t="n">
        <v>3668.72</v>
      </c>
      <c r="R3" t="n">
        <v>203.81</v>
      </c>
      <c r="S3" t="n">
        <v>59.38</v>
      </c>
      <c r="T3" t="n">
        <v>69785.91</v>
      </c>
      <c r="U3" t="n">
        <v>0.29</v>
      </c>
      <c r="V3" t="n">
        <v>0.8100000000000001</v>
      </c>
      <c r="W3" t="n">
        <v>2.96</v>
      </c>
      <c r="X3" t="n">
        <v>4.3</v>
      </c>
      <c r="Y3" t="n">
        <v>0.5</v>
      </c>
      <c r="Z3" t="n">
        <v>10</v>
      </c>
      <c r="AA3" t="n">
        <v>662.5335756586527</v>
      </c>
      <c r="AB3" t="n">
        <v>906.5076671346541</v>
      </c>
      <c r="AC3" t="n">
        <v>819.9918476748235</v>
      </c>
      <c r="AD3" t="n">
        <v>662533.5756586527</v>
      </c>
      <c r="AE3" t="n">
        <v>906507.6671346541</v>
      </c>
      <c r="AF3" t="n">
        <v>1.711097325958153e-06</v>
      </c>
      <c r="AG3" t="n">
        <v>26</v>
      </c>
      <c r="AH3" t="n">
        <v>819991.8476748235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2.5024</v>
      </c>
      <c r="E4" t="n">
        <v>39.96</v>
      </c>
      <c r="F4" t="n">
        <v>34.74</v>
      </c>
      <c r="G4" t="n">
        <v>23.16</v>
      </c>
      <c r="H4" t="n">
        <v>0.33</v>
      </c>
      <c r="I4" t="n">
        <v>90</v>
      </c>
      <c r="J4" t="n">
        <v>161.97</v>
      </c>
      <c r="K4" t="n">
        <v>50.28</v>
      </c>
      <c r="L4" t="n">
        <v>3</v>
      </c>
      <c r="M4" t="n">
        <v>88</v>
      </c>
      <c r="N4" t="n">
        <v>28.69</v>
      </c>
      <c r="O4" t="n">
        <v>20210.21</v>
      </c>
      <c r="P4" t="n">
        <v>370.45</v>
      </c>
      <c r="Q4" t="n">
        <v>3668.82</v>
      </c>
      <c r="R4" t="n">
        <v>147.44</v>
      </c>
      <c r="S4" t="n">
        <v>59.38</v>
      </c>
      <c r="T4" t="n">
        <v>41897.36</v>
      </c>
      <c r="U4" t="n">
        <v>0.4</v>
      </c>
      <c r="V4" t="n">
        <v>0.85</v>
      </c>
      <c r="W4" t="n">
        <v>2.86</v>
      </c>
      <c r="X4" t="n">
        <v>2.58</v>
      </c>
      <c r="Y4" t="n">
        <v>0.5</v>
      </c>
      <c r="Z4" t="n">
        <v>10</v>
      </c>
      <c r="AA4" t="n">
        <v>566.3174013079082</v>
      </c>
      <c r="AB4" t="n">
        <v>774.8604526299329</v>
      </c>
      <c r="AC4" t="n">
        <v>700.9088585544071</v>
      </c>
      <c r="AD4" t="n">
        <v>566317.4013079082</v>
      </c>
      <c r="AE4" t="n">
        <v>774860.4526299329</v>
      </c>
      <c r="AF4" t="n">
        <v>1.866299066590107e-06</v>
      </c>
      <c r="AG4" t="n">
        <v>24</v>
      </c>
      <c r="AH4" t="n">
        <v>700908.858554407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2.6141</v>
      </c>
      <c r="E5" t="n">
        <v>38.25</v>
      </c>
      <c r="F5" t="n">
        <v>33.93</v>
      </c>
      <c r="G5" t="n">
        <v>32.84</v>
      </c>
      <c r="H5" t="n">
        <v>0.43</v>
      </c>
      <c r="I5" t="n">
        <v>62</v>
      </c>
      <c r="J5" t="n">
        <v>163.4</v>
      </c>
      <c r="K5" t="n">
        <v>50.28</v>
      </c>
      <c r="L5" t="n">
        <v>4</v>
      </c>
      <c r="M5" t="n">
        <v>60</v>
      </c>
      <c r="N5" t="n">
        <v>29.12</v>
      </c>
      <c r="O5" t="n">
        <v>20386.62</v>
      </c>
      <c r="P5" t="n">
        <v>337.17</v>
      </c>
      <c r="Q5" t="n">
        <v>3668.66</v>
      </c>
      <c r="R5" t="n">
        <v>121.05</v>
      </c>
      <c r="S5" t="n">
        <v>59.38</v>
      </c>
      <c r="T5" t="n">
        <v>28841.49</v>
      </c>
      <c r="U5" t="n">
        <v>0.49</v>
      </c>
      <c r="V5" t="n">
        <v>0.87</v>
      </c>
      <c r="W5" t="n">
        <v>2.82</v>
      </c>
      <c r="X5" t="n">
        <v>1.77</v>
      </c>
      <c r="Y5" t="n">
        <v>0.5</v>
      </c>
      <c r="Z5" t="n">
        <v>10</v>
      </c>
      <c r="AA5" t="n">
        <v>510.5911183261893</v>
      </c>
      <c r="AB5" t="n">
        <v>698.6132937842501</v>
      </c>
      <c r="AC5" t="n">
        <v>631.9386215353966</v>
      </c>
      <c r="AD5" t="n">
        <v>510591.1183261893</v>
      </c>
      <c r="AE5" t="n">
        <v>698613.2937842502</v>
      </c>
      <c r="AF5" t="n">
        <v>1.949605334867807e-06</v>
      </c>
      <c r="AG5" t="n">
        <v>23</v>
      </c>
      <c r="AH5" t="n">
        <v>631938.6215353966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2.6679</v>
      </c>
      <c r="E6" t="n">
        <v>37.48</v>
      </c>
      <c r="F6" t="n">
        <v>33.58</v>
      </c>
      <c r="G6" t="n">
        <v>41.12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19</v>
      </c>
      <c r="N6" t="n">
        <v>29.55</v>
      </c>
      <c r="O6" t="n">
        <v>20563.61</v>
      </c>
      <c r="P6" t="n">
        <v>315.12</v>
      </c>
      <c r="Q6" t="n">
        <v>3668.76</v>
      </c>
      <c r="R6" t="n">
        <v>108.6</v>
      </c>
      <c r="S6" t="n">
        <v>59.38</v>
      </c>
      <c r="T6" t="n">
        <v>22684.94</v>
      </c>
      <c r="U6" t="n">
        <v>0.55</v>
      </c>
      <c r="V6" t="n">
        <v>0.88</v>
      </c>
      <c r="W6" t="n">
        <v>2.83</v>
      </c>
      <c r="X6" t="n">
        <v>1.42</v>
      </c>
      <c r="Y6" t="n">
        <v>0.5</v>
      </c>
      <c r="Z6" t="n">
        <v>10</v>
      </c>
      <c r="AA6" t="n">
        <v>476.2753844312645</v>
      </c>
      <c r="AB6" t="n">
        <v>651.6609927658805</v>
      </c>
      <c r="AC6" t="n">
        <v>589.4673822282518</v>
      </c>
      <c r="AD6" t="n">
        <v>476275.3844312645</v>
      </c>
      <c r="AE6" t="n">
        <v>651660.9927658804</v>
      </c>
      <c r="AF6" t="n">
        <v>1.989729571513646e-06</v>
      </c>
      <c r="AG6" t="n">
        <v>22</v>
      </c>
      <c r="AH6" t="n">
        <v>589467.3822282518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2.6759</v>
      </c>
      <c r="E7" t="n">
        <v>37.37</v>
      </c>
      <c r="F7" t="n">
        <v>33.53</v>
      </c>
      <c r="G7" t="n">
        <v>42.81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310.25</v>
      </c>
      <c r="Q7" t="n">
        <v>3668.69</v>
      </c>
      <c r="R7" t="n">
        <v>106.24</v>
      </c>
      <c r="S7" t="n">
        <v>59.38</v>
      </c>
      <c r="T7" t="n">
        <v>21512.69</v>
      </c>
      <c r="U7" t="n">
        <v>0.5600000000000001</v>
      </c>
      <c r="V7" t="n">
        <v>0.89</v>
      </c>
      <c r="W7" t="n">
        <v>2.85</v>
      </c>
      <c r="X7" t="n">
        <v>1.38</v>
      </c>
      <c r="Y7" t="n">
        <v>0.5</v>
      </c>
      <c r="Z7" t="n">
        <v>10</v>
      </c>
      <c r="AA7" t="n">
        <v>470.8428358044242</v>
      </c>
      <c r="AB7" t="n">
        <v>644.2279400675071</v>
      </c>
      <c r="AC7" t="n">
        <v>582.7437296470562</v>
      </c>
      <c r="AD7" t="n">
        <v>470842.8358044242</v>
      </c>
      <c r="AE7" t="n">
        <v>644227.9400675071</v>
      </c>
      <c r="AF7" t="n">
        <v>1.995696000754663e-06</v>
      </c>
      <c r="AG7" t="n">
        <v>22</v>
      </c>
      <c r="AH7" t="n">
        <v>582743.7296470562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2.3414</v>
      </c>
      <c r="E2" t="n">
        <v>42.71</v>
      </c>
      <c r="F2" t="n">
        <v>37.6</v>
      </c>
      <c r="G2" t="n">
        <v>12.06</v>
      </c>
      <c r="H2" t="n">
        <v>0.22</v>
      </c>
      <c r="I2" t="n">
        <v>187</v>
      </c>
      <c r="J2" t="n">
        <v>80.84</v>
      </c>
      <c r="K2" t="n">
        <v>35.1</v>
      </c>
      <c r="L2" t="n">
        <v>1</v>
      </c>
      <c r="M2" t="n">
        <v>185</v>
      </c>
      <c r="N2" t="n">
        <v>9.74</v>
      </c>
      <c r="O2" t="n">
        <v>10204.21</v>
      </c>
      <c r="P2" t="n">
        <v>258.47</v>
      </c>
      <c r="Q2" t="n">
        <v>3668.85</v>
      </c>
      <c r="R2" t="n">
        <v>240.59</v>
      </c>
      <c r="S2" t="n">
        <v>59.38</v>
      </c>
      <c r="T2" t="n">
        <v>87987.8</v>
      </c>
      <c r="U2" t="n">
        <v>0.25</v>
      </c>
      <c r="V2" t="n">
        <v>0.79</v>
      </c>
      <c r="W2" t="n">
        <v>3.03</v>
      </c>
      <c r="X2" t="n">
        <v>5.44</v>
      </c>
      <c r="Y2" t="n">
        <v>0.5</v>
      </c>
      <c r="Z2" t="n">
        <v>10</v>
      </c>
      <c r="AA2" t="n">
        <v>470.4063235880161</v>
      </c>
      <c r="AB2" t="n">
        <v>643.6306847954577</v>
      </c>
      <c r="AC2" t="n">
        <v>582.2034755799182</v>
      </c>
      <c r="AD2" t="n">
        <v>470406.323588016</v>
      </c>
      <c r="AE2" t="n">
        <v>643630.6847954576</v>
      </c>
      <c r="AF2" t="n">
        <v>1.813007202123215e-06</v>
      </c>
      <c r="AG2" t="n">
        <v>25</v>
      </c>
      <c r="AH2" t="n">
        <v>582203.4755799181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2.56</v>
      </c>
      <c r="E3" t="n">
        <v>39.06</v>
      </c>
      <c r="F3" t="n">
        <v>35.34</v>
      </c>
      <c r="G3" t="n">
        <v>20.01</v>
      </c>
      <c r="H3" t="n">
        <v>0.43</v>
      </c>
      <c r="I3" t="n">
        <v>106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219.67</v>
      </c>
      <c r="Q3" t="n">
        <v>3668.93</v>
      </c>
      <c r="R3" t="n">
        <v>162.63</v>
      </c>
      <c r="S3" t="n">
        <v>59.38</v>
      </c>
      <c r="T3" t="n">
        <v>49411.64</v>
      </c>
      <c r="U3" t="n">
        <v>0.37</v>
      </c>
      <c r="V3" t="n">
        <v>0.84</v>
      </c>
      <c r="W3" t="n">
        <v>3.03</v>
      </c>
      <c r="X3" t="n">
        <v>3.19</v>
      </c>
      <c r="Y3" t="n">
        <v>0.5</v>
      </c>
      <c r="Z3" t="n">
        <v>10</v>
      </c>
      <c r="AA3" t="n">
        <v>392.6153675383742</v>
      </c>
      <c r="AB3" t="n">
        <v>537.1936668335679</v>
      </c>
      <c r="AC3" t="n">
        <v>485.9246572270181</v>
      </c>
      <c r="AD3" t="n">
        <v>392615.3675383743</v>
      </c>
      <c r="AE3" t="n">
        <v>537193.6668335679</v>
      </c>
      <c r="AF3" t="n">
        <v>1.982274894266435e-06</v>
      </c>
      <c r="AG3" t="n">
        <v>23</v>
      </c>
      <c r="AH3" t="n">
        <v>485924.6572270181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2.1163</v>
      </c>
      <c r="E2" t="n">
        <v>47.25</v>
      </c>
      <c r="F2" t="n">
        <v>39.57</v>
      </c>
      <c r="G2" t="n">
        <v>9.35</v>
      </c>
      <c r="H2" t="n">
        <v>0.16</v>
      </c>
      <c r="I2" t="n">
        <v>254</v>
      </c>
      <c r="J2" t="n">
        <v>107.41</v>
      </c>
      <c r="K2" t="n">
        <v>41.65</v>
      </c>
      <c r="L2" t="n">
        <v>1</v>
      </c>
      <c r="M2" t="n">
        <v>252</v>
      </c>
      <c r="N2" t="n">
        <v>14.77</v>
      </c>
      <c r="O2" t="n">
        <v>13481.73</v>
      </c>
      <c r="P2" t="n">
        <v>350.53</v>
      </c>
      <c r="Q2" t="n">
        <v>3668.94</v>
      </c>
      <c r="R2" t="n">
        <v>306.02</v>
      </c>
      <c r="S2" t="n">
        <v>59.38</v>
      </c>
      <c r="T2" t="n">
        <v>120367.57</v>
      </c>
      <c r="U2" t="n">
        <v>0.19</v>
      </c>
      <c r="V2" t="n">
        <v>0.75</v>
      </c>
      <c r="W2" t="n">
        <v>3.11</v>
      </c>
      <c r="X2" t="n">
        <v>7.41</v>
      </c>
      <c r="Y2" t="n">
        <v>0.5</v>
      </c>
      <c r="Z2" t="n">
        <v>10</v>
      </c>
      <c r="AA2" t="n">
        <v>638.1930799853633</v>
      </c>
      <c r="AB2" t="n">
        <v>873.2039271275773</v>
      </c>
      <c r="AC2" t="n">
        <v>789.8665698719295</v>
      </c>
      <c r="AD2" t="n">
        <v>638193.0799853633</v>
      </c>
      <c r="AE2" t="n">
        <v>873203.9271275774</v>
      </c>
      <c r="AF2" t="n">
        <v>1.614565827817721e-06</v>
      </c>
      <c r="AG2" t="n">
        <v>28</v>
      </c>
      <c r="AH2" t="n">
        <v>789866.5698719295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2.5497</v>
      </c>
      <c r="E3" t="n">
        <v>39.22</v>
      </c>
      <c r="F3" t="n">
        <v>34.98</v>
      </c>
      <c r="G3" t="n">
        <v>21.2</v>
      </c>
      <c r="H3" t="n">
        <v>0.32</v>
      </c>
      <c r="I3" t="n">
        <v>99</v>
      </c>
      <c r="J3" t="n">
        <v>108.68</v>
      </c>
      <c r="K3" t="n">
        <v>41.65</v>
      </c>
      <c r="L3" t="n">
        <v>2</v>
      </c>
      <c r="M3" t="n">
        <v>95</v>
      </c>
      <c r="N3" t="n">
        <v>15.03</v>
      </c>
      <c r="O3" t="n">
        <v>13638.32</v>
      </c>
      <c r="P3" t="n">
        <v>272.67</v>
      </c>
      <c r="Q3" t="n">
        <v>3668.8</v>
      </c>
      <c r="R3" t="n">
        <v>155.04</v>
      </c>
      <c r="S3" t="n">
        <v>59.38</v>
      </c>
      <c r="T3" t="n">
        <v>45650.91</v>
      </c>
      <c r="U3" t="n">
        <v>0.38</v>
      </c>
      <c r="V3" t="n">
        <v>0.85</v>
      </c>
      <c r="W3" t="n">
        <v>2.89</v>
      </c>
      <c r="X3" t="n">
        <v>2.83</v>
      </c>
      <c r="Y3" t="n">
        <v>0.5</v>
      </c>
      <c r="Z3" t="n">
        <v>10</v>
      </c>
      <c r="AA3" t="n">
        <v>449.8196727641291</v>
      </c>
      <c r="AB3" t="n">
        <v>615.4631209192801</v>
      </c>
      <c r="AC3" t="n">
        <v>556.7241844666587</v>
      </c>
      <c r="AD3" t="n">
        <v>449819.6727641291</v>
      </c>
      <c r="AE3" t="n">
        <v>615463.1209192801</v>
      </c>
      <c r="AF3" t="n">
        <v>1.94521499370923e-06</v>
      </c>
      <c r="AG3" t="n">
        <v>23</v>
      </c>
      <c r="AH3" t="n">
        <v>556724.1844666587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2.6282</v>
      </c>
      <c r="E4" t="n">
        <v>38.05</v>
      </c>
      <c r="F4" t="n">
        <v>34.35</v>
      </c>
      <c r="G4" t="n">
        <v>27.48</v>
      </c>
      <c r="H4" t="n">
        <v>0.48</v>
      </c>
      <c r="I4" t="n">
        <v>75</v>
      </c>
      <c r="J4" t="n">
        <v>109.96</v>
      </c>
      <c r="K4" t="n">
        <v>41.65</v>
      </c>
      <c r="L4" t="n">
        <v>3</v>
      </c>
      <c r="M4" t="n">
        <v>4</v>
      </c>
      <c r="N4" t="n">
        <v>15.31</v>
      </c>
      <c r="O4" t="n">
        <v>13795.21</v>
      </c>
      <c r="P4" t="n">
        <v>251.09</v>
      </c>
      <c r="Q4" t="n">
        <v>3668.81</v>
      </c>
      <c r="R4" t="n">
        <v>131.73</v>
      </c>
      <c r="S4" t="n">
        <v>59.38</v>
      </c>
      <c r="T4" t="n">
        <v>34120.09</v>
      </c>
      <c r="U4" t="n">
        <v>0.45</v>
      </c>
      <c r="V4" t="n">
        <v>0.86</v>
      </c>
      <c r="W4" t="n">
        <v>2.93</v>
      </c>
      <c r="X4" t="n">
        <v>2.19</v>
      </c>
      <c r="Y4" t="n">
        <v>0.5</v>
      </c>
      <c r="Z4" t="n">
        <v>10</v>
      </c>
      <c r="AA4" t="n">
        <v>420.5492316014569</v>
      </c>
      <c r="AB4" t="n">
        <v>575.4140119997847</v>
      </c>
      <c r="AC4" t="n">
        <v>520.4973062931626</v>
      </c>
      <c r="AD4" t="n">
        <v>420549.2316014569</v>
      </c>
      <c r="AE4" t="n">
        <v>575414.0119997847</v>
      </c>
      <c r="AF4" t="n">
        <v>2.005104148121974e-06</v>
      </c>
      <c r="AG4" t="n">
        <v>23</v>
      </c>
      <c r="AH4" t="n">
        <v>520497.3062931626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2.626</v>
      </c>
      <c r="E5" t="n">
        <v>38.08</v>
      </c>
      <c r="F5" t="n">
        <v>34.38</v>
      </c>
      <c r="G5" t="n">
        <v>27.5</v>
      </c>
      <c r="H5" t="n">
        <v>0.63</v>
      </c>
      <c r="I5" t="n">
        <v>75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255.07</v>
      </c>
      <c r="Q5" t="n">
        <v>3668.72</v>
      </c>
      <c r="R5" t="n">
        <v>132.13</v>
      </c>
      <c r="S5" t="n">
        <v>59.38</v>
      </c>
      <c r="T5" t="n">
        <v>34318.81</v>
      </c>
      <c r="U5" t="n">
        <v>0.45</v>
      </c>
      <c r="V5" t="n">
        <v>0.86</v>
      </c>
      <c r="W5" t="n">
        <v>2.95</v>
      </c>
      <c r="X5" t="n">
        <v>2.22</v>
      </c>
      <c r="Y5" t="n">
        <v>0.5</v>
      </c>
      <c r="Z5" t="n">
        <v>10</v>
      </c>
      <c r="AA5" t="n">
        <v>424.4666135317831</v>
      </c>
      <c r="AB5" t="n">
        <v>580.7739467795506</v>
      </c>
      <c r="AC5" t="n">
        <v>525.3456964202633</v>
      </c>
      <c r="AD5" t="n">
        <v>424466.6135317831</v>
      </c>
      <c r="AE5" t="n">
        <v>580773.9467795505</v>
      </c>
      <c r="AF5" t="n">
        <v>2.003425725960088e-06</v>
      </c>
      <c r="AG5" t="n">
        <v>23</v>
      </c>
      <c r="AH5" t="n">
        <v>525345.6964202633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2.451</v>
      </c>
      <c r="E2" t="n">
        <v>40.8</v>
      </c>
      <c r="F2" t="n">
        <v>36.82</v>
      </c>
      <c r="G2" t="n">
        <v>14.07</v>
      </c>
      <c r="H2" t="n">
        <v>0.28</v>
      </c>
      <c r="I2" t="n">
        <v>157</v>
      </c>
      <c r="J2" t="n">
        <v>61.76</v>
      </c>
      <c r="K2" t="n">
        <v>28.92</v>
      </c>
      <c r="L2" t="n">
        <v>1</v>
      </c>
      <c r="M2" t="n">
        <v>46</v>
      </c>
      <c r="N2" t="n">
        <v>6.84</v>
      </c>
      <c r="O2" t="n">
        <v>7851.41</v>
      </c>
      <c r="P2" t="n">
        <v>194.71</v>
      </c>
      <c r="Q2" t="n">
        <v>3668.83</v>
      </c>
      <c r="R2" t="n">
        <v>210.6</v>
      </c>
      <c r="S2" t="n">
        <v>59.38</v>
      </c>
      <c r="T2" t="n">
        <v>73141.39</v>
      </c>
      <c r="U2" t="n">
        <v>0.28</v>
      </c>
      <c r="V2" t="n">
        <v>0.8100000000000001</v>
      </c>
      <c r="W2" t="n">
        <v>3.12</v>
      </c>
      <c r="X2" t="n">
        <v>4.67</v>
      </c>
      <c r="Y2" t="n">
        <v>0.5</v>
      </c>
      <c r="Z2" t="n">
        <v>10</v>
      </c>
      <c r="AA2" t="n">
        <v>381.0073908088556</v>
      </c>
      <c r="AB2" t="n">
        <v>521.31112096445</v>
      </c>
      <c r="AC2" t="n">
        <v>471.5579192443557</v>
      </c>
      <c r="AD2" t="n">
        <v>381007.3908088556</v>
      </c>
      <c r="AE2" t="n">
        <v>521311.1209644499</v>
      </c>
      <c r="AF2" t="n">
        <v>1.92143660444132e-06</v>
      </c>
      <c r="AG2" t="n">
        <v>24</v>
      </c>
      <c r="AH2" t="n">
        <v>471557.9192443558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2.4754</v>
      </c>
      <c r="E3" t="n">
        <v>40.4</v>
      </c>
      <c r="F3" t="n">
        <v>36.55</v>
      </c>
      <c r="G3" t="n">
        <v>14.82</v>
      </c>
      <c r="H3" t="n">
        <v>0.55</v>
      </c>
      <c r="I3" t="n">
        <v>148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194.48</v>
      </c>
      <c r="Q3" t="n">
        <v>3668.94</v>
      </c>
      <c r="R3" t="n">
        <v>200.48</v>
      </c>
      <c r="S3" t="n">
        <v>59.38</v>
      </c>
      <c r="T3" t="n">
        <v>68127.59</v>
      </c>
      <c r="U3" t="n">
        <v>0.3</v>
      </c>
      <c r="V3" t="n">
        <v>0.8100000000000001</v>
      </c>
      <c r="W3" t="n">
        <v>3.14</v>
      </c>
      <c r="X3" t="n">
        <v>4.39</v>
      </c>
      <c r="Y3" t="n">
        <v>0.5</v>
      </c>
      <c r="Z3" t="n">
        <v>10</v>
      </c>
      <c r="AA3" t="n">
        <v>378.3841937670887</v>
      </c>
      <c r="AB3" t="n">
        <v>517.7219470446187</v>
      </c>
      <c r="AC3" t="n">
        <v>468.3112910459958</v>
      </c>
      <c r="AD3" t="n">
        <v>378384.1937670888</v>
      </c>
      <c r="AE3" t="n">
        <v>517721.9470446187</v>
      </c>
      <c r="AF3" t="n">
        <v>1.940564737100792e-06</v>
      </c>
      <c r="AG3" t="n">
        <v>24</v>
      </c>
      <c r="AH3" t="n">
        <v>468311.2910459958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1.682</v>
      </c>
      <c r="E2" t="n">
        <v>59.45</v>
      </c>
      <c r="F2" t="n">
        <v>43.79</v>
      </c>
      <c r="G2" t="n">
        <v>6.7</v>
      </c>
      <c r="H2" t="n">
        <v>0.11</v>
      </c>
      <c r="I2" t="n">
        <v>392</v>
      </c>
      <c r="J2" t="n">
        <v>167.88</v>
      </c>
      <c r="K2" t="n">
        <v>51.39</v>
      </c>
      <c r="L2" t="n">
        <v>1</v>
      </c>
      <c r="M2" t="n">
        <v>390</v>
      </c>
      <c r="N2" t="n">
        <v>30.49</v>
      </c>
      <c r="O2" t="n">
        <v>20939.59</v>
      </c>
      <c r="P2" t="n">
        <v>541.46</v>
      </c>
      <c r="Q2" t="n">
        <v>3669.17</v>
      </c>
      <c r="R2" t="n">
        <v>443.59</v>
      </c>
      <c r="S2" t="n">
        <v>59.38</v>
      </c>
      <c r="T2" t="n">
        <v>188464.85</v>
      </c>
      <c r="U2" t="n">
        <v>0.13</v>
      </c>
      <c r="V2" t="n">
        <v>0.68</v>
      </c>
      <c r="W2" t="n">
        <v>3.35</v>
      </c>
      <c r="X2" t="n">
        <v>11.63</v>
      </c>
      <c r="Y2" t="n">
        <v>0.5</v>
      </c>
      <c r="Z2" t="n">
        <v>10</v>
      </c>
      <c r="AA2" t="n">
        <v>1102.342779327505</v>
      </c>
      <c r="AB2" t="n">
        <v>1508.274022607048</v>
      </c>
      <c r="AC2" t="n">
        <v>1364.326466765316</v>
      </c>
      <c r="AD2" t="n">
        <v>1102342.779327505</v>
      </c>
      <c r="AE2" t="n">
        <v>1508274.022607048</v>
      </c>
      <c r="AF2" t="n">
        <v>1.25042053289903e-06</v>
      </c>
      <c r="AG2" t="n">
        <v>35</v>
      </c>
      <c r="AH2" t="n">
        <v>1364326.466765316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2.2533</v>
      </c>
      <c r="E3" t="n">
        <v>44.38</v>
      </c>
      <c r="F3" t="n">
        <v>36.69</v>
      </c>
      <c r="G3" t="n">
        <v>14.02</v>
      </c>
      <c r="H3" t="n">
        <v>0.21</v>
      </c>
      <c r="I3" t="n">
        <v>157</v>
      </c>
      <c r="J3" t="n">
        <v>169.33</v>
      </c>
      <c r="K3" t="n">
        <v>51.39</v>
      </c>
      <c r="L3" t="n">
        <v>2</v>
      </c>
      <c r="M3" t="n">
        <v>155</v>
      </c>
      <c r="N3" t="n">
        <v>30.94</v>
      </c>
      <c r="O3" t="n">
        <v>21118.46</v>
      </c>
      <c r="P3" t="n">
        <v>433.18</v>
      </c>
      <c r="Q3" t="n">
        <v>3668.83</v>
      </c>
      <c r="R3" t="n">
        <v>210.63</v>
      </c>
      <c r="S3" t="n">
        <v>59.38</v>
      </c>
      <c r="T3" t="n">
        <v>73160.2</v>
      </c>
      <c r="U3" t="n">
        <v>0.28</v>
      </c>
      <c r="V3" t="n">
        <v>0.8100000000000001</v>
      </c>
      <c r="W3" t="n">
        <v>2.98</v>
      </c>
      <c r="X3" t="n">
        <v>4.53</v>
      </c>
      <c r="Y3" t="n">
        <v>0.5</v>
      </c>
      <c r="Z3" t="n">
        <v>10</v>
      </c>
      <c r="AA3" t="n">
        <v>696.0121739321587</v>
      </c>
      <c r="AB3" t="n">
        <v>952.3145622639812</v>
      </c>
      <c r="AC3" t="n">
        <v>861.4269970233887</v>
      </c>
      <c r="AD3" t="n">
        <v>696012.1739321587</v>
      </c>
      <c r="AE3" t="n">
        <v>952314.5622639812</v>
      </c>
      <c r="AF3" t="n">
        <v>1.675132334590597e-06</v>
      </c>
      <c r="AG3" t="n">
        <v>26</v>
      </c>
      <c r="AH3" t="n">
        <v>861426.9970233887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2.4713</v>
      </c>
      <c r="E4" t="n">
        <v>40.46</v>
      </c>
      <c r="F4" t="n">
        <v>34.87</v>
      </c>
      <c r="G4" t="n">
        <v>22.02</v>
      </c>
      <c r="H4" t="n">
        <v>0.31</v>
      </c>
      <c r="I4" t="n">
        <v>95</v>
      </c>
      <c r="J4" t="n">
        <v>170.79</v>
      </c>
      <c r="K4" t="n">
        <v>51.39</v>
      </c>
      <c r="L4" t="n">
        <v>3</v>
      </c>
      <c r="M4" t="n">
        <v>93</v>
      </c>
      <c r="N4" t="n">
        <v>31.4</v>
      </c>
      <c r="O4" t="n">
        <v>21297.94</v>
      </c>
      <c r="P4" t="n">
        <v>390.18</v>
      </c>
      <c r="Q4" t="n">
        <v>3668.86</v>
      </c>
      <c r="R4" t="n">
        <v>151.62</v>
      </c>
      <c r="S4" t="n">
        <v>59.38</v>
      </c>
      <c r="T4" t="n">
        <v>43964.78</v>
      </c>
      <c r="U4" t="n">
        <v>0.39</v>
      </c>
      <c r="V4" t="n">
        <v>0.85</v>
      </c>
      <c r="W4" t="n">
        <v>2.88</v>
      </c>
      <c r="X4" t="n">
        <v>2.71</v>
      </c>
      <c r="Y4" t="n">
        <v>0.5</v>
      </c>
      <c r="Z4" t="n">
        <v>10</v>
      </c>
      <c r="AA4" t="n">
        <v>592.293830744706</v>
      </c>
      <c r="AB4" t="n">
        <v>810.402549384546</v>
      </c>
      <c r="AC4" t="n">
        <v>733.0588674784059</v>
      </c>
      <c r="AD4" t="n">
        <v>592293.8307447061</v>
      </c>
      <c r="AE4" t="n">
        <v>810402.549384546</v>
      </c>
      <c r="AF4" t="n">
        <v>1.837196351339698e-06</v>
      </c>
      <c r="AG4" t="n">
        <v>24</v>
      </c>
      <c r="AH4" t="n">
        <v>733058.8674784059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2.5878</v>
      </c>
      <c r="E5" t="n">
        <v>38.64</v>
      </c>
      <c r="F5" t="n">
        <v>34.03</v>
      </c>
      <c r="G5" t="n">
        <v>30.94</v>
      </c>
      <c r="H5" t="n">
        <v>0.41</v>
      </c>
      <c r="I5" t="n">
        <v>66</v>
      </c>
      <c r="J5" t="n">
        <v>172.25</v>
      </c>
      <c r="K5" t="n">
        <v>51.39</v>
      </c>
      <c r="L5" t="n">
        <v>4</v>
      </c>
      <c r="M5" t="n">
        <v>64</v>
      </c>
      <c r="N5" t="n">
        <v>31.86</v>
      </c>
      <c r="O5" t="n">
        <v>21478.05</v>
      </c>
      <c r="P5" t="n">
        <v>358.27</v>
      </c>
      <c r="Q5" t="n">
        <v>3668.65</v>
      </c>
      <c r="R5" t="n">
        <v>124.7</v>
      </c>
      <c r="S5" t="n">
        <v>59.38</v>
      </c>
      <c r="T5" t="n">
        <v>30646.97</v>
      </c>
      <c r="U5" t="n">
        <v>0.48</v>
      </c>
      <c r="V5" t="n">
        <v>0.87</v>
      </c>
      <c r="W5" t="n">
        <v>2.82</v>
      </c>
      <c r="X5" t="n">
        <v>1.88</v>
      </c>
      <c r="Y5" t="n">
        <v>0.5</v>
      </c>
      <c r="Z5" t="n">
        <v>10</v>
      </c>
      <c r="AA5" t="n">
        <v>535.3760452245152</v>
      </c>
      <c r="AB5" t="n">
        <v>732.5251242003438</v>
      </c>
      <c r="AC5" t="n">
        <v>662.6139544521312</v>
      </c>
      <c r="AD5" t="n">
        <v>535376.0452245153</v>
      </c>
      <c r="AE5" t="n">
        <v>732525.1242003439</v>
      </c>
      <c r="AF5" t="n">
        <v>1.923803956620755e-06</v>
      </c>
      <c r="AG5" t="n">
        <v>23</v>
      </c>
      <c r="AH5" t="n">
        <v>662613.9544521312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2.655</v>
      </c>
      <c r="E6" t="n">
        <v>37.66</v>
      </c>
      <c r="F6" t="n">
        <v>33.6</v>
      </c>
      <c r="G6" t="n">
        <v>40.32</v>
      </c>
      <c r="H6" t="n">
        <v>0.51</v>
      </c>
      <c r="I6" t="n">
        <v>50</v>
      </c>
      <c r="J6" t="n">
        <v>173.71</v>
      </c>
      <c r="K6" t="n">
        <v>51.39</v>
      </c>
      <c r="L6" t="n">
        <v>5</v>
      </c>
      <c r="M6" t="n">
        <v>36</v>
      </c>
      <c r="N6" t="n">
        <v>32.32</v>
      </c>
      <c r="O6" t="n">
        <v>21658.78</v>
      </c>
      <c r="P6" t="n">
        <v>331.67</v>
      </c>
      <c r="Q6" t="n">
        <v>3668.63</v>
      </c>
      <c r="R6" t="n">
        <v>109.53</v>
      </c>
      <c r="S6" t="n">
        <v>59.38</v>
      </c>
      <c r="T6" t="n">
        <v>23142.86</v>
      </c>
      <c r="U6" t="n">
        <v>0.54</v>
      </c>
      <c r="V6" t="n">
        <v>0.88</v>
      </c>
      <c r="W6" t="n">
        <v>2.82</v>
      </c>
      <c r="X6" t="n">
        <v>1.44</v>
      </c>
      <c r="Y6" t="n">
        <v>0.5</v>
      </c>
      <c r="Z6" t="n">
        <v>10</v>
      </c>
      <c r="AA6" t="n">
        <v>494.2611441757634</v>
      </c>
      <c r="AB6" t="n">
        <v>676.269902724023</v>
      </c>
      <c r="AC6" t="n">
        <v>611.7276523588114</v>
      </c>
      <c r="AD6" t="n">
        <v>494261.1441757634</v>
      </c>
      <c r="AE6" t="n">
        <v>676269.9027240231</v>
      </c>
      <c r="AF6" t="n">
        <v>1.973761304903046e-06</v>
      </c>
      <c r="AG6" t="n">
        <v>22</v>
      </c>
      <c r="AH6" t="n">
        <v>611727.6523588113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2.6747</v>
      </c>
      <c r="E7" t="n">
        <v>37.39</v>
      </c>
      <c r="F7" t="n">
        <v>33.49</v>
      </c>
      <c r="G7" t="n">
        <v>44.65</v>
      </c>
      <c r="H7" t="n">
        <v>0.61</v>
      </c>
      <c r="I7" t="n">
        <v>45</v>
      </c>
      <c r="J7" t="n">
        <v>175.18</v>
      </c>
      <c r="K7" t="n">
        <v>51.39</v>
      </c>
      <c r="L7" t="n">
        <v>6</v>
      </c>
      <c r="M7" t="n">
        <v>2</v>
      </c>
      <c r="N7" t="n">
        <v>32.79</v>
      </c>
      <c r="O7" t="n">
        <v>21840.16</v>
      </c>
      <c r="P7" t="n">
        <v>322.48</v>
      </c>
      <c r="Q7" t="n">
        <v>3668.66</v>
      </c>
      <c r="R7" t="n">
        <v>104.89</v>
      </c>
      <c r="S7" t="n">
        <v>59.38</v>
      </c>
      <c r="T7" t="n">
        <v>20849.8</v>
      </c>
      <c r="U7" t="n">
        <v>0.57</v>
      </c>
      <c r="V7" t="n">
        <v>0.89</v>
      </c>
      <c r="W7" t="n">
        <v>2.85</v>
      </c>
      <c r="X7" t="n">
        <v>1.33</v>
      </c>
      <c r="Y7" t="n">
        <v>0.5</v>
      </c>
      <c r="Z7" t="n">
        <v>10</v>
      </c>
      <c r="AA7" t="n">
        <v>483.2936973237748</v>
      </c>
      <c r="AB7" t="n">
        <v>661.2637580915258</v>
      </c>
      <c r="AC7" t="n">
        <v>598.1536731087832</v>
      </c>
      <c r="AD7" t="n">
        <v>483293.6973237748</v>
      </c>
      <c r="AE7" t="n">
        <v>661263.7580915258</v>
      </c>
      <c r="AF7" t="n">
        <v>1.988406539444135e-06</v>
      </c>
      <c r="AG7" t="n">
        <v>22</v>
      </c>
      <c r="AH7" t="n">
        <v>598153.6731087832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2.6738</v>
      </c>
      <c r="E8" t="n">
        <v>37.4</v>
      </c>
      <c r="F8" t="n">
        <v>33.5</v>
      </c>
      <c r="G8" t="n">
        <v>44.67</v>
      </c>
      <c r="H8" t="n">
        <v>0.7</v>
      </c>
      <c r="I8" t="n">
        <v>45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324.19</v>
      </c>
      <c r="Q8" t="n">
        <v>3668.71</v>
      </c>
      <c r="R8" t="n">
        <v>105.09</v>
      </c>
      <c r="S8" t="n">
        <v>59.38</v>
      </c>
      <c r="T8" t="n">
        <v>20949.47</v>
      </c>
      <c r="U8" t="n">
        <v>0.57</v>
      </c>
      <c r="V8" t="n">
        <v>0.89</v>
      </c>
      <c r="W8" t="n">
        <v>2.86</v>
      </c>
      <c r="X8" t="n">
        <v>1.35</v>
      </c>
      <c r="Y8" t="n">
        <v>0.5</v>
      </c>
      <c r="Z8" t="n">
        <v>10</v>
      </c>
      <c r="AA8" t="n">
        <v>484.9642432236479</v>
      </c>
      <c r="AB8" t="n">
        <v>663.5494726910157</v>
      </c>
      <c r="AC8" t="n">
        <v>600.2212423149184</v>
      </c>
      <c r="AD8" t="n">
        <v>484964.2432236479</v>
      </c>
      <c r="AE8" t="n">
        <v>663549.4726910157</v>
      </c>
      <c r="AF8" t="n">
        <v>1.987737467815354e-06</v>
      </c>
      <c r="AG8" t="n">
        <v>22</v>
      </c>
      <c r="AH8" t="n">
        <v>600221.2423149184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</v>
      </c>
      <c r="E2" t="n">
        <v>41.67</v>
      </c>
      <c r="F2" t="n">
        <v>37.66</v>
      </c>
      <c r="G2" t="n">
        <v>12.21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2</v>
      </c>
      <c r="N2" t="n">
        <v>5.51</v>
      </c>
      <c r="O2" t="n">
        <v>6564.78</v>
      </c>
      <c r="P2" t="n">
        <v>174.54</v>
      </c>
      <c r="Q2" t="n">
        <v>3668.91</v>
      </c>
      <c r="R2" t="n">
        <v>234.8</v>
      </c>
      <c r="S2" t="n">
        <v>59.38</v>
      </c>
      <c r="T2" t="n">
        <v>85103.03999999999</v>
      </c>
      <c r="U2" t="n">
        <v>0.25</v>
      </c>
      <c r="V2" t="n">
        <v>0.79</v>
      </c>
      <c r="W2" t="n">
        <v>3.25</v>
      </c>
      <c r="X2" t="n">
        <v>5.5</v>
      </c>
      <c r="Y2" t="n">
        <v>0.5</v>
      </c>
      <c r="Z2" t="n">
        <v>10</v>
      </c>
      <c r="AA2" t="n">
        <v>369.2091617024627</v>
      </c>
      <c r="AB2" t="n">
        <v>505.1682633999501</v>
      </c>
      <c r="AC2" t="n">
        <v>456.9557133491687</v>
      </c>
      <c r="AD2" t="n">
        <v>369209.1617024627</v>
      </c>
      <c r="AE2" t="n">
        <v>505168.2633999501</v>
      </c>
      <c r="AF2" t="n">
        <v>1.895390267426652e-06</v>
      </c>
      <c r="AG2" t="n">
        <v>25</v>
      </c>
      <c r="AH2" t="n">
        <v>456955.7133491687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2.3981</v>
      </c>
      <c r="E3" t="n">
        <v>41.7</v>
      </c>
      <c r="F3" t="n">
        <v>37.69</v>
      </c>
      <c r="G3" t="n">
        <v>12.22</v>
      </c>
      <c r="H3" t="n">
        <v>0.66</v>
      </c>
      <c r="I3" t="n">
        <v>185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178.45</v>
      </c>
      <c r="Q3" t="n">
        <v>3668.92</v>
      </c>
      <c r="R3" t="n">
        <v>235.35</v>
      </c>
      <c r="S3" t="n">
        <v>59.38</v>
      </c>
      <c r="T3" t="n">
        <v>85377.78</v>
      </c>
      <c r="U3" t="n">
        <v>0.25</v>
      </c>
      <c r="V3" t="n">
        <v>0.79</v>
      </c>
      <c r="W3" t="n">
        <v>3.27</v>
      </c>
      <c r="X3" t="n">
        <v>5.53</v>
      </c>
      <c r="Y3" t="n">
        <v>0.5</v>
      </c>
      <c r="Z3" t="n">
        <v>10</v>
      </c>
      <c r="AA3" t="n">
        <v>373.3367522641287</v>
      </c>
      <c r="AB3" t="n">
        <v>510.8158149028654</v>
      </c>
      <c r="AC3" t="n">
        <v>462.0642704630341</v>
      </c>
      <c r="AD3" t="n">
        <v>373336.7522641287</v>
      </c>
      <c r="AE3" t="n">
        <v>510815.8149028654</v>
      </c>
      <c r="AF3" t="n">
        <v>1.893889750131605e-06</v>
      </c>
      <c r="AG3" t="n">
        <v>25</v>
      </c>
      <c r="AH3" t="n">
        <v>462064.2704630341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1.9178</v>
      </c>
      <c r="E2" t="n">
        <v>52.14</v>
      </c>
      <c r="F2" t="n">
        <v>41.42</v>
      </c>
      <c r="G2" t="n">
        <v>7.91</v>
      </c>
      <c r="H2" t="n">
        <v>0.13</v>
      </c>
      <c r="I2" t="n">
        <v>314</v>
      </c>
      <c r="J2" t="n">
        <v>133.21</v>
      </c>
      <c r="K2" t="n">
        <v>46.47</v>
      </c>
      <c r="L2" t="n">
        <v>1</v>
      </c>
      <c r="M2" t="n">
        <v>312</v>
      </c>
      <c r="N2" t="n">
        <v>20.75</v>
      </c>
      <c r="O2" t="n">
        <v>16663.42</v>
      </c>
      <c r="P2" t="n">
        <v>433.64</v>
      </c>
      <c r="Q2" t="n">
        <v>3669.07</v>
      </c>
      <c r="R2" t="n">
        <v>365.56</v>
      </c>
      <c r="S2" t="n">
        <v>59.38</v>
      </c>
      <c r="T2" t="n">
        <v>149836.81</v>
      </c>
      <c r="U2" t="n">
        <v>0.16</v>
      </c>
      <c r="V2" t="n">
        <v>0.72</v>
      </c>
      <c r="W2" t="n">
        <v>3.23</v>
      </c>
      <c r="X2" t="n">
        <v>9.26</v>
      </c>
      <c r="Y2" t="n">
        <v>0.5</v>
      </c>
      <c r="Z2" t="n">
        <v>10</v>
      </c>
      <c r="AA2" t="n">
        <v>820.0518476802014</v>
      </c>
      <c r="AB2" t="n">
        <v>1122.031116130247</v>
      </c>
      <c r="AC2" t="n">
        <v>1014.946041187338</v>
      </c>
      <c r="AD2" t="n">
        <v>820051.8476802014</v>
      </c>
      <c r="AE2" t="n">
        <v>1122031.116130247</v>
      </c>
      <c r="AF2" t="n">
        <v>1.445387871441948e-06</v>
      </c>
      <c r="AG2" t="n">
        <v>31</v>
      </c>
      <c r="AH2" t="n">
        <v>1014946.041187338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2.416</v>
      </c>
      <c r="E3" t="n">
        <v>41.39</v>
      </c>
      <c r="F3" t="n">
        <v>35.78</v>
      </c>
      <c r="G3" t="n">
        <v>17.04</v>
      </c>
      <c r="H3" t="n">
        <v>0.26</v>
      </c>
      <c r="I3" t="n">
        <v>126</v>
      </c>
      <c r="J3" t="n">
        <v>134.55</v>
      </c>
      <c r="K3" t="n">
        <v>46.47</v>
      </c>
      <c r="L3" t="n">
        <v>2</v>
      </c>
      <c r="M3" t="n">
        <v>124</v>
      </c>
      <c r="N3" t="n">
        <v>21.09</v>
      </c>
      <c r="O3" t="n">
        <v>16828.84</v>
      </c>
      <c r="P3" t="n">
        <v>347.74</v>
      </c>
      <c r="Q3" t="n">
        <v>3668.83</v>
      </c>
      <c r="R3" t="n">
        <v>181.23</v>
      </c>
      <c r="S3" t="n">
        <v>59.38</v>
      </c>
      <c r="T3" t="n">
        <v>58612.54</v>
      </c>
      <c r="U3" t="n">
        <v>0.33</v>
      </c>
      <c r="V3" t="n">
        <v>0.83</v>
      </c>
      <c r="W3" t="n">
        <v>2.93</v>
      </c>
      <c r="X3" t="n">
        <v>3.62</v>
      </c>
      <c r="Y3" t="n">
        <v>0.5</v>
      </c>
      <c r="Z3" t="n">
        <v>10</v>
      </c>
      <c r="AA3" t="n">
        <v>554.4193415870476</v>
      </c>
      <c r="AB3" t="n">
        <v>758.5810024145026</v>
      </c>
      <c r="AC3" t="n">
        <v>686.1830962191854</v>
      </c>
      <c r="AD3" t="n">
        <v>554419.3415870476</v>
      </c>
      <c r="AE3" t="n">
        <v>758581.0024145026</v>
      </c>
      <c r="AF3" t="n">
        <v>1.8208661473583e-06</v>
      </c>
      <c r="AG3" t="n">
        <v>24</v>
      </c>
      <c r="AH3" t="n">
        <v>686183.0962191854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2.6035</v>
      </c>
      <c r="E4" t="n">
        <v>38.41</v>
      </c>
      <c r="F4" t="n">
        <v>34.24</v>
      </c>
      <c r="G4" t="n">
        <v>28.14</v>
      </c>
      <c r="H4" t="n">
        <v>0.39</v>
      </c>
      <c r="I4" t="n">
        <v>73</v>
      </c>
      <c r="J4" t="n">
        <v>135.9</v>
      </c>
      <c r="K4" t="n">
        <v>46.47</v>
      </c>
      <c r="L4" t="n">
        <v>3</v>
      </c>
      <c r="M4" t="n">
        <v>66</v>
      </c>
      <c r="N4" t="n">
        <v>21.43</v>
      </c>
      <c r="O4" t="n">
        <v>16994.64</v>
      </c>
      <c r="P4" t="n">
        <v>299.92</v>
      </c>
      <c r="Q4" t="n">
        <v>3668.75</v>
      </c>
      <c r="R4" t="n">
        <v>131.32</v>
      </c>
      <c r="S4" t="n">
        <v>59.38</v>
      </c>
      <c r="T4" t="n">
        <v>33921.04</v>
      </c>
      <c r="U4" t="n">
        <v>0.45</v>
      </c>
      <c r="V4" t="n">
        <v>0.87</v>
      </c>
      <c r="W4" t="n">
        <v>2.84</v>
      </c>
      <c r="X4" t="n">
        <v>2.08</v>
      </c>
      <c r="Y4" t="n">
        <v>0.5</v>
      </c>
      <c r="Z4" t="n">
        <v>10</v>
      </c>
      <c r="AA4" t="n">
        <v>473.3855332821122</v>
      </c>
      <c r="AB4" t="n">
        <v>647.7069709323756</v>
      </c>
      <c r="AC4" t="n">
        <v>585.8907266890322</v>
      </c>
      <c r="AD4" t="n">
        <v>473385.5332821122</v>
      </c>
      <c r="AE4" t="n">
        <v>647706.9709323756</v>
      </c>
      <c r="AF4" t="n">
        <v>1.962179227916943e-06</v>
      </c>
      <c r="AG4" t="n">
        <v>23</v>
      </c>
      <c r="AH4" t="n">
        <v>585890.7266890323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2.6587</v>
      </c>
      <c r="E5" t="n">
        <v>37.61</v>
      </c>
      <c r="F5" t="n">
        <v>33.85</v>
      </c>
      <c r="G5" t="n">
        <v>35.02</v>
      </c>
      <c r="H5" t="n">
        <v>0.52</v>
      </c>
      <c r="I5" t="n">
        <v>58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281.21</v>
      </c>
      <c r="Q5" t="n">
        <v>3668.77</v>
      </c>
      <c r="R5" t="n">
        <v>116.3</v>
      </c>
      <c r="S5" t="n">
        <v>59.38</v>
      </c>
      <c r="T5" t="n">
        <v>26485.69</v>
      </c>
      <c r="U5" t="n">
        <v>0.51</v>
      </c>
      <c r="V5" t="n">
        <v>0.88</v>
      </c>
      <c r="W5" t="n">
        <v>2.88</v>
      </c>
      <c r="X5" t="n">
        <v>1.7</v>
      </c>
      <c r="Y5" t="n">
        <v>0.5</v>
      </c>
      <c r="Z5" t="n">
        <v>10</v>
      </c>
      <c r="AA5" t="n">
        <v>442.6144344853884</v>
      </c>
      <c r="AB5" t="n">
        <v>605.6045960336286</v>
      </c>
      <c r="AC5" t="n">
        <v>547.8065433595672</v>
      </c>
      <c r="AD5" t="n">
        <v>442614.4344853884</v>
      </c>
      <c r="AE5" t="n">
        <v>605604.5960336286</v>
      </c>
      <c r="AF5" t="n">
        <v>2.003781798833407e-06</v>
      </c>
      <c r="AG5" t="n">
        <v>22</v>
      </c>
      <c r="AH5" t="n">
        <v>547806.5433595672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2.6587</v>
      </c>
      <c r="E6" t="n">
        <v>37.61</v>
      </c>
      <c r="F6" t="n">
        <v>33.85</v>
      </c>
      <c r="G6" t="n">
        <v>35.02</v>
      </c>
      <c r="H6" t="n">
        <v>0.64</v>
      </c>
      <c r="I6" t="n">
        <v>58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283.29</v>
      </c>
      <c r="Q6" t="n">
        <v>3668.71</v>
      </c>
      <c r="R6" t="n">
        <v>116.39</v>
      </c>
      <c r="S6" t="n">
        <v>59.38</v>
      </c>
      <c r="T6" t="n">
        <v>26532.36</v>
      </c>
      <c r="U6" t="n">
        <v>0.51</v>
      </c>
      <c r="V6" t="n">
        <v>0.88</v>
      </c>
      <c r="W6" t="n">
        <v>2.88</v>
      </c>
      <c r="X6" t="n">
        <v>1.7</v>
      </c>
      <c r="Y6" t="n">
        <v>0.5</v>
      </c>
      <c r="Z6" t="n">
        <v>10</v>
      </c>
      <c r="AA6" t="n">
        <v>444.5066330651912</v>
      </c>
      <c r="AB6" t="n">
        <v>608.1935856084245</v>
      </c>
      <c r="AC6" t="n">
        <v>550.1484434030143</v>
      </c>
      <c r="AD6" t="n">
        <v>444506.6330651912</v>
      </c>
      <c r="AE6" t="n">
        <v>608193.5856084245</v>
      </c>
      <c r="AF6" t="n">
        <v>2.003781798833407e-06</v>
      </c>
      <c r="AG6" t="n">
        <v>22</v>
      </c>
      <c r="AH6" t="n">
        <v>550148.4434030143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1.795</v>
      </c>
      <c r="E2" t="n">
        <v>55.71</v>
      </c>
      <c r="F2" t="n">
        <v>42.65</v>
      </c>
      <c r="G2" t="n">
        <v>7.25</v>
      </c>
      <c r="H2" t="n">
        <v>0.12</v>
      </c>
      <c r="I2" t="n">
        <v>353</v>
      </c>
      <c r="J2" t="n">
        <v>150.44</v>
      </c>
      <c r="K2" t="n">
        <v>49.1</v>
      </c>
      <c r="L2" t="n">
        <v>1</v>
      </c>
      <c r="M2" t="n">
        <v>351</v>
      </c>
      <c r="N2" t="n">
        <v>25.34</v>
      </c>
      <c r="O2" t="n">
        <v>18787.76</v>
      </c>
      <c r="P2" t="n">
        <v>487.96</v>
      </c>
      <c r="Q2" t="n">
        <v>3669.39</v>
      </c>
      <c r="R2" t="n">
        <v>404.83</v>
      </c>
      <c r="S2" t="n">
        <v>59.38</v>
      </c>
      <c r="T2" t="n">
        <v>169280.21</v>
      </c>
      <c r="U2" t="n">
        <v>0.15</v>
      </c>
      <c r="V2" t="n">
        <v>0.7</v>
      </c>
      <c r="W2" t="n">
        <v>3.33</v>
      </c>
      <c r="X2" t="n">
        <v>10.48</v>
      </c>
      <c r="Y2" t="n">
        <v>0.5</v>
      </c>
      <c r="Z2" t="n">
        <v>10</v>
      </c>
      <c r="AA2" t="n">
        <v>955.5489911673343</v>
      </c>
      <c r="AB2" t="n">
        <v>1307.424285561427</v>
      </c>
      <c r="AC2" t="n">
        <v>1182.645546728954</v>
      </c>
      <c r="AD2" t="n">
        <v>955548.9911673343</v>
      </c>
      <c r="AE2" t="n">
        <v>1307424.285561427</v>
      </c>
      <c r="AF2" t="n">
        <v>1.343201397828504e-06</v>
      </c>
      <c r="AG2" t="n">
        <v>33</v>
      </c>
      <c r="AH2" t="n">
        <v>1182645.546728954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2.3317</v>
      </c>
      <c r="E3" t="n">
        <v>42.89</v>
      </c>
      <c r="F3" t="n">
        <v>36.27</v>
      </c>
      <c r="G3" t="n">
        <v>15.33</v>
      </c>
      <c r="H3" t="n">
        <v>0.23</v>
      </c>
      <c r="I3" t="n">
        <v>142</v>
      </c>
      <c r="J3" t="n">
        <v>151.83</v>
      </c>
      <c r="K3" t="n">
        <v>49.1</v>
      </c>
      <c r="L3" t="n">
        <v>2</v>
      </c>
      <c r="M3" t="n">
        <v>140</v>
      </c>
      <c r="N3" t="n">
        <v>25.73</v>
      </c>
      <c r="O3" t="n">
        <v>18959.54</v>
      </c>
      <c r="P3" t="n">
        <v>391.62</v>
      </c>
      <c r="Q3" t="n">
        <v>3668.82</v>
      </c>
      <c r="R3" t="n">
        <v>197.5</v>
      </c>
      <c r="S3" t="n">
        <v>59.38</v>
      </c>
      <c r="T3" t="n">
        <v>66668.61</v>
      </c>
      <c r="U3" t="n">
        <v>0.3</v>
      </c>
      <c r="V3" t="n">
        <v>0.82</v>
      </c>
      <c r="W3" t="n">
        <v>2.95</v>
      </c>
      <c r="X3" t="n">
        <v>4.11</v>
      </c>
      <c r="Y3" t="n">
        <v>0.5</v>
      </c>
      <c r="Z3" t="n">
        <v>10</v>
      </c>
      <c r="AA3" t="n">
        <v>624.903280199125</v>
      </c>
      <c r="AB3" t="n">
        <v>855.0202367554584</v>
      </c>
      <c r="AC3" t="n">
        <v>773.4183053879561</v>
      </c>
      <c r="AD3" t="n">
        <v>624903.2801991249</v>
      </c>
      <c r="AE3" t="n">
        <v>855020.2367554584</v>
      </c>
      <c r="AF3" t="n">
        <v>1.744814874271155e-06</v>
      </c>
      <c r="AG3" t="n">
        <v>25</v>
      </c>
      <c r="AH3" t="n">
        <v>773418.3053879561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2.5326</v>
      </c>
      <c r="E4" t="n">
        <v>39.48</v>
      </c>
      <c r="F4" t="n">
        <v>34.61</v>
      </c>
      <c r="G4" t="n">
        <v>24.43</v>
      </c>
      <c r="H4" t="n">
        <v>0.35</v>
      </c>
      <c r="I4" t="n">
        <v>85</v>
      </c>
      <c r="J4" t="n">
        <v>153.23</v>
      </c>
      <c r="K4" t="n">
        <v>49.1</v>
      </c>
      <c r="L4" t="n">
        <v>3</v>
      </c>
      <c r="M4" t="n">
        <v>83</v>
      </c>
      <c r="N4" t="n">
        <v>26.13</v>
      </c>
      <c r="O4" t="n">
        <v>19131.85</v>
      </c>
      <c r="P4" t="n">
        <v>348.86</v>
      </c>
      <c r="Q4" t="n">
        <v>3668.57</v>
      </c>
      <c r="R4" t="n">
        <v>143.18</v>
      </c>
      <c r="S4" t="n">
        <v>59.38</v>
      </c>
      <c r="T4" t="n">
        <v>39793</v>
      </c>
      <c r="U4" t="n">
        <v>0.41</v>
      </c>
      <c r="V4" t="n">
        <v>0.86</v>
      </c>
      <c r="W4" t="n">
        <v>2.87</v>
      </c>
      <c r="X4" t="n">
        <v>2.46</v>
      </c>
      <c r="Y4" t="n">
        <v>0.5</v>
      </c>
      <c r="Z4" t="n">
        <v>10</v>
      </c>
      <c r="AA4" t="n">
        <v>532.4947357483245</v>
      </c>
      <c r="AB4" t="n">
        <v>728.5827894606169</v>
      </c>
      <c r="AC4" t="n">
        <v>659.0478706068624</v>
      </c>
      <c r="AD4" t="n">
        <v>532494.7357483245</v>
      </c>
      <c r="AE4" t="n">
        <v>728582.7894606169</v>
      </c>
      <c r="AF4" t="n">
        <v>1.895148668601933e-06</v>
      </c>
      <c r="AG4" t="n">
        <v>23</v>
      </c>
      <c r="AH4" t="n">
        <v>659047.8706068624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2.6398</v>
      </c>
      <c r="E5" t="n">
        <v>37.88</v>
      </c>
      <c r="F5" t="n">
        <v>33.83</v>
      </c>
      <c r="G5" t="n">
        <v>35</v>
      </c>
      <c r="H5" t="n">
        <v>0.46</v>
      </c>
      <c r="I5" t="n">
        <v>58</v>
      </c>
      <c r="J5" t="n">
        <v>154.63</v>
      </c>
      <c r="K5" t="n">
        <v>49.1</v>
      </c>
      <c r="L5" t="n">
        <v>4</v>
      </c>
      <c r="M5" t="n">
        <v>44</v>
      </c>
      <c r="N5" t="n">
        <v>26.53</v>
      </c>
      <c r="O5" t="n">
        <v>19304.72</v>
      </c>
      <c r="P5" t="n">
        <v>312.83</v>
      </c>
      <c r="Q5" t="n">
        <v>3668.68</v>
      </c>
      <c r="R5" t="n">
        <v>117.18</v>
      </c>
      <c r="S5" t="n">
        <v>59.38</v>
      </c>
      <c r="T5" t="n">
        <v>26926.75</v>
      </c>
      <c r="U5" t="n">
        <v>0.51</v>
      </c>
      <c r="V5" t="n">
        <v>0.88</v>
      </c>
      <c r="W5" t="n">
        <v>2.84</v>
      </c>
      <c r="X5" t="n">
        <v>1.68</v>
      </c>
      <c r="Y5" t="n">
        <v>0.5</v>
      </c>
      <c r="Z5" t="n">
        <v>10</v>
      </c>
      <c r="AA5" t="n">
        <v>476.5674825923811</v>
      </c>
      <c r="AB5" t="n">
        <v>652.0606543563817</v>
      </c>
      <c r="AC5" t="n">
        <v>589.8289006774842</v>
      </c>
      <c r="AD5" t="n">
        <v>476567.4825923811</v>
      </c>
      <c r="AE5" t="n">
        <v>652060.6543563817</v>
      </c>
      <c r="AF5" t="n">
        <v>1.975366601664448e-06</v>
      </c>
      <c r="AG5" t="n">
        <v>22</v>
      </c>
      <c r="AH5" t="n">
        <v>589828.9006774842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2.6672</v>
      </c>
      <c r="E6" t="n">
        <v>37.49</v>
      </c>
      <c r="F6" t="n">
        <v>33.66</v>
      </c>
      <c r="G6" t="n">
        <v>39.6</v>
      </c>
      <c r="H6" t="n">
        <v>0.57</v>
      </c>
      <c r="I6" t="n">
        <v>51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301.46</v>
      </c>
      <c r="Q6" t="n">
        <v>3668.85</v>
      </c>
      <c r="R6" t="n">
        <v>110.28</v>
      </c>
      <c r="S6" t="n">
        <v>59.38</v>
      </c>
      <c r="T6" t="n">
        <v>23510.6</v>
      </c>
      <c r="U6" t="n">
        <v>0.54</v>
      </c>
      <c r="V6" t="n">
        <v>0.88</v>
      </c>
      <c r="W6" t="n">
        <v>2.86</v>
      </c>
      <c r="X6" t="n">
        <v>1.5</v>
      </c>
      <c r="Y6" t="n">
        <v>0.5</v>
      </c>
      <c r="Z6" t="n">
        <v>10</v>
      </c>
      <c r="AA6" t="n">
        <v>462.7154217180563</v>
      </c>
      <c r="AB6" t="n">
        <v>633.1076535583348</v>
      </c>
      <c r="AC6" t="n">
        <v>572.6847476748992</v>
      </c>
      <c r="AD6" t="n">
        <v>462715.4217180563</v>
      </c>
      <c r="AE6" t="n">
        <v>633107.6535583348</v>
      </c>
      <c r="AF6" t="n">
        <v>1.99587006589871e-06</v>
      </c>
      <c r="AG6" t="n">
        <v>22</v>
      </c>
      <c r="AH6" t="n">
        <v>572684.7476748992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2.6715</v>
      </c>
      <c r="E7" t="n">
        <v>37.43</v>
      </c>
      <c r="F7" t="n">
        <v>33.63</v>
      </c>
      <c r="G7" t="n">
        <v>40.35</v>
      </c>
      <c r="H7" t="n">
        <v>0.67</v>
      </c>
      <c r="I7" t="n">
        <v>50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304.35</v>
      </c>
      <c r="Q7" t="n">
        <v>3668.81</v>
      </c>
      <c r="R7" t="n">
        <v>109.06</v>
      </c>
      <c r="S7" t="n">
        <v>59.38</v>
      </c>
      <c r="T7" t="n">
        <v>22906.1</v>
      </c>
      <c r="U7" t="n">
        <v>0.54</v>
      </c>
      <c r="V7" t="n">
        <v>0.88</v>
      </c>
      <c r="W7" t="n">
        <v>2.87</v>
      </c>
      <c r="X7" t="n">
        <v>1.47</v>
      </c>
      <c r="Y7" t="n">
        <v>0.5</v>
      </c>
      <c r="Z7" t="n">
        <v>10</v>
      </c>
      <c r="AA7" t="n">
        <v>464.795480241171</v>
      </c>
      <c r="AB7" t="n">
        <v>635.9536813953658</v>
      </c>
      <c r="AC7" t="n">
        <v>575.259154609589</v>
      </c>
      <c r="AD7" t="n">
        <v>464795.480241171</v>
      </c>
      <c r="AE7" t="n">
        <v>635953.6813953659</v>
      </c>
      <c r="AF7" t="n">
        <v>1.999087762840584e-06</v>
      </c>
      <c r="AG7" t="n">
        <v>22</v>
      </c>
      <c r="AH7" t="n">
        <v>575259.154609589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1.5704</v>
      </c>
      <c r="E2" t="n">
        <v>63.68</v>
      </c>
      <c r="F2" t="n">
        <v>45.09</v>
      </c>
      <c r="G2" t="n">
        <v>6.25</v>
      </c>
      <c r="H2" t="n">
        <v>0.1</v>
      </c>
      <c r="I2" t="n">
        <v>433</v>
      </c>
      <c r="J2" t="n">
        <v>185.69</v>
      </c>
      <c r="K2" t="n">
        <v>53.44</v>
      </c>
      <c r="L2" t="n">
        <v>1</v>
      </c>
      <c r="M2" t="n">
        <v>431</v>
      </c>
      <c r="N2" t="n">
        <v>36.26</v>
      </c>
      <c r="O2" t="n">
        <v>23136.14</v>
      </c>
      <c r="P2" t="n">
        <v>597.92</v>
      </c>
      <c r="Q2" t="n">
        <v>3669.4</v>
      </c>
      <c r="R2" t="n">
        <v>485.34</v>
      </c>
      <c r="S2" t="n">
        <v>59.38</v>
      </c>
      <c r="T2" t="n">
        <v>209134.35</v>
      </c>
      <c r="U2" t="n">
        <v>0.12</v>
      </c>
      <c r="V2" t="n">
        <v>0.66</v>
      </c>
      <c r="W2" t="n">
        <v>3.45</v>
      </c>
      <c r="X2" t="n">
        <v>12.93</v>
      </c>
      <c r="Y2" t="n">
        <v>0.5</v>
      </c>
      <c r="Z2" t="n">
        <v>10</v>
      </c>
      <c r="AA2" t="n">
        <v>1272.139107461006</v>
      </c>
      <c r="AB2" t="n">
        <v>1740.59684964462</v>
      </c>
      <c r="AC2" t="n">
        <v>1574.476729257558</v>
      </c>
      <c r="AD2" t="n">
        <v>1272139.107461006</v>
      </c>
      <c r="AE2" t="n">
        <v>1740596.84964462</v>
      </c>
      <c r="AF2" t="n">
        <v>1.16039010258473e-06</v>
      </c>
      <c r="AG2" t="n">
        <v>37</v>
      </c>
      <c r="AH2" t="n">
        <v>1574476.729257558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2.1778</v>
      </c>
      <c r="E3" t="n">
        <v>45.92</v>
      </c>
      <c r="F3" t="n">
        <v>37.08</v>
      </c>
      <c r="G3" t="n">
        <v>13.01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473.35</v>
      </c>
      <c r="Q3" t="n">
        <v>3668.91</v>
      </c>
      <c r="R3" t="n">
        <v>224.08</v>
      </c>
      <c r="S3" t="n">
        <v>59.38</v>
      </c>
      <c r="T3" t="n">
        <v>79813.48</v>
      </c>
      <c r="U3" t="n">
        <v>0.26</v>
      </c>
      <c r="V3" t="n">
        <v>0.8</v>
      </c>
      <c r="W3" t="n">
        <v>2.99</v>
      </c>
      <c r="X3" t="n">
        <v>4.93</v>
      </c>
      <c r="Y3" t="n">
        <v>0.5</v>
      </c>
      <c r="Z3" t="n">
        <v>10</v>
      </c>
      <c r="AA3" t="n">
        <v>769.215340962595</v>
      </c>
      <c r="AB3" t="n">
        <v>1052.474364890827</v>
      </c>
      <c r="AC3" t="n">
        <v>952.0276886626943</v>
      </c>
      <c r="AD3" t="n">
        <v>769215.340962595</v>
      </c>
      <c r="AE3" t="n">
        <v>1052474.364890827</v>
      </c>
      <c r="AF3" t="n">
        <v>1.60920629483509e-06</v>
      </c>
      <c r="AG3" t="n">
        <v>27</v>
      </c>
      <c r="AH3" t="n">
        <v>952027.6886626943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2.411</v>
      </c>
      <c r="E4" t="n">
        <v>41.48</v>
      </c>
      <c r="F4" t="n">
        <v>35.14</v>
      </c>
      <c r="G4" t="n">
        <v>20.27</v>
      </c>
      <c r="H4" t="n">
        <v>0.28</v>
      </c>
      <c r="I4" t="n">
        <v>104</v>
      </c>
      <c r="J4" t="n">
        <v>188.73</v>
      </c>
      <c r="K4" t="n">
        <v>53.44</v>
      </c>
      <c r="L4" t="n">
        <v>3</v>
      </c>
      <c r="M4" t="n">
        <v>102</v>
      </c>
      <c r="N4" t="n">
        <v>37.29</v>
      </c>
      <c r="O4" t="n">
        <v>23510.33</v>
      </c>
      <c r="P4" t="n">
        <v>430.52</v>
      </c>
      <c r="Q4" t="n">
        <v>3668.7</v>
      </c>
      <c r="R4" t="n">
        <v>160.57</v>
      </c>
      <c r="S4" t="n">
        <v>59.38</v>
      </c>
      <c r="T4" t="n">
        <v>48390.93</v>
      </c>
      <c r="U4" t="n">
        <v>0.37</v>
      </c>
      <c r="V4" t="n">
        <v>0.84</v>
      </c>
      <c r="W4" t="n">
        <v>2.89</v>
      </c>
      <c r="X4" t="n">
        <v>2.98</v>
      </c>
      <c r="Y4" t="n">
        <v>0.5</v>
      </c>
      <c r="Z4" t="n">
        <v>10</v>
      </c>
      <c r="AA4" t="n">
        <v>653.4704125287633</v>
      </c>
      <c r="AB4" t="n">
        <v>894.107047501801</v>
      </c>
      <c r="AC4" t="n">
        <v>808.774725775351</v>
      </c>
      <c r="AD4" t="n">
        <v>653470.4125287633</v>
      </c>
      <c r="AE4" t="n">
        <v>894107.047501801</v>
      </c>
      <c r="AF4" t="n">
        <v>1.781520973848563e-06</v>
      </c>
      <c r="AG4" t="n">
        <v>25</v>
      </c>
      <c r="AH4" t="n">
        <v>808774.725775351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2.5371</v>
      </c>
      <c r="E5" t="n">
        <v>39.41</v>
      </c>
      <c r="F5" t="n">
        <v>34.23</v>
      </c>
      <c r="G5" t="n">
        <v>28.13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71</v>
      </c>
      <c r="N5" t="n">
        <v>37.82</v>
      </c>
      <c r="O5" t="n">
        <v>23698.48</v>
      </c>
      <c r="P5" t="n">
        <v>399.3</v>
      </c>
      <c r="Q5" t="n">
        <v>3668.61</v>
      </c>
      <c r="R5" t="n">
        <v>130.98</v>
      </c>
      <c r="S5" t="n">
        <v>59.38</v>
      </c>
      <c r="T5" t="n">
        <v>33753.22</v>
      </c>
      <c r="U5" t="n">
        <v>0.45</v>
      </c>
      <c r="V5" t="n">
        <v>0.87</v>
      </c>
      <c r="W5" t="n">
        <v>2.84</v>
      </c>
      <c r="X5" t="n">
        <v>2.07</v>
      </c>
      <c r="Y5" t="n">
        <v>0.5</v>
      </c>
      <c r="Z5" t="n">
        <v>10</v>
      </c>
      <c r="AA5" t="n">
        <v>584.9111777444946</v>
      </c>
      <c r="AB5" t="n">
        <v>800.301277849993</v>
      </c>
      <c r="AC5" t="n">
        <v>723.9216471218871</v>
      </c>
      <c r="AD5" t="n">
        <v>584911.1777444946</v>
      </c>
      <c r="AE5" t="n">
        <v>800301.277849993</v>
      </c>
      <c r="AF5" t="n">
        <v>1.874697993675317e-06</v>
      </c>
      <c r="AG5" t="n">
        <v>23</v>
      </c>
      <c r="AH5" t="n">
        <v>723921.6471218871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2.6171</v>
      </c>
      <c r="E6" t="n">
        <v>38.21</v>
      </c>
      <c r="F6" t="n">
        <v>33.69</v>
      </c>
      <c r="G6" t="n">
        <v>36.76</v>
      </c>
      <c r="H6" t="n">
        <v>0.46</v>
      </c>
      <c r="I6" t="n">
        <v>55</v>
      </c>
      <c r="J6" t="n">
        <v>191.78</v>
      </c>
      <c r="K6" t="n">
        <v>53.44</v>
      </c>
      <c r="L6" t="n">
        <v>5</v>
      </c>
      <c r="M6" t="n">
        <v>53</v>
      </c>
      <c r="N6" t="n">
        <v>38.35</v>
      </c>
      <c r="O6" t="n">
        <v>23887.36</v>
      </c>
      <c r="P6" t="n">
        <v>371.71</v>
      </c>
      <c r="Q6" t="n">
        <v>3668.57</v>
      </c>
      <c r="R6" t="n">
        <v>113.8</v>
      </c>
      <c r="S6" t="n">
        <v>59.38</v>
      </c>
      <c r="T6" t="n">
        <v>25254.33</v>
      </c>
      <c r="U6" t="n">
        <v>0.52</v>
      </c>
      <c r="V6" t="n">
        <v>0.88</v>
      </c>
      <c r="W6" t="n">
        <v>2.8</v>
      </c>
      <c r="X6" t="n">
        <v>1.54</v>
      </c>
      <c r="Y6" t="n">
        <v>0.5</v>
      </c>
      <c r="Z6" t="n">
        <v>10</v>
      </c>
      <c r="AA6" t="n">
        <v>545.6970134847412</v>
      </c>
      <c r="AB6" t="n">
        <v>746.646728302969</v>
      </c>
      <c r="AC6" t="n">
        <v>675.3878124789977</v>
      </c>
      <c r="AD6" t="n">
        <v>545697.0134847412</v>
      </c>
      <c r="AE6" t="n">
        <v>746646.728302969</v>
      </c>
      <c r="AF6" t="n">
        <v>1.933811091107041e-06</v>
      </c>
      <c r="AG6" t="n">
        <v>23</v>
      </c>
      <c r="AH6" t="n">
        <v>675387.8124789977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2.6659</v>
      </c>
      <c r="E7" t="n">
        <v>37.51</v>
      </c>
      <c r="F7" t="n">
        <v>33.4</v>
      </c>
      <c r="G7" t="n">
        <v>45.55</v>
      </c>
      <c r="H7" t="n">
        <v>0.55</v>
      </c>
      <c r="I7" t="n">
        <v>44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349.75</v>
      </c>
      <c r="Q7" t="n">
        <v>3668.64</v>
      </c>
      <c r="R7" t="n">
        <v>103.4</v>
      </c>
      <c r="S7" t="n">
        <v>59.38</v>
      </c>
      <c r="T7" t="n">
        <v>20110.08</v>
      </c>
      <c r="U7" t="n">
        <v>0.57</v>
      </c>
      <c r="V7" t="n">
        <v>0.89</v>
      </c>
      <c r="W7" t="n">
        <v>2.81</v>
      </c>
      <c r="X7" t="n">
        <v>1.25</v>
      </c>
      <c r="Y7" t="n">
        <v>0.5</v>
      </c>
      <c r="Z7" t="n">
        <v>10</v>
      </c>
      <c r="AA7" t="n">
        <v>511.4826042738052</v>
      </c>
      <c r="AB7" t="n">
        <v>699.8330641873625</v>
      </c>
      <c r="AC7" t="n">
        <v>633.0419787631945</v>
      </c>
      <c r="AD7" t="n">
        <v>511482.6042738052</v>
      </c>
      <c r="AE7" t="n">
        <v>699833.0641873626</v>
      </c>
      <c r="AF7" t="n">
        <v>1.969870080540392e-06</v>
      </c>
      <c r="AG7" t="n">
        <v>22</v>
      </c>
      <c r="AH7" t="n">
        <v>633041.9787631945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2.6854</v>
      </c>
      <c r="E8" t="n">
        <v>37.24</v>
      </c>
      <c r="F8" t="n">
        <v>33.28</v>
      </c>
      <c r="G8" t="n">
        <v>49.92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4</v>
      </c>
      <c r="N8" t="n">
        <v>39.43</v>
      </c>
      <c r="O8" t="n">
        <v>24267.28</v>
      </c>
      <c r="P8" t="n">
        <v>341.14</v>
      </c>
      <c r="Q8" t="n">
        <v>3668.6</v>
      </c>
      <c r="R8" t="n">
        <v>98.52</v>
      </c>
      <c r="S8" t="n">
        <v>59.38</v>
      </c>
      <c r="T8" t="n">
        <v>17687.82</v>
      </c>
      <c r="U8" t="n">
        <v>0.6</v>
      </c>
      <c r="V8" t="n">
        <v>0.89</v>
      </c>
      <c r="W8" t="n">
        <v>2.82</v>
      </c>
      <c r="X8" t="n">
        <v>1.12</v>
      </c>
      <c r="Y8" t="n">
        <v>0.5</v>
      </c>
      <c r="Z8" t="n">
        <v>10</v>
      </c>
      <c r="AA8" t="n">
        <v>500.9676118093969</v>
      </c>
      <c r="AB8" t="n">
        <v>685.4459876088312</v>
      </c>
      <c r="AC8" t="n">
        <v>620.0279845809293</v>
      </c>
      <c r="AD8" t="n">
        <v>500967.6118093969</v>
      </c>
      <c r="AE8" t="n">
        <v>685445.9876088311</v>
      </c>
      <c r="AF8" t="n">
        <v>1.984278898039374e-06</v>
      </c>
      <c r="AG8" t="n">
        <v>22</v>
      </c>
      <c r="AH8" t="n">
        <v>620027.9845809294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2.6855</v>
      </c>
      <c r="E9" t="n">
        <v>37.24</v>
      </c>
      <c r="F9" t="n">
        <v>33.28</v>
      </c>
      <c r="G9" t="n">
        <v>49.92</v>
      </c>
      <c r="H9" t="n">
        <v>0.72</v>
      </c>
      <c r="I9" t="n">
        <v>40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343.61</v>
      </c>
      <c r="Q9" t="n">
        <v>3668.62</v>
      </c>
      <c r="R9" t="n">
        <v>98.52</v>
      </c>
      <c r="S9" t="n">
        <v>59.38</v>
      </c>
      <c r="T9" t="n">
        <v>17688.86</v>
      </c>
      <c r="U9" t="n">
        <v>0.6</v>
      </c>
      <c r="V9" t="n">
        <v>0.89</v>
      </c>
      <c r="W9" t="n">
        <v>2.82</v>
      </c>
      <c r="X9" t="n">
        <v>1.12</v>
      </c>
      <c r="Y9" t="n">
        <v>0.5</v>
      </c>
      <c r="Z9" t="n">
        <v>10</v>
      </c>
      <c r="AA9" t="n">
        <v>503.1791810962886</v>
      </c>
      <c r="AB9" t="n">
        <v>688.4719542747074</v>
      </c>
      <c r="AC9" t="n">
        <v>622.7651572351853</v>
      </c>
      <c r="AD9" t="n">
        <v>503179.1810962886</v>
      </c>
      <c r="AE9" t="n">
        <v>688471.9542747074</v>
      </c>
      <c r="AF9" t="n">
        <v>1.984352789411164e-06</v>
      </c>
      <c r="AG9" t="n">
        <v>22</v>
      </c>
      <c r="AH9" t="n">
        <v>622765.1572351853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2.0488</v>
      </c>
      <c r="E2" t="n">
        <v>48.81</v>
      </c>
      <c r="F2" t="n">
        <v>40.18</v>
      </c>
      <c r="G2" t="n">
        <v>8.800000000000001</v>
      </c>
      <c r="H2" t="n">
        <v>0.15</v>
      </c>
      <c r="I2" t="n">
        <v>274</v>
      </c>
      <c r="J2" t="n">
        <v>116.05</v>
      </c>
      <c r="K2" t="n">
        <v>43.4</v>
      </c>
      <c r="L2" t="n">
        <v>1</v>
      </c>
      <c r="M2" t="n">
        <v>272</v>
      </c>
      <c r="N2" t="n">
        <v>16.65</v>
      </c>
      <c r="O2" t="n">
        <v>14546.17</v>
      </c>
      <c r="P2" t="n">
        <v>378.3</v>
      </c>
      <c r="Q2" t="n">
        <v>3668.91</v>
      </c>
      <c r="R2" t="n">
        <v>326.18</v>
      </c>
      <c r="S2" t="n">
        <v>59.38</v>
      </c>
      <c r="T2" t="n">
        <v>130349.45</v>
      </c>
      <c r="U2" t="n">
        <v>0.18</v>
      </c>
      <c r="V2" t="n">
        <v>0.74</v>
      </c>
      <c r="W2" t="n">
        <v>3.14</v>
      </c>
      <c r="X2" t="n">
        <v>8.02</v>
      </c>
      <c r="Y2" t="n">
        <v>0.5</v>
      </c>
      <c r="Z2" t="n">
        <v>10</v>
      </c>
      <c r="AA2" t="n">
        <v>695.7979383371909</v>
      </c>
      <c r="AB2" t="n">
        <v>952.0214356715389</v>
      </c>
      <c r="AC2" t="n">
        <v>861.1618460215235</v>
      </c>
      <c r="AD2" t="n">
        <v>695797.9383371909</v>
      </c>
      <c r="AE2" t="n">
        <v>952021.4356715389</v>
      </c>
      <c r="AF2" t="n">
        <v>1.556362706797575e-06</v>
      </c>
      <c r="AG2" t="n">
        <v>29</v>
      </c>
      <c r="AH2" t="n">
        <v>861161.8460215235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2.5011</v>
      </c>
      <c r="E3" t="n">
        <v>39.98</v>
      </c>
      <c r="F3" t="n">
        <v>35.29</v>
      </c>
      <c r="G3" t="n">
        <v>19.43</v>
      </c>
      <c r="H3" t="n">
        <v>0.3</v>
      </c>
      <c r="I3" t="n">
        <v>109</v>
      </c>
      <c r="J3" t="n">
        <v>117.34</v>
      </c>
      <c r="K3" t="n">
        <v>43.4</v>
      </c>
      <c r="L3" t="n">
        <v>2</v>
      </c>
      <c r="M3" t="n">
        <v>107</v>
      </c>
      <c r="N3" t="n">
        <v>16.94</v>
      </c>
      <c r="O3" t="n">
        <v>14705.49</v>
      </c>
      <c r="P3" t="n">
        <v>300.44</v>
      </c>
      <c r="Q3" t="n">
        <v>3668.68</v>
      </c>
      <c r="R3" t="n">
        <v>166.14</v>
      </c>
      <c r="S3" t="n">
        <v>59.38</v>
      </c>
      <c r="T3" t="n">
        <v>51153.62</v>
      </c>
      <c r="U3" t="n">
        <v>0.36</v>
      </c>
      <c r="V3" t="n">
        <v>0.84</v>
      </c>
      <c r="W3" t="n">
        <v>2.88</v>
      </c>
      <c r="X3" t="n">
        <v>3.14</v>
      </c>
      <c r="Y3" t="n">
        <v>0.5</v>
      </c>
      <c r="Z3" t="n">
        <v>10</v>
      </c>
      <c r="AA3" t="n">
        <v>491.3100624110676</v>
      </c>
      <c r="AB3" t="n">
        <v>672.2321024610276</v>
      </c>
      <c r="AC3" t="n">
        <v>608.0752140858278</v>
      </c>
      <c r="AD3" t="n">
        <v>491310.0624110677</v>
      </c>
      <c r="AE3" t="n">
        <v>672232.1024610276</v>
      </c>
      <c r="AF3" t="n">
        <v>1.899950588623299e-06</v>
      </c>
      <c r="AG3" t="n">
        <v>24</v>
      </c>
      <c r="AH3" t="n">
        <v>608075.2140858278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2.6328</v>
      </c>
      <c r="E4" t="n">
        <v>37.98</v>
      </c>
      <c r="F4" t="n">
        <v>34.23</v>
      </c>
      <c r="G4" t="n">
        <v>29.34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18</v>
      </c>
      <c r="N4" t="n">
        <v>17.23</v>
      </c>
      <c r="O4" t="n">
        <v>14865.24</v>
      </c>
      <c r="P4" t="n">
        <v>263.65</v>
      </c>
      <c r="Q4" t="n">
        <v>3669</v>
      </c>
      <c r="R4" t="n">
        <v>128.84</v>
      </c>
      <c r="S4" t="n">
        <v>59.38</v>
      </c>
      <c r="T4" t="n">
        <v>32698.13</v>
      </c>
      <c r="U4" t="n">
        <v>0.46</v>
      </c>
      <c r="V4" t="n">
        <v>0.87</v>
      </c>
      <c r="W4" t="n">
        <v>2.89</v>
      </c>
      <c r="X4" t="n">
        <v>2.07</v>
      </c>
      <c r="Y4" t="n">
        <v>0.5</v>
      </c>
      <c r="Z4" t="n">
        <v>10</v>
      </c>
      <c r="AA4" t="n">
        <v>426.5515471001768</v>
      </c>
      <c r="AB4" t="n">
        <v>583.6266448686042</v>
      </c>
      <c r="AC4" t="n">
        <v>527.9261370074847</v>
      </c>
      <c r="AD4" t="n">
        <v>426551.5471001768</v>
      </c>
      <c r="AE4" t="n">
        <v>583626.6448686043</v>
      </c>
      <c r="AF4" t="n">
        <v>1.999995965666076e-06</v>
      </c>
      <c r="AG4" t="n">
        <v>22</v>
      </c>
      <c r="AH4" t="n">
        <v>527926.1370074847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2.6414</v>
      </c>
      <c r="E5" t="n">
        <v>37.86</v>
      </c>
      <c r="F5" t="n">
        <v>34.15</v>
      </c>
      <c r="G5" t="n">
        <v>30.13</v>
      </c>
      <c r="H5" t="n">
        <v>0.59</v>
      </c>
      <c r="I5" t="n">
        <v>68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261.84</v>
      </c>
      <c r="Q5" t="n">
        <v>3669.01</v>
      </c>
      <c r="R5" t="n">
        <v>125.74</v>
      </c>
      <c r="S5" t="n">
        <v>59.38</v>
      </c>
      <c r="T5" t="n">
        <v>31159.65</v>
      </c>
      <c r="U5" t="n">
        <v>0.47</v>
      </c>
      <c r="V5" t="n">
        <v>0.87</v>
      </c>
      <c r="W5" t="n">
        <v>2.9</v>
      </c>
      <c r="X5" t="n">
        <v>1.99</v>
      </c>
      <c r="Y5" t="n">
        <v>0.5</v>
      </c>
      <c r="Z5" t="n">
        <v>10</v>
      </c>
      <c r="AA5" t="n">
        <v>423.909768525683</v>
      </c>
      <c r="AB5" t="n">
        <v>580.0120468759366</v>
      </c>
      <c r="AC5" t="n">
        <v>524.6565111741169</v>
      </c>
      <c r="AD5" t="n">
        <v>423909.768525683</v>
      </c>
      <c r="AE5" t="n">
        <v>580012.0468759366</v>
      </c>
      <c r="AF5" t="n">
        <v>2.00652892119051e-06</v>
      </c>
      <c r="AG5" t="n">
        <v>22</v>
      </c>
      <c r="AH5" t="n">
        <v>524656.5111741169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2.2638</v>
      </c>
      <c r="E2" t="n">
        <v>44.17</v>
      </c>
      <c r="F2" t="n">
        <v>38.27</v>
      </c>
      <c r="G2" t="n">
        <v>10.93</v>
      </c>
      <c r="H2" t="n">
        <v>0.2</v>
      </c>
      <c r="I2" t="n">
        <v>210</v>
      </c>
      <c r="J2" t="n">
        <v>89.87</v>
      </c>
      <c r="K2" t="n">
        <v>37.55</v>
      </c>
      <c r="L2" t="n">
        <v>1</v>
      </c>
      <c r="M2" t="n">
        <v>208</v>
      </c>
      <c r="N2" t="n">
        <v>11.32</v>
      </c>
      <c r="O2" t="n">
        <v>11317.98</v>
      </c>
      <c r="P2" t="n">
        <v>290.61</v>
      </c>
      <c r="Q2" t="n">
        <v>3668.85</v>
      </c>
      <c r="R2" t="n">
        <v>262.62</v>
      </c>
      <c r="S2" t="n">
        <v>59.38</v>
      </c>
      <c r="T2" t="n">
        <v>98887.08</v>
      </c>
      <c r="U2" t="n">
        <v>0.23</v>
      </c>
      <c r="V2" t="n">
        <v>0.78</v>
      </c>
      <c r="W2" t="n">
        <v>3.06</v>
      </c>
      <c r="X2" t="n">
        <v>6.11</v>
      </c>
      <c r="Y2" t="n">
        <v>0.5</v>
      </c>
      <c r="Z2" t="n">
        <v>10</v>
      </c>
      <c r="AA2" t="n">
        <v>525.1469966766498</v>
      </c>
      <c r="AB2" t="n">
        <v>718.5292887033817</v>
      </c>
      <c r="AC2" t="n">
        <v>649.9538618517206</v>
      </c>
      <c r="AD2" t="n">
        <v>525146.9966766498</v>
      </c>
      <c r="AE2" t="n">
        <v>718529.2887033817</v>
      </c>
      <c r="AF2" t="n">
        <v>1.743595983914444e-06</v>
      </c>
      <c r="AG2" t="n">
        <v>26</v>
      </c>
      <c r="AH2" t="n">
        <v>649953.8618517206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2.5813</v>
      </c>
      <c r="E3" t="n">
        <v>38.74</v>
      </c>
      <c r="F3" t="n">
        <v>34.99</v>
      </c>
      <c r="G3" t="n">
        <v>21.87</v>
      </c>
      <c r="H3" t="n">
        <v>0.39</v>
      </c>
      <c r="I3" t="n">
        <v>96</v>
      </c>
      <c r="J3" t="n">
        <v>91.09999999999999</v>
      </c>
      <c r="K3" t="n">
        <v>37.55</v>
      </c>
      <c r="L3" t="n">
        <v>2</v>
      </c>
      <c r="M3" t="n">
        <v>21</v>
      </c>
      <c r="N3" t="n">
        <v>11.54</v>
      </c>
      <c r="O3" t="n">
        <v>11468.97</v>
      </c>
      <c r="P3" t="n">
        <v>232.69</v>
      </c>
      <c r="Q3" t="n">
        <v>3668.72</v>
      </c>
      <c r="R3" t="n">
        <v>152.3</v>
      </c>
      <c r="S3" t="n">
        <v>59.38</v>
      </c>
      <c r="T3" t="n">
        <v>44297.92</v>
      </c>
      <c r="U3" t="n">
        <v>0.39</v>
      </c>
      <c r="V3" t="n">
        <v>0.85</v>
      </c>
      <c r="W3" t="n">
        <v>2.97</v>
      </c>
      <c r="X3" t="n">
        <v>2.83</v>
      </c>
      <c r="Y3" t="n">
        <v>0.5</v>
      </c>
      <c r="Z3" t="n">
        <v>10</v>
      </c>
      <c r="AA3" t="n">
        <v>404.7679658760883</v>
      </c>
      <c r="AB3" t="n">
        <v>553.8213880140285</v>
      </c>
      <c r="AC3" t="n">
        <v>500.9654520351688</v>
      </c>
      <c r="AD3" t="n">
        <v>404767.9658760883</v>
      </c>
      <c r="AE3" t="n">
        <v>553821.3880140284</v>
      </c>
      <c r="AF3" t="n">
        <v>1.988136899584042e-06</v>
      </c>
      <c r="AG3" t="n">
        <v>23</v>
      </c>
      <c r="AH3" t="n">
        <v>500965.4520351688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2.5898</v>
      </c>
      <c r="E4" t="n">
        <v>38.61</v>
      </c>
      <c r="F4" t="n">
        <v>34.92</v>
      </c>
      <c r="G4" t="n">
        <v>22.53</v>
      </c>
      <c r="H4" t="n">
        <v>0.57</v>
      </c>
      <c r="I4" t="n">
        <v>93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231.99</v>
      </c>
      <c r="Q4" t="n">
        <v>3668.9</v>
      </c>
      <c r="R4" t="n">
        <v>149.41</v>
      </c>
      <c r="S4" t="n">
        <v>59.38</v>
      </c>
      <c r="T4" t="n">
        <v>42870.17</v>
      </c>
      <c r="U4" t="n">
        <v>0.4</v>
      </c>
      <c r="V4" t="n">
        <v>0.85</v>
      </c>
      <c r="W4" t="n">
        <v>2.98</v>
      </c>
      <c r="X4" t="n">
        <v>2.76</v>
      </c>
      <c r="Y4" t="n">
        <v>0.5</v>
      </c>
      <c r="Z4" t="n">
        <v>10</v>
      </c>
      <c r="AA4" t="n">
        <v>403.2290154505023</v>
      </c>
      <c r="AB4" t="n">
        <v>551.7157281480405</v>
      </c>
      <c r="AC4" t="n">
        <v>499.0607533914786</v>
      </c>
      <c r="AD4" t="n">
        <v>403229.0154505023</v>
      </c>
      <c r="AE4" t="n">
        <v>551715.7281480405</v>
      </c>
      <c r="AF4" t="n">
        <v>1.994683664255511e-06</v>
      </c>
      <c r="AG4" t="n">
        <v>23</v>
      </c>
      <c r="AH4" t="n">
        <v>499060.7533914786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1.5169</v>
      </c>
      <c r="E2" t="n">
        <v>65.93000000000001</v>
      </c>
      <c r="F2" t="n">
        <v>45.75</v>
      </c>
      <c r="G2" t="n">
        <v>6.05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626.86</v>
      </c>
      <c r="Q2" t="n">
        <v>3669.44</v>
      </c>
      <c r="R2" t="n">
        <v>506.98</v>
      </c>
      <c r="S2" t="n">
        <v>59.38</v>
      </c>
      <c r="T2" t="n">
        <v>219846.9</v>
      </c>
      <c r="U2" t="n">
        <v>0.12</v>
      </c>
      <c r="V2" t="n">
        <v>0.65</v>
      </c>
      <c r="W2" t="n">
        <v>3.49</v>
      </c>
      <c r="X2" t="n">
        <v>13.59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2.1366</v>
      </c>
      <c r="E3" t="n">
        <v>46.8</v>
      </c>
      <c r="F3" t="n">
        <v>37.32</v>
      </c>
      <c r="G3" t="n">
        <v>12.51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494.11</v>
      </c>
      <c r="Q3" t="n">
        <v>3668.86</v>
      </c>
      <c r="R3" t="n">
        <v>231.89</v>
      </c>
      <c r="S3" t="n">
        <v>59.38</v>
      </c>
      <c r="T3" t="n">
        <v>83680.46000000001</v>
      </c>
      <c r="U3" t="n">
        <v>0.26</v>
      </c>
      <c r="V3" t="n">
        <v>0.8</v>
      </c>
      <c r="W3" t="n">
        <v>3</v>
      </c>
      <c r="X3" t="n">
        <v>5.17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2.3792</v>
      </c>
      <c r="E4" t="n">
        <v>42.03</v>
      </c>
      <c r="F4" t="n">
        <v>35.28</v>
      </c>
      <c r="G4" t="n">
        <v>19.42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449.56</v>
      </c>
      <c r="Q4" t="n">
        <v>3668.67</v>
      </c>
      <c r="R4" t="n">
        <v>165.34</v>
      </c>
      <c r="S4" t="n">
        <v>59.38</v>
      </c>
      <c r="T4" t="n">
        <v>50752.7</v>
      </c>
      <c r="U4" t="n">
        <v>0.36</v>
      </c>
      <c r="V4" t="n">
        <v>0.84</v>
      </c>
      <c r="W4" t="n">
        <v>2.89</v>
      </c>
      <c r="X4" t="n">
        <v>3.12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2.5089</v>
      </c>
      <c r="E5" t="n">
        <v>39.86</v>
      </c>
      <c r="F5" t="n">
        <v>34.35</v>
      </c>
      <c r="G5" t="n">
        <v>26.76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419.4</v>
      </c>
      <c r="Q5" t="n">
        <v>3668.78</v>
      </c>
      <c r="R5" t="n">
        <v>134.7</v>
      </c>
      <c r="S5" t="n">
        <v>59.38</v>
      </c>
      <c r="T5" t="n">
        <v>35593.75</v>
      </c>
      <c r="U5" t="n">
        <v>0.44</v>
      </c>
      <c r="V5" t="n">
        <v>0.86</v>
      </c>
      <c r="W5" t="n">
        <v>2.84</v>
      </c>
      <c r="X5" t="n">
        <v>2.19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2.5933</v>
      </c>
      <c r="E6" t="n">
        <v>38.56</v>
      </c>
      <c r="F6" t="n">
        <v>33.79</v>
      </c>
      <c r="G6" t="n">
        <v>34.95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393.91</v>
      </c>
      <c r="Q6" t="n">
        <v>3668.59</v>
      </c>
      <c r="R6" t="n">
        <v>116.71</v>
      </c>
      <c r="S6" t="n">
        <v>59.38</v>
      </c>
      <c r="T6" t="n">
        <v>26692.77</v>
      </c>
      <c r="U6" t="n">
        <v>0.51</v>
      </c>
      <c r="V6" t="n">
        <v>0.88</v>
      </c>
      <c r="W6" t="n">
        <v>2.81</v>
      </c>
      <c r="X6" t="n">
        <v>1.63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2.6531</v>
      </c>
      <c r="E7" t="n">
        <v>37.69</v>
      </c>
      <c r="F7" t="n">
        <v>33.42</v>
      </c>
      <c r="G7" t="n">
        <v>44.57</v>
      </c>
      <c r="H7" t="n">
        <v>0.53</v>
      </c>
      <c r="I7" t="n">
        <v>45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366.85</v>
      </c>
      <c r="Q7" t="n">
        <v>3668.66</v>
      </c>
      <c r="R7" t="n">
        <v>104.3</v>
      </c>
      <c r="S7" t="n">
        <v>59.38</v>
      </c>
      <c r="T7" t="n">
        <v>20551.9</v>
      </c>
      <c r="U7" t="n">
        <v>0.57</v>
      </c>
      <c r="V7" t="n">
        <v>0.89</v>
      </c>
      <c r="W7" t="n">
        <v>2.8</v>
      </c>
      <c r="X7" t="n">
        <v>1.27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2.68</v>
      </c>
      <c r="E8" t="n">
        <v>37.31</v>
      </c>
      <c r="F8" t="n">
        <v>33.28</v>
      </c>
      <c r="G8" t="n">
        <v>51.2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13</v>
      </c>
      <c r="N8" t="n">
        <v>42.78</v>
      </c>
      <c r="O8" t="n">
        <v>25413.94</v>
      </c>
      <c r="P8" t="n">
        <v>352.93</v>
      </c>
      <c r="Q8" t="n">
        <v>3668.57</v>
      </c>
      <c r="R8" t="n">
        <v>98.93000000000001</v>
      </c>
      <c r="S8" t="n">
        <v>59.38</v>
      </c>
      <c r="T8" t="n">
        <v>17898.51</v>
      </c>
      <c r="U8" t="n">
        <v>0.6</v>
      </c>
      <c r="V8" t="n">
        <v>0.89</v>
      </c>
      <c r="W8" t="n">
        <v>2.81</v>
      </c>
      <c r="X8" t="n">
        <v>1.12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2.685</v>
      </c>
      <c r="E9" t="n">
        <v>37.24</v>
      </c>
      <c r="F9" t="n">
        <v>33.25</v>
      </c>
      <c r="G9" t="n">
        <v>52.5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352.46</v>
      </c>
      <c r="Q9" t="n">
        <v>3668.72</v>
      </c>
      <c r="R9" t="n">
        <v>97.37</v>
      </c>
      <c r="S9" t="n">
        <v>59.38</v>
      </c>
      <c r="T9" t="n">
        <v>17124.17</v>
      </c>
      <c r="U9" t="n">
        <v>0.61</v>
      </c>
      <c r="V9" t="n">
        <v>0.89</v>
      </c>
      <c r="W9" t="n">
        <v>2.83</v>
      </c>
      <c r="X9" t="n">
        <v>1.09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2.6848</v>
      </c>
      <c r="E10" t="n">
        <v>37.25</v>
      </c>
      <c r="F10" t="n">
        <v>33.25</v>
      </c>
      <c r="G10" t="n">
        <v>52.5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355.1</v>
      </c>
      <c r="Q10" t="n">
        <v>3668.72</v>
      </c>
      <c r="R10" t="n">
        <v>97.41</v>
      </c>
      <c r="S10" t="n">
        <v>59.38</v>
      </c>
      <c r="T10" t="n">
        <v>17141.33</v>
      </c>
      <c r="U10" t="n">
        <v>0.61</v>
      </c>
      <c r="V10" t="n">
        <v>0.89</v>
      </c>
      <c r="W10" t="n">
        <v>2.83</v>
      </c>
      <c r="X10" t="n">
        <v>1.1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2.2638</v>
      </c>
      <c r="E11" t="n">
        <v>44.17</v>
      </c>
      <c r="F11" t="n">
        <v>38.27</v>
      </c>
      <c r="G11" t="n">
        <v>10.93</v>
      </c>
      <c r="H11" t="n">
        <v>0.2</v>
      </c>
      <c r="I11" t="n">
        <v>210</v>
      </c>
      <c r="J11" t="n">
        <v>89.87</v>
      </c>
      <c r="K11" t="n">
        <v>37.55</v>
      </c>
      <c r="L11" t="n">
        <v>1</v>
      </c>
      <c r="M11" t="n">
        <v>208</v>
      </c>
      <c r="N11" t="n">
        <v>11.32</v>
      </c>
      <c r="O11" t="n">
        <v>11317.98</v>
      </c>
      <c r="P11" t="n">
        <v>290.61</v>
      </c>
      <c r="Q11" t="n">
        <v>3668.85</v>
      </c>
      <c r="R11" t="n">
        <v>262.62</v>
      </c>
      <c r="S11" t="n">
        <v>59.38</v>
      </c>
      <c r="T11" t="n">
        <v>98887.08</v>
      </c>
      <c r="U11" t="n">
        <v>0.23</v>
      </c>
      <c r="V11" t="n">
        <v>0.78</v>
      </c>
      <c r="W11" t="n">
        <v>3.06</v>
      </c>
      <c r="X11" t="n">
        <v>6.11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2.5813</v>
      </c>
      <c r="E12" t="n">
        <v>38.74</v>
      </c>
      <c r="F12" t="n">
        <v>34.99</v>
      </c>
      <c r="G12" t="n">
        <v>21.87</v>
      </c>
      <c r="H12" t="n">
        <v>0.39</v>
      </c>
      <c r="I12" t="n">
        <v>96</v>
      </c>
      <c r="J12" t="n">
        <v>91.09999999999999</v>
      </c>
      <c r="K12" t="n">
        <v>37.55</v>
      </c>
      <c r="L12" t="n">
        <v>2</v>
      </c>
      <c r="M12" t="n">
        <v>21</v>
      </c>
      <c r="N12" t="n">
        <v>11.54</v>
      </c>
      <c r="O12" t="n">
        <v>11468.97</v>
      </c>
      <c r="P12" t="n">
        <v>232.69</v>
      </c>
      <c r="Q12" t="n">
        <v>3668.72</v>
      </c>
      <c r="R12" t="n">
        <v>152.3</v>
      </c>
      <c r="S12" t="n">
        <v>59.38</v>
      </c>
      <c r="T12" t="n">
        <v>44297.92</v>
      </c>
      <c r="U12" t="n">
        <v>0.39</v>
      </c>
      <c r="V12" t="n">
        <v>0.85</v>
      </c>
      <c r="W12" t="n">
        <v>2.97</v>
      </c>
      <c r="X12" t="n">
        <v>2.83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2.5898</v>
      </c>
      <c r="E13" t="n">
        <v>38.61</v>
      </c>
      <c r="F13" t="n">
        <v>34.92</v>
      </c>
      <c r="G13" t="n">
        <v>22.53</v>
      </c>
      <c r="H13" t="n">
        <v>0.57</v>
      </c>
      <c r="I13" t="n">
        <v>93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231.99</v>
      </c>
      <c r="Q13" t="n">
        <v>3668.9</v>
      </c>
      <c r="R13" t="n">
        <v>149.41</v>
      </c>
      <c r="S13" t="n">
        <v>59.38</v>
      </c>
      <c r="T13" t="n">
        <v>42870.17</v>
      </c>
      <c r="U13" t="n">
        <v>0.4</v>
      </c>
      <c r="V13" t="n">
        <v>0.85</v>
      </c>
      <c r="W13" t="n">
        <v>2.98</v>
      </c>
      <c r="X13" t="n">
        <v>2.76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2.4249</v>
      </c>
      <c r="E14" t="n">
        <v>41.24</v>
      </c>
      <c r="F14" t="n">
        <v>36.88</v>
      </c>
      <c r="G14" t="n">
        <v>13.66</v>
      </c>
      <c r="H14" t="n">
        <v>0.24</v>
      </c>
      <c r="I14" t="n">
        <v>162</v>
      </c>
      <c r="J14" t="n">
        <v>71.52</v>
      </c>
      <c r="K14" t="n">
        <v>32.27</v>
      </c>
      <c r="L14" t="n">
        <v>1</v>
      </c>
      <c r="M14" t="n">
        <v>144</v>
      </c>
      <c r="N14" t="n">
        <v>8.25</v>
      </c>
      <c r="O14" t="n">
        <v>9054.6</v>
      </c>
      <c r="P14" t="n">
        <v>222.46</v>
      </c>
      <c r="Q14" t="n">
        <v>3668.68</v>
      </c>
      <c r="R14" t="n">
        <v>216.16</v>
      </c>
      <c r="S14" t="n">
        <v>59.38</v>
      </c>
      <c r="T14" t="n">
        <v>75896.08</v>
      </c>
      <c r="U14" t="n">
        <v>0.27</v>
      </c>
      <c r="V14" t="n">
        <v>0.8</v>
      </c>
      <c r="W14" t="n">
        <v>3.01</v>
      </c>
      <c r="X14" t="n">
        <v>4.72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2.524</v>
      </c>
      <c r="E15" t="n">
        <v>39.62</v>
      </c>
      <c r="F15" t="n">
        <v>35.85</v>
      </c>
      <c r="G15" t="n">
        <v>17.35</v>
      </c>
      <c r="H15" t="n">
        <v>0.48</v>
      </c>
      <c r="I15" t="n">
        <v>124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206.89</v>
      </c>
      <c r="Q15" t="n">
        <v>3668.99</v>
      </c>
      <c r="R15" t="n">
        <v>178.48</v>
      </c>
      <c r="S15" t="n">
        <v>59.38</v>
      </c>
      <c r="T15" t="n">
        <v>57247.11</v>
      </c>
      <c r="U15" t="n">
        <v>0.33</v>
      </c>
      <c r="V15" t="n">
        <v>0.83</v>
      </c>
      <c r="W15" t="n">
        <v>3.07</v>
      </c>
      <c r="X15" t="n">
        <v>3.69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2.2782</v>
      </c>
      <c r="E16" t="n">
        <v>43.89</v>
      </c>
      <c r="F16" t="n">
        <v>39.47</v>
      </c>
      <c r="G16" t="n">
        <v>9.67</v>
      </c>
      <c r="H16" t="n">
        <v>0.43</v>
      </c>
      <c r="I16" t="n">
        <v>245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155.14</v>
      </c>
      <c r="Q16" t="n">
        <v>3669.07</v>
      </c>
      <c r="R16" t="n">
        <v>291.61</v>
      </c>
      <c r="S16" t="n">
        <v>59.38</v>
      </c>
      <c r="T16" t="n">
        <v>113209.52</v>
      </c>
      <c r="U16" t="n">
        <v>0.2</v>
      </c>
      <c r="V16" t="n">
        <v>0.75</v>
      </c>
      <c r="W16" t="n">
        <v>3.42</v>
      </c>
      <c r="X16" t="n">
        <v>7.31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1.8579</v>
      </c>
      <c r="E17" t="n">
        <v>53.82</v>
      </c>
      <c r="F17" t="n">
        <v>41.98</v>
      </c>
      <c r="G17" t="n">
        <v>7.56</v>
      </c>
      <c r="H17" t="n">
        <v>0.12</v>
      </c>
      <c r="I17" t="n">
        <v>333</v>
      </c>
      <c r="J17" t="n">
        <v>141.81</v>
      </c>
      <c r="K17" t="n">
        <v>47.83</v>
      </c>
      <c r="L17" t="n">
        <v>1</v>
      </c>
      <c r="M17" t="n">
        <v>331</v>
      </c>
      <c r="N17" t="n">
        <v>22.98</v>
      </c>
      <c r="O17" t="n">
        <v>17723.39</v>
      </c>
      <c r="P17" t="n">
        <v>460.11</v>
      </c>
      <c r="Q17" t="n">
        <v>3668.89</v>
      </c>
      <c r="R17" t="n">
        <v>383.84</v>
      </c>
      <c r="S17" t="n">
        <v>59.38</v>
      </c>
      <c r="T17" t="n">
        <v>158881.25</v>
      </c>
      <c r="U17" t="n">
        <v>0.15</v>
      </c>
      <c r="V17" t="n">
        <v>0.71</v>
      </c>
      <c r="W17" t="n">
        <v>3.26</v>
      </c>
      <c r="X17" t="n">
        <v>9.82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2.375</v>
      </c>
      <c r="E18" t="n">
        <v>42.11</v>
      </c>
      <c r="F18" t="n">
        <v>36.01</v>
      </c>
      <c r="G18" t="n">
        <v>16.12</v>
      </c>
      <c r="H18" t="n">
        <v>0.25</v>
      </c>
      <c r="I18" t="n">
        <v>134</v>
      </c>
      <c r="J18" t="n">
        <v>143.17</v>
      </c>
      <c r="K18" t="n">
        <v>47.83</v>
      </c>
      <c r="L18" t="n">
        <v>2</v>
      </c>
      <c r="M18" t="n">
        <v>132</v>
      </c>
      <c r="N18" t="n">
        <v>23.34</v>
      </c>
      <c r="O18" t="n">
        <v>17891.86</v>
      </c>
      <c r="P18" t="n">
        <v>369.88</v>
      </c>
      <c r="Q18" t="n">
        <v>3668.69</v>
      </c>
      <c r="R18" t="n">
        <v>188.52</v>
      </c>
      <c r="S18" t="n">
        <v>59.38</v>
      </c>
      <c r="T18" t="n">
        <v>62219.87</v>
      </c>
      <c r="U18" t="n">
        <v>0.31</v>
      </c>
      <c r="V18" t="n">
        <v>0.82</v>
      </c>
      <c r="W18" t="n">
        <v>2.95</v>
      </c>
      <c r="X18" t="n">
        <v>3.85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2.57</v>
      </c>
      <c r="E19" t="n">
        <v>38.91</v>
      </c>
      <c r="F19" t="n">
        <v>34.4</v>
      </c>
      <c r="G19" t="n">
        <v>26.13</v>
      </c>
      <c r="H19" t="n">
        <v>0.37</v>
      </c>
      <c r="I19" t="n">
        <v>79</v>
      </c>
      <c r="J19" t="n">
        <v>144.54</v>
      </c>
      <c r="K19" t="n">
        <v>47.83</v>
      </c>
      <c r="L19" t="n">
        <v>3</v>
      </c>
      <c r="M19" t="n">
        <v>77</v>
      </c>
      <c r="N19" t="n">
        <v>23.71</v>
      </c>
      <c r="O19" t="n">
        <v>18060.85</v>
      </c>
      <c r="P19" t="n">
        <v>326.51</v>
      </c>
      <c r="Q19" t="n">
        <v>3668.6</v>
      </c>
      <c r="R19" t="n">
        <v>136.82</v>
      </c>
      <c r="S19" t="n">
        <v>59.38</v>
      </c>
      <c r="T19" t="n">
        <v>36641.21</v>
      </c>
      <c r="U19" t="n">
        <v>0.43</v>
      </c>
      <c r="V19" t="n">
        <v>0.86</v>
      </c>
      <c r="W19" t="n">
        <v>2.83</v>
      </c>
      <c r="X19" t="n">
        <v>2.24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2.6571</v>
      </c>
      <c r="E20" t="n">
        <v>37.63</v>
      </c>
      <c r="F20" t="n">
        <v>33.79</v>
      </c>
      <c r="G20" t="n">
        <v>36.2</v>
      </c>
      <c r="H20" t="n">
        <v>0.49</v>
      </c>
      <c r="I20" t="n">
        <v>56</v>
      </c>
      <c r="J20" t="n">
        <v>145.92</v>
      </c>
      <c r="K20" t="n">
        <v>47.83</v>
      </c>
      <c r="L20" t="n">
        <v>4</v>
      </c>
      <c r="M20" t="n">
        <v>23</v>
      </c>
      <c r="N20" t="n">
        <v>24.09</v>
      </c>
      <c r="O20" t="n">
        <v>18230.35</v>
      </c>
      <c r="P20" t="n">
        <v>295.09</v>
      </c>
      <c r="Q20" t="n">
        <v>3668.73</v>
      </c>
      <c r="R20" t="n">
        <v>115.12</v>
      </c>
      <c r="S20" t="n">
        <v>59.38</v>
      </c>
      <c r="T20" t="n">
        <v>25908.94</v>
      </c>
      <c r="U20" t="n">
        <v>0.52</v>
      </c>
      <c r="V20" t="n">
        <v>0.88</v>
      </c>
      <c r="W20" t="n">
        <v>2.85</v>
      </c>
      <c r="X20" t="n">
        <v>1.63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2.6634</v>
      </c>
      <c r="E21" t="n">
        <v>37.55</v>
      </c>
      <c r="F21" t="n">
        <v>33.76</v>
      </c>
      <c r="G21" t="n">
        <v>37.51</v>
      </c>
      <c r="H21" t="n">
        <v>0.6</v>
      </c>
      <c r="I21" t="n">
        <v>54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292.76</v>
      </c>
      <c r="Q21" t="n">
        <v>3668.69</v>
      </c>
      <c r="R21" t="n">
        <v>113.21</v>
      </c>
      <c r="S21" t="n">
        <v>59.38</v>
      </c>
      <c r="T21" t="n">
        <v>24963.85</v>
      </c>
      <c r="U21" t="n">
        <v>0.52</v>
      </c>
      <c r="V21" t="n">
        <v>0.88</v>
      </c>
      <c r="W21" t="n">
        <v>2.87</v>
      </c>
      <c r="X21" t="n">
        <v>1.6</v>
      </c>
      <c r="Y21" t="n">
        <v>0.5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1.6263</v>
      </c>
      <c r="E22" t="n">
        <v>61.49</v>
      </c>
      <c r="F22" t="n">
        <v>44.42</v>
      </c>
      <c r="G22" t="n">
        <v>6.47</v>
      </c>
      <c r="H22" t="n">
        <v>0.1</v>
      </c>
      <c r="I22" t="n">
        <v>412</v>
      </c>
      <c r="J22" t="n">
        <v>176.73</v>
      </c>
      <c r="K22" t="n">
        <v>52.44</v>
      </c>
      <c r="L22" t="n">
        <v>1</v>
      </c>
      <c r="M22" t="n">
        <v>410</v>
      </c>
      <c r="N22" t="n">
        <v>33.29</v>
      </c>
      <c r="O22" t="n">
        <v>22031.19</v>
      </c>
      <c r="P22" t="n">
        <v>569.28</v>
      </c>
      <c r="Q22" t="n">
        <v>3669.31</v>
      </c>
      <c r="R22" t="n">
        <v>463.47</v>
      </c>
      <c r="S22" t="n">
        <v>59.38</v>
      </c>
      <c r="T22" t="n">
        <v>198300.71</v>
      </c>
      <c r="U22" t="n">
        <v>0.13</v>
      </c>
      <c r="V22" t="n">
        <v>0.67</v>
      </c>
      <c r="W22" t="n">
        <v>3.41</v>
      </c>
      <c r="X22" t="n">
        <v>12.26</v>
      </c>
      <c r="Y22" t="n">
        <v>0.5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2.2152</v>
      </c>
      <c r="E23" t="n">
        <v>45.14</v>
      </c>
      <c r="F23" t="n">
        <v>36.89</v>
      </c>
      <c r="G23" t="n">
        <v>13.5</v>
      </c>
      <c r="H23" t="n">
        <v>0.2</v>
      </c>
      <c r="I23" t="n">
        <v>164</v>
      </c>
      <c r="J23" t="n">
        <v>178.21</v>
      </c>
      <c r="K23" t="n">
        <v>52.44</v>
      </c>
      <c r="L23" t="n">
        <v>2</v>
      </c>
      <c r="M23" t="n">
        <v>162</v>
      </c>
      <c r="N23" t="n">
        <v>33.77</v>
      </c>
      <c r="O23" t="n">
        <v>22213.89</v>
      </c>
      <c r="P23" t="n">
        <v>453.35</v>
      </c>
      <c r="Q23" t="n">
        <v>3668.65</v>
      </c>
      <c r="R23" t="n">
        <v>217.76</v>
      </c>
      <c r="S23" t="n">
        <v>59.38</v>
      </c>
      <c r="T23" t="n">
        <v>76685.63</v>
      </c>
      <c r="U23" t="n">
        <v>0.27</v>
      </c>
      <c r="V23" t="n">
        <v>0.8</v>
      </c>
      <c r="W23" t="n">
        <v>2.99</v>
      </c>
      <c r="X23" t="n">
        <v>4.73</v>
      </c>
      <c r="Y23" t="n">
        <v>0.5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2.4404</v>
      </c>
      <c r="E24" t="n">
        <v>40.98</v>
      </c>
      <c r="F24" t="n">
        <v>35</v>
      </c>
      <c r="G24" t="n">
        <v>21</v>
      </c>
      <c r="H24" t="n">
        <v>0.3</v>
      </c>
      <c r="I24" t="n">
        <v>100</v>
      </c>
      <c r="J24" t="n">
        <v>179.7</v>
      </c>
      <c r="K24" t="n">
        <v>52.44</v>
      </c>
      <c r="L24" t="n">
        <v>3</v>
      </c>
      <c r="M24" t="n">
        <v>98</v>
      </c>
      <c r="N24" t="n">
        <v>34.26</v>
      </c>
      <c r="O24" t="n">
        <v>22397.24</v>
      </c>
      <c r="P24" t="n">
        <v>411.07</v>
      </c>
      <c r="Q24" t="n">
        <v>3668.63</v>
      </c>
      <c r="R24" t="n">
        <v>156.29</v>
      </c>
      <c r="S24" t="n">
        <v>59.38</v>
      </c>
      <c r="T24" t="n">
        <v>46273.74</v>
      </c>
      <c r="U24" t="n">
        <v>0.38</v>
      </c>
      <c r="V24" t="n">
        <v>0.85</v>
      </c>
      <c r="W24" t="n">
        <v>2.87</v>
      </c>
      <c r="X24" t="n">
        <v>2.84</v>
      </c>
      <c r="Y24" t="n">
        <v>0.5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2.5638</v>
      </c>
      <c r="E25" t="n">
        <v>39</v>
      </c>
      <c r="F25" t="n">
        <v>34.13</v>
      </c>
      <c r="G25" t="n">
        <v>29.68</v>
      </c>
      <c r="H25" t="n">
        <v>0.39</v>
      </c>
      <c r="I25" t="n">
        <v>69</v>
      </c>
      <c r="J25" t="n">
        <v>181.19</v>
      </c>
      <c r="K25" t="n">
        <v>52.44</v>
      </c>
      <c r="L25" t="n">
        <v>4</v>
      </c>
      <c r="M25" t="n">
        <v>67</v>
      </c>
      <c r="N25" t="n">
        <v>34.75</v>
      </c>
      <c r="O25" t="n">
        <v>22581.25</v>
      </c>
      <c r="P25" t="n">
        <v>379.12</v>
      </c>
      <c r="Q25" t="n">
        <v>3668.64</v>
      </c>
      <c r="R25" t="n">
        <v>127.56</v>
      </c>
      <c r="S25" t="n">
        <v>59.38</v>
      </c>
      <c r="T25" t="n">
        <v>32060.72</v>
      </c>
      <c r="U25" t="n">
        <v>0.47</v>
      </c>
      <c r="V25" t="n">
        <v>0.87</v>
      </c>
      <c r="W25" t="n">
        <v>2.84</v>
      </c>
      <c r="X25" t="n">
        <v>1.97</v>
      </c>
      <c r="Y25" t="n">
        <v>0.5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2.6426</v>
      </c>
      <c r="E26" t="n">
        <v>37.84</v>
      </c>
      <c r="F26" t="n">
        <v>33.61</v>
      </c>
      <c r="G26" t="n">
        <v>39.54</v>
      </c>
      <c r="H26" t="n">
        <v>0.49</v>
      </c>
      <c r="I26" t="n">
        <v>51</v>
      </c>
      <c r="J26" t="n">
        <v>182.69</v>
      </c>
      <c r="K26" t="n">
        <v>52.44</v>
      </c>
      <c r="L26" t="n">
        <v>5</v>
      </c>
      <c r="M26" t="n">
        <v>46</v>
      </c>
      <c r="N26" t="n">
        <v>35.25</v>
      </c>
      <c r="O26" t="n">
        <v>22766.06</v>
      </c>
      <c r="P26" t="n">
        <v>348.47</v>
      </c>
      <c r="Q26" t="n">
        <v>3668.57</v>
      </c>
      <c r="R26" t="n">
        <v>110.32</v>
      </c>
      <c r="S26" t="n">
        <v>59.38</v>
      </c>
      <c r="T26" t="n">
        <v>23535.37</v>
      </c>
      <c r="U26" t="n">
        <v>0.54</v>
      </c>
      <c r="V26" t="n">
        <v>0.88</v>
      </c>
      <c r="W26" t="n">
        <v>2.81</v>
      </c>
      <c r="X26" t="n">
        <v>1.45</v>
      </c>
      <c r="Y26" t="n">
        <v>0.5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2.6778</v>
      </c>
      <c r="E27" t="n">
        <v>37.34</v>
      </c>
      <c r="F27" t="n">
        <v>33.39</v>
      </c>
      <c r="G27" t="n">
        <v>46.6</v>
      </c>
      <c r="H27" t="n">
        <v>0.58</v>
      </c>
      <c r="I27" t="n">
        <v>43</v>
      </c>
      <c r="J27" t="n">
        <v>184.19</v>
      </c>
      <c r="K27" t="n">
        <v>52.44</v>
      </c>
      <c r="L27" t="n">
        <v>6</v>
      </c>
      <c r="M27" t="n">
        <v>12</v>
      </c>
      <c r="N27" t="n">
        <v>35.75</v>
      </c>
      <c r="O27" t="n">
        <v>22951.43</v>
      </c>
      <c r="P27" t="n">
        <v>331.44</v>
      </c>
      <c r="Q27" t="n">
        <v>3668.57</v>
      </c>
      <c r="R27" t="n">
        <v>102.55</v>
      </c>
      <c r="S27" t="n">
        <v>59.38</v>
      </c>
      <c r="T27" t="n">
        <v>19689.45</v>
      </c>
      <c r="U27" t="n">
        <v>0.58</v>
      </c>
      <c r="V27" t="n">
        <v>0.89</v>
      </c>
      <c r="W27" t="n">
        <v>2.82</v>
      </c>
      <c r="X27" t="n">
        <v>1.24</v>
      </c>
      <c r="Y27" t="n">
        <v>0.5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2.6815</v>
      </c>
      <c r="E28" t="n">
        <v>37.29</v>
      </c>
      <c r="F28" t="n">
        <v>33.38</v>
      </c>
      <c r="G28" t="n">
        <v>47.68</v>
      </c>
      <c r="H28" t="n">
        <v>0.67</v>
      </c>
      <c r="I28" t="n">
        <v>42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331.86</v>
      </c>
      <c r="Q28" t="n">
        <v>3668.69</v>
      </c>
      <c r="R28" t="n">
        <v>101.96</v>
      </c>
      <c r="S28" t="n">
        <v>59.38</v>
      </c>
      <c r="T28" t="n">
        <v>19395.58</v>
      </c>
      <c r="U28" t="n">
        <v>0.58</v>
      </c>
      <c r="V28" t="n">
        <v>0.89</v>
      </c>
      <c r="W28" t="n">
        <v>2.82</v>
      </c>
      <c r="X28" t="n">
        <v>1.22</v>
      </c>
      <c r="Y28" t="n">
        <v>0.5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2.0448</v>
      </c>
      <c r="E29" t="n">
        <v>48.9</v>
      </c>
      <c r="F29" t="n">
        <v>43.18</v>
      </c>
      <c r="G29" t="n">
        <v>7.06</v>
      </c>
      <c r="H29" t="n">
        <v>0.64</v>
      </c>
      <c r="I29" t="n">
        <v>367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125.59</v>
      </c>
      <c r="Q29" t="n">
        <v>3669.18</v>
      </c>
      <c r="R29" t="n">
        <v>406.06</v>
      </c>
      <c r="S29" t="n">
        <v>59.38</v>
      </c>
      <c r="T29" t="n">
        <v>169821.33</v>
      </c>
      <c r="U29" t="n">
        <v>0.15</v>
      </c>
      <c r="V29" t="n">
        <v>0.6899999999999999</v>
      </c>
      <c r="W29" t="n">
        <v>3.81</v>
      </c>
      <c r="X29" t="n">
        <v>11.02</v>
      </c>
      <c r="Y29" t="n">
        <v>0.5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2.1858</v>
      </c>
      <c r="E30" t="n">
        <v>45.75</v>
      </c>
      <c r="F30" t="n">
        <v>38.97</v>
      </c>
      <c r="G30" t="n">
        <v>10.04</v>
      </c>
      <c r="H30" t="n">
        <v>0.18</v>
      </c>
      <c r="I30" t="n">
        <v>233</v>
      </c>
      <c r="J30" t="n">
        <v>98.70999999999999</v>
      </c>
      <c r="K30" t="n">
        <v>39.72</v>
      </c>
      <c r="L30" t="n">
        <v>1</v>
      </c>
      <c r="M30" t="n">
        <v>231</v>
      </c>
      <c r="N30" t="n">
        <v>12.99</v>
      </c>
      <c r="O30" t="n">
        <v>12407.75</v>
      </c>
      <c r="P30" t="n">
        <v>321.69</v>
      </c>
      <c r="Q30" t="n">
        <v>3668.96</v>
      </c>
      <c r="R30" t="n">
        <v>285.55</v>
      </c>
      <c r="S30" t="n">
        <v>59.38</v>
      </c>
      <c r="T30" t="n">
        <v>110240.4</v>
      </c>
      <c r="U30" t="n">
        <v>0.21</v>
      </c>
      <c r="V30" t="n">
        <v>0.76</v>
      </c>
      <c r="W30" t="n">
        <v>3.1</v>
      </c>
      <c r="X30" t="n">
        <v>6.81</v>
      </c>
      <c r="Y30" t="n">
        <v>0.5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2.5794</v>
      </c>
      <c r="E31" t="n">
        <v>38.77</v>
      </c>
      <c r="F31" t="n">
        <v>34.87</v>
      </c>
      <c r="G31" t="n">
        <v>22.5</v>
      </c>
      <c r="H31" t="n">
        <v>0.35</v>
      </c>
      <c r="I31" t="n">
        <v>93</v>
      </c>
      <c r="J31" t="n">
        <v>99.95</v>
      </c>
      <c r="K31" t="n">
        <v>39.72</v>
      </c>
      <c r="L31" t="n">
        <v>2</v>
      </c>
      <c r="M31" t="n">
        <v>60</v>
      </c>
      <c r="N31" t="n">
        <v>13.24</v>
      </c>
      <c r="O31" t="n">
        <v>12561.45</v>
      </c>
      <c r="P31" t="n">
        <v>249.21</v>
      </c>
      <c r="Q31" t="n">
        <v>3668.72</v>
      </c>
      <c r="R31" t="n">
        <v>150.2</v>
      </c>
      <c r="S31" t="n">
        <v>59.38</v>
      </c>
      <c r="T31" t="n">
        <v>43263.07</v>
      </c>
      <c r="U31" t="n">
        <v>0.4</v>
      </c>
      <c r="V31" t="n">
        <v>0.85</v>
      </c>
      <c r="W31" t="n">
        <v>2.92</v>
      </c>
      <c r="X31" t="n">
        <v>2.71</v>
      </c>
      <c r="Y31" t="n">
        <v>0.5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2.6093</v>
      </c>
      <c r="E32" t="n">
        <v>38.33</v>
      </c>
      <c r="F32" t="n">
        <v>34.63</v>
      </c>
      <c r="G32" t="n">
        <v>25.03</v>
      </c>
      <c r="H32" t="n">
        <v>0.52</v>
      </c>
      <c r="I32" t="n">
        <v>83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243.01</v>
      </c>
      <c r="Q32" t="n">
        <v>3668.74</v>
      </c>
      <c r="R32" t="n">
        <v>140.85</v>
      </c>
      <c r="S32" t="n">
        <v>59.38</v>
      </c>
      <c r="T32" t="n">
        <v>38637.07</v>
      </c>
      <c r="U32" t="n">
        <v>0.42</v>
      </c>
      <c r="V32" t="n">
        <v>0.86</v>
      </c>
      <c r="W32" t="n">
        <v>2.95</v>
      </c>
      <c r="X32" t="n">
        <v>2.47</v>
      </c>
      <c r="Y32" t="n">
        <v>0.5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1.9854</v>
      </c>
      <c r="E33" t="n">
        <v>50.37</v>
      </c>
      <c r="F33" t="n">
        <v>40.75</v>
      </c>
      <c r="G33" t="n">
        <v>8.34</v>
      </c>
      <c r="H33" t="n">
        <v>0.14</v>
      </c>
      <c r="I33" t="n">
        <v>293</v>
      </c>
      <c r="J33" t="n">
        <v>124.63</v>
      </c>
      <c r="K33" t="n">
        <v>45</v>
      </c>
      <c r="L33" t="n">
        <v>1</v>
      </c>
      <c r="M33" t="n">
        <v>291</v>
      </c>
      <c r="N33" t="n">
        <v>18.64</v>
      </c>
      <c r="O33" t="n">
        <v>15605.44</v>
      </c>
      <c r="P33" t="n">
        <v>405.35</v>
      </c>
      <c r="Q33" t="n">
        <v>3669.01</v>
      </c>
      <c r="R33" t="n">
        <v>344.32</v>
      </c>
      <c r="S33" t="n">
        <v>59.38</v>
      </c>
      <c r="T33" t="n">
        <v>139324.43</v>
      </c>
      <c r="U33" t="n">
        <v>0.17</v>
      </c>
      <c r="V33" t="n">
        <v>0.73</v>
      </c>
      <c r="W33" t="n">
        <v>3.18</v>
      </c>
      <c r="X33" t="n">
        <v>8.59</v>
      </c>
      <c r="Y33" t="n">
        <v>0.5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2.4617</v>
      </c>
      <c r="E34" t="n">
        <v>40.62</v>
      </c>
      <c r="F34" t="n">
        <v>35.5</v>
      </c>
      <c r="G34" t="n">
        <v>18.21</v>
      </c>
      <c r="H34" t="n">
        <v>0.28</v>
      </c>
      <c r="I34" t="n">
        <v>117</v>
      </c>
      <c r="J34" t="n">
        <v>125.95</v>
      </c>
      <c r="K34" t="n">
        <v>45</v>
      </c>
      <c r="L34" t="n">
        <v>2</v>
      </c>
      <c r="M34" t="n">
        <v>115</v>
      </c>
      <c r="N34" t="n">
        <v>18.95</v>
      </c>
      <c r="O34" t="n">
        <v>15767.7</v>
      </c>
      <c r="P34" t="n">
        <v>323.3</v>
      </c>
      <c r="Q34" t="n">
        <v>3668.61</v>
      </c>
      <c r="R34" t="n">
        <v>172.07</v>
      </c>
      <c r="S34" t="n">
        <v>59.38</v>
      </c>
      <c r="T34" t="n">
        <v>54077.64</v>
      </c>
      <c r="U34" t="n">
        <v>0.35</v>
      </c>
      <c r="V34" t="n">
        <v>0.84</v>
      </c>
      <c r="W34" t="n">
        <v>2.92</v>
      </c>
      <c r="X34" t="n">
        <v>3.34</v>
      </c>
      <c r="Y34" t="n">
        <v>0.5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2.6264</v>
      </c>
      <c r="E35" t="n">
        <v>38.07</v>
      </c>
      <c r="F35" t="n">
        <v>34.15</v>
      </c>
      <c r="G35" t="n">
        <v>29.27</v>
      </c>
      <c r="H35" t="n">
        <v>0.42</v>
      </c>
      <c r="I35" t="n">
        <v>70</v>
      </c>
      <c r="J35" t="n">
        <v>127.27</v>
      </c>
      <c r="K35" t="n">
        <v>45</v>
      </c>
      <c r="L35" t="n">
        <v>3</v>
      </c>
      <c r="M35" t="n">
        <v>48</v>
      </c>
      <c r="N35" t="n">
        <v>19.27</v>
      </c>
      <c r="O35" t="n">
        <v>15930.42</v>
      </c>
      <c r="P35" t="n">
        <v>281.79</v>
      </c>
      <c r="Q35" t="n">
        <v>3668.69</v>
      </c>
      <c r="R35" t="n">
        <v>127.36</v>
      </c>
      <c r="S35" t="n">
        <v>59.38</v>
      </c>
      <c r="T35" t="n">
        <v>31956.77</v>
      </c>
      <c r="U35" t="n">
        <v>0.47</v>
      </c>
      <c r="V35" t="n">
        <v>0.87</v>
      </c>
      <c r="W35" t="n">
        <v>2.87</v>
      </c>
      <c r="X35" t="n">
        <v>2</v>
      </c>
      <c r="Y35" t="n">
        <v>0.5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2.6486</v>
      </c>
      <c r="E36" t="n">
        <v>37.76</v>
      </c>
      <c r="F36" t="n">
        <v>34.01</v>
      </c>
      <c r="G36" t="n">
        <v>32.39</v>
      </c>
      <c r="H36" t="n">
        <v>0.55</v>
      </c>
      <c r="I36" t="n">
        <v>63</v>
      </c>
      <c r="J36" t="n">
        <v>128.59</v>
      </c>
      <c r="K36" t="n">
        <v>45</v>
      </c>
      <c r="L36" t="n">
        <v>4</v>
      </c>
      <c r="M36" t="n">
        <v>0</v>
      </c>
      <c r="N36" t="n">
        <v>19.59</v>
      </c>
      <c r="O36" t="n">
        <v>16093.6</v>
      </c>
      <c r="P36" t="n">
        <v>272.47</v>
      </c>
      <c r="Q36" t="n">
        <v>3668.61</v>
      </c>
      <c r="R36" t="n">
        <v>121.32</v>
      </c>
      <c r="S36" t="n">
        <v>59.38</v>
      </c>
      <c r="T36" t="n">
        <v>28972.26</v>
      </c>
      <c r="U36" t="n">
        <v>0.49</v>
      </c>
      <c r="V36" t="n">
        <v>0.87</v>
      </c>
      <c r="W36" t="n">
        <v>2.9</v>
      </c>
      <c r="X36" t="n">
        <v>1.86</v>
      </c>
      <c r="Y36" t="n">
        <v>0.5</v>
      </c>
      <c r="Z36" t="n">
        <v>10</v>
      </c>
    </row>
    <row r="37">
      <c r="A37" t="n">
        <v>0</v>
      </c>
      <c r="B37" t="n">
        <v>80</v>
      </c>
      <c r="C37" t="inlineStr">
        <is>
          <t xml:space="preserve">CONCLUIDO	</t>
        </is>
      </c>
      <c r="D37" t="n">
        <v>1.7369</v>
      </c>
      <c r="E37" t="n">
        <v>57.57</v>
      </c>
      <c r="F37" t="n">
        <v>43.23</v>
      </c>
      <c r="G37" t="n">
        <v>6.95</v>
      </c>
      <c r="H37" t="n">
        <v>0.11</v>
      </c>
      <c r="I37" t="n">
        <v>373</v>
      </c>
      <c r="J37" t="n">
        <v>159.12</v>
      </c>
      <c r="K37" t="n">
        <v>50.28</v>
      </c>
      <c r="L37" t="n">
        <v>1</v>
      </c>
      <c r="M37" t="n">
        <v>371</v>
      </c>
      <c r="N37" t="n">
        <v>27.84</v>
      </c>
      <c r="O37" t="n">
        <v>19859.16</v>
      </c>
      <c r="P37" t="n">
        <v>514.74</v>
      </c>
      <c r="Q37" t="n">
        <v>3669.19</v>
      </c>
      <c r="R37" t="n">
        <v>424.92</v>
      </c>
      <c r="S37" t="n">
        <v>59.38</v>
      </c>
      <c r="T37" t="n">
        <v>179223</v>
      </c>
      <c r="U37" t="n">
        <v>0.14</v>
      </c>
      <c r="V37" t="n">
        <v>0.6899999999999999</v>
      </c>
      <c r="W37" t="n">
        <v>3.33</v>
      </c>
      <c r="X37" t="n">
        <v>11.07</v>
      </c>
      <c r="Y37" t="n">
        <v>0.5</v>
      </c>
      <c r="Z37" t="n">
        <v>10</v>
      </c>
    </row>
    <row r="38">
      <c r="A38" t="n">
        <v>1</v>
      </c>
      <c r="B38" t="n">
        <v>80</v>
      </c>
      <c r="C38" t="inlineStr">
        <is>
          <t xml:space="preserve">CONCLUIDO	</t>
        </is>
      </c>
      <c r="D38" t="n">
        <v>2.2943</v>
      </c>
      <c r="E38" t="n">
        <v>43.59</v>
      </c>
      <c r="F38" t="n">
        <v>36.46</v>
      </c>
      <c r="G38" t="n">
        <v>14.68</v>
      </c>
      <c r="H38" t="n">
        <v>0.22</v>
      </c>
      <c r="I38" t="n">
        <v>149</v>
      </c>
      <c r="J38" t="n">
        <v>160.54</v>
      </c>
      <c r="K38" t="n">
        <v>50.28</v>
      </c>
      <c r="L38" t="n">
        <v>2</v>
      </c>
      <c r="M38" t="n">
        <v>147</v>
      </c>
      <c r="N38" t="n">
        <v>28.26</v>
      </c>
      <c r="O38" t="n">
        <v>20034.4</v>
      </c>
      <c r="P38" t="n">
        <v>412.03</v>
      </c>
      <c r="Q38" t="n">
        <v>3668.72</v>
      </c>
      <c r="R38" t="n">
        <v>203.81</v>
      </c>
      <c r="S38" t="n">
        <v>59.38</v>
      </c>
      <c r="T38" t="n">
        <v>69785.91</v>
      </c>
      <c r="U38" t="n">
        <v>0.29</v>
      </c>
      <c r="V38" t="n">
        <v>0.8100000000000001</v>
      </c>
      <c r="W38" t="n">
        <v>2.96</v>
      </c>
      <c r="X38" t="n">
        <v>4.3</v>
      </c>
      <c r="Y38" t="n">
        <v>0.5</v>
      </c>
      <c r="Z38" t="n">
        <v>10</v>
      </c>
    </row>
    <row r="39">
      <c r="A39" t="n">
        <v>2</v>
      </c>
      <c r="B39" t="n">
        <v>80</v>
      </c>
      <c r="C39" t="inlineStr">
        <is>
          <t xml:space="preserve">CONCLUIDO	</t>
        </is>
      </c>
      <c r="D39" t="n">
        <v>2.5024</v>
      </c>
      <c r="E39" t="n">
        <v>39.96</v>
      </c>
      <c r="F39" t="n">
        <v>34.74</v>
      </c>
      <c r="G39" t="n">
        <v>23.16</v>
      </c>
      <c r="H39" t="n">
        <v>0.33</v>
      </c>
      <c r="I39" t="n">
        <v>90</v>
      </c>
      <c r="J39" t="n">
        <v>161.97</v>
      </c>
      <c r="K39" t="n">
        <v>50.28</v>
      </c>
      <c r="L39" t="n">
        <v>3</v>
      </c>
      <c r="M39" t="n">
        <v>88</v>
      </c>
      <c r="N39" t="n">
        <v>28.69</v>
      </c>
      <c r="O39" t="n">
        <v>20210.21</v>
      </c>
      <c r="P39" t="n">
        <v>370.45</v>
      </c>
      <c r="Q39" t="n">
        <v>3668.82</v>
      </c>
      <c r="R39" t="n">
        <v>147.44</v>
      </c>
      <c r="S39" t="n">
        <v>59.38</v>
      </c>
      <c r="T39" t="n">
        <v>41897.36</v>
      </c>
      <c r="U39" t="n">
        <v>0.4</v>
      </c>
      <c r="V39" t="n">
        <v>0.85</v>
      </c>
      <c r="W39" t="n">
        <v>2.86</v>
      </c>
      <c r="X39" t="n">
        <v>2.58</v>
      </c>
      <c r="Y39" t="n">
        <v>0.5</v>
      </c>
      <c r="Z39" t="n">
        <v>10</v>
      </c>
    </row>
    <row r="40">
      <c r="A40" t="n">
        <v>3</v>
      </c>
      <c r="B40" t="n">
        <v>80</v>
      </c>
      <c r="C40" t="inlineStr">
        <is>
          <t xml:space="preserve">CONCLUIDO	</t>
        </is>
      </c>
      <c r="D40" t="n">
        <v>2.6141</v>
      </c>
      <c r="E40" t="n">
        <v>38.25</v>
      </c>
      <c r="F40" t="n">
        <v>33.93</v>
      </c>
      <c r="G40" t="n">
        <v>32.84</v>
      </c>
      <c r="H40" t="n">
        <v>0.43</v>
      </c>
      <c r="I40" t="n">
        <v>62</v>
      </c>
      <c r="J40" t="n">
        <v>163.4</v>
      </c>
      <c r="K40" t="n">
        <v>50.28</v>
      </c>
      <c r="L40" t="n">
        <v>4</v>
      </c>
      <c r="M40" t="n">
        <v>60</v>
      </c>
      <c r="N40" t="n">
        <v>29.12</v>
      </c>
      <c r="O40" t="n">
        <v>20386.62</v>
      </c>
      <c r="P40" t="n">
        <v>337.17</v>
      </c>
      <c r="Q40" t="n">
        <v>3668.66</v>
      </c>
      <c r="R40" t="n">
        <v>121.05</v>
      </c>
      <c r="S40" t="n">
        <v>59.38</v>
      </c>
      <c r="T40" t="n">
        <v>28841.49</v>
      </c>
      <c r="U40" t="n">
        <v>0.49</v>
      </c>
      <c r="V40" t="n">
        <v>0.87</v>
      </c>
      <c r="W40" t="n">
        <v>2.82</v>
      </c>
      <c r="X40" t="n">
        <v>1.77</v>
      </c>
      <c r="Y40" t="n">
        <v>0.5</v>
      </c>
      <c r="Z40" t="n">
        <v>10</v>
      </c>
    </row>
    <row r="41">
      <c r="A41" t="n">
        <v>4</v>
      </c>
      <c r="B41" t="n">
        <v>80</v>
      </c>
      <c r="C41" t="inlineStr">
        <is>
          <t xml:space="preserve">CONCLUIDO	</t>
        </is>
      </c>
      <c r="D41" t="n">
        <v>2.6679</v>
      </c>
      <c r="E41" t="n">
        <v>37.48</v>
      </c>
      <c r="F41" t="n">
        <v>33.58</v>
      </c>
      <c r="G41" t="n">
        <v>41.12</v>
      </c>
      <c r="H41" t="n">
        <v>0.54</v>
      </c>
      <c r="I41" t="n">
        <v>49</v>
      </c>
      <c r="J41" t="n">
        <v>164.83</v>
      </c>
      <c r="K41" t="n">
        <v>50.28</v>
      </c>
      <c r="L41" t="n">
        <v>5</v>
      </c>
      <c r="M41" t="n">
        <v>19</v>
      </c>
      <c r="N41" t="n">
        <v>29.55</v>
      </c>
      <c r="O41" t="n">
        <v>20563.61</v>
      </c>
      <c r="P41" t="n">
        <v>315.12</v>
      </c>
      <c r="Q41" t="n">
        <v>3668.76</v>
      </c>
      <c r="R41" t="n">
        <v>108.6</v>
      </c>
      <c r="S41" t="n">
        <v>59.38</v>
      </c>
      <c r="T41" t="n">
        <v>22684.94</v>
      </c>
      <c r="U41" t="n">
        <v>0.55</v>
      </c>
      <c r="V41" t="n">
        <v>0.88</v>
      </c>
      <c r="W41" t="n">
        <v>2.83</v>
      </c>
      <c r="X41" t="n">
        <v>1.42</v>
      </c>
      <c r="Y41" t="n">
        <v>0.5</v>
      </c>
      <c r="Z41" t="n">
        <v>10</v>
      </c>
    </row>
    <row r="42">
      <c r="A42" t="n">
        <v>5</v>
      </c>
      <c r="B42" t="n">
        <v>80</v>
      </c>
      <c r="C42" t="inlineStr">
        <is>
          <t xml:space="preserve">CONCLUIDO	</t>
        </is>
      </c>
      <c r="D42" t="n">
        <v>2.6759</v>
      </c>
      <c r="E42" t="n">
        <v>37.37</v>
      </c>
      <c r="F42" t="n">
        <v>33.53</v>
      </c>
      <c r="G42" t="n">
        <v>42.81</v>
      </c>
      <c r="H42" t="n">
        <v>0.64</v>
      </c>
      <c r="I42" t="n">
        <v>47</v>
      </c>
      <c r="J42" t="n">
        <v>166.27</v>
      </c>
      <c r="K42" t="n">
        <v>50.28</v>
      </c>
      <c r="L42" t="n">
        <v>6</v>
      </c>
      <c r="M42" t="n">
        <v>0</v>
      </c>
      <c r="N42" t="n">
        <v>29.99</v>
      </c>
      <c r="O42" t="n">
        <v>20741.2</v>
      </c>
      <c r="P42" t="n">
        <v>310.25</v>
      </c>
      <c r="Q42" t="n">
        <v>3668.69</v>
      </c>
      <c r="R42" t="n">
        <v>106.24</v>
      </c>
      <c r="S42" t="n">
        <v>59.38</v>
      </c>
      <c r="T42" t="n">
        <v>21512.69</v>
      </c>
      <c r="U42" t="n">
        <v>0.5600000000000001</v>
      </c>
      <c r="V42" t="n">
        <v>0.89</v>
      </c>
      <c r="W42" t="n">
        <v>2.85</v>
      </c>
      <c r="X42" t="n">
        <v>1.38</v>
      </c>
      <c r="Y42" t="n">
        <v>0.5</v>
      </c>
      <c r="Z42" t="n">
        <v>10</v>
      </c>
    </row>
    <row r="43">
      <c r="A43" t="n">
        <v>0</v>
      </c>
      <c r="B43" t="n">
        <v>35</v>
      </c>
      <c r="C43" t="inlineStr">
        <is>
          <t xml:space="preserve">CONCLUIDO	</t>
        </is>
      </c>
      <c r="D43" t="n">
        <v>2.3414</v>
      </c>
      <c r="E43" t="n">
        <v>42.71</v>
      </c>
      <c r="F43" t="n">
        <v>37.6</v>
      </c>
      <c r="G43" t="n">
        <v>12.06</v>
      </c>
      <c r="H43" t="n">
        <v>0.22</v>
      </c>
      <c r="I43" t="n">
        <v>187</v>
      </c>
      <c r="J43" t="n">
        <v>80.84</v>
      </c>
      <c r="K43" t="n">
        <v>35.1</v>
      </c>
      <c r="L43" t="n">
        <v>1</v>
      </c>
      <c r="M43" t="n">
        <v>185</v>
      </c>
      <c r="N43" t="n">
        <v>9.74</v>
      </c>
      <c r="O43" t="n">
        <v>10204.21</v>
      </c>
      <c r="P43" t="n">
        <v>258.47</v>
      </c>
      <c r="Q43" t="n">
        <v>3668.85</v>
      </c>
      <c r="R43" t="n">
        <v>240.59</v>
      </c>
      <c r="S43" t="n">
        <v>59.38</v>
      </c>
      <c r="T43" t="n">
        <v>87987.8</v>
      </c>
      <c r="U43" t="n">
        <v>0.25</v>
      </c>
      <c r="V43" t="n">
        <v>0.79</v>
      </c>
      <c r="W43" t="n">
        <v>3.03</v>
      </c>
      <c r="X43" t="n">
        <v>5.44</v>
      </c>
      <c r="Y43" t="n">
        <v>0.5</v>
      </c>
      <c r="Z43" t="n">
        <v>10</v>
      </c>
    </row>
    <row r="44">
      <c r="A44" t="n">
        <v>1</v>
      </c>
      <c r="B44" t="n">
        <v>35</v>
      </c>
      <c r="C44" t="inlineStr">
        <is>
          <t xml:space="preserve">CONCLUIDO	</t>
        </is>
      </c>
      <c r="D44" t="n">
        <v>2.56</v>
      </c>
      <c r="E44" t="n">
        <v>39.06</v>
      </c>
      <c r="F44" t="n">
        <v>35.34</v>
      </c>
      <c r="G44" t="n">
        <v>20.01</v>
      </c>
      <c r="H44" t="n">
        <v>0.43</v>
      </c>
      <c r="I44" t="n">
        <v>106</v>
      </c>
      <c r="J44" t="n">
        <v>82.04000000000001</v>
      </c>
      <c r="K44" t="n">
        <v>35.1</v>
      </c>
      <c r="L44" t="n">
        <v>2</v>
      </c>
      <c r="M44" t="n">
        <v>0</v>
      </c>
      <c r="N44" t="n">
        <v>9.94</v>
      </c>
      <c r="O44" t="n">
        <v>10352.53</v>
      </c>
      <c r="P44" t="n">
        <v>219.67</v>
      </c>
      <c r="Q44" t="n">
        <v>3668.93</v>
      </c>
      <c r="R44" t="n">
        <v>162.63</v>
      </c>
      <c r="S44" t="n">
        <v>59.38</v>
      </c>
      <c r="T44" t="n">
        <v>49411.64</v>
      </c>
      <c r="U44" t="n">
        <v>0.37</v>
      </c>
      <c r="V44" t="n">
        <v>0.84</v>
      </c>
      <c r="W44" t="n">
        <v>3.03</v>
      </c>
      <c r="X44" t="n">
        <v>3.19</v>
      </c>
      <c r="Y44" t="n">
        <v>0.5</v>
      </c>
      <c r="Z44" t="n">
        <v>10</v>
      </c>
    </row>
    <row r="45">
      <c r="A45" t="n">
        <v>0</v>
      </c>
      <c r="B45" t="n">
        <v>50</v>
      </c>
      <c r="C45" t="inlineStr">
        <is>
          <t xml:space="preserve">CONCLUIDO	</t>
        </is>
      </c>
      <c r="D45" t="n">
        <v>2.1163</v>
      </c>
      <c r="E45" t="n">
        <v>47.25</v>
      </c>
      <c r="F45" t="n">
        <v>39.57</v>
      </c>
      <c r="G45" t="n">
        <v>9.35</v>
      </c>
      <c r="H45" t="n">
        <v>0.16</v>
      </c>
      <c r="I45" t="n">
        <v>254</v>
      </c>
      <c r="J45" t="n">
        <v>107.41</v>
      </c>
      <c r="K45" t="n">
        <v>41.65</v>
      </c>
      <c r="L45" t="n">
        <v>1</v>
      </c>
      <c r="M45" t="n">
        <v>252</v>
      </c>
      <c r="N45" t="n">
        <v>14.77</v>
      </c>
      <c r="O45" t="n">
        <v>13481.73</v>
      </c>
      <c r="P45" t="n">
        <v>350.53</v>
      </c>
      <c r="Q45" t="n">
        <v>3668.94</v>
      </c>
      <c r="R45" t="n">
        <v>306.02</v>
      </c>
      <c r="S45" t="n">
        <v>59.38</v>
      </c>
      <c r="T45" t="n">
        <v>120367.57</v>
      </c>
      <c r="U45" t="n">
        <v>0.19</v>
      </c>
      <c r="V45" t="n">
        <v>0.75</v>
      </c>
      <c r="W45" t="n">
        <v>3.11</v>
      </c>
      <c r="X45" t="n">
        <v>7.41</v>
      </c>
      <c r="Y45" t="n">
        <v>0.5</v>
      </c>
      <c r="Z45" t="n">
        <v>10</v>
      </c>
    </row>
    <row r="46">
      <c r="A46" t="n">
        <v>1</v>
      </c>
      <c r="B46" t="n">
        <v>50</v>
      </c>
      <c r="C46" t="inlineStr">
        <is>
          <t xml:space="preserve">CONCLUIDO	</t>
        </is>
      </c>
      <c r="D46" t="n">
        <v>2.5497</v>
      </c>
      <c r="E46" t="n">
        <v>39.22</v>
      </c>
      <c r="F46" t="n">
        <v>34.98</v>
      </c>
      <c r="G46" t="n">
        <v>21.2</v>
      </c>
      <c r="H46" t="n">
        <v>0.32</v>
      </c>
      <c r="I46" t="n">
        <v>99</v>
      </c>
      <c r="J46" t="n">
        <v>108.68</v>
      </c>
      <c r="K46" t="n">
        <v>41.65</v>
      </c>
      <c r="L46" t="n">
        <v>2</v>
      </c>
      <c r="M46" t="n">
        <v>95</v>
      </c>
      <c r="N46" t="n">
        <v>15.03</v>
      </c>
      <c r="O46" t="n">
        <v>13638.32</v>
      </c>
      <c r="P46" t="n">
        <v>272.67</v>
      </c>
      <c r="Q46" t="n">
        <v>3668.8</v>
      </c>
      <c r="R46" t="n">
        <v>155.04</v>
      </c>
      <c r="S46" t="n">
        <v>59.38</v>
      </c>
      <c r="T46" t="n">
        <v>45650.91</v>
      </c>
      <c r="U46" t="n">
        <v>0.38</v>
      </c>
      <c r="V46" t="n">
        <v>0.85</v>
      </c>
      <c r="W46" t="n">
        <v>2.89</v>
      </c>
      <c r="X46" t="n">
        <v>2.83</v>
      </c>
      <c r="Y46" t="n">
        <v>0.5</v>
      </c>
      <c r="Z46" t="n">
        <v>10</v>
      </c>
    </row>
    <row r="47">
      <c r="A47" t="n">
        <v>2</v>
      </c>
      <c r="B47" t="n">
        <v>50</v>
      </c>
      <c r="C47" t="inlineStr">
        <is>
          <t xml:space="preserve">CONCLUIDO	</t>
        </is>
      </c>
      <c r="D47" t="n">
        <v>2.6282</v>
      </c>
      <c r="E47" t="n">
        <v>38.05</v>
      </c>
      <c r="F47" t="n">
        <v>34.35</v>
      </c>
      <c r="G47" t="n">
        <v>27.48</v>
      </c>
      <c r="H47" t="n">
        <v>0.48</v>
      </c>
      <c r="I47" t="n">
        <v>75</v>
      </c>
      <c r="J47" t="n">
        <v>109.96</v>
      </c>
      <c r="K47" t="n">
        <v>41.65</v>
      </c>
      <c r="L47" t="n">
        <v>3</v>
      </c>
      <c r="M47" t="n">
        <v>4</v>
      </c>
      <c r="N47" t="n">
        <v>15.31</v>
      </c>
      <c r="O47" t="n">
        <v>13795.21</v>
      </c>
      <c r="P47" t="n">
        <v>251.09</v>
      </c>
      <c r="Q47" t="n">
        <v>3668.81</v>
      </c>
      <c r="R47" t="n">
        <v>131.73</v>
      </c>
      <c r="S47" t="n">
        <v>59.38</v>
      </c>
      <c r="T47" t="n">
        <v>34120.09</v>
      </c>
      <c r="U47" t="n">
        <v>0.45</v>
      </c>
      <c r="V47" t="n">
        <v>0.86</v>
      </c>
      <c r="W47" t="n">
        <v>2.93</v>
      </c>
      <c r="X47" t="n">
        <v>2.19</v>
      </c>
      <c r="Y47" t="n">
        <v>0.5</v>
      </c>
      <c r="Z47" t="n">
        <v>10</v>
      </c>
    </row>
    <row r="48">
      <c r="A48" t="n">
        <v>3</v>
      </c>
      <c r="B48" t="n">
        <v>50</v>
      </c>
      <c r="C48" t="inlineStr">
        <is>
          <t xml:space="preserve">CONCLUIDO	</t>
        </is>
      </c>
      <c r="D48" t="n">
        <v>2.626</v>
      </c>
      <c r="E48" t="n">
        <v>38.08</v>
      </c>
      <c r="F48" t="n">
        <v>34.38</v>
      </c>
      <c r="G48" t="n">
        <v>27.5</v>
      </c>
      <c r="H48" t="n">
        <v>0.63</v>
      </c>
      <c r="I48" t="n">
        <v>75</v>
      </c>
      <c r="J48" t="n">
        <v>111.23</v>
      </c>
      <c r="K48" t="n">
        <v>41.65</v>
      </c>
      <c r="L48" t="n">
        <v>4</v>
      </c>
      <c r="M48" t="n">
        <v>0</v>
      </c>
      <c r="N48" t="n">
        <v>15.58</v>
      </c>
      <c r="O48" t="n">
        <v>13952.52</v>
      </c>
      <c r="P48" t="n">
        <v>255.07</v>
      </c>
      <c r="Q48" t="n">
        <v>3668.72</v>
      </c>
      <c r="R48" t="n">
        <v>132.13</v>
      </c>
      <c r="S48" t="n">
        <v>59.38</v>
      </c>
      <c r="T48" t="n">
        <v>34318.81</v>
      </c>
      <c r="U48" t="n">
        <v>0.45</v>
      </c>
      <c r="V48" t="n">
        <v>0.86</v>
      </c>
      <c r="W48" t="n">
        <v>2.95</v>
      </c>
      <c r="X48" t="n">
        <v>2.22</v>
      </c>
      <c r="Y48" t="n">
        <v>0.5</v>
      </c>
      <c r="Z48" t="n">
        <v>10</v>
      </c>
    </row>
    <row r="49">
      <c r="A49" t="n">
        <v>0</v>
      </c>
      <c r="B49" t="n">
        <v>25</v>
      </c>
      <c r="C49" t="inlineStr">
        <is>
          <t xml:space="preserve">CONCLUIDO	</t>
        </is>
      </c>
      <c r="D49" t="n">
        <v>2.451</v>
      </c>
      <c r="E49" t="n">
        <v>40.8</v>
      </c>
      <c r="F49" t="n">
        <v>36.82</v>
      </c>
      <c r="G49" t="n">
        <v>14.07</v>
      </c>
      <c r="H49" t="n">
        <v>0.28</v>
      </c>
      <c r="I49" t="n">
        <v>157</v>
      </c>
      <c r="J49" t="n">
        <v>61.76</v>
      </c>
      <c r="K49" t="n">
        <v>28.92</v>
      </c>
      <c r="L49" t="n">
        <v>1</v>
      </c>
      <c r="M49" t="n">
        <v>46</v>
      </c>
      <c r="N49" t="n">
        <v>6.84</v>
      </c>
      <c r="O49" t="n">
        <v>7851.41</v>
      </c>
      <c r="P49" t="n">
        <v>194.71</v>
      </c>
      <c r="Q49" t="n">
        <v>3668.83</v>
      </c>
      <c r="R49" t="n">
        <v>210.6</v>
      </c>
      <c r="S49" t="n">
        <v>59.38</v>
      </c>
      <c r="T49" t="n">
        <v>73141.39</v>
      </c>
      <c r="U49" t="n">
        <v>0.28</v>
      </c>
      <c r="V49" t="n">
        <v>0.8100000000000001</v>
      </c>
      <c r="W49" t="n">
        <v>3.12</v>
      </c>
      <c r="X49" t="n">
        <v>4.67</v>
      </c>
      <c r="Y49" t="n">
        <v>0.5</v>
      </c>
      <c r="Z49" t="n">
        <v>10</v>
      </c>
    </row>
    <row r="50">
      <c r="A50" t="n">
        <v>1</v>
      </c>
      <c r="B50" t="n">
        <v>25</v>
      </c>
      <c r="C50" t="inlineStr">
        <is>
          <t xml:space="preserve">CONCLUIDO	</t>
        </is>
      </c>
      <c r="D50" t="n">
        <v>2.4754</v>
      </c>
      <c r="E50" t="n">
        <v>40.4</v>
      </c>
      <c r="F50" t="n">
        <v>36.55</v>
      </c>
      <c r="G50" t="n">
        <v>14.82</v>
      </c>
      <c r="H50" t="n">
        <v>0.55</v>
      </c>
      <c r="I50" t="n">
        <v>148</v>
      </c>
      <c r="J50" t="n">
        <v>62.92</v>
      </c>
      <c r="K50" t="n">
        <v>28.92</v>
      </c>
      <c r="L50" t="n">
        <v>2</v>
      </c>
      <c r="M50" t="n">
        <v>0</v>
      </c>
      <c r="N50" t="n">
        <v>7</v>
      </c>
      <c r="O50" t="n">
        <v>7994.37</v>
      </c>
      <c r="P50" t="n">
        <v>194.48</v>
      </c>
      <c r="Q50" t="n">
        <v>3668.94</v>
      </c>
      <c r="R50" t="n">
        <v>200.48</v>
      </c>
      <c r="S50" t="n">
        <v>59.38</v>
      </c>
      <c r="T50" t="n">
        <v>68127.59</v>
      </c>
      <c r="U50" t="n">
        <v>0.3</v>
      </c>
      <c r="V50" t="n">
        <v>0.8100000000000001</v>
      </c>
      <c r="W50" t="n">
        <v>3.14</v>
      </c>
      <c r="X50" t="n">
        <v>4.39</v>
      </c>
      <c r="Y50" t="n">
        <v>0.5</v>
      </c>
      <c r="Z50" t="n">
        <v>10</v>
      </c>
    </row>
    <row r="51">
      <c r="A51" t="n">
        <v>0</v>
      </c>
      <c r="B51" t="n">
        <v>85</v>
      </c>
      <c r="C51" t="inlineStr">
        <is>
          <t xml:space="preserve">CONCLUIDO	</t>
        </is>
      </c>
      <c r="D51" t="n">
        <v>1.682</v>
      </c>
      <c r="E51" t="n">
        <v>59.45</v>
      </c>
      <c r="F51" t="n">
        <v>43.79</v>
      </c>
      <c r="G51" t="n">
        <v>6.7</v>
      </c>
      <c r="H51" t="n">
        <v>0.11</v>
      </c>
      <c r="I51" t="n">
        <v>392</v>
      </c>
      <c r="J51" t="n">
        <v>167.88</v>
      </c>
      <c r="K51" t="n">
        <v>51.39</v>
      </c>
      <c r="L51" t="n">
        <v>1</v>
      </c>
      <c r="M51" t="n">
        <v>390</v>
      </c>
      <c r="N51" t="n">
        <v>30.49</v>
      </c>
      <c r="O51" t="n">
        <v>20939.59</v>
      </c>
      <c r="P51" t="n">
        <v>541.46</v>
      </c>
      <c r="Q51" t="n">
        <v>3669.17</v>
      </c>
      <c r="R51" t="n">
        <v>443.59</v>
      </c>
      <c r="S51" t="n">
        <v>59.38</v>
      </c>
      <c r="T51" t="n">
        <v>188464.85</v>
      </c>
      <c r="U51" t="n">
        <v>0.13</v>
      </c>
      <c r="V51" t="n">
        <v>0.68</v>
      </c>
      <c r="W51" t="n">
        <v>3.35</v>
      </c>
      <c r="X51" t="n">
        <v>11.63</v>
      </c>
      <c r="Y51" t="n">
        <v>0.5</v>
      </c>
      <c r="Z51" t="n">
        <v>10</v>
      </c>
    </row>
    <row r="52">
      <c r="A52" t="n">
        <v>1</v>
      </c>
      <c r="B52" t="n">
        <v>85</v>
      </c>
      <c r="C52" t="inlineStr">
        <is>
          <t xml:space="preserve">CONCLUIDO	</t>
        </is>
      </c>
      <c r="D52" t="n">
        <v>2.2533</v>
      </c>
      <c r="E52" t="n">
        <v>44.38</v>
      </c>
      <c r="F52" t="n">
        <v>36.69</v>
      </c>
      <c r="G52" t="n">
        <v>14.02</v>
      </c>
      <c r="H52" t="n">
        <v>0.21</v>
      </c>
      <c r="I52" t="n">
        <v>157</v>
      </c>
      <c r="J52" t="n">
        <v>169.33</v>
      </c>
      <c r="K52" t="n">
        <v>51.39</v>
      </c>
      <c r="L52" t="n">
        <v>2</v>
      </c>
      <c r="M52" t="n">
        <v>155</v>
      </c>
      <c r="N52" t="n">
        <v>30.94</v>
      </c>
      <c r="O52" t="n">
        <v>21118.46</v>
      </c>
      <c r="P52" t="n">
        <v>433.18</v>
      </c>
      <c r="Q52" t="n">
        <v>3668.83</v>
      </c>
      <c r="R52" t="n">
        <v>210.63</v>
      </c>
      <c r="S52" t="n">
        <v>59.38</v>
      </c>
      <c r="T52" t="n">
        <v>73160.2</v>
      </c>
      <c r="U52" t="n">
        <v>0.28</v>
      </c>
      <c r="V52" t="n">
        <v>0.8100000000000001</v>
      </c>
      <c r="W52" t="n">
        <v>2.98</v>
      </c>
      <c r="X52" t="n">
        <v>4.53</v>
      </c>
      <c r="Y52" t="n">
        <v>0.5</v>
      </c>
      <c r="Z52" t="n">
        <v>10</v>
      </c>
    </row>
    <row r="53">
      <c r="A53" t="n">
        <v>2</v>
      </c>
      <c r="B53" t="n">
        <v>85</v>
      </c>
      <c r="C53" t="inlineStr">
        <is>
          <t xml:space="preserve">CONCLUIDO	</t>
        </is>
      </c>
      <c r="D53" t="n">
        <v>2.4713</v>
      </c>
      <c r="E53" t="n">
        <v>40.46</v>
      </c>
      <c r="F53" t="n">
        <v>34.87</v>
      </c>
      <c r="G53" t="n">
        <v>22.02</v>
      </c>
      <c r="H53" t="n">
        <v>0.31</v>
      </c>
      <c r="I53" t="n">
        <v>95</v>
      </c>
      <c r="J53" t="n">
        <v>170.79</v>
      </c>
      <c r="K53" t="n">
        <v>51.39</v>
      </c>
      <c r="L53" t="n">
        <v>3</v>
      </c>
      <c r="M53" t="n">
        <v>93</v>
      </c>
      <c r="N53" t="n">
        <v>31.4</v>
      </c>
      <c r="O53" t="n">
        <v>21297.94</v>
      </c>
      <c r="P53" t="n">
        <v>390.18</v>
      </c>
      <c r="Q53" t="n">
        <v>3668.86</v>
      </c>
      <c r="R53" t="n">
        <v>151.62</v>
      </c>
      <c r="S53" t="n">
        <v>59.38</v>
      </c>
      <c r="T53" t="n">
        <v>43964.78</v>
      </c>
      <c r="U53" t="n">
        <v>0.39</v>
      </c>
      <c r="V53" t="n">
        <v>0.85</v>
      </c>
      <c r="W53" t="n">
        <v>2.88</v>
      </c>
      <c r="X53" t="n">
        <v>2.71</v>
      </c>
      <c r="Y53" t="n">
        <v>0.5</v>
      </c>
      <c r="Z53" t="n">
        <v>10</v>
      </c>
    </row>
    <row r="54">
      <c r="A54" t="n">
        <v>3</v>
      </c>
      <c r="B54" t="n">
        <v>85</v>
      </c>
      <c r="C54" t="inlineStr">
        <is>
          <t xml:space="preserve">CONCLUIDO	</t>
        </is>
      </c>
      <c r="D54" t="n">
        <v>2.5878</v>
      </c>
      <c r="E54" t="n">
        <v>38.64</v>
      </c>
      <c r="F54" t="n">
        <v>34.03</v>
      </c>
      <c r="G54" t="n">
        <v>30.94</v>
      </c>
      <c r="H54" t="n">
        <v>0.41</v>
      </c>
      <c r="I54" t="n">
        <v>66</v>
      </c>
      <c r="J54" t="n">
        <v>172.25</v>
      </c>
      <c r="K54" t="n">
        <v>51.39</v>
      </c>
      <c r="L54" t="n">
        <v>4</v>
      </c>
      <c r="M54" t="n">
        <v>64</v>
      </c>
      <c r="N54" t="n">
        <v>31.86</v>
      </c>
      <c r="O54" t="n">
        <v>21478.05</v>
      </c>
      <c r="P54" t="n">
        <v>358.27</v>
      </c>
      <c r="Q54" t="n">
        <v>3668.65</v>
      </c>
      <c r="R54" t="n">
        <v>124.7</v>
      </c>
      <c r="S54" t="n">
        <v>59.38</v>
      </c>
      <c r="T54" t="n">
        <v>30646.97</v>
      </c>
      <c r="U54" t="n">
        <v>0.48</v>
      </c>
      <c r="V54" t="n">
        <v>0.87</v>
      </c>
      <c r="W54" t="n">
        <v>2.82</v>
      </c>
      <c r="X54" t="n">
        <v>1.88</v>
      </c>
      <c r="Y54" t="n">
        <v>0.5</v>
      </c>
      <c r="Z54" t="n">
        <v>10</v>
      </c>
    </row>
    <row r="55">
      <c r="A55" t="n">
        <v>4</v>
      </c>
      <c r="B55" t="n">
        <v>85</v>
      </c>
      <c r="C55" t="inlineStr">
        <is>
          <t xml:space="preserve">CONCLUIDO	</t>
        </is>
      </c>
      <c r="D55" t="n">
        <v>2.655</v>
      </c>
      <c r="E55" t="n">
        <v>37.66</v>
      </c>
      <c r="F55" t="n">
        <v>33.6</v>
      </c>
      <c r="G55" t="n">
        <v>40.32</v>
      </c>
      <c r="H55" t="n">
        <v>0.51</v>
      </c>
      <c r="I55" t="n">
        <v>50</v>
      </c>
      <c r="J55" t="n">
        <v>173.71</v>
      </c>
      <c r="K55" t="n">
        <v>51.39</v>
      </c>
      <c r="L55" t="n">
        <v>5</v>
      </c>
      <c r="M55" t="n">
        <v>36</v>
      </c>
      <c r="N55" t="n">
        <v>32.32</v>
      </c>
      <c r="O55" t="n">
        <v>21658.78</v>
      </c>
      <c r="P55" t="n">
        <v>331.67</v>
      </c>
      <c r="Q55" t="n">
        <v>3668.63</v>
      </c>
      <c r="R55" t="n">
        <v>109.53</v>
      </c>
      <c r="S55" t="n">
        <v>59.38</v>
      </c>
      <c r="T55" t="n">
        <v>23142.86</v>
      </c>
      <c r="U55" t="n">
        <v>0.54</v>
      </c>
      <c r="V55" t="n">
        <v>0.88</v>
      </c>
      <c r="W55" t="n">
        <v>2.82</v>
      </c>
      <c r="X55" t="n">
        <v>1.44</v>
      </c>
      <c r="Y55" t="n">
        <v>0.5</v>
      </c>
      <c r="Z55" t="n">
        <v>10</v>
      </c>
    </row>
    <row r="56">
      <c r="A56" t="n">
        <v>5</v>
      </c>
      <c r="B56" t="n">
        <v>85</v>
      </c>
      <c r="C56" t="inlineStr">
        <is>
          <t xml:space="preserve">CONCLUIDO	</t>
        </is>
      </c>
      <c r="D56" t="n">
        <v>2.6747</v>
      </c>
      <c r="E56" t="n">
        <v>37.39</v>
      </c>
      <c r="F56" t="n">
        <v>33.49</v>
      </c>
      <c r="G56" t="n">
        <v>44.65</v>
      </c>
      <c r="H56" t="n">
        <v>0.61</v>
      </c>
      <c r="I56" t="n">
        <v>45</v>
      </c>
      <c r="J56" t="n">
        <v>175.18</v>
      </c>
      <c r="K56" t="n">
        <v>51.39</v>
      </c>
      <c r="L56" t="n">
        <v>6</v>
      </c>
      <c r="M56" t="n">
        <v>2</v>
      </c>
      <c r="N56" t="n">
        <v>32.79</v>
      </c>
      <c r="O56" t="n">
        <v>21840.16</v>
      </c>
      <c r="P56" t="n">
        <v>322.48</v>
      </c>
      <c r="Q56" t="n">
        <v>3668.66</v>
      </c>
      <c r="R56" t="n">
        <v>104.89</v>
      </c>
      <c r="S56" t="n">
        <v>59.38</v>
      </c>
      <c r="T56" t="n">
        <v>20849.8</v>
      </c>
      <c r="U56" t="n">
        <v>0.57</v>
      </c>
      <c r="V56" t="n">
        <v>0.89</v>
      </c>
      <c r="W56" t="n">
        <v>2.85</v>
      </c>
      <c r="X56" t="n">
        <v>1.33</v>
      </c>
      <c r="Y56" t="n">
        <v>0.5</v>
      </c>
      <c r="Z56" t="n">
        <v>10</v>
      </c>
    </row>
    <row r="57">
      <c r="A57" t="n">
        <v>6</v>
      </c>
      <c r="B57" t="n">
        <v>85</v>
      </c>
      <c r="C57" t="inlineStr">
        <is>
          <t xml:space="preserve">CONCLUIDO	</t>
        </is>
      </c>
      <c r="D57" t="n">
        <v>2.6738</v>
      </c>
      <c r="E57" t="n">
        <v>37.4</v>
      </c>
      <c r="F57" t="n">
        <v>33.5</v>
      </c>
      <c r="G57" t="n">
        <v>44.67</v>
      </c>
      <c r="H57" t="n">
        <v>0.7</v>
      </c>
      <c r="I57" t="n">
        <v>45</v>
      </c>
      <c r="J57" t="n">
        <v>176.66</v>
      </c>
      <c r="K57" t="n">
        <v>51.39</v>
      </c>
      <c r="L57" t="n">
        <v>7</v>
      </c>
      <c r="M57" t="n">
        <v>0</v>
      </c>
      <c r="N57" t="n">
        <v>33.27</v>
      </c>
      <c r="O57" t="n">
        <v>22022.17</v>
      </c>
      <c r="P57" t="n">
        <v>324.19</v>
      </c>
      <c r="Q57" t="n">
        <v>3668.71</v>
      </c>
      <c r="R57" t="n">
        <v>105.09</v>
      </c>
      <c r="S57" t="n">
        <v>59.38</v>
      </c>
      <c r="T57" t="n">
        <v>20949.47</v>
      </c>
      <c r="U57" t="n">
        <v>0.57</v>
      </c>
      <c r="V57" t="n">
        <v>0.89</v>
      </c>
      <c r="W57" t="n">
        <v>2.86</v>
      </c>
      <c r="X57" t="n">
        <v>1.35</v>
      </c>
      <c r="Y57" t="n">
        <v>0.5</v>
      </c>
      <c r="Z57" t="n">
        <v>10</v>
      </c>
    </row>
    <row r="58">
      <c r="A58" t="n">
        <v>0</v>
      </c>
      <c r="B58" t="n">
        <v>20</v>
      </c>
      <c r="C58" t="inlineStr">
        <is>
          <t xml:space="preserve">CONCLUIDO	</t>
        </is>
      </c>
      <c r="D58" t="n">
        <v>2.4</v>
      </c>
      <c r="E58" t="n">
        <v>41.67</v>
      </c>
      <c r="F58" t="n">
        <v>37.66</v>
      </c>
      <c r="G58" t="n">
        <v>12.21</v>
      </c>
      <c r="H58" t="n">
        <v>0.34</v>
      </c>
      <c r="I58" t="n">
        <v>185</v>
      </c>
      <c r="J58" t="n">
        <v>51.33</v>
      </c>
      <c r="K58" t="n">
        <v>24.83</v>
      </c>
      <c r="L58" t="n">
        <v>1</v>
      </c>
      <c r="M58" t="n">
        <v>2</v>
      </c>
      <c r="N58" t="n">
        <v>5.51</v>
      </c>
      <c r="O58" t="n">
        <v>6564.78</v>
      </c>
      <c r="P58" t="n">
        <v>174.54</v>
      </c>
      <c r="Q58" t="n">
        <v>3668.91</v>
      </c>
      <c r="R58" t="n">
        <v>234.8</v>
      </c>
      <c r="S58" t="n">
        <v>59.38</v>
      </c>
      <c r="T58" t="n">
        <v>85103.03999999999</v>
      </c>
      <c r="U58" t="n">
        <v>0.25</v>
      </c>
      <c r="V58" t="n">
        <v>0.79</v>
      </c>
      <c r="W58" t="n">
        <v>3.25</v>
      </c>
      <c r="X58" t="n">
        <v>5.5</v>
      </c>
      <c r="Y58" t="n">
        <v>0.5</v>
      </c>
      <c r="Z58" t="n">
        <v>10</v>
      </c>
    </row>
    <row r="59">
      <c r="A59" t="n">
        <v>1</v>
      </c>
      <c r="B59" t="n">
        <v>20</v>
      </c>
      <c r="C59" t="inlineStr">
        <is>
          <t xml:space="preserve">CONCLUIDO	</t>
        </is>
      </c>
      <c r="D59" t="n">
        <v>2.3981</v>
      </c>
      <c r="E59" t="n">
        <v>41.7</v>
      </c>
      <c r="F59" t="n">
        <v>37.69</v>
      </c>
      <c r="G59" t="n">
        <v>12.22</v>
      </c>
      <c r="H59" t="n">
        <v>0.66</v>
      </c>
      <c r="I59" t="n">
        <v>185</v>
      </c>
      <c r="J59" t="n">
        <v>52.47</v>
      </c>
      <c r="K59" t="n">
        <v>24.83</v>
      </c>
      <c r="L59" t="n">
        <v>2</v>
      </c>
      <c r="M59" t="n">
        <v>0</v>
      </c>
      <c r="N59" t="n">
        <v>5.64</v>
      </c>
      <c r="O59" t="n">
        <v>6705.1</v>
      </c>
      <c r="P59" t="n">
        <v>178.45</v>
      </c>
      <c r="Q59" t="n">
        <v>3668.92</v>
      </c>
      <c r="R59" t="n">
        <v>235.35</v>
      </c>
      <c r="S59" t="n">
        <v>59.38</v>
      </c>
      <c r="T59" t="n">
        <v>85377.78</v>
      </c>
      <c r="U59" t="n">
        <v>0.25</v>
      </c>
      <c r="V59" t="n">
        <v>0.79</v>
      </c>
      <c r="W59" t="n">
        <v>3.27</v>
      </c>
      <c r="X59" t="n">
        <v>5.53</v>
      </c>
      <c r="Y59" t="n">
        <v>0.5</v>
      </c>
      <c r="Z59" t="n">
        <v>10</v>
      </c>
    </row>
    <row r="60">
      <c r="A60" t="n">
        <v>0</v>
      </c>
      <c r="B60" t="n">
        <v>65</v>
      </c>
      <c r="C60" t="inlineStr">
        <is>
          <t xml:space="preserve">CONCLUIDO	</t>
        </is>
      </c>
      <c r="D60" t="n">
        <v>1.9178</v>
      </c>
      <c r="E60" t="n">
        <v>52.14</v>
      </c>
      <c r="F60" t="n">
        <v>41.42</v>
      </c>
      <c r="G60" t="n">
        <v>7.91</v>
      </c>
      <c r="H60" t="n">
        <v>0.13</v>
      </c>
      <c r="I60" t="n">
        <v>314</v>
      </c>
      <c r="J60" t="n">
        <v>133.21</v>
      </c>
      <c r="K60" t="n">
        <v>46.47</v>
      </c>
      <c r="L60" t="n">
        <v>1</v>
      </c>
      <c r="M60" t="n">
        <v>312</v>
      </c>
      <c r="N60" t="n">
        <v>20.75</v>
      </c>
      <c r="O60" t="n">
        <v>16663.42</v>
      </c>
      <c r="P60" t="n">
        <v>433.64</v>
      </c>
      <c r="Q60" t="n">
        <v>3669.07</v>
      </c>
      <c r="R60" t="n">
        <v>365.56</v>
      </c>
      <c r="S60" t="n">
        <v>59.38</v>
      </c>
      <c r="T60" t="n">
        <v>149836.81</v>
      </c>
      <c r="U60" t="n">
        <v>0.16</v>
      </c>
      <c r="V60" t="n">
        <v>0.72</v>
      </c>
      <c r="W60" t="n">
        <v>3.23</v>
      </c>
      <c r="X60" t="n">
        <v>9.26</v>
      </c>
      <c r="Y60" t="n">
        <v>0.5</v>
      </c>
      <c r="Z60" t="n">
        <v>10</v>
      </c>
    </row>
    <row r="61">
      <c r="A61" t="n">
        <v>1</v>
      </c>
      <c r="B61" t="n">
        <v>65</v>
      </c>
      <c r="C61" t="inlineStr">
        <is>
          <t xml:space="preserve">CONCLUIDO	</t>
        </is>
      </c>
      <c r="D61" t="n">
        <v>2.416</v>
      </c>
      <c r="E61" t="n">
        <v>41.39</v>
      </c>
      <c r="F61" t="n">
        <v>35.78</v>
      </c>
      <c r="G61" t="n">
        <v>17.04</v>
      </c>
      <c r="H61" t="n">
        <v>0.26</v>
      </c>
      <c r="I61" t="n">
        <v>126</v>
      </c>
      <c r="J61" t="n">
        <v>134.55</v>
      </c>
      <c r="K61" t="n">
        <v>46.47</v>
      </c>
      <c r="L61" t="n">
        <v>2</v>
      </c>
      <c r="M61" t="n">
        <v>124</v>
      </c>
      <c r="N61" t="n">
        <v>21.09</v>
      </c>
      <c r="O61" t="n">
        <v>16828.84</v>
      </c>
      <c r="P61" t="n">
        <v>347.74</v>
      </c>
      <c r="Q61" t="n">
        <v>3668.83</v>
      </c>
      <c r="R61" t="n">
        <v>181.23</v>
      </c>
      <c r="S61" t="n">
        <v>59.38</v>
      </c>
      <c r="T61" t="n">
        <v>58612.54</v>
      </c>
      <c r="U61" t="n">
        <v>0.33</v>
      </c>
      <c r="V61" t="n">
        <v>0.83</v>
      </c>
      <c r="W61" t="n">
        <v>2.93</v>
      </c>
      <c r="X61" t="n">
        <v>3.62</v>
      </c>
      <c r="Y61" t="n">
        <v>0.5</v>
      </c>
      <c r="Z61" t="n">
        <v>10</v>
      </c>
    </row>
    <row r="62">
      <c r="A62" t="n">
        <v>2</v>
      </c>
      <c r="B62" t="n">
        <v>65</v>
      </c>
      <c r="C62" t="inlineStr">
        <is>
          <t xml:space="preserve">CONCLUIDO	</t>
        </is>
      </c>
      <c r="D62" t="n">
        <v>2.6035</v>
      </c>
      <c r="E62" t="n">
        <v>38.41</v>
      </c>
      <c r="F62" t="n">
        <v>34.24</v>
      </c>
      <c r="G62" t="n">
        <v>28.14</v>
      </c>
      <c r="H62" t="n">
        <v>0.39</v>
      </c>
      <c r="I62" t="n">
        <v>73</v>
      </c>
      <c r="J62" t="n">
        <v>135.9</v>
      </c>
      <c r="K62" t="n">
        <v>46.47</v>
      </c>
      <c r="L62" t="n">
        <v>3</v>
      </c>
      <c r="M62" t="n">
        <v>66</v>
      </c>
      <c r="N62" t="n">
        <v>21.43</v>
      </c>
      <c r="O62" t="n">
        <v>16994.64</v>
      </c>
      <c r="P62" t="n">
        <v>299.92</v>
      </c>
      <c r="Q62" t="n">
        <v>3668.75</v>
      </c>
      <c r="R62" t="n">
        <v>131.32</v>
      </c>
      <c r="S62" t="n">
        <v>59.38</v>
      </c>
      <c r="T62" t="n">
        <v>33921.04</v>
      </c>
      <c r="U62" t="n">
        <v>0.45</v>
      </c>
      <c r="V62" t="n">
        <v>0.87</v>
      </c>
      <c r="W62" t="n">
        <v>2.84</v>
      </c>
      <c r="X62" t="n">
        <v>2.08</v>
      </c>
      <c r="Y62" t="n">
        <v>0.5</v>
      </c>
      <c r="Z62" t="n">
        <v>10</v>
      </c>
    </row>
    <row r="63">
      <c r="A63" t="n">
        <v>3</v>
      </c>
      <c r="B63" t="n">
        <v>65</v>
      </c>
      <c r="C63" t="inlineStr">
        <is>
          <t xml:space="preserve">CONCLUIDO	</t>
        </is>
      </c>
      <c r="D63" t="n">
        <v>2.6587</v>
      </c>
      <c r="E63" t="n">
        <v>37.61</v>
      </c>
      <c r="F63" t="n">
        <v>33.85</v>
      </c>
      <c r="G63" t="n">
        <v>35.02</v>
      </c>
      <c r="H63" t="n">
        <v>0.52</v>
      </c>
      <c r="I63" t="n">
        <v>58</v>
      </c>
      <c r="J63" t="n">
        <v>137.25</v>
      </c>
      <c r="K63" t="n">
        <v>46.47</v>
      </c>
      <c r="L63" t="n">
        <v>4</v>
      </c>
      <c r="M63" t="n">
        <v>5</v>
      </c>
      <c r="N63" t="n">
        <v>21.78</v>
      </c>
      <c r="O63" t="n">
        <v>17160.92</v>
      </c>
      <c r="P63" t="n">
        <v>281.21</v>
      </c>
      <c r="Q63" t="n">
        <v>3668.77</v>
      </c>
      <c r="R63" t="n">
        <v>116.3</v>
      </c>
      <c r="S63" t="n">
        <v>59.38</v>
      </c>
      <c r="T63" t="n">
        <v>26485.69</v>
      </c>
      <c r="U63" t="n">
        <v>0.51</v>
      </c>
      <c r="V63" t="n">
        <v>0.88</v>
      </c>
      <c r="W63" t="n">
        <v>2.88</v>
      </c>
      <c r="X63" t="n">
        <v>1.7</v>
      </c>
      <c r="Y63" t="n">
        <v>0.5</v>
      </c>
      <c r="Z63" t="n">
        <v>10</v>
      </c>
    </row>
    <row r="64">
      <c r="A64" t="n">
        <v>4</v>
      </c>
      <c r="B64" t="n">
        <v>65</v>
      </c>
      <c r="C64" t="inlineStr">
        <is>
          <t xml:space="preserve">CONCLUIDO	</t>
        </is>
      </c>
      <c r="D64" t="n">
        <v>2.6587</v>
      </c>
      <c r="E64" t="n">
        <v>37.61</v>
      </c>
      <c r="F64" t="n">
        <v>33.85</v>
      </c>
      <c r="G64" t="n">
        <v>35.02</v>
      </c>
      <c r="H64" t="n">
        <v>0.64</v>
      </c>
      <c r="I64" t="n">
        <v>58</v>
      </c>
      <c r="J64" t="n">
        <v>138.6</v>
      </c>
      <c r="K64" t="n">
        <v>46.47</v>
      </c>
      <c r="L64" t="n">
        <v>5</v>
      </c>
      <c r="M64" t="n">
        <v>0</v>
      </c>
      <c r="N64" t="n">
        <v>22.13</v>
      </c>
      <c r="O64" t="n">
        <v>17327.69</v>
      </c>
      <c r="P64" t="n">
        <v>283.29</v>
      </c>
      <c r="Q64" t="n">
        <v>3668.71</v>
      </c>
      <c r="R64" t="n">
        <v>116.39</v>
      </c>
      <c r="S64" t="n">
        <v>59.38</v>
      </c>
      <c r="T64" t="n">
        <v>26532.36</v>
      </c>
      <c r="U64" t="n">
        <v>0.51</v>
      </c>
      <c r="V64" t="n">
        <v>0.88</v>
      </c>
      <c r="W64" t="n">
        <v>2.88</v>
      </c>
      <c r="X64" t="n">
        <v>1.7</v>
      </c>
      <c r="Y64" t="n">
        <v>0.5</v>
      </c>
      <c r="Z64" t="n">
        <v>10</v>
      </c>
    </row>
    <row r="65">
      <c r="A65" t="n">
        <v>0</v>
      </c>
      <c r="B65" t="n">
        <v>75</v>
      </c>
      <c r="C65" t="inlineStr">
        <is>
          <t xml:space="preserve">CONCLUIDO	</t>
        </is>
      </c>
      <c r="D65" t="n">
        <v>1.795</v>
      </c>
      <c r="E65" t="n">
        <v>55.71</v>
      </c>
      <c r="F65" t="n">
        <v>42.65</v>
      </c>
      <c r="G65" t="n">
        <v>7.25</v>
      </c>
      <c r="H65" t="n">
        <v>0.12</v>
      </c>
      <c r="I65" t="n">
        <v>353</v>
      </c>
      <c r="J65" t="n">
        <v>150.44</v>
      </c>
      <c r="K65" t="n">
        <v>49.1</v>
      </c>
      <c r="L65" t="n">
        <v>1</v>
      </c>
      <c r="M65" t="n">
        <v>351</v>
      </c>
      <c r="N65" t="n">
        <v>25.34</v>
      </c>
      <c r="O65" t="n">
        <v>18787.76</v>
      </c>
      <c r="P65" t="n">
        <v>487.96</v>
      </c>
      <c r="Q65" t="n">
        <v>3669.39</v>
      </c>
      <c r="R65" t="n">
        <v>404.83</v>
      </c>
      <c r="S65" t="n">
        <v>59.38</v>
      </c>
      <c r="T65" t="n">
        <v>169280.21</v>
      </c>
      <c r="U65" t="n">
        <v>0.15</v>
      </c>
      <c r="V65" t="n">
        <v>0.7</v>
      </c>
      <c r="W65" t="n">
        <v>3.33</v>
      </c>
      <c r="X65" t="n">
        <v>10.48</v>
      </c>
      <c r="Y65" t="n">
        <v>0.5</v>
      </c>
      <c r="Z65" t="n">
        <v>10</v>
      </c>
    </row>
    <row r="66">
      <c r="A66" t="n">
        <v>1</v>
      </c>
      <c r="B66" t="n">
        <v>75</v>
      </c>
      <c r="C66" t="inlineStr">
        <is>
          <t xml:space="preserve">CONCLUIDO	</t>
        </is>
      </c>
      <c r="D66" t="n">
        <v>2.3317</v>
      </c>
      <c r="E66" t="n">
        <v>42.89</v>
      </c>
      <c r="F66" t="n">
        <v>36.27</v>
      </c>
      <c r="G66" t="n">
        <v>15.33</v>
      </c>
      <c r="H66" t="n">
        <v>0.23</v>
      </c>
      <c r="I66" t="n">
        <v>142</v>
      </c>
      <c r="J66" t="n">
        <v>151.83</v>
      </c>
      <c r="K66" t="n">
        <v>49.1</v>
      </c>
      <c r="L66" t="n">
        <v>2</v>
      </c>
      <c r="M66" t="n">
        <v>140</v>
      </c>
      <c r="N66" t="n">
        <v>25.73</v>
      </c>
      <c r="O66" t="n">
        <v>18959.54</v>
      </c>
      <c r="P66" t="n">
        <v>391.62</v>
      </c>
      <c r="Q66" t="n">
        <v>3668.82</v>
      </c>
      <c r="R66" t="n">
        <v>197.5</v>
      </c>
      <c r="S66" t="n">
        <v>59.38</v>
      </c>
      <c r="T66" t="n">
        <v>66668.61</v>
      </c>
      <c r="U66" t="n">
        <v>0.3</v>
      </c>
      <c r="V66" t="n">
        <v>0.82</v>
      </c>
      <c r="W66" t="n">
        <v>2.95</v>
      </c>
      <c r="X66" t="n">
        <v>4.11</v>
      </c>
      <c r="Y66" t="n">
        <v>0.5</v>
      </c>
      <c r="Z66" t="n">
        <v>10</v>
      </c>
    </row>
    <row r="67">
      <c r="A67" t="n">
        <v>2</v>
      </c>
      <c r="B67" t="n">
        <v>75</v>
      </c>
      <c r="C67" t="inlineStr">
        <is>
          <t xml:space="preserve">CONCLUIDO	</t>
        </is>
      </c>
      <c r="D67" t="n">
        <v>2.5326</v>
      </c>
      <c r="E67" t="n">
        <v>39.48</v>
      </c>
      <c r="F67" t="n">
        <v>34.61</v>
      </c>
      <c r="G67" t="n">
        <v>24.43</v>
      </c>
      <c r="H67" t="n">
        <v>0.35</v>
      </c>
      <c r="I67" t="n">
        <v>85</v>
      </c>
      <c r="J67" t="n">
        <v>153.23</v>
      </c>
      <c r="K67" t="n">
        <v>49.1</v>
      </c>
      <c r="L67" t="n">
        <v>3</v>
      </c>
      <c r="M67" t="n">
        <v>83</v>
      </c>
      <c r="N67" t="n">
        <v>26.13</v>
      </c>
      <c r="O67" t="n">
        <v>19131.85</v>
      </c>
      <c r="P67" t="n">
        <v>348.86</v>
      </c>
      <c r="Q67" t="n">
        <v>3668.57</v>
      </c>
      <c r="R67" t="n">
        <v>143.18</v>
      </c>
      <c r="S67" t="n">
        <v>59.38</v>
      </c>
      <c r="T67" t="n">
        <v>39793</v>
      </c>
      <c r="U67" t="n">
        <v>0.41</v>
      </c>
      <c r="V67" t="n">
        <v>0.86</v>
      </c>
      <c r="W67" t="n">
        <v>2.87</v>
      </c>
      <c r="X67" t="n">
        <v>2.46</v>
      </c>
      <c r="Y67" t="n">
        <v>0.5</v>
      </c>
      <c r="Z67" t="n">
        <v>10</v>
      </c>
    </row>
    <row r="68">
      <c r="A68" t="n">
        <v>3</v>
      </c>
      <c r="B68" t="n">
        <v>75</v>
      </c>
      <c r="C68" t="inlineStr">
        <is>
          <t xml:space="preserve">CONCLUIDO	</t>
        </is>
      </c>
      <c r="D68" t="n">
        <v>2.6398</v>
      </c>
      <c r="E68" t="n">
        <v>37.88</v>
      </c>
      <c r="F68" t="n">
        <v>33.83</v>
      </c>
      <c r="G68" t="n">
        <v>35</v>
      </c>
      <c r="H68" t="n">
        <v>0.46</v>
      </c>
      <c r="I68" t="n">
        <v>58</v>
      </c>
      <c r="J68" t="n">
        <v>154.63</v>
      </c>
      <c r="K68" t="n">
        <v>49.1</v>
      </c>
      <c r="L68" t="n">
        <v>4</v>
      </c>
      <c r="M68" t="n">
        <v>44</v>
      </c>
      <c r="N68" t="n">
        <v>26.53</v>
      </c>
      <c r="O68" t="n">
        <v>19304.72</v>
      </c>
      <c r="P68" t="n">
        <v>312.83</v>
      </c>
      <c r="Q68" t="n">
        <v>3668.68</v>
      </c>
      <c r="R68" t="n">
        <v>117.18</v>
      </c>
      <c r="S68" t="n">
        <v>59.38</v>
      </c>
      <c r="T68" t="n">
        <v>26926.75</v>
      </c>
      <c r="U68" t="n">
        <v>0.51</v>
      </c>
      <c r="V68" t="n">
        <v>0.88</v>
      </c>
      <c r="W68" t="n">
        <v>2.84</v>
      </c>
      <c r="X68" t="n">
        <v>1.68</v>
      </c>
      <c r="Y68" t="n">
        <v>0.5</v>
      </c>
      <c r="Z68" t="n">
        <v>10</v>
      </c>
    </row>
    <row r="69">
      <c r="A69" t="n">
        <v>4</v>
      </c>
      <c r="B69" t="n">
        <v>75</v>
      </c>
      <c r="C69" t="inlineStr">
        <is>
          <t xml:space="preserve">CONCLUIDO	</t>
        </is>
      </c>
      <c r="D69" t="n">
        <v>2.6672</v>
      </c>
      <c r="E69" t="n">
        <v>37.49</v>
      </c>
      <c r="F69" t="n">
        <v>33.66</v>
      </c>
      <c r="G69" t="n">
        <v>39.6</v>
      </c>
      <c r="H69" t="n">
        <v>0.57</v>
      </c>
      <c r="I69" t="n">
        <v>51</v>
      </c>
      <c r="J69" t="n">
        <v>156.03</v>
      </c>
      <c r="K69" t="n">
        <v>49.1</v>
      </c>
      <c r="L69" t="n">
        <v>5</v>
      </c>
      <c r="M69" t="n">
        <v>4</v>
      </c>
      <c r="N69" t="n">
        <v>26.94</v>
      </c>
      <c r="O69" t="n">
        <v>19478.15</v>
      </c>
      <c r="P69" t="n">
        <v>301.46</v>
      </c>
      <c r="Q69" t="n">
        <v>3668.85</v>
      </c>
      <c r="R69" t="n">
        <v>110.28</v>
      </c>
      <c r="S69" t="n">
        <v>59.38</v>
      </c>
      <c r="T69" t="n">
        <v>23510.6</v>
      </c>
      <c r="U69" t="n">
        <v>0.54</v>
      </c>
      <c r="V69" t="n">
        <v>0.88</v>
      </c>
      <c r="W69" t="n">
        <v>2.86</v>
      </c>
      <c r="X69" t="n">
        <v>1.5</v>
      </c>
      <c r="Y69" t="n">
        <v>0.5</v>
      </c>
      <c r="Z69" t="n">
        <v>10</v>
      </c>
    </row>
    <row r="70">
      <c r="A70" t="n">
        <v>5</v>
      </c>
      <c r="B70" t="n">
        <v>75</v>
      </c>
      <c r="C70" t="inlineStr">
        <is>
          <t xml:space="preserve">CONCLUIDO	</t>
        </is>
      </c>
      <c r="D70" t="n">
        <v>2.6715</v>
      </c>
      <c r="E70" t="n">
        <v>37.43</v>
      </c>
      <c r="F70" t="n">
        <v>33.63</v>
      </c>
      <c r="G70" t="n">
        <v>40.35</v>
      </c>
      <c r="H70" t="n">
        <v>0.67</v>
      </c>
      <c r="I70" t="n">
        <v>50</v>
      </c>
      <c r="J70" t="n">
        <v>157.44</v>
      </c>
      <c r="K70" t="n">
        <v>49.1</v>
      </c>
      <c r="L70" t="n">
        <v>6</v>
      </c>
      <c r="M70" t="n">
        <v>0</v>
      </c>
      <c r="N70" t="n">
        <v>27.35</v>
      </c>
      <c r="O70" t="n">
        <v>19652.13</v>
      </c>
      <c r="P70" t="n">
        <v>304.35</v>
      </c>
      <c r="Q70" t="n">
        <v>3668.81</v>
      </c>
      <c r="R70" t="n">
        <v>109.06</v>
      </c>
      <c r="S70" t="n">
        <v>59.38</v>
      </c>
      <c r="T70" t="n">
        <v>22906.1</v>
      </c>
      <c r="U70" t="n">
        <v>0.54</v>
      </c>
      <c r="V70" t="n">
        <v>0.88</v>
      </c>
      <c r="W70" t="n">
        <v>2.87</v>
      </c>
      <c r="X70" t="n">
        <v>1.47</v>
      </c>
      <c r="Y70" t="n">
        <v>0.5</v>
      </c>
      <c r="Z70" t="n">
        <v>10</v>
      </c>
    </row>
    <row r="71">
      <c r="A71" t="n">
        <v>0</v>
      </c>
      <c r="B71" t="n">
        <v>95</v>
      </c>
      <c r="C71" t="inlineStr">
        <is>
          <t xml:space="preserve">CONCLUIDO	</t>
        </is>
      </c>
      <c r="D71" t="n">
        <v>1.5704</v>
      </c>
      <c r="E71" t="n">
        <v>63.68</v>
      </c>
      <c r="F71" t="n">
        <v>45.09</v>
      </c>
      <c r="G71" t="n">
        <v>6.25</v>
      </c>
      <c r="H71" t="n">
        <v>0.1</v>
      </c>
      <c r="I71" t="n">
        <v>433</v>
      </c>
      <c r="J71" t="n">
        <v>185.69</v>
      </c>
      <c r="K71" t="n">
        <v>53.44</v>
      </c>
      <c r="L71" t="n">
        <v>1</v>
      </c>
      <c r="M71" t="n">
        <v>431</v>
      </c>
      <c r="N71" t="n">
        <v>36.26</v>
      </c>
      <c r="O71" t="n">
        <v>23136.14</v>
      </c>
      <c r="P71" t="n">
        <v>597.92</v>
      </c>
      <c r="Q71" t="n">
        <v>3669.4</v>
      </c>
      <c r="R71" t="n">
        <v>485.34</v>
      </c>
      <c r="S71" t="n">
        <v>59.38</v>
      </c>
      <c r="T71" t="n">
        <v>209134.35</v>
      </c>
      <c r="U71" t="n">
        <v>0.12</v>
      </c>
      <c r="V71" t="n">
        <v>0.66</v>
      </c>
      <c r="W71" t="n">
        <v>3.45</v>
      </c>
      <c r="X71" t="n">
        <v>12.93</v>
      </c>
      <c r="Y71" t="n">
        <v>0.5</v>
      </c>
      <c r="Z71" t="n">
        <v>10</v>
      </c>
    </row>
    <row r="72">
      <c r="A72" t="n">
        <v>1</v>
      </c>
      <c r="B72" t="n">
        <v>95</v>
      </c>
      <c r="C72" t="inlineStr">
        <is>
          <t xml:space="preserve">CONCLUIDO	</t>
        </is>
      </c>
      <c r="D72" t="n">
        <v>2.1778</v>
      </c>
      <c r="E72" t="n">
        <v>45.92</v>
      </c>
      <c r="F72" t="n">
        <v>37.08</v>
      </c>
      <c r="G72" t="n">
        <v>13.01</v>
      </c>
      <c r="H72" t="n">
        <v>0.19</v>
      </c>
      <c r="I72" t="n">
        <v>171</v>
      </c>
      <c r="J72" t="n">
        <v>187.21</v>
      </c>
      <c r="K72" t="n">
        <v>53.44</v>
      </c>
      <c r="L72" t="n">
        <v>2</v>
      </c>
      <c r="M72" t="n">
        <v>169</v>
      </c>
      <c r="N72" t="n">
        <v>36.77</v>
      </c>
      <c r="O72" t="n">
        <v>23322.88</v>
      </c>
      <c r="P72" t="n">
        <v>473.35</v>
      </c>
      <c r="Q72" t="n">
        <v>3668.91</v>
      </c>
      <c r="R72" t="n">
        <v>224.08</v>
      </c>
      <c r="S72" t="n">
        <v>59.38</v>
      </c>
      <c r="T72" t="n">
        <v>79813.48</v>
      </c>
      <c r="U72" t="n">
        <v>0.26</v>
      </c>
      <c r="V72" t="n">
        <v>0.8</v>
      </c>
      <c r="W72" t="n">
        <v>2.99</v>
      </c>
      <c r="X72" t="n">
        <v>4.93</v>
      </c>
      <c r="Y72" t="n">
        <v>0.5</v>
      </c>
      <c r="Z72" t="n">
        <v>10</v>
      </c>
    </row>
    <row r="73">
      <c r="A73" t="n">
        <v>2</v>
      </c>
      <c r="B73" t="n">
        <v>95</v>
      </c>
      <c r="C73" t="inlineStr">
        <is>
          <t xml:space="preserve">CONCLUIDO	</t>
        </is>
      </c>
      <c r="D73" t="n">
        <v>2.411</v>
      </c>
      <c r="E73" t="n">
        <v>41.48</v>
      </c>
      <c r="F73" t="n">
        <v>35.14</v>
      </c>
      <c r="G73" t="n">
        <v>20.27</v>
      </c>
      <c r="H73" t="n">
        <v>0.28</v>
      </c>
      <c r="I73" t="n">
        <v>104</v>
      </c>
      <c r="J73" t="n">
        <v>188.73</v>
      </c>
      <c r="K73" t="n">
        <v>53.44</v>
      </c>
      <c r="L73" t="n">
        <v>3</v>
      </c>
      <c r="M73" t="n">
        <v>102</v>
      </c>
      <c r="N73" t="n">
        <v>37.29</v>
      </c>
      <c r="O73" t="n">
        <v>23510.33</v>
      </c>
      <c r="P73" t="n">
        <v>430.52</v>
      </c>
      <c r="Q73" t="n">
        <v>3668.7</v>
      </c>
      <c r="R73" t="n">
        <v>160.57</v>
      </c>
      <c r="S73" t="n">
        <v>59.38</v>
      </c>
      <c r="T73" t="n">
        <v>48390.93</v>
      </c>
      <c r="U73" t="n">
        <v>0.37</v>
      </c>
      <c r="V73" t="n">
        <v>0.84</v>
      </c>
      <c r="W73" t="n">
        <v>2.89</v>
      </c>
      <c r="X73" t="n">
        <v>2.98</v>
      </c>
      <c r="Y73" t="n">
        <v>0.5</v>
      </c>
      <c r="Z73" t="n">
        <v>10</v>
      </c>
    </row>
    <row r="74">
      <c r="A74" t="n">
        <v>3</v>
      </c>
      <c r="B74" t="n">
        <v>95</v>
      </c>
      <c r="C74" t="inlineStr">
        <is>
          <t xml:space="preserve">CONCLUIDO	</t>
        </is>
      </c>
      <c r="D74" t="n">
        <v>2.5371</v>
      </c>
      <c r="E74" t="n">
        <v>39.41</v>
      </c>
      <c r="F74" t="n">
        <v>34.23</v>
      </c>
      <c r="G74" t="n">
        <v>28.13</v>
      </c>
      <c r="H74" t="n">
        <v>0.37</v>
      </c>
      <c r="I74" t="n">
        <v>73</v>
      </c>
      <c r="J74" t="n">
        <v>190.25</v>
      </c>
      <c r="K74" t="n">
        <v>53.44</v>
      </c>
      <c r="L74" t="n">
        <v>4</v>
      </c>
      <c r="M74" t="n">
        <v>71</v>
      </c>
      <c r="N74" t="n">
        <v>37.82</v>
      </c>
      <c r="O74" t="n">
        <v>23698.48</v>
      </c>
      <c r="P74" t="n">
        <v>399.3</v>
      </c>
      <c r="Q74" t="n">
        <v>3668.61</v>
      </c>
      <c r="R74" t="n">
        <v>130.98</v>
      </c>
      <c r="S74" t="n">
        <v>59.38</v>
      </c>
      <c r="T74" t="n">
        <v>33753.22</v>
      </c>
      <c r="U74" t="n">
        <v>0.45</v>
      </c>
      <c r="V74" t="n">
        <v>0.87</v>
      </c>
      <c r="W74" t="n">
        <v>2.84</v>
      </c>
      <c r="X74" t="n">
        <v>2.07</v>
      </c>
      <c r="Y74" t="n">
        <v>0.5</v>
      </c>
      <c r="Z74" t="n">
        <v>10</v>
      </c>
    </row>
    <row r="75">
      <c r="A75" t="n">
        <v>4</v>
      </c>
      <c r="B75" t="n">
        <v>95</v>
      </c>
      <c r="C75" t="inlineStr">
        <is>
          <t xml:space="preserve">CONCLUIDO	</t>
        </is>
      </c>
      <c r="D75" t="n">
        <v>2.6171</v>
      </c>
      <c r="E75" t="n">
        <v>38.21</v>
      </c>
      <c r="F75" t="n">
        <v>33.69</v>
      </c>
      <c r="G75" t="n">
        <v>36.76</v>
      </c>
      <c r="H75" t="n">
        <v>0.46</v>
      </c>
      <c r="I75" t="n">
        <v>55</v>
      </c>
      <c r="J75" t="n">
        <v>191.78</v>
      </c>
      <c r="K75" t="n">
        <v>53.44</v>
      </c>
      <c r="L75" t="n">
        <v>5</v>
      </c>
      <c r="M75" t="n">
        <v>53</v>
      </c>
      <c r="N75" t="n">
        <v>38.35</v>
      </c>
      <c r="O75" t="n">
        <v>23887.36</v>
      </c>
      <c r="P75" t="n">
        <v>371.71</v>
      </c>
      <c r="Q75" t="n">
        <v>3668.57</v>
      </c>
      <c r="R75" t="n">
        <v>113.8</v>
      </c>
      <c r="S75" t="n">
        <v>59.38</v>
      </c>
      <c r="T75" t="n">
        <v>25254.33</v>
      </c>
      <c r="U75" t="n">
        <v>0.52</v>
      </c>
      <c r="V75" t="n">
        <v>0.88</v>
      </c>
      <c r="W75" t="n">
        <v>2.8</v>
      </c>
      <c r="X75" t="n">
        <v>1.54</v>
      </c>
      <c r="Y75" t="n">
        <v>0.5</v>
      </c>
      <c r="Z75" t="n">
        <v>10</v>
      </c>
    </row>
    <row r="76">
      <c r="A76" t="n">
        <v>5</v>
      </c>
      <c r="B76" t="n">
        <v>95</v>
      </c>
      <c r="C76" t="inlineStr">
        <is>
          <t xml:space="preserve">CONCLUIDO	</t>
        </is>
      </c>
      <c r="D76" t="n">
        <v>2.6659</v>
      </c>
      <c r="E76" t="n">
        <v>37.51</v>
      </c>
      <c r="F76" t="n">
        <v>33.4</v>
      </c>
      <c r="G76" t="n">
        <v>45.55</v>
      </c>
      <c r="H76" t="n">
        <v>0.55</v>
      </c>
      <c r="I76" t="n">
        <v>44</v>
      </c>
      <c r="J76" t="n">
        <v>193.32</v>
      </c>
      <c r="K76" t="n">
        <v>53.44</v>
      </c>
      <c r="L76" t="n">
        <v>6</v>
      </c>
      <c r="M76" t="n">
        <v>28</v>
      </c>
      <c r="N76" t="n">
        <v>38.89</v>
      </c>
      <c r="O76" t="n">
        <v>24076.95</v>
      </c>
      <c r="P76" t="n">
        <v>349.75</v>
      </c>
      <c r="Q76" t="n">
        <v>3668.64</v>
      </c>
      <c r="R76" t="n">
        <v>103.4</v>
      </c>
      <c r="S76" t="n">
        <v>59.38</v>
      </c>
      <c r="T76" t="n">
        <v>20110.08</v>
      </c>
      <c r="U76" t="n">
        <v>0.57</v>
      </c>
      <c r="V76" t="n">
        <v>0.89</v>
      </c>
      <c r="W76" t="n">
        <v>2.81</v>
      </c>
      <c r="X76" t="n">
        <v>1.25</v>
      </c>
      <c r="Y76" t="n">
        <v>0.5</v>
      </c>
      <c r="Z76" t="n">
        <v>10</v>
      </c>
    </row>
    <row r="77">
      <c r="A77" t="n">
        <v>6</v>
      </c>
      <c r="B77" t="n">
        <v>95</v>
      </c>
      <c r="C77" t="inlineStr">
        <is>
          <t xml:space="preserve">CONCLUIDO	</t>
        </is>
      </c>
      <c r="D77" t="n">
        <v>2.6854</v>
      </c>
      <c r="E77" t="n">
        <v>37.24</v>
      </c>
      <c r="F77" t="n">
        <v>33.28</v>
      </c>
      <c r="G77" t="n">
        <v>49.92</v>
      </c>
      <c r="H77" t="n">
        <v>0.64</v>
      </c>
      <c r="I77" t="n">
        <v>40</v>
      </c>
      <c r="J77" t="n">
        <v>194.86</v>
      </c>
      <c r="K77" t="n">
        <v>53.44</v>
      </c>
      <c r="L77" t="n">
        <v>7</v>
      </c>
      <c r="M77" t="n">
        <v>4</v>
      </c>
      <c r="N77" t="n">
        <v>39.43</v>
      </c>
      <c r="O77" t="n">
        <v>24267.28</v>
      </c>
      <c r="P77" t="n">
        <v>341.14</v>
      </c>
      <c r="Q77" t="n">
        <v>3668.6</v>
      </c>
      <c r="R77" t="n">
        <v>98.52</v>
      </c>
      <c r="S77" t="n">
        <v>59.38</v>
      </c>
      <c r="T77" t="n">
        <v>17687.82</v>
      </c>
      <c r="U77" t="n">
        <v>0.6</v>
      </c>
      <c r="V77" t="n">
        <v>0.89</v>
      </c>
      <c r="W77" t="n">
        <v>2.82</v>
      </c>
      <c r="X77" t="n">
        <v>1.12</v>
      </c>
      <c r="Y77" t="n">
        <v>0.5</v>
      </c>
      <c r="Z77" t="n">
        <v>10</v>
      </c>
    </row>
    <row r="78">
      <c r="A78" t="n">
        <v>7</v>
      </c>
      <c r="B78" t="n">
        <v>95</v>
      </c>
      <c r="C78" t="inlineStr">
        <is>
          <t xml:space="preserve">CONCLUIDO	</t>
        </is>
      </c>
      <c r="D78" t="n">
        <v>2.6855</v>
      </c>
      <c r="E78" t="n">
        <v>37.24</v>
      </c>
      <c r="F78" t="n">
        <v>33.28</v>
      </c>
      <c r="G78" t="n">
        <v>49.92</v>
      </c>
      <c r="H78" t="n">
        <v>0.72</v>
      </c>
      <c r="I78" t="n">
        <v>40</v>
      </c>
      <c r="J78" t="n">
        <v>196.41</v>
      </c>
      <c r="K78" t="n">
        <v>53.44</v>
      </c>
      <c r="L78" t="n">
        <v>8</v>
      </c>
      <c r="M78" t="n">
        <v>0</v>
      </c>
      <c r="N78" t="n">
        <v>39.98</v>
      </c>
      <c r="O78" t="n">
        <v>24458.36</v>
      </c>
      <c r="P78" t="n">
        <v>343.61</v>
      </c>
      <c r="Q78" t="n">
        <v>3668.62</v>
      </c>
      <c r="R78" t="n">
        <v>98.52</v>
      </c>
      <c r="S78" t="n">
        <v>59.38</v>
      </c>
      <c r="T78" t="n">
        <v>17688.86</v>
      </c>
      <c r="U78" t="n">
        <v>0.6</v>
      </c>
      <c r="V78" t="n">
        <v>0.89</v>
      </c>
      <c r="W78" t="n">
        <v>2.82</v>
      </c>
      <c r="X78" t="n">
        <v>1.12</v>
      </c>
      <c r="Y78" t="n">
        <v>0.5</v>
      </c>
      <c r="Z78" t="n">
        <v>10</v>
      </c>
    </row>
    <row r="79">
      <c r="A79" t="n">
        <v>0</v>
      </c>
      <c r="B79" t="n">
        <v>55</v>
      </c>
      <c r="C79" t="inlineStr">
        <is>
          <t xml:space="preserve">CONCLUIDO	</t>
        </is>
      </c>
      <c r="D79" t="n">
        <v>2.0488</v>
      </c>
      <c r="E79" t="n">
        <v>48.81</v>
      </c>
      <c r="F79" t="n">
        <v>40.18</v>
      </c>
      <c r="G79" t="n">
        <v>8.800000000000001</v>
      </c>
      <c r="H79" t="n">
        <v>0.15</v>
      </c>
      <c r="I79" t="n">
        <v>274</v>
      </c>
      <c r="J79" t="n">
        <v>116.05</v>
      </c>
      <c r="K79" t="n">
        <v>43.4</v>
      </c>
      <c r="L79" t="n">
        <v>1</v>
      </c>
      <c r="M79" t="n">
        <v>272</v>
      </c>
      <c r="N79" t="n">
        <v>16.65</v>
      </c>
      <c r="O79" t="n">
        <v>14546.17</v>
      </c>
      <c r="P79" t="n">
        <v>378.3</v>
      </c>
      <c r="Q79" t="n">
        <v>3668.91</v>
      </c>
      <c r="R79" t="n">
        <v>326.18</v>
      </c>
      <c r="S79" t="n">
        <v>59.38</v>
      </c>
      <c r="T79" t="n">
        <v>130349.45</v>
      </c>
      <c r="U79" t="n">
        <v>0.18</v>
      </c>
      <c r="V79" t="n">
        <v>0.74</v>
      </c>
      <c r="W79" t="n">
        <v>3.14</v>
      </c>
      <c r="X79" t="n">
        <v>8.02</v>
      </c>
      <c r="Y79" t="n">
        <v>0.5</v>
      </c>
      <c r="Z79" t="n">
        <v>10</v>
      </c>
    </row>
    <row r="80">
      <c r="A80" t="n">
        <v>1</v>
      </c>
      <c r="B80" t="n">
        <v>55</v>
      </c>
      <c r="C80" t="inlineStr">
        <is>
          <t xml:space="preserve">CONCLUIDO	</t>
        </is>
      </c>
      <c r="D80" t="n">
        <v>2.5011</v>
      </c>
      <c r="E80" t="n">
        <v>39.98</v>
      </c>
      <c r="F80" t="n">
        <v>35.29</v>
      </c>
      <c r="G80" t="n">
        <v>19.43</v>
      </c>
      <c r="H80" t="n">
        <v>0.3</v>
      </c>
      <c r="I80" t="n">
        <v>109</v>
      </c>
      <c r="J80" t="n">
        <v>117.34</v>
      </c>
      <c r="K80" t="n">
        <v>43.4</v>
      </c>
      <c r="L80" t="n">
        <v>2</v>
      </c>
      <c r="M80" t="n">
        <v>107</v>
      </c>
      <c r="N80" t="n">
        <v>16.94</v>
      </c>
      <c r="O80" t="n">
        <v>14705.49</v>
      </c>
      <c r="P80" t="n">
        <v>300.44</v>
      </c>
      <c r="Q80" t="n">
        <v>3668.68</v>
      </c>
      <c r="R80" t="n">
        <v>166.14</v>
      </c>
      <c r="S80" t="n">
        <v>59.38</v>
      </c>
      <c r="T80" t="n">
        <v>51153.62</v>
      </c>
      <c r="U80" t="n">
        <v>0.36</v>
      </c>
      <c r="V80" t="n">
        <v>0.84</v>
      </c>
      <c r="W80" t="n">
        <v>2.88</v>
      </c>
      <c r="X80" t="n">
        <v>3.14</v>
      </c>
      <c r="Y80" t="n">
        <v>0.5</v>
      </c>
      <c r="Z80" t="n">
        <v>10</v>
      </c>
    </row>
    <row r="81">
      <c r="A81" t="n">
        <v>2</v>
      </c>
      <c r="B81" t="n">
        <v>55</v>
      </c>
      <c r="C81" t="inlineStr">
        <is>
          <t xml:space="preserve">CONCLUIDO	</t>
        </is>
      </c>
      <c r="D81" t="n">
        <v>2.6328</v>
      </c>
      <c r="E81" t="n">
        <v>37.98</v>
      </c>
      <c r="F81" t="n">
        <v>34.23</v>
      </c>
      <c r="G81" t="n">
        <v>29.34</v>
      </c>
      <c r="H81" t="n">
        <v>0.45</v>
      </c>
      <c r="I81" t="n">
        <v>70</v>
      </c>
      <c r="J81" t="n">
        <v>118.63</v>
      </c>
      <c r="K81" t="n">
        <v>43.4</v>
      </c>
      <c r="L81" t="n">
        <v>3</v>
      </c>
      <c r="M81" t="n">
        <v>18</v>
      </c>
      <c r="N81" t="n">
        <v>17.23</v>
      </c>
      <c r="O81" t="n">
        <v>14865.24</v>
      </c>
      <c r="P81" t="n">
        <v>263.65</v>
      </c>
      <c r="Q81" t="n">
        <v>3669</v>
      </c>
      <c r="R81" t="n">
        <v>128.84</v>
      </c>
      <c r="S81" t="n">
        <v>59.38</v>
      </c>
      <c r="T81" t="n">
        <v>32698.13</v>
      </c>
      <c r="U81" t="n">
        <v>0.46</v>
      </c>
      <c r="V81" t="n">
        <v>0.87</v>
      </c>
      <c r="W81" t="n">
        <v>2.89</v>
      </c>
      <c r="X81" t="n">
        <v>2.07</v>
      </c>
      <c r="Y81" t="n">
        <v>0.5</v>
      </c>
      <c r="Z81" t="n">
        <v>10</v>
      </c>
    </row>
    <row r="82">
      <c r="A82" t="n">
        <v>3</v>
      </c>
      <c r="B82" t="n">
        <v>55</v>
      </c>
      <c r="C82" t="inlineStr">
        <is>
          <t xml:space="preserve">CONCLUIDO	</t>
        </is>
      </c>
      <c r="D82" t="n">
        <v>2.6414</v>
      </c>
      <c r="E82" t="n">
        <v>37.86</v>
      </c>
      <c r="F82" t="n">
        <v>34.15</v>
      </c>
      <c r="G82" t="n">
        <v>30.13</v>
      </c>
      <c r="H82" t="n">
        <v>0.59</v>
      </c>
      <c r="I82" t="n">
        <v>68</v>
      </c>
      <c r="J82" t="n">
        <v>119.93</v>
      </c>
      <c r="K82" t="n">
        <v>43.4</v>
      </c>
      <c r="L82" t="n">
        <v>4</v>
      </c>
      <c r="M82" t="n">
        <v>0</v>
      </c>
      <c r="N82" t="n">
        <v>17.53</v>
      </c>
      <c r="O82" t="n">
        <v>15025.44</v>
      </c>
      <c r="P82" t="n">
        <v>261.84</v>
      </c>
      <c r="Q82" t="n">
        <v>3669.01</v>
      </c>
      <c r="R82" t="n">
        <v>125.74</v>
      </c>
      <c r="S82" t="n">
        <v>59.38</v>
      </c>
      <c r="T82" t="n">
        <v>31159.65</v>
      </c>
      <c r="U82" t="n">
        <v>0.47</v>
      </c>
      <c r="V82" t="n">
        <v>0.87</v>
      </c>
      <c r="W82" t="n">
        <v>2.9</v>
      </c>
      <c r="X82" t="n">
        <v>1.99</v>
      </c>
      <c r="Y82" t="n">
        <v>0.5</v>
      </c>
      <c r="Z8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INDEX(resultados!$A$2:$ZZ$82, 1, MATCH($B$1, resultados!$A$1:$ZZ$1, 0))</f>
        <v/>
      </c>
      <c r="B7">
        <f>INDEX(resultados!$A$2:$ZZ$82, 1, MATCH($B$2, resultados!$A$1:$ZZ$1, 0))</f>
        <v/>
      </c>
      <c r="C7">
        <f>INDEX(resultados!$A$2:$ZZ$82, 1, MATCH($B$3, resultados!$A$1:$ZZ$1, 0))</f>
        <v/>
      </c>
    </row>
    <row r="8">
      <c r="A8">
        <f>INDEX(resultados!$A$2:$ZZ$82, 2, MATCH($B$1, resultados!$A$1:$ZZ$1, 0))</f>
        <v/>
      </c>
      <c r="B8">
        <f>INDEX(resultados!$A$2:$ZZ$82, 2, MATCH($B$2, resultados!$A$1:$ZZ$1, 0))</f>
        <v/>
      </c>
      <c r="C8">
        <f>INDEX(resultados!$A$2:$ZZ$82, 2, MATCH($B$3, resultados!$A$1:$ZZ$1, 0))</f>
        <v/>
      </c>
    </row>
    <row r="9">
      <c r="A9">
        <f>INDEX(resultados!$A$2:$ZZ$82, 3, MATCH($B$1, resultados!$A$1:$ZZ$1, 0))</f>
        <v/>
      </c>
      <c r="B9">
        <f>INDEX(resultados!$A$2:$ZZ$82, 3, MATCH($B$2, resultados!$A$1:$ZZ$1, 0))</f>
        <v/>
      </c>
      <c r="C9">
        <f>INDEX(resultados!$A$2:$ZZ$82, 3, MATCH($B$3, resultados!$A$1:$ZZ$1, 0))</f>
        <v/>
      </c>
    </row>
    <row r="10">
      <c r="A10">
        <f>INDEX(resultados!$A$2:$ZZ$82, 4, MATCH($B$1, resultados!$A$1:$ZZ$1, 0))</f>
        <v/>
      </c>
      <c r="B10">
        <f>INDEX(resultados!$A$2:$ZZ$82, 4, MATCH($B$2, resultados!$A$1:$ZZ$1, 0))</f>
        <v/>
      </c>
      <c r="C10">
        <f>INDEX(resultados!$A$2:$ZZ$82, 4, MATCH($B$3, resultados!$A$1:$ZZ$1, 0))</f>
        <v/>
      </c>
    </row>
    <row r="11">
      <c r="A11">
        <f>INDEX(resultados!$A$2:$ZZ$82, 5, MATCH($B$1, resultados!$A$1:$ZZ$1, 0))</f>
        <v/>
      </c>
      <c r="B11">
        <f>INDEX(resultados!$A$2:$ZZ$82, 5, MATCH($B$2, resultados!$A$1:$ZZ$1, 0))</f>
        <v/>
      </c>
      <c r="C11">
        <f>INDEX(resultados!$A$2:$ZZ$82, 5, MATCH($B$3, resultados!$A$1:$ZZ$1, 0))</f>
        <v/>
      </c>
    </row>
    <row r="12">
      <c r="A12">
        <f>INDEX(resultados!$A$2:$ZZ$82, 6, MATCH($B$1, resultados!$A$1:$ZZ$1, 0))</f>
        <v/>
      </c>
      <c r="B12">
        <f>INDEX(resultados!$A$2:$ZZ$82, 6, MATCH($B$2, resultados!$A$1:$ZZ$1, 0))</f>
        <v/>
      </c>
      <c r="C12">
        <f>INDEX(resultados!$A$2:$ZZ$82, 6, MATCH($B$3, resultados!$A$1:$ZZ$1, 0))</f>
        <v/>
      </c>
    </row>
    <row r="13">
      <c r="A13">
        <f>INDEX(resultados!$A$2:$ZZ$82, 7, MATCH($B$1, resultados!$A$1:$ZZ$1, 0))</f>
        <v/>
      </c>
      <c r="B13">
        <f>INDEX(resultados!$A$2:$ZZ$82, 7, MATCH($B$2, resultados!$A$1:$ZZ$1, 0))</f>
        <v/>
      </c>
      <c r="C13">
        <f>INDEX(resultados!$A$2:$ZZ$82, 7, MATCH($B$3, resultados!$A$1:$ZZ$1, 0))</f>
        <v/>
      </c>
    </row>
    <row r="14">
      <c r="A14">
        <f>INDEX(resultados!$A$2:$ZZ$82, 8, MATCH($B$1, resultados!$A$1:$ZZ$1, 0))</f>
        <v/>
      </c>
      <c r="B14">
        <f>INDEX(resultados!$A$2:$ZZ$82, 8, MATCH($B$2, resultados!$A$1:$ZZ$1, 0))</f>
        <v/>
      </c>
      <c r="C14">
        <f>INDEX(resultados!$A$2:$ZZ$82, 8, MATCH($B$3, resultados!$A$1:$ZZ$1, 0))</f>
        <v/>
      </c>
    </row>
    <row r="15">
      <c r="A15">
        <f>INDEX(resultados!$A$2:$ZZ$82, 9, MATCH($B$1, resultados!$A$1:$ZZ$1, 0))</f>
        <v/>
      </c>
      <c r="B15">
        <f>INDEX(resultados!$A$2:$ZZ$82, 9, MATCH($B$2, resultados!$A$1:$ZZ$1, 0))</f>
        <v/>
      </c>
      <c r="C15">
        <f>INDEX(resultados!$A$2:$ZZ$82, 9, MATCH($B$3, resultados!$A$1:$ZZ$1, 0))</f>
        <v/>
      </c>
    </row>
    <row r="16">
      <c r="A16">
        <f>INDEX(resultados!$A$2:$ZZ$82, 10, MATCH($B$1, resultados!$A$1:$ZZ$1, 0))</f>
        <v/>
      </c>
      <c r="B16">
        <f>INDEX(resultados!$A$2:$ZZ$82, 10, MATCH($B$2, resultados!$A$1:$ZZ$1, 0))</f>
        <v/>
      </c>
      <c r="C16">
        <f>INDEX(resultados!$A$2:$ZZ$82, 10, MATCH($B$3, resultados!$A$1:$ZZ$1, 0))</f>
        <v/>
      </c>
    </row>
    <row r="17">
      <c r="A17">
        <f>INDEX(resultados!$A$2:$ZZ$82, 11, MATCH($B$1, resultados!$A$1:$ZZ$1, 0))</f>
        <v/>
      </c>
      <c r="B17">
        <f>INDEX(resultados!$A$2:$ZZ$82, 11, MATCH($B$2, resultados!$A$1:$ZZ$1, 0))</f>
        <v/>
      </c>
      <c r="C17">
        <f>INDEX(resultados!$A$2:$ZZ$82, 11, MATCH($B$3, resultados!$A$1:$ZZ$1, 0))</f>
        <v/>
      </c>
    </row>
    <row r="18">
      <c r="A18">
        <f>INDEX(resultados!$A$2:$ZZ$82, 12, MATCH($B$1, resultados!$A$1:$ZZ$1, 0))</f>
        <v/>
      </c>
      <c r="B18">
        <f>INDEX(resultados!$A$2:$ZZ$82, 12, MATCH($B$2, resultados!$A$1:$ZZ$1, 0))</f>
        <v/>
      </c>
      <c r="C18">
        <f>INDEX(resultados!$A$2:$ZZ$82, 12, MATCH($B$3, resultados!$A$1:$ZZ$1, 0))</f>
        <v/>
      </c>
    </row>
    <row r="19">
      <c r="A19">
        <f>INDEX(resultados!$A$2:$ZZ$82, 13, MATCH($B$1, resultados!$A$1:$ZZ$1, 0))</f>
        <v/>
      </c>
      <c r="B19">
        <f>INDEX(resultados!$A$2:$ZZ$82, 13, MATCH($B$2, resultados!$A$1:$ZZ$1, 0))</f>
        <v/>
      </c>
      <c r="C19">
        <f>INDEX(resultados!$A$2:$ZZ$82, 13, MATCH($B$3, resultados!$A$1:$ZZ$1, 0))</f>
        <v/>
      </c>
    </row>
    <row r="20">
      <c r="A20">
        <f>INDEX(resultados!$A$2:$ZZ$82, 14, MATCH($B$1, resultados!$A$1:$ZZ$1, 0))</f>
        <v/>
      </c>
      <c r="B20">
        <f>INDEX(resultados!$A$2:$ZZ$82, 14, MATCH($B$2, resultados!$A$1:$ZZ$1, 0))</f>
        <v/>
      </c>
      <c r="C20">
        <f>INDEX(resultados!$A$2:$ZZ$82, 14, MATCH($B$3, resultados!$A$1:$ZZ$1, 0))</f>
        <v/>
      </c>
    </row>
    <row r="21">
      <c r="A21">
        <f>INDEX(resultados!$A$2:$ZZ$82, 15, MATCH($B$1, resultados!$A$1:$ZZ$1, 0))</f>
        <v/>
      </c>
      <c r="B21">
        <f>INDEX(resultados!$A$2:$ZZ$82, 15, MATCH($B$2, resultados!$A$1:$ZZ$1, 0))</f>
        <v/>
      </c>
      <c r="C21">
        <f>INDEX(resultados!$A$2:$ZZ$82, 15, MATCH($B$3, resultados!$A$1:$ZZ$1, 0))</f>
        <v/>
      </c>
    </row>
    <row r="22">
      <c r="A22">
        <f>INDEX(resultados!$A$2:$ZZ$82, 16, MATCH($B$1, resultados!$A$1:$ZZ$1, 0))</f>
        <v/>
      </c>
      <c r="B22">
        <f>INDEX(resultados!$A$2:$ZZ$82, 16, MATCH($B$2, resultados!$A$1:$ZZ$1, 0))</f>
        <v/>
      </c>
      <c r="C22">
        <f>INDEX(resultados!$A$2:$ZZ$82, 16, MATCH($B$3, resultados!$A$1:$ZZ$1, 0))</f>
        <v/>
      </c>
    </row>
    <row r="23">
      <c r="A23">
        <f>INDEX(resultados!$A$2:$ZZ$82, 17, MATCH($B$1, resultados!$A$1:$ZZ$1, 0))</f>
        <v/>
      </c>
      <c r="B23">
        <f>INDEX(resultados!$A$2:$ZZ$82, 17, MATCH($B$2, resultados!$A$1:$ZZ$1, 0))</f>
        <v/>
      </c>
      <c r="C23">
        <f>INDEX(resultados!$A$2:$ZZ$82, 17, MATCH($B$3, resultados!$A$1:$ZZ$1, 0))</f>
        <v/>
      </c>
    </row>
    <row r="24">
      <c r="A24">
        <f>INDEX(resultados!$A$2:$ZZ$82, 18, MATCH($B$1, resultados!$A$1:$ZZ$1, 0))</f>
        <v/>
      </c>
      <c r="B24">
        <f>INDEX(resultados!$A$2:$ZZ$82, 18, MATCH($B$2, resultados!$A$1:$ZZ$1, 0))</f>
        <v/>
      </c>
      <c r="C24">
        <f>INDEX(resultados!$A$2:$ZZ$82, 18, MATCH($B$3, resultados!$A$1:$ZZ$1, 0))</f>
        <v/>
      </c>
    </row>
    <row r="25">
      <c r="A25">
        <f>INDEX(resultados!$A$2:$ZZ$82, 19, MATCH($B$1, resultados!$A$1:$ZZ$1, 0))</f>
        <v/>
      </c>
      <c r="B25">
        <f>INDEX(resultados!$A$2:$ZZ$82, 19, MATCH($B$2, resultados!$A$1:$ZZ$1, 0))</f>
        <v/>
      </c>
      <c r="C25">
        <f>INDEX(resultados!$A$2:$ZZ$82, 19, MATCH($B$3, resultados!$A$1:$ZZ$1, 0))</f>
        <v/>
      </c>
    </row>
    <row r="26">
      <c r="A26">
        <f>INDEX(resultados!$A$2:$ZZ$82, 20, MATCH($B$1, resultados!$A$1:$ZZ$1, 0))</f>
        <v/>
      </c>
      <c r="B26">
        <f>INDEX(resultados!$A$2:$ZZ$82, 20, MATCH($B$2, resultados!$A$1:$ZZ$1, 0))</f>
        <v/>
      </c>
      <c r="C26">
        <f>INDEX(resultados!$A$2:$ZZ$82, 20, MATCH($B$3, resultados!$A$1:$ZZ$1, 0))</f>
        <v/>
      </c>
    </row>
    <row r="27">
      <c r="A27">
        <f>INDEX(resultados!$A$2:$ZZ$82, 21, MATCH($B$1, resultados!$A$1:$ZZ$1, 0))</f>
        <v/>
      </c>
      <c r="B27">
        <f>INDEX(resultados!$A$2:$ZZ$82, 21, MATCH($B$2, resultados!$A$1:$ZZ$1, 0))</f>
        <v/>
      </c>
      <c r="C27">
        <f>INDEX(resultados!$A$2:$ZZ$82, 21, MATCH($B$3, resultados!$A$1:$ZZ$1, 0))</f>
        <v/>
      </c>
    </row>
    <row r="28">
      <c r="A28">
        <f>INDEX(resultados!$A$2:$ZZ$82, 22, MATCH($B$1, resultados!$A$1:$ZZ$1, 0))</f>
        <v/>
      </c>
      <c r="B28">
        <f>INDEX(resultados!$A$2:$ZZ$82, 22, MATCH($B$2, resultados!$A$1:$ZZ$1, 0))</f>
        <v/>
      </c>
      <c r="C28">
        <f>INDEX(resultados!$A$2:$ZZ$82, 22, MATCH($B$3, resultados!$A$1:$ZZ$1, 0))</f>
        <v/>
      </c>
    </row>
    <row r="29">
      <c r="A29">
        <f>INDEX(resultados!$A$2:$ZZ$82, 23, MATCH($B$1, resultados!$A$1:$ZZ$1, 0))</f>
        <v/>
      </c>
      <c r="B29">
        <f>INDEX(resultados!$A$2:$ZZ$82, 23, MATCH($B$2, resultados!$A$1:$ZZ$1, 0))</f>
        <v/>
      </c>
      <c r="C29">
        <f>INDEX(resultados!$A$2:$ZZ$82, 23, MATCH($B$3, resultados!$A$1:$ZZ$1, 0))</f>
        <v/>
      </c>
    </row>
    <row r="30">
      <c r="A30">
        <f>INDEX(resultados!$A$2:$ZZ$82, 24, MATCH($B$1, resultados!$A$1:$ZZ$1, 0))</f>
        <v/>
      </c>
      <c r="B30">
        <f>INDEX(resultados!$A$2:$ZZ$82, 24, MATCH($B$2, resultados!$A$1:$ZZ$1, 0))</f>
        <v/>
      </c>
      <c r="C30">
        <f>INDEX(resultados!$A$2:$ZZ$82, 24, MATCH($B$3, resultados!$A$1:$ZZ$1, 0))</f>
        <v/>
      </c>
    </row>
    <row r="31">
      <c r="A31">
        <f>INDEX(resultados!$A$2:$ZZ$82, 25, MATCH($B$1, resultados!$A$1:$ZZ$1, 0))</f>
        <v/>
      </c>
      <c r="B31">
        <f>INDEX(resultados!$A$2:$ZZ$82, 25, MATCH($B$2, resultados!$A$1:$ZZ$1, 0))</f>
        <v/>
      </c>
      <c r="C31">
        <f>INDEX(resultados!$A$2:$ZZ$82, 25, MATCH($B$3, resultados!$A$1:$ZZ$1, 0))</f>
        <v/>
      </c>
    </row>
    <row r="32">
      <c r="A32">
        <f>INDEX(resultados!$A$2:$ZZ$82, 26, MATCH($B$1, resultados!$A$1:$ZZ$1, 0))</f>
        <v/>
      </c>
      <c r="B32">
        <f>INDEX(resultados!$A$2:$ZZ$82, 26, MATCH($B$2, resultados!$A$1:$ZZ$1, 0))</f>
        <v/>
      </c>
      <c r="C32">
        <f>INDEX(resultados!$A$2:$ZZ$82, 26, MATCH($B$3, resultados!$A$1:$ZZ$1, 0))</f>
        <v/>
      </c>
    </row>
    <row r="33">
      <c r="A33">
        <f>INDEX(resultados!$A$2:$ZZ$82, 27, MATCH($B$1, resultados!$A$1:$ZZ$1, 0))</f>
        <v/>
      </c>
      <c r="B33">
        <f>INDEX(resultados!$A$2:$ZZ$82, 27, MATCH($B$2, resultados!$A$1:$ZZ$1, 0))</f>
        <v/>
      </c>
      <c r="C33">
        <f>INDEX(resultados!$A$2:$ZZ$82, 27, MATCH($B$3, resultados!$A$1:$ZZ$1, 0))</f>
        <v/>
      </c>
    </row>
    <row r="34">
      <c r="A34">
        <f>INDEX(resultados!$A$2:$ZZ$82, 28, MATCH($B$1, resultados!$A$1:$ZZ$1, 0))</f>
        <v/>
      </c>
      <c r="B34">
        <f>INDEX(resultados!$A$2:$ZZ$82, 28, MATCH($B$2, resultados!$A$1:$ZZ$1, 0))</f>
        <v/>
      </c>
      <c r="C34">
        <f>INDEX(resultados!$A$2:$ZZ$82, 28, MATCH($B$3, resultados!$A$1:$ZZ$1, 0))</f>
        <v/>
      </c>
    </row>
    <row r="35">
      <c r="A35">
        <f>INDEX(resultados!$A$2:$ZZ$82, 29, MATCH($B$1, resultados!$A$1:$ZZ$1, 0))</f>
        <v/>
      </c>
      <c r="B35">
        <f>INDEX(resultados!$A$2:$ZZ$82, 29, MATCH($B$2, resultados!$A$1:$ZZ$1, 0))</f>
        <v/>
      </c>
      <c r="C35">
        <f>INDEX(resultados!$A$2:$ZZ$82, 29, MATCH($B$3, resultados!$A$1:$ZZ$1, 0))</f>
        <v/>
      </c>
    </row>
    <row r="36">
      <c r="A36">
        <f>INDEX(resultados!$A$2:$ZZ$82, 30, MATCH($B$1, resultados!$A$1:$ZZ$1, 0))</f>
        <v/>
      </c>
      <c r="B36">
        <f>INDEX(resultados!$A$2:$ZZ$82, 30, MATCH($B$2, resultados!$A$1:$ZZ$1, 0))</f>
        <v/>
      </c>
      <c r="C36">
        <f>INDEX(resultados!$A$2:$ZZ$82, 30, MATCH($B$3, resultados!$A$1:$ZZ$1, 0))</f>
        <v/>
      </c>
    </row>
    <row r="37">
      <c r="A37">
        <f>INDEX(resultados!$A$2:$ZZ$82, 31, MATCH($B$1, resultados!$A$1:$ZZ$1, 0))</f>
        <v/>
      </c>
      <c r="B37">
        <f>INDEX(resultados!$A$2:$ZZ$82, 31, MATCH($B$2, resultados!$A$1:$ZZ$1, 0))</f>
        <v/>
      </c>
      <c r="C37">
        <f>INDEX(resultados!$A$2:$ZZ$82, 31, MATCH($B$3, resultados!$A$1:$ZZ$1, 0))</f>
        <v/>
      </c>
    </row>
    <row r="38">
      <c r="A38">
        <f>INDEX(resultados!$A$2:$ZZ$82, 32, MATCH($B$1, resultados!$A$1:$ZZ$1, 0))</f>
        <v/>
      </c>
      <c r="B38">
        <f>INDEX(resultados!$A$2:$ZZ$82, 32, MATCH($B$2, resultados!$A$1:$ZZ$1, 0))</f>
        <v/>
      </c>
      <c r="C38">
        <f>INDEX(resultados!$A$2:$ZZ$82, 32, MATCH($B$3, resultados!$A$1:$ZZ$1, 0))</f>
        <v/>
      </c>
    </row>
    <row r="39">
      <c r="A39">
        <f>INDEX(resultados!$A$2:$ZZ$82, 33, MATCH($B$1, resultados!$A$1:$ZZ$1, 0))</f>
        <v/>
      </c>
      <c r="B39">
        <f>INDEX(resultados!$A$2:$ZZ$82, 33, MATCH($B$2, resultados!$A$1:$ZZ$1, 0))</f>
        <v/>
      </c>
      <c r="C39">
        <f>INDEX(resultados!$A$2:$ZZ$82, 33, MATCH($B$3, resultados!$A$1:$ZZ$1, 0))</f>
        <v/>
      </c>
    </row>
    <row r="40">
      <c r="A40">
        <f>INDEX(resultados!$A$2:$ZZ$82, 34, MATCH($B$1, resultados!$A$1:$ZZ$1, 0))</f>
        <v/>
      </c>
      <c r="B40">
        <f>INDEX(resultados!$A$2:$ZZ$82, 34, MATCH($B$2, resultados!$A$1:$ZZ$1, 0))</f>
        <v/>
      </c>
      <c r="C40">
        <f>INDEX(resultados!$A$2:$ZZ$82, 34, MATCH($B$3, resultados!$A$1:$ZZ$1, 0))</f>
        <v/>
      </c>
    </row>
    <row r="41">
      <c r="A41">
        <f>INDEX(resultados!$A$2:$ZZ$82, 35, MATCH($B$1, resultados!$A$1:$ZZ$1, 0))</f>
        <v/>
      </c>
      <c r="B41">
        <f>INDEX(resultados!$A$2:$ZZ$82, 35, MATCH($B$2, resultados!$A$1:$ZZ$1, 0))</f>
        <v/>
      </c>
      <c r="C41">
        <f>INDEX(resultados!$A$2:$ZZ$82, 35, MATCH($B$3, resultados!$A$1:$ZZ$1, 0))</f>
        <v/>
      </c>
    </row>
    <row r="42">
      <c r="A42">
        <f>INDEX(resultados!$A$2:$ZZ$82, 36, MATCH($B$1, resultados!$A$1:$ZZ$1, 0))</f>
        <v/>
      </c>
      <c r="B42">
        <f>INDEX(resultados!$A$2:$ZZ$82, 36, MATCH($B$2, resultados!$A$1:$ZZ$1, 0))</f>
        <v/>
      </c>
      <c r="C42">
        <f>INDEX(resultados!$A$2:$ZZ$82, 36, MATCH($B$3, resultados!$A$1:$ZZ$1, 0))</f>
        <v/>
      </c>
    </row>
    <row r="43">
      <c r="A43">
        <f>INDEX(resultados!$A$2:$ZZ$82, 37, MATCH($B$1, resultados!$A$1:$ZZ$1, 0))</f>
        <v/>
      </c>
      <c r="B43">
        <f>INDEX(resultados!$A$2:$ZZ$82, 37, MATCH($B$2, resultados!$A$1:$ZZ$1, 0))</f>
        <v/>
      </c>
      <c r="C43">
        <f>INDEX(resultados!$A$2:$ZZ$82, 37, MATCH($B$3, resultados!$A$1:$ZZ$1, 0))</f>
        <v/>
      </c>
    </row>
    <row r="44">
      <c r="A44">
        <f>INDEX(resultados!$A$2:$ZZ$82, 38, MATCH($B$1, resultados!$A$1:$ZZ$1, 0))</f>
        <v/>
      </c>
      <c r="B44">
        <f>INDEX(resultados!$A$2:$ZZ$82, 38, MATCH($B$2, resultados!$A$1:$ZZ$1, 0))</f>
        <v/>
      </c>
      <c r="C44">
        <f>INDEX(resultados!$A$2:$ZZ$82, 38, MATCH($B$3, resultados!$A$1:$ZZ$1, 0))</f>
        <v/>
      </c>
    </row>
    <row r="45">
      <c r="A45">
        <f>INDEX(resultados!$A$2:$ZZ$82, 39, MATCH($B$1, resultados!$A$1:$ZZ$1, 0))</f>
        <v/>
      </c>
      <c r="B45">
        <f>INDEX(resultados!$A$2:$ZZ$82, 39, MATCH($B$2, resultados!$A$1:$ZZ$1, 0))</f>
        <v/>
      </c>
      <c r="C45">
        <f>INDEX(resultados!$A$2:$ZZ$82, 39, MATCH($B$3, resultados!$A$1:$ZZ$1, 0))</f>
        <v/>
      </c>
    </row>
    <row r="46">
      <c r="A46">
        <f>INDEX(resultados!$A$2:$ZZ$82, 40, MATCH($B$1, resultados!$A$1:$ZZ$1, 0))</f>
        <v/>
      </c>
      <c r="B46">
        <f>INDEX(resultados!$A$2:$ZZ$82, 40, MATCH($B$2, resultados!$A$1:$ZZ$1, 0))</f>
        <v/>
      </c>
      <c r="C46">
        <f>INDEX(resultados!$A$2:$ZZ$82, 40, MATCH($B$3, resultados!$A$1:$ZZ$1, 0))</f>
        <v/>
      </c>
    </row>
    <row r="47">
      <c r="A47">
        <f>INDEX(resultados!$A$2:$ZZ$82, 41, MATCH($B$1, resultados!$A$1:$ZZ$1, 0))</f>
        <v/>
      </c>
      <c r="B47">
        <f>INDEX(resultados!$A$2:$ZZ$82, 41, MATCH($B$2, resultados!$A$1:$ZZ$1, 0))</f>
        <v/>
      </c>
      <c r="C47">
        <f>INDEX(resultados!$A$2:$ZZ$82, 41, MATCH($B$3, resultados!$A$1:$ZZ$1, 0))</f>
        <v/>
      </c>
    </row>
    <row r="48">
      <c r="A48">
        <f>INDEX(resultados!$A$2:$ZZ$82, 42, MATCH($B$1, resultados!$A$1:$ZZ$1, 0))</f>
        <v/>
      </c>
      <c r="B48">
        <f>INDEX(resultados!$A$2:$ZZ$82, 42, MATCH($B$2, resultados!$A$1:$ZZ$1, 0))</f>
        <v/>
      </c>
      <c r="C48">
        <f>INDEX(resultados!$A$2:$ZZ$82, 42, MATCH($B$3, resultados!$A$1:$ZZ$1, 0))</f>
        <v/>
      </c>
    </row>
    <row r="49">
      <c r="A49">
        <f>INDEX(resultados!$A$2:$ZZ$82, 43, MATCH($B$1, resultados!$A$1:$ZZ$1, 0))</f>
        <v/>
      </c>
      <c r="B49">
        <f>INDEX(resultados!$A$2:$ZZ$82, 43, MATCH($B$2, resultados!$A$1:$ZZ$1, 0))</f>
        <v/>
      </c>
      <c r="C49">
        <f>INDEX(resultados!$A$2:$ZZ$82, 43, MATCH($B$3, resultados!$A$1:$ZZ$1, 0))</f>
        <v/>
      </c>
    </row>
    <row r="50">
      <c r="A50">
        <f>INDEX(resultados!$A$2:$ZZ$82, 44, MATCH($B$1, resultados!$A$1:$ZZ$1, 0))</f>
        <v/>
      </c>
      <c r="B50">
        <f>INDEX(resultados!$A$2:$ZZ$82, 44, MATCH($B$2, resultados!$A$1:$ZZ$1, 0))</f>
        <v/>
      </c>
      <c r="C50">
        <f>INDEX(resultados!$A$2:$ZZ$82, 44, MATCH($B$3, resultados!$A$1:$ZZ$1, 0))</f>
        <v/>
      </c>
    </row>
    <row r="51">
      <c r="A51">
        <f>INDEX(resultados!$A$2:$ZZ$82, 45, MATCH($B$1, resultados!$A$1:$ZZ$1, 0))</f>
        <v/>
      </c>
      <c r="B51">
        <f>INDEX(resultados!$A$2:$ZZ$82, 45, MATCH($B$2, resultados!$A$1:$ZZ$1, 0))</f>
        <v/>
      </c>
      <c r="C51">
        <f>INDEX(resultados!$A$2:$ZZ$82, 45, MATCH($B$3, resultados!$A$1:$ZZ$1, 0))</f>
        <v/>
      </c>
    </row>
    <row r="52">
      <c r="A52">
        <f>INDEX(resultados!$A$2:$ZZ$82, 46, MATCH($B$1, resultados!$A$1:$ZZ$1, 0))</f>
        <v/>
      </c>
      <c r="B52">
        <f>INDEX(resultados!$A$2:$ZZ$82, 46, MATCH($B$2, resultados!$A$1:$ZZ$1, 0))</f>
        <v/>
      </c>
      <c r="C52">
        <f>INDEX(resultados!$A$2:$ZZ$82, 46, MATCH($B$3, resultados!$A$1:$ZZ$1, 0))</f>
        <v/>
      </c>
    </row>
    <row r="53">
      <c r="A53">
        <f>INDEX(resultados!$A$2:$ZZ$82, 47, MATCH($B$1, resultados!$A$1:$ZZ$1, 0))</f>
        <v/>
      </c>
      <c r="B53">
        <f>INDEX(resultados!$A$2:$ZZ$82, 47, MATCH($B$2, resultados!$A$1:$ZZ$1, 0))</f>
        <v/>
      </c>
      <c r="C53">
        <f>INDEX(resultados!$A$2:$ZZ$82, 47, MATCH($B$3, resultados!$A$1:$ZZ$1, 0))</f>
        <v/>
      </c>
    </row>
    <row r="54">
      <c r="A54">
        <f>INDEX(resultados!$A$2:$ZZ$82, 48, MATCH($B$1, resultados!$A$1:$ZZ$1, 0))</f>
        <v/>
      </c>
      <c r="B54">
        <f>INDEX(resultados!$A$2:$ZZ$82, 48, MATCH($B$2, resultados!$A$1:$ZZ$1, 0))</f>
        <v/>
      </c>
      <c r="C54">
        <f>INDEX(resultados!$A$2:$ZZ$82, 48, MATCH($B$3, resultados!$A$1:$ZZ$1, 0))</f>
        <v/>
      </c>
    </row>
    <row r="55">
      <c r="A55">
        <f>INDEX(resultados!$A$2:$ZZ$82, 49, MATCH($B$1, resultados!$A$1:$ZZ$1, 0))</f>
        <v/>
      </c>
      <c r="B55">
        <f>INDEX(resultados!$A$2:$ZZ$82, 49, MATCH($B$2, resultados!$A$1:$ZZ$1, 0))</f>
        <v/>
      </c>
      <c r="C55">
        <f>INDEX(resultados!$A$2:$ZZ$82, 49, MATCH($B$3, resultados!$A$1:$ZZ$1, 0))</f>
        <v/>
      </c>
    </row>
    <row r="56">
      <c r="A56">
        <f>INDEX(resultados!$A$2:$ZZ$82, 50, MATCH($B$1, resultados!$A$1:$ZZ$1, 0))</f>
        <v/>
      </c>
      <c r="B56">
        <f>INDEX(resultados!$A$2:$ZZ$82, 50, MATCH($B$2, resultados!$A$1:$ZZ$1, 0))</f>
        <v/>
      </c>
      <c r="C56">
        <f>INDEX(resultados!$A$2:$ZZ$82, 50, MATCH($B$3, resultados!$A$1:$ZZ$1, 0))</f>
        <v/>
      </c>
    </row>
    <row r="57">
      <c r="A57">
        <f>INDEX(resultados!$A$2:$ZZ$82, 51, MATCH($B$1, resultados!$A$1:$ZZ$1, 0))</f>
        <v/>
      </c>
      <c r="B57">
        <f>INDEX(resultados!$A$2:$ZZ$82, 51, MATCH($B$2, resultados!$A$1:$ZZ$1, 0))</f>
        <v/>
      </c>
      <c r="C57">
        <f>INDEX(resultados!$A$2:$ZZ$82, 51, MATCH($B$3, resultados!$A$1:$ZZ$1, 0))</f>
        <v/>
      </c>
    </row>
    <row r="58">
      <c r="A58">
        <f>INDEX(resultados!$A$2:$ZZ$82, 52, MATCH($B$1, resultados!$A$1:$ZZ$1, 0))</f>
        <v/>
      </c>
      <c r="B58">
        <f>INDEX(resultados!$A$2:$ZZ$82, 52, MATCH($B$2, resultados!$A$1:$ZZ$1, 0))</f>
        <v/>
      </c>
      <c r="C58">
        <f>INDEX(resultados!$A$2:$ZZ$82, 52, MATCH($B$3, resultados!$A$1:$ZZ$1, 0))</f>
        <v/>
      </c>
    </row>
    <row r="59">
      <c r="A59">
        <f>INDEX(resultados!$A$2:$ZZ$82, 53, MATCH($B$1, resultados!$A$1:$ZZ$1, 0))</f>
        <v/>
      </c>
      <c r="B59">
        <f>INDEX(resultados!$A$2:$ZZ$82, 53, MATCH($B$2, resultados!$A$1:$ZZ$1, 0))</f>
        <v/>
      </c>
      <c r="C59">
        <f>INDEX(resultados!$A$2:$ZZ$82, 53, MATCH($B$3, resultados!$A$1:$ZZ$1, 0))</f>
        <v/>
      </c>
    </row>
    <row r="60">
      <c r="A60">
        <f>INDEX(resultados!$A$2:$ZZ$82, 54, MATCH($B$1, resultados!$A$1:$ZZ$1, 0))</f>
        <v/>
      </c>
      <c r="B60">
        <f>INDEX(resultados!$A$2:$ZZ$82, 54, MATCH($B$2, resultados!$A$1:$ZZ$1, 0))</f>
        <v/>
      </c>
      <c r="C60">
        <f>INDEX(resultados!$A$2:$ZZ$82, 54, MATCH($B$3, resultados!$A$1:$ZZ$1, 0))</f>
        <v/>
      </c>
    </row>
    <row r="61">
      <c r="A61">
        <f>INDEX(resultados!$A$2:$ZZ$82, 55, MATCH($B$1, resultados!$A$1:$ZZ$1, 0))</f>
        <v/>
      </c>
      <c r="B61">
        <f>INDEX(resultados!$A$2:$ZZ$82, 55, MATCH($B$2, resultados!$A$1:$ZZ$1, 0))</f>
        <v/>
      </c>
      <c r="C61">
        <f>INDEX(resultados!$A$2:$ZZ$82, 55, MATCH($B$3, resultados!$A$1:$ZZ$1, 0))</f>
        <v/>
      </c>
    </row>
    <row r="62">
      <c r="A62">
        <f>INDEX(resultados!$A$2:$ZZ$82, 56, MATCH($B$1, resultados!$A$1:$ZZ$1, 0))</f>
        <v/>
      </c>
      <c r="B62">
        <f>INDEX(resultados!$A$2:$ZZ$82, 56, MATCH($B$2, resultados!$A$1:$ZZ$1, 0))</f>
        <v/>
      </c>
      <c r="C62">
        <f>INDEX(resultados!$A$2:$ZZ$82, 56, MATCH($B$3, resultados!$A$1:$ZZ$1, 0))</f>
        <v/>
      </c>
    </row>
    <row r="63">
      <c r="A63">
        <f>INDEX(resultados!$A$2:$ZZ$82, 57, MATCH($B$1, resultados!$A$1:$ZZ$1, 0))</f>
        <v/>
      </c>
      <c r="B63">
        <f>INDEX(resultados!$A$2:$ZZ$82, 57, MATCH($B$2, resultados!$A$1:$ZZ$1, 0))</f>
        <v/>
      </c>
      <c r="C63">
        <f>INDEX(resultados!$A$2:$ZZ$82, 57, MATCH($B$3, resultados!$A$1:$ZZ$1, 0))</f>
        <v/>
      </c>
    </row>
    <row r="64">
      <c r="A64">
        <f>INDEX(resultados!$A$2:$ZZ$82, 58, MATCH($B$1, resultados!$A$1:$ZZ$1, 0))</f>
        <v/>
      </c>
      <c r="B64">
        <f>INDEX(resultados!$A$2:$ZZ$82, 58, MATCH($B$2, resultados!$A$1:$ZZ$1, 0))</f>
        <v/>
      </c>
      <c r="C64">
        <f>INDEX(resultados!$A$2:$ZZ$82, 58, MATCH($B$3, resultados!$A$1:$ZZ$1, 0))</f>
        <v/>
      </c>
    </row>
    <row r="65">
      <c r="A65">
        <f>INDEX(resultados!$A$2:$ZZ$82, 59, MATCH($B$1, resultados!$A$1:$ZZ$1, 0))</f>
        <v/>
      </c>
      <c r="B65">
        <f>INDEX(resultados!$A$2:$ZZ$82, 59, MATCH($B$2, resultados!$A$1:$ZZ$1, 0))</f>
        <v/>
      </c>
      <c r="C65">
        <f>INDEX(resultados!$A$2:$ZZ$82, 59, MATCH($B$3, resultados!$A$1:$ZZ$1, 0))</f>
        <v/>
      </c>
    </row>
    <row r="66">
      <c r="A66">
        <f>INDEX(resultados!$A$2:$ZZ$82, 60, MATCH($B$1, resultados!$A$1:$ZZ$1, 0))</f>
        <v/>
      </c>
      <c r="B66">
        <f>INDEX(resultados!$A$2:$ZZ$82, 60, MATCH($B$2, resultados!$A$1:$ZZ$1, 0))</f>
        <v/>
      </c>
      <c r="C66">
        <f>INDEX(resultados!$A$2:$ZZ$82, 60, MATCH($B$3, resultados!$A$1:$ZZ$1, 0))</f>
        <v/>
      </c>
    </row>
    <row r="67">
      <c r="A67">
        <f>INDEX(resultados!$A$2:$ZZ$82, 61, MATCH($B$1, resultados!$A$1:$ZZ$1, 0))</f>
        <v/>
      </c>
      <c r="B67">
        <f>INDEX(resultados!$A$2:$ZZ$82, 61, MATCH($B$2, resultados!$A$1:$ZZ$1, 0))</f>
        <v/>
      </c>
      <c r="C67">
        <f>INDEX(resultados!$A$2:$ZZ$82, 61, MATCH($B$3, resultados!$A$1:$ZZ$1, 0))</f>
        <v/>
      </c>
    </row>
    <row r="68">
      <c r="A68">
        <f>INDEX(resultados!$A$2:$ZZ$82, 62, MATCH($B$1, resultados!$A$1:$ZZ$1, 0))</f>
        <v/>
      </c>
      <c r="B68">
        <f>INDEX(resultados!$A$2:$ZZ$82, 62, MATCH($B$2, resultados!$A$1:$ZZ$1, 0))</f>
        <v/>
      </c>
      <c r="C68">
        <f>INDEX(resultados!$A$2:$ZZ$82, 62, MATCH($B$3, resultados!$A$1:$ZZ$1, 0))</f>
        <v/>
      </c>
    </row>
    <row r="69">
      <c r="A69">
        <f>INDEX(resultados!$A$2:$ZZ$82, 63, MATCH($B$1, resultados!$A$1:$ZZ$1, 0))</f>
        <v/>
      </c>
      <c r="B69">
        <f>INDEX(resultados!$A$2:$ZZ$82, 63, MATCH($B$2, resultados!$A$1:$ZZ$1, 0))</f>
        <v/>
      </c>
      <c r="C69">
        <f>INDEX(resultados!$A$2:$ZZ$82, 63, MATCH($B$3, resultados!$A$1:$ZZ$1, 0))</f>
        <v/>
      </c>
    </row>
    <row r="70">
      <c r="A70">
        <f>INDEX(resultados!$A$2:$ZZ$82, 64, MATCH($B$1, resultados!$A$1:$ZZ$1, 0))</f>
        <v/>
      </c>
      <c r="B70">
        <f>INDEX(resultados!$A$2:$ZZ$82, 64, MATCH($B$2, resultados!$A$1:$ZZ$1, 0))</f>
        <v/>
      </c>
      <c r="C70">
        <f>INDEX(resultados!$A$2:$ZZ$82, 64, MATCH($B$3, resultados!$A$1:$ZZ$1, 0))</f>
        <v/>
      </c>
    </row>
    <row r="71">
      <c r="A71">
        <f>INDEX(resultados!$A$2:$ZZ$82, 65, MATCH($B$1, resultados!$A$1:$ZZ$1, 0))</f>
        <v/>
      </c>
      <c r="B71">
        <f>INDEX(resultados!$A$2:$ZZ$82, 65, MATCH($B$2, resultados!$A$1:$ZZ$1, 0))</f>
        <v/>
      </c>
      <c r="C71">
        <f>INDEX(resultados!$A$2:$ZZ$82, 65, MATCH($B$3, resultados!$A$1:$ZZ$1, 0))</f>
        <v/>
      </c>
    </row>
    <row r="72">
      <c r="A72">
        <f>INDEX(resultados!$A$2:$ZZ$82, 66, MATCH($B$1, resultados!$A$1:$ZZ$1, 0))</f>
        <v/>
      </c>
      <c r="B72">
        <f>INDEX(resultados!$A$2:$ZZ$82, 66, MATCH($B$2, resultados!$A$1:$ZZ$1, 0))</f>
        <v/>
      </c>
      <c r="C72">
        <f>INDEX(resultados!$A$2:$ZZ$82, 66, MATCH($B$3, resultados!$A$1:$ZZ$1, 0))</f>
        <v/>
      </c>
    </row>
    <row r="73">
      <c r="A73">
        <f>INDEX(resultados!$A$2:$ZZ$82, 67, MATCH($B$1, resultados!$A$1:$ZZ$1, 0))</f>
        <v/>
      </c>
      <c r="B73">
        <f>INDEX(resultados!$A$2:$ZZ$82, 67, MATCH($B$2, resultados!$A$1:$ZZ$1, 0))</f>
        <v/>
      </c>
      <c r="C73">
        <f>INDEX(resultados!$A$2:$ZZ$82, 67, MATCH($B$3, resultados!$A$1:$ZZ$1, 0))</f>
        <v/>
      </c>
    </row>
    <row r="74">
      <c r="A74">
        <f>INDEX(resultados!$A$2:$ZZ$82, 68, MATCH($B$1, resultados!$A$1:$ZZ$1, 0))</f>
        <v/>
      </c>
      <c r="B74">
        <f>INDEX(resultados!$A$2:$ZZ$82, 68, MATCH($B$2, resultados!$A$1:$ZZ$1, 0))</f>
        <v/>
      </c>
      <c r="C74">
        <f>INDEX(resultados!$A$2:$ZZ$82, 68, MATCH($B$3, resultados!$A$1:$ZZ$1, 0))</f>
        <v/>
      </c>
    </row>
    <row r="75">
      <c r="A75">
        <f>INDEX(resultados!$A$2:$ZZ$82, 69, MATCH($B$1, resultados!$A$1:$ZZ$1, 0))</f>
        <v/>
      </c>
      <c r="B75">
        <f>INDEX(resultados!$A$2:$ZZ$82, 69, MATCH($B$2, resultados!$A$1:$ZZ$1, 0))</f>
        <v/>
      </c>
      <c r="C75">
        <f>INDEX(resultados!$A$2:$ZZ$82, 69, MATCH($B$3, resultados!$A$1:$ZZ$1, 0))</f>
        <v/>
      </c>
    </row>
    <row r="76">
      <c r="A76">
        <f>INDEX(resultados!$A$2:$ZZ$82, 70, MATCH($B$1, resultados!$A$1:$ZZ$1, 0))</f>
        <v/>
      </c>
      <c r="B76">
        <f>INDEX(resultados!$A$2:$ZZ$82, 70, MATCH($B$2, resultados!$A$1:$ZZ$1, 0))</f>
        <v/>
      </c>
      <c r="C76">
        <f>INDEX(resultados!$A$2:$ZZ$82, 70, MATCH($B$3, resultados!$A$1:$ZZ$1, 0))</f>
        <v/>
      </c>
    </row>
    <row r="77">
      <c r="A77">
        <f>INDEX(resultados!$A$2:$ZZ$82, 71, MATCH($B$1, resultados!$A$1:$ZZ$1, 0))</f>
        <v/>
      </c>
      <c r="B77">
        <f>INDEX(resultados!$A$2:$ZZ$82, 71, MATCH($B$2, resultados!$A$1:$ZZ$1, 0))</f>
        <v/>
      </c>
      <c r="C77">
        <f>INDEX(resultados!$A$2:$ZZ$82, 71, MATCH($B$3, resultados!$A$1:$ZZ$1, 0))</f>
        <v/>
      </c>
    </row>
    <row r="78">
      <c r="A78">
        <f>INDEX(resultados!$A$2:$ZZ$82, 72, MATCH($B$1, resultados!$A$1:$ZZ$1, 0))</f>
        <v/>
      </c>
      <c r="B78">
        <f>INDEX(resultados!$A$2:$ZZ$82, 72, MATCH($B$2, resultados!$A$1:$ZZ$1, 0))</f>
        <v/>
      </c>
      <c r="C78">
        <f>INDEX(resultados!$A$2:$ZZ$82, 72, MATCH($B$3, resultados!$A$1:$ZZ$1, 0))</f>
        <v/>
      </c>
    </row>
    <row r="79">
      <c r="A79">
        <f>INDEX(resultados!$A$2:$ZZ$82, 73, MATCH($B$1, resultados!$A$1:$ZZ$1, 0))</f>
        <v/>
      </c>
      <c r="B79">
        <f>INDEX(resultados!$A$2:$ZZ$82, 73, MATCH($B$2, resultados!$A$1:$ZZ$1, 0))</f>
        <v/>
      </c>
      <c r="C79">
        <f>INDEX(resultados!$A$2:$ZZ$82, 73, MATCH($B$3, resultados!$A$1:$ZZ$1, 0))</f>
        <v/>
      </c>
    </row>
    <row r="80">
      <c r="A80">
        <f>INDEX(resultados!$A$2:$ZZ$82, 74, MATCH($B$1, resultados!$A$1:$ZZ$1, 0))</f>
        <v/>
      </c>
      <c r="B80">
        <f>INDEX(resultados!$A$2:$ZZ$82, 74, MATCH($B$2, resultados!$A$1:$ZZ$1, 0))</f>
        <v/>
      </c>
      <c r="C80">
        <f>INDEX(resultados!$A$2:$ZZ$82, 74, MATCH($B$3, resultados!$A$1:$ZZ$1, 0))</f>
        <v/>
      </c>
    </row>
    <row r="81">
      <c r="A81">
        <f>INDEX(resultados!$A$2:$ZZ$82, 75, MATCH($B$1, resultados!$A$1:$ZZ$1, 0))</f>
        <v/>
      </c>
      <c r="B81">
        <f>INDEX(resultados!$A$2:$ZZ$82, 75, MATCH($B$2, resultados!$A$1:$ZZ$1, 0))</f>
        <v/>
      </c>
      <c r="C81">
        <f>INDEX(resultados!$A$2:$ZZ$82, 75, MATCH($B$3, resultados!$A$1:$ZZ$1, 0))</f>
        <v/>
      </c>
    </row>
    <row r="82">
      <c r="A82">
        <f>INDEX(resultados!$A$2:$ZZ$82, 76, MATCH($B$1, resultados!$A$1:$ZZ$1, 0))</f>
        <v/>
      </c>
      <c r="B82">
        <f>INDEX(resultados!$A$2:$ZZ$82, 76, MATCH($B$2, resultados!$A$1:$ZZ$1, 0))</f>
        <v/>
      </c>
      <c r="C82">
        <f>INDEX(resultados!$A$2:$ZZ$82, 76, MATCH($B$3, resultados!$A$1:$ZZ$1, 0))</f>
        <v/>
      </c>
    </row>
    <row r="83">
      <c r="A83">
        <f>INDEX(resultados!$A$2:$ZZ$82, 77, MATCH($B$1, resultados!$A$1:$ZZ$1, 0))</f>
        <v/>
      </c>
      <c r="B83">
        <f>INDEX(resultados!$A$2:$ZZ$82, 77, MATCH($B$2, resultados!$A$1:$ZZ$1, 0))</f>
        <v/>
      </c>
      <c r="C83">
        <f>INDEX(resultados!$A$2:$ZZ$82, 77, MATCH($B$3, resultados!$A$1:$ZZ$1, 0))</f>
        <v/>
      </c>
    </row>
    <row r="84">
      <c r="A84">
        <f>INDEX(resultados!$A$2:$ZZ$82, 78, MATCH($B$1, resultados!$A$1:$ZZ$1, 0))</f>
        <v/>
      </c>
      <c r="B84">
        <f>INDEX(resultados!$A$2:$ZZ$82, 78, MATCH($B$2, resultados!$A$1:$ZZ$1, 0))</f>
        <v/>
      </c>
      <c r="C84">
        <f>INDEX(resultados!$A$2:$ZZ$82, 78, MATCH($B$3, resultados!$A$1:$ZZ$1, 0))</f>
        <v/>
      </c>
    </row>
    <row r="85">
      <c r="A85">
        <f>INDEX(resultados!$A$2:$ZZ$82, 79, MATCH($B$1, resultados!$A$1:$ZZ$1, 0))</f>
        <v/>
      </c>
      <c r="B85">
        <f>INDEX(resultados!$A$2:$ZZ$82, 79, MATCH($B$2, resultados!$A$1:$ZZ$1, 0))</f>
        <v/>
      </c>
      <c r="C85">
        <f>INDEX(resultados!$A$2:$ZZ$82, 79, MATCH($B$3, resultados!$A$1:$ZZ$1, 0))</f>
        <v/>
      </c>
    </row>
    <row r="86">
      <c r="A86">
        <f>INDEX(resultados!$A$2:$ZZ$82, 80, MATCH($B$1, resultados!$A$1:$ZZ$1, 0))</f>
        <v/>
      </c>
      <c r="B86">
        <f>INDEX(resultados!$A$2:$ZZ$82, 80, MATCH($B$2, resultados!$A$1:$ZZ$1, 0))</f>
        <v/>
      </c>
      <c r="C86">
        <f>INDEX(resultados!$A$2:$ZZ$82, 80, MATCH($B$3, resultados!$A$1:$ZZ$1, 0))</f>
        <v/>
      </c>
    </row>
    <row r="87">
      <c r="A87">
        <f>INDEX(resultados!$A$2:$ZZ$82, 81, MATCH($B$1, resultados!$A$1:$ZZ$1, 0))</f>
        <v/>
      </c>
      <c r="B87">
        <f>INDEX(resultados!$A$2:$ZZ$82, 81, MATCH($B$2, resultados!$A$1:$ZZ$1, 0))</f>
        <v/>
      </c>
      <c r="C87">
        <f>INDEX(resultados!$A$2:$ZZ$82, 81,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2.4249</v>
      </c>
      <c r="E2" t="n">
        <v>41.24</v>
      </c>
      <c r="F2" t="n">
        <v>36.88</v>
      </c>
      <c r="G2" t="n">
        <v>13.66</v>
      </c>
      <c r="H2" t="n">
        <v>0.24</v>
      </c>
      <c r="I2" t="n">
        <v>162</v>
      </c>
      <c r="J2" t="n">
        <v>71.52</v>
      </c>
      <c r="K2" t="n">
        <v>32.27</v>
      </c>
      <c r="L2" t="n">
        <v>1</v>
      </c>
      <c r="M2" t="n">
        <v>144</v>
      </c>
      <c r="N2" t="n">
        <v>8.25</v>
      </c>
      <c r="O2" t="n">
        <v>9054.6</v>
      </c>
      <c r="P2" t="n">
        <v>222.46</v>
      </c>
      <c r="Q2" t="n">
        <v>3668.68</v>
      </c>
      <c r="R2" t="n">
        <v>216.16</v>
      </c>
      <c r="S2" t="n">
        <v>59.38</v>
      </c>
      <c r="T2" t="n">
        <v>75896.08</v>
      </c>
      <c r="U2" t="n">
        <v>0.27</v>
      </c>
      <c r="V2" t="n">
        <v>0.8</v>
      </c>
      <c r="W2" t="n">
        <v>3.01</v>
      </c>
      <c r="X2" t="n">
        <v>4.72</v>
      </c>
      <c r="Y2" t="n">
        <v>0.5</v>
      </c>
      <c r="Z2" t="n">
        <v>10</v>
      </c>
      <c r="AA2" t="n">
        <v>414.0760669739349</v>
      </c>
      <c r="AB2" t="n">
        <v>566.5571425805407</v>
      </c>
      <c r="AC2" t="n">
        <v>512.4857240605969</v>
      </c>
      <c r="AD2" t="n">
        <v>414076.0669739349</v>
      </c>
      <c r="AE2" t="n">
        <v>566557.1425805407</v>
      </c>
      <c r="AF2" t="n">
        <v>1.88866534188301e-06</v>
      </c>
      <c r="AG2" t="n">
        <v>24</v>
      </c>
      <c r="AH2" t="n">
        <v>512485.7240605969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2.524</v>
      </c>
      <c r="E3" t="n">
        <v>39.62</v>
      </c>
      <c r="F3" t="n">
        <v>35.85</v>
      </c>
      <c r="G3" t="n">
        <v>17.35</v>
      </c>
      <c r="H3" t="n">
        <v>0.48</v>
      </c>
      <c r="I3" t="n">
        <v>124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206.89</v>
      </c>
      <c r="Q3" t="n">
        <v>3668.99</v>
      </c>
      <c r="R3" t="n">
        <v>178.48</v>
      </c>
      <c r="S3" t="n">
        <v>59.38</v>
      </c>
      <c r="T3" t="n">
        <v>57247.11</v>
      </c>
      <c r="U3" t="n">
        <v>0.33</v>
      </c>
      <c r="V3" t="n">
        <v>0.83</v>
      </c>
      <c r="W3" t="n">
        <v>3.07</v>
      </c>
      <c r="X3" t="n">
        <v>3.69</v>
      </c>
      <c r="Y3" t="n">
        <v>0.5</v>
      </c>
      <c r="Z3" t="n">
        <v>10</v>
      </c>
      <c r="AA3" t="n">
        <v>381.7124391330117</v>
      </c>
      <c r="AB3" t="n">
        <v>522.2757991860971</v>
      </c>
      <c r="AC3" t="n">
        <v>472.4305299304632</v>
      </c>
      <c r="AD3" t="n">
        <v>381712.4391330117</v>
      </c>
      <c r="AE3" t="n">
        <v>522275.7991860971</v>
      </c>
      <c r="AF3" t="n">
        <v>1.965850683703541e-06</v>
      </c>
      <c r="AG3" t="n">
        <v>23</v>
      </c>
      <c r="AH3" t="n">
        <v>472430.5299304632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2.2782</v>
      </c>
      <c r="E2" t="n">
        <v>43.89</v>
      </c>
      <c r="F2" t="n">
        <v>39.47</v>
      </c>
      <c r="G2" t="n">
        <v>9.67</v>
      </c>
      <c r="H2" t="n">
        <v>0.43</v>
      </c>
      <c r="I2" t="n">
        <v>245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155.14</v>
      </c>
      <c r="Q2" t="n">
        <v>3669.07</v>
      </c>
      <c r="R2" t="n">
        <v>291.61</v>
      </c>
      <c r="S2" t="n">
        <v>59.38</v>
      </c>
      <c r="T2" t="n">
        <v>113209.52</v>
      </c>
      <c r="U2" t="n">
        <v>0.2</v>
      </c>
      <c r="V2" t="n">
        <v>0.75</v>
      </c>
      <c r="W2" t="n">
        <v>3.42</v>
      </c>
      <c r="X2" t="n">
        <v>7.31</v>
      </c>
      <c r="Y2" t="n">
        <v>0.5</v>
      </c>
      <c r="Z2" t="n">
        <v>10</v>
      </c>
      <c r="AA2" t="n">
        <v>363.1257243256141</v>
      </c>
      <c r="AB2" t="n">
        <v>496.8446359986303</v>
      </c>
      <c r="AC2" t="n">
        <v>449.4264812647465</v>
      </c>
      <c r="AD2" t="n">
        <v>363125.7243256141</v>
      </c>
      <c r="AE2" t="n">
        <v>496844.6359986303</v>
      </c>
      <c r="AF2" t="n">
        <v>1.814834868390726e-06</v>
      </c>
      <c r="AG2" t="n">
        <v>26</v>
      </c>
      <c r="AH2" t="n">
        <v>449426.4812647465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1.8579</v>
      </c>
      <c r="E2" t="n">
        <v>53.82</v>
      </c>
      <c r="F2" t="n">
        <v>41.98</v>
      </c>
      <c r="G2" t="n">
        <v>7.56</v>
      </c>
      <c r="H2" t="n">
        <v>0.12</v>
      </c>
      <c r="I2" t="n">
        <v>333</v>
      </c>
      <c r="J2" t="n">
        <v>141.81</v>
      </c>
      <c r="K2" t="n">
        <v>47.83</v>
      </c>
      <c r="L2" t="n">
        <v>1</v>
      </c>
      <c r="M2" t="n">
        <v>331</v>
      </c>
      <c r="N2" t="n">
        <v>22.98</v>
      </c>
      <c r="O2" t="n">
        <v>17723.39</v>
      </c>
      <c r="P2" t="n">
        <v>460.11</v>
      </c>
      <c r="Q2" t="n">
        <v>3668.89</v>
      </c>
      <c r="R2" t="n">
        <v>383.84</v>
      </c>
      <c r="S2" t="n">
        <v>59.38</v>
      </c>
      <c r="T2" t="n">
        <v>158881.25</v>
      </c>
      <c r="U2" t="n">
        <v>0.15</v>
      </c>
      <c r="V2" t="n">
        <v>0.71</v>
      </c>
      <c r="W2" t="n">
        <v>3.26</v>
      </c>
      <c r="X2" t="n">
        <v>9.82</v>
      </c>
      <c r="Y2" t="n">
        <v>0.5</v>
      </c>
      <c r="Z2" t="n">
        <v>10</v>
      </c>
      <c r="AA2" t="n">
        <v>884.2832947907579</v>
      </c>
      <c r="AB2" t="n">
        <v>1209.915415758365</v>
      </c>
      <c r="AC2" t="n">
        <v>1094.442786605337</v>
      </c>
      <c r="AD2" t="n">
        <v>884283.2947907578</v>
      </c>
      <c r="AE2" t="n">
        <v>1209915.415758365</v>
      </c>
      <c r="AF2" t="n">
        <v>1.395132142834772e-06</v>
      </c>
      <c r="AG2" t="n">
        <v>32</v>
      </c>
      <c r="AH2" t="n">
        <v>1094442.786605337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2.375</v>
      </c>
      <c r="E3" t="n">
        <v>42.11</v>
      </c>
      <c r="F3" t="n">
        <v>36.01</v>
      </c>
      <c r="G3" t="n">
        <v>16.12</v>
      </c>
      <c r="H3" t="n">
        <v>0.25</v>
      </c>
      <c r="I3" t="n">
        <v>134</v>
      </c>
      <c r="J3" t="n">
        <v>143.17</v>
      </c>
      <c r="K3" t="n">
        <v>47.83</v>
      </c>
      <c r="L3" t="n">
        <v>2</v>
      </c>
      <c r="M3" t="n">
        <v>132</v>
      </c>
      <c r="N3" t="n">
        <v>23.34</v>
      </c>
      <c r="O3" t="n">
        <v>17891.86</v>
      </c>
      <c r="P3" t="n">
        <v>369.88</v>
      </c>
      <c r="Q3" t="n">
        <v>3668.69</v>
      </c>
      <c r="R3" t="n">
        <v>188.52</v>
      </c>
      <c r="S3" t="n">
        <v>59.38</v>
      </c>
      <c r="T3" t="n">
        <v>62219.87</v>
      </c>
      <c r="U3" t="n">
        <v>0.31</v>
      </c>
      <c r="V3" t="n">
        <v>0.82</v>
      </c>
      <c r="W3" t="n">
        <v>2.95</v>
      </c>
      <c r="X3" t="n">
        <v>3.85</v>
      </c>
      <c r="Y3" t="n">
        <v>0.5</v>
      </c>
      <c r="Z3" t="n">
        <v>10</v>
      </c>
      <c r="AA3" t="n">
        <v>592.4882756226176</v>
      </c>
      <c r="AB3" t="n">
        <v>810.6685974448071</v>
      </c>
      <c r="AC3" t="n">
        <v>733.2995242851965</v>
      </c>
      <c r="AD3" t="n">
        <v>592488.2756226176</v>
      </c>
      <c r="AE3" t="n">
        <v>810668.5974448071</v>
      </c>
      <c r="AF3" t="n">
        <v>1.78343228334818e-06</v>
      </c>
      <c r="AG3" t="n">
        <v>25</v>
      </c>
      <c r="AH3" t="n">
        <v>733299.5242851966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2.57</v>
      </c>
      <c r="E4" t="n">
        <v>38.91</v>
      </c>
      <c r="F4" t="n">
        <v>34.4</v>
      </c>
      <c r="G4" t="n">
        <v>26.13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77</v>
      </c>
      <c r="N4" t="n">
        <v>23.71</v>
      </c>
      <c r="O4" t="n">
        <v>18060.85</v>
      </c>
      <c r="P4" t="n">
        <v>326.51</v>
      </c>
      <c r="Q4" t="n">
        <v>3668.6</v>
      </c>
      <c r="R4" t="n">
        <v>136.82</v>
      </c>
      <c r="S4" t="n">
        <v>59.38</v>
      </c>
      <c r="T4" t="n">
        <v>36641.21</v>
      </c>
      <c r="U4" t="n">
        <v>0.43</v>
      </c>
      <c r="V4" t="n">
        <v>0.86</v>
      </c>
      <c r="W4" t="n">
        <v>2.83</v>
      </c>
      <c r="X4" t="n">
        <v>2.24</v>
      </c>
      <c r="Y4" t="n">
        <v>0.5</v>
      </c>
      <c r="Z4" t="n">
        <v>10</v>
      </c>
      <c r="AA4" t="n">
        <v>504.2677592124455</v>
      </c>
      <c r="AB4" t="n">
        <v>689.9613948779104</v>
      </c>
      <c r="AC4" t="n">
        <v>624.1124477176616</v>
      </c>
      <c r="AD4" t="n">
        <v>504267.7592124455</v>
      </c>
      <c r="AE4" t="n">
        <v>689961.3948779104</v>
      </c>
      <c r="AF4" t="n">
        <v>1.929861460296767e-06</v>
      </c>
      <c r="AG4" t="n">
        <v>23</v>
      </c>
      <c r="AH4" t="n">
        <v>624112.4477176615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2.6571</v>
      </c>
      <c r="E5" t="n">
        <v>37.63</v>
      </c>
      <c r="F5" t="n">
        <v>33.79</v>
      </c>
      <c r="G5" t="n">
        <v>36.2</v>
      </c>
      <c r="H5" t="n">
        <v>0.49</v>
      </c>
      <c r="I5" t="n">
        <v>56</v>
      </c>
      <c r="J5" t="n">
        <v>145.92</v>
      </c>
      <c r="K5" t="n">
        <v>47.83</v>
      </c>
      <c r="L5" t="n">
        <v>4</v>
      </c>
      <c r="M5" t="n">
        <v>23</v>
      </c>
      <c r="N5" t="n">
        <v>24.09</v>
      </c>
      <c r="O5" t="n">
        <v>18230.35</v>
      </c>
      <c r="P5" t="n">
        <v>295.09</v>
      </c>
      <c r="Q5" t="n">
        <v>3668.73</v>
      </c>
      <c r="R5" t="n">
        <v>115.12</v>
      </c>
      <c r="S5" t="n">
        <v>59.38</v>
      </c>
      <c r="T5" t="n">
        <v>25908.94</v>
      </c>
      <c r="U5" t="n">
        <v>0.52</v>
      </c>
      <c r="V5" t="n">
        <v>0.88</v>
      </c>
      <c r="W5" t="n">
        <v>2.85</v>
      </c>
      <c r="X5" t="n">
        <v>1.63</v>
      </c>
      <c r="Y5" t="n">
        <v>0.5</v>
      </c>
      <c r="Z5" t="n">
        <v>10</v>
      </c>
      <c r="AA5" t="n">
        <v>456.8369255453222</v>
      </c>
      <c r="AB5" t="n">
        <v>625.0644357538521</v>
      </c>
      <c r="AC5" t="n">
        <v>565.4091632889493</v>
      </c>
      <c r="AD5" t="n">
        <v>456836.9255453222</v>
      </c>
      <c r="AE5" t="n">
        <v>625064.4357538521</v>
      </c>
      <c r="AF5" t="n">
        <v>1.995266492667136e-06</v>
      </c>
      <c r="AG5" t="n">
        <v>22</v>
      </c>
      <c r="AH5" t="n">
        <v>565409.1632889493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2.6634</v>
      </c>
      <c r="E6" t="n">
        <v>37.55</v>
      </c>
      <c r="F6" t="n">
        <v>33.76</v>
      </c>
      <c r="G6" t="n">
        <v>37.51</v>
      </c>
      <c r="H6" t="n">
        <v>0.6</v>
      </c>
      <c r="I6" t="n">
        <v>54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292.76</v>
      </c>
      <c r="Q6" t="n">
        <v>3668.69</v>
      </c>
      <c r="R6" t="n">
        <v>113.21</v>
      </c>
      <c r="S6" t="n">
        <v>59.38</v>
      </c>
      <c r="T6" t="n">
        <v>24963.85</v>
      </c>
      <c r="U6" t="n">
        <v>0.52</v>
      </c>
      <c r="V6" t="n">
        <v>0.88</v>
      </c>
      <c r="W6" t="n">
        <v>2.87</v>
      </c>
      <c r="X6" t="n">
        <v>1.6</v>
      </c>
      <c r="Y6" t="n">
        <v>0.5</v>
      </c>
      <c r="Z6" t="n">
        <v>10</v>
      </c>
      <c r="AA6" t="n">
        <v>453.9627846294204</v>
      </c>
      <c r="AB6" t="n">
        <v>621.1319093545671</v>
      </c>
      <c r="AC6" t="n">
        <v>561.8519516898765</v>
      </c>
      <c r="AD6" t="n">
        <v>453962.7846294204</v>
      </c>
      <c r="AE6" t="n">
        <v>621131.9093545672</v>
      </c>
      <c r="AF6" t="n">
        <v>1.99999728146086e-06</v>
      </c>
      <c r="AG6" t="n">
        <v>22</v>
      </c>
      <c r="AH6" t="n">
        <v>561851.9516898765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1.6263</v>
      </c>
      <c r="E2" t="n">
        <v>61.49</v>
      </c>
      <c r="F2" t="n">
        <v>44.42</v>
      </c>
      <c r="G2" t="n">
        <v>6.47</v>
      </c>
      <c r="H2" t="n">
        <v>0.1</v>
      </c>
      <c r="I2" t="n">
        <v>412</v>
      </c>
      <c r="J2" t="n">
        <v>176.73</v>
      </c>
      <c r="K2" t="n">
        <v>52.44</v>
      </c>
      <c r="L2" t="n">
        <v>1</v>
      </c>
      <c r="M2" t="n">
        <v>410</v>
      </c>
      <c r="N2" t="n">
        <v>33.29</v>
      </c>
      <c r="O2" t="n">
        <v>22031.19</v>
      </c>
      <c r="P2" t="n">
        <v>569.28</v>
      </c>
      <c r="Q2" t="n">
        <v>3669.31</v>
      </c>
      <c r="R2" t="n">
        <v>463.47</v>
      </c>
      <c r="S2" t="n">
        <v>59.38</v>
      </c>
      <c r="T2" t="n">
        <v>198300.71</v>
      </c>
      <c r="U2" t="n">
        <v>0.13</v>
      </c>
      <c r="V2" t="n">
        <v>0.67</v>
      </c>
      <c r="W2" t="n">
        <v>3.41</v>
      </c>
      <c r="X2" t="n">
        <v>12.26</v>
      </c>
      <c r="Y2" t="n">
        <v>0.5</v>
      </c>
      <c r="Z2" t="n">
        <v>10</v>
      </c>
      <c r="AA2" t="n">
        <v>1183.869911313712</v>
      </c>
      <c r="AB2" t="n">
        <v>1619.823041313794</v>
      </c>
      <c r="AC2" t="n">
        <v>1465.229403686722</v>
      </c>
      <c r="AD2" t="n">
        <v>1183869.911313712</v>
      </c>
      <c r="AE2" t="n">
        <v>1619823.041313794</v>
      </c>
      <c r="AF2" t="n">
        <v>1.205282140538502e-06</v>
      </c>
      <c r="AG2" t="n">
        <v>36</v>
      </c>
      <c r="AH2" t="n">
        <v>1465229.403686722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2.2152</v>
      </c>
      <c r="E3" t="n">
        <v>45.14</v>
      </c>
      <c r="F3" t="n">
        <v>36.89</v>
      </c>
      <c r="G3" t="n">
        <v>13.5</v>
      </c>
      <c r="H3" t="n">
        <v>0.2</v>
      </c>
      <c r="I3" t="n">
        <v>164</v>
      </c>
      <c r="J3" t="n">
        <v>178.21</v>
      </c>
      <c r="K3" t="n">
        <v>52.44</v>
      </c>
      <c r="L3" t="n">
        <v>2</v>
      </c>
      <c r="M3" t="n">
        <v>162</v>
      </c>
      <c r="N3" t="n">
        <v>33.77</v>
      </c>
      <c r="O3" t="n">
        <v>22213.89</v>
      </c>
      <c r="P3" t="n">
        <v>453.35</v>
      </c>
      <c r="Q3" t="n">
        <v>3668.65</v>
      </c>
      <c r="R3" t="n">
        <v>217.76</v>
      </c>
      <c r="S3" t="n">
        <v>59.38</v>
      </c>
      <c r="T3" t="n">
        <v>76685.63</v>
      </c>
      <c r="U3" t="n">
        <v>0.27</v>
      </c>
      <c r="V3" t="n">
        <v>0.8</v>
      </c>
      <c r="W3" t="n">
        <v>2.99</v>
      </c>
      <c r="X3" t="n">
        <v>4.73</v>
      </c>
      <c r="Y3" t="n">
        <v>0.5</v>
      </c>
      <c r="Z3" t="n">
        <v>10</v>
      </c>
      <c r="AA3" t="n">
        <v>735.6702672952532</v>
      </c>
      <c r="AB3" t="n">
        <v>1006.576515194966</v>
      </c>
      <c r="AC3" t="n">
        <v>910.5102653237698</v>
      </c>
      <c r="AD3" t="n">
        <v>735670.2672952532</v>
      </c>
      <c r="AE3" t="n">
        <v>1006576.515194966</v>
      </c>
      <c r="AF3" t="n">
        <v>1.641727232196328e-06</v>
      </c>
      <c r="AG3" t="n">
        <v>27</v>
      </c>
      <c r="AH3" t="n">
        <v>910510.2653237698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2.4404</v>
      </c>
      <c r="E4" t="n">
        <v>40.98</v>
      </c>
      <c r="F4" t="n">
        <v>35</v>
      </c>
      <c r="G4" t="n">
        <v>21</v>
      </c>
      <c r="H4" t="n">
        <v>0.3</v>
      </c>
      <c r="I4" t="n">
        <v>100</v>
      </c>
      <c r="J4" t="n">
        <v>179.7</v>
      </c>
      <c r="K4" t="n">
        <v>52.44</v>
      </c>
      <c r="L4" t="n">
        <v>3</v>
      </c>
      <c r="M4" t="n">
        <v>98</v>
      </c>
      <c r="N4" t="n">
        <v>34.26</v>
      </c>
      <c r="O4" t="n">
        <v>22397.24</v>
      </c>
      <c r="P4" t="n">
        <v>411.07</v>
      </c>
      <c r="Q4" t="n">
        <v>3668.63</v>
      </c>
      <c r="R4" t="n">
        <v>156.29</v>
      </c>
      <c r="S4" t="n">
        <v>59.38</v>
      </c>
      <c r="T4" t="n">
        <v>46273.74</v>
      </c>
      <c r="U4" t="n">
        <v>0.38</v>
      </c>
      <c r="V4" t="n">
        <v>0.85</v>
      </c>
      <c r="W4" t="n">
        <v>2.87</v>
      </c>
      <c r="X4" t="n">
        <v>2.84</v>
      </c>
      <c r="Y4" t="n">
        <v>0.5</v>
      </c>
      <c r="Z4" t="n">
        <v>10</v>
      </c>
      <c r="AA4" t="n">
        <v>619.9935980712411</v>
      </c>
      <c r="AB4" t="n">
        <v>848.3025930681991</v>
      </c>
      <c r="AC4" t="n">
        <v>767.3417841859367</v>
      </c>
      <c r="AD4" t="n">
        <v>619993.5980712411</v>
      </c>
      <c r="AE4" t="n">
        <v>848302.5930681991</v>
      </c>
      <c r="AF4" t="n">
        <v>1.808627274039328e-06</v>
      </c>
      <c r="AG4" t="n">
        <v>24</v>
      </c>
      <c r="AH4" t="n">
        <v>767341.7841859367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2.5638</v>
      </c>
      <c r="E5" t="n">
        <v>39</v>
      </c>
      <c r="F5" t="n">
        <v>34.13</v>
      </c>
      <c r="G5" t="n">
        <v>29.68</v>
      </c>
      <c r="H5" t="n">
        <v>0.39</v>
      </c>
      <c r="I5" t="n">
        <v>69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379.12</v>
      </c>
      <c r="Q5" t="n">
        <v>3668.64</v>
      </c>
      <c r="R5" t="n">
        <v>127.56</v>
      </c>
      <c r="S5" t="n">
        <v>59.38</v>
      </c>
      <c r="T5" t="n">
        <v>32060.72</v>
      </c>
      <c r="U5" t="n">
        <v>0.47</v>
      </c>
      <c r="V5" t="n">
        <v>0.87</v>
      </c>
      <c r="W5" t="n">
        <v>2.84</v>
      </c>
      <c r="X5" t="n">
        <v>1.97</v>
      </c>
      <c r="Y5" t="n">
        <v>0.5</v>
      </c>
      <c r="Z5" t="n">
        <v>10</v>
      </c>
      <c r="AA5" t="n">
        <v>560.0251863200891</v>
      </c>
      <c r="AB5" t="n">
        <v>766.2511664906651</v>
      </c>
      <c r="AC5" t="n">
        <v>693.1212306010621</v>
      </c>
      <c r="AD5" t="n">
        <v>560025.1863200892</v>
      </c>
      <c r="AE5" t="n">
        <v>766251.1664906652</v>
      </c>
      <c r="AF5" t="n">
        <v>1.900081382225058e-06</v>
      </c>
      <c r="AG5" t="n">
        <v>23</v>
      </c>
      <c r="AH5" t="n">
        <v>693121.2306010621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2.6426</v>
      </c>
      <c r="E6" t="n">
        <v>37.84</v>
      </c>
      <c r="F6" t="n">
        <v>33.61</v>
      </c>
      <c r="G6" t="n">
        <v>39.54</v>
      </c>
      <c r="H6" t="n">
        <v>0.49</v>
      </c>
      <c r="I6" t="n">
        <v>51</v>
      </c>
      <c r="J6" t="n">
        <v>182.69</v>
      </c>
      <c r="K6" t="n">
        <v>52.44</v>
      </c>
      <c r="L6" t="n">
        <v>5</v>
      </c>
      <c r="M6" t="n">
        <v>46</v>
      </c>
      <c r="N6" t="n">
        <v>35.25</v>
      </c>
      <c r="O6" t="n">
        <v>22766.06</v>
      </c>
      <c r="P6" t="n">
        <v>348.47</v>
      </c>
      <c r="Q6" t="n">
        <v>3668.57</v>
      </c>
      <c r="R6" t="n">
        <v>110.32</v>
      </c>
      <c r="S6" t="n">
        <v>59.38</v>
      </c>
      <c r="T6" t="n">
        <v>23535.37</v>
      </c>
      <c r="U6" t="n">
        <v>0.54</v>
      </c>
      <c r="V6" t="n">
        <v>0.88</v>
      </c>
      <c r="W6" t="n">
        <v>2.81</v>
      </c>
      <c r="X6" t="n">
        <v>1.45</v>
      </c>
      <c r="Y6" t="n">
        <v>0.5</v>
      </c>
      <c r="Z6" t="n">
        <v>10</v>
      </c>
      <c r="AA6" t="n">
        <v>512.5234487613841</v>
      </c>
      <c r="AB6" t="n">
        <v>701.2571935340861</v>
      </c>
      <c r="AC6" t="n">
        <v>634.3301912038447</v>
      </c>
      <c r="AD6" t="n">
        <v>512523.4487613841</v>
      </c>
      <c r="AE6" t="n">
        <v>701257.1935340861</v>
      </c>
      <c r="AF6" t="n">
        <v>1.958481574486285e-06</v>
      </c>
      <c r="AG6" t="n">
        <v>22</v>
      </c>
      <c r="AH6" t="n">
        <v>634330.1912038447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2.6778</v>
      </c>
      <c r="E7" t="n">
        <v>37.34</v>
      </c>
      <c r="F7" t="n">
        <v>33.39</v>
      </c>
      <c r="G7" t="n">
        <v>46.6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12</v>
      </c>
      <c r="N7" t="n">
        <v>35.75</v>
      </c>
      <c r="O7" t="n">
        <v>22951.43</v>
      </c>
      <c r="P7" t="n">
        <v>331.44</v>
      </c>
      <c r="Q7" t="n">
        <v>3668.57</v>
      </c>
      <c r="R7" t="n">
        <v>102.55</v>
      </c>
      <c r="S7" t="n">
        <v>59.38</v>
      </c>
      <c r="T7" t="n">
        <v>19689.45</v>
      </c>
      <c r="U7" t="n">
        <v>0.58</v>
      </c>
      <c r="V7" t="n">
        <v>0.89</v>
      </c>
      <c r="W7" t="n">
        <v>2.82</v>
      </c>
      <c r="X7" t="n">
        <v>1.24</v>
      </c>
      <c r="Y7" t="n">
        <v>0.5</v>
      </c>
      <c r="Z7" t="n">
        <v>10</v>
      </c>
      <c r="AA7" t="n">
        <v>492.128878497934</v>
      </c>
      <c r="AB7" t="n">
        <v>673.3524427546944</v>
      </c>
      <c r="AC7" t="n">
        <v>609.0886306742746</v>
      </c>
      <c r="AD7" t="n">
        <v>492128.878497934</v>
      </c>
      <c r="AE7" t="n">
        <v>673352.4427546944</v>
      </c>
      <c r="AF7" t="n">
        <v>1.984568970014142e-06</v>
      </c>
      <c r="AG7" t="n">
        <v>22</v>
      </c>
      <c r="AH7" t="n">
        <v>609088.6306742745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2.6815</v>
      </c>
      <c r="E8" t="n">
        <v>37.29</v>
      </c>
      <c r="F8" t="n">
        <v>33.38</v>
      </c>
      <c r="G8" t="n">
        <v>47.68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331.86</v>
      </c>
      <c r="Q8" t="n">
        <v>3668.69</v>
      </c>
      <c r="R8" t="n">
        <v>101.96</v>
      </c>
      <c r="S8" t="n">
        <v>59.38</v>
      </c>
      <c r="T8" t="n">
        <v>19395.58</v>
      </c>
      <c r="U8" t="n">
        <v>0.58</v>
      </c>
      <c r="V8" t="n">
        <v>0.89</v>
      </c>
      <c r="W8" t="n">
        <v>2.82</v>
      </c>
      <c r="X8" t="n">
        <v>1.22</v>
      </c>
      <c r="Y8" t="n">
        <v>0.5</v>
      </c>
      <c r="Z8" t="n">
        <v>10</v>
      </c>
      <c r="AA8" t="n">
        <v>492.0257744254833</v>
      </c>
      <c r="AB8" t="n">
        <v>673.2113712141368</v>
      </c>
      <c r="AC8" t="n">
        <v>608.9610228035527</v>
      </c>
      <c r="AD8" t="n">
        <v>492025.7744254834</v>
      </c>
      <c r="AE8" t="n">
        <v>673211.3712141367</v>
      </c>
      <c r="AF8" t="n">
        <v>1.987311111021332e-06</v>
      </c>
      <c r="AG8" t="n">
        <v>22</v>
      </c>
      <c r="AH8" t="n">
        <v>608961.0228035527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2.0448</v>
      </c>
      <c r="E2" t="n">
        <v>48.9</v>
      </c>
      <c r="F2" t="n">
        <v>43.18</v>
      </c>
      <c r="G2" t="n">
        <v>7.06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125.59</v>
      </c>
      <c r="Q2" t="n">
        <v>3669.18</v>
      </c>
      <c r="R2" t="n">
        <v>406.06</v>
      </c>
      <c r="S2" t="n">
        <v>59.38</v>
      </c>
      <c r="T2" t="n">
        <v>169821.33</v>
      </c>
      <c r="U2" t="n">
        <v>0.15</v>
      </c>
      <c r="V2" t="n">
        <v>0.6899999999999999</v>
      </c>
      <c r="W2" t="n">
        <v>3.81</v>
      </c>
      <c r="X2" t="n">
        <v>11.02</v>
      </c>
      <c r="Y2" t="n">
        <v>0.5</v>
      </c>
      <c r="Z2" t="n">
        <v>10</v>
      </c>
      <c r="AA2" t="n">
        <v>366.1544023498994</v>
      </c>
      <c r="AB2" t="n">
        <v>500.9886068873019</v>
      </c>
      <c r="AC2" t="n">
        <v>453.1749573879029</v>
      </c>
      <c r="AD2" t="n">
        <v>366154.4023498995</v>
      </c>
      <c r="AE2" t="n">
        <v>500988.6068873019</v>
      </c>
      <c r="AF2" t="n">
        <v>1.646451125901134e-06</v>
      </c>
      <c r="AG2" t="n">
        <v>29</v>
      </c>
      <c r="AH2" t="n">
        <v>453174.9573879029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2.1858</v>
      </c>
      <c r="E2" t="n">
        <v>45.75</v>
      </c>
      <c r="F2" t="n">
        <v>38.97</v>
      </c>
      <c r="G2" t="n">
        <v>10.04</v>
      </c>
      <c r="H2" t="n">
        <v>0.18</v>
      </c>
      <c r="I2" t="n">
        <v>233</v>
      </c>
      <c r="J2" t="n">
        <v>98.70999999999999</v>
      </c>
      <c r="K2" t="n">
        <v>39.72</v>
      </c>
      <c r="L2" t="n">
        <v>1</v>
      </c>
      <c r="M2" t="n">
        <v>231</v>
      </c>
      <c r="N2" t="n">
        <v>12.99</v>
      </c>
      <c r="O2" t="n">
        <v>12407.75</v>
      </c>
      <c r="P2" t="n">
        <v>321.69</v>
      </c>
      <c r="Q2" t="n">
        <v>3668.96</v>
      </c>
      <c r="R2" t="n">
        <v>285.55</v>
      </c>
      <c r="S2" t="n">
        <v>59.38</v>
      </c>
      <c r="T2" t="n">
        <v>110240.4</v>
      </c>
      <c r="U2" t="n">
        <v>0.21</v>
      </c>
      <c r="V2" t="n">
        <v>0.76</v>
      </c>
      <c r="W2" t="n">
        <v>3.1</v>
      </c>
      <c r="X2" t="n">
        <v>6.81</v>
      </c>
      <c r="Y2" t="n">
        <v>0.5</v>
      </c>
      <c r="Z2" t="n">
        <v>10</v>
      </c>
      <c r="AA2" t="n">
        <v>582.1118471731639</v>
      </c>
      <c r="AB2" t="n">
        <v>796.4711102645495</v>
      </c>
      <c r="AC2" t="n">
        <v>720.4570253551244</v>
      </c>
      <c r="AD2" t="n">
        <v>582111.8471731639</v>
      </c>
      <c r="AE2" t="n">
        <v>796471.1102645495</v>
      </c>
      <c r="AF2" t="n">
        <v>1.675251804374739e-06</v>
      </c>
      <c r="AG2" t="n">
        <v>27</v>
      </c>
      <c r="AH2" t="n">
        <v>720457.0253551244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2.5794</v>
      </c>
      <c r="E3" t="n">
        <v>38.77</v>
      </c>
      <c r="F3" t="n">
        <v>34.87</v>
      </c>
      <c r="G3" t="n">
        <v>22.5</v>
      </c>
      <c r="H3" t="n">
        <v>0.35</v>
      </c>
      <c r="I3" t="n">
        <v>93</v>
      </c>
      <c r="J3" t="n">
        <v>99.95</v>
      </c>
      <c r="K3" t="n">
        <v>39.72</v>
      </c>
      <c r="L3" t="n">
        <v>2</v>
      </c>
      <c r="M3" t="n">
        <v>60</v>
      </c>
      <c r="N3" t="n">
        <v>13.24</v>
      </c>
      <c r="O3" t="n">
        <v>12561.45</v>
      </c>
      <c r="P3" t="n">
        <v>249.21</v>
      </c>
      <c r="Q3" t="n">
        <v>3668.72</v>
      </c>
      <c r="R3" t="n">
        <v>150.2</v>
      </c>
      <c r="S3" t="n">
        <v>59.38</v>
      </c>
      <c r="T3" t="n">
        <v>43263.07</v>
      </c>
      <c r="U3" t="n">
        <v>0.4</v>
      </c>
      <c r="V3" t="n">
        <v>0.85</v>
      </c>
      <c r="W3" t="n">
        <v>2.92</v>
      </c>
      <c r="X3" t="n">
        <v>2.71</v>
      </c>
      <c r="Y3" t="n">
        <v>0.5</v>
      </c>
      <c r="Z3" t="n">
        <v>10</v>
      </c>
      <c r="AA3" t="n">
        <v>422.3939102205173</v>
      </c>
      <c r="AB3" t="n">
        <v>577.9379826678602</v>
      </c>
      <c r="AC3" t="n">
        <v>522.7803927430921</v>
      </c>
      <c r="AD3" t="n">
        <v>422393.9102205173</v>
      </c>
      <c r="AE3" t="n">
        <v>577937.9826678602</v>
      </c>
      <c r="AF3" t="n">
        <v>1.976916691465002e-06</v>
      </c>
      <c r="AG3" t="n">
        <v>23</v>
      </c>
      <c r="AH3" t="n">
        <v>522780.392743092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2.6093</v>
      </c>
      <c r="E4" t="n">
        <v>38.33</v>
      </c>
      <c r="F4" t="n">
        <v>34.63</v>
      </c>
      <c r="G4" t="n">
        <v>25.03</v>
      </c>
      <c r="H4" t="n">
        <v>0.52</v>
      </c>
      <c r="I4" t="n">
        <v>83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243.01</v>
      </c>
      <c r="Q4" t="n">
        <v>3668.74</v>
      </c>
      <c r="R4" t="n">
        <v>140.85</v>
      </c>
      <c r="S4" t="n">
        <v>59.38</v>
      </c>
      <c r="T4" t="n">
        <v>38637.07</v>
      </c>
      <c r="U4" t="n">
        <v>0.42</v>
      </c>
      <c r="V4" t="n">
        <v>0.86</v>
      </c>
      <c r="W4" t="n">
        <v>2.95</v>
      </c>
      <c r="X4" t="n">
        <v>2.47</v>
      </c>
      <c r="Y4" t="n">
        <v>0.5</v>
      </c>
      <c r="Z4" t="n">
        <v>10</v>
      </c>
      <c r="AA4" t="n">
        <v>413.3551529120758</v>
      </c>
      <c r="AB4" t="n">
        <v>565.5707561566213</v>
      </c>
      <c r="AC4" t="n">
        <v>511.5934769725743</v>
      </c>
      <c r="AD4" t="n">
        <v>413355.1529120757</v>
      </c>
      <c r="AE4" t="n">
        <v>565570.7561566213</v>
      </c>
      <c r="AF4" t="n">
        <v>1.999832799503617e-06</v>
      </c>
      <c r="AG4" t="n">
        <v>23</v>
      </c>
      <c r="AH4" t="n">
        <v>511593.4769725743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1.9854</v>
      </c>
      <c r="E2" t="n">
        <v>50.37</v>
      </c>
      <c r="F2" t="n">
        <v>40.75</v>
      </c>
      <c r="G2" t="n">
        <v>8.34</v>
      </c>
      <c r="H2" t="n">
        <v>0.14</v>
      </c>
      <c r="I2" t="n">
        <v>293</v>
      </c>
      <c r="J2" t="n">
        <v>124.63</v>
      </c>
      <c r="K2" t="n">
        <v>45</v>
      </c>
      <c r="L2" t="n">
        <v>1</v>
      </c>
      <c r="M2" t="n">
        <v>291</v>
      </c>
      <c r="N2" t="n">
        <v>18.64</v>
      </c>
      <c r="O2" t="n">
        <v>15605.44</v>
      </c>
      <c r="P2" t="n">
        <v>405.35</v>
      </c>
      <c r="Q2" t="n">
        <v>3669.01</v>
      </c>
      <c r="R2" t="n">
        <v>344.32</v>
      </c>
      <c r="S2" t="n">
        <v>59.38</v>
      </c>
      <c r="T2" t="n">
        <v>139324.43</v>
      </c>
      <c r="U2" t="n">
        <v>0.17</v>
      </c>
      <c r="V2" t="n">
        <v>0.73</v>
      </c>
      <c r="W2" t="n">
        <v>3.18</v>
      </c>
      <c r="X2" t="n">
        <v>8.59</v>
      </c>
      <c r="Y2" t="n">
        <v>0.5</v>
      </c>
      <c r="Z2" t="n">
        <v>10</v>
      </c>
      <c r="AA2" t="n">
        <v>754.7173638441735</v>
      </c>
      <c r="AB2" t="n">
        <v>1032.637592991794</v>
      </c>
      <c r="AC2" t="n">
        <v>934.0841104326204</v>
      </c>
      <c r="AD2" t="n">
        <v>754717.3638441735</v>
      </c>
      <c r="AE2" t="n">
        <v>1032637.592991794</v>
      </c>
      <c r="AF2" t="n">
        <v>1.502097471154415e-06</v>
      </c>
      <c r="AG2" t="n">
        <v>30</v>
      </c>
      <c r="AH2" t="n">
        <v>934084.1104326204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2.4617</v>
      </c>
      <c r="E3" t="n">
        <v>40.62</v>
      </c>
      <c r="F3" t="n">
        <v>35.5</v>
      </c>
      <c r="G3" t="n">
        <v>18.21</v>
      </c>
      <c r="H3" t="n">
        <v>0.28</v>
      </c>
      <c r="I3" t="n">
        <v>117</v>
      </c>
      <c r="J3" t="n">
        <v>125.95</v>
      </c>
      <c r="K3" t="n">
        <v>45</v>
      </c>
      <c r="L3" t="n">
        <v>2</v>
      </c>
      <c r="M3" t="n">
        <v>115</v>
      </c>
      <c r="N3" t="n">
        <v>18.95</v>
      </c>
      <c r="O3" t="n">
        <v>15767.7</v>
      </c>
      <c r="P3" t="n">
        <v>323.3</v>
      </c>
      <c r="Q3" t="n">
        <v>3668.61</v>
      </c>
      <c r="R3" t="n">
        <v>172.07</v>
      </c>
      <c r="S3" t="n">
        <v>59.38</v>
      </c>
      <c r="T3" t="n">
        <v>54077.64</v>
      </c>
      <c r="U3" t="n">
        <v>0.35</v>
      </c>
      <c r="V3" t="n">
        <v>0.84</v>
      </c>
      <c r="W3" t="n">
        <v>2.92</v>
      </c>
      <c r="X3" t="n">
        <v>3.34</v>
      </c>
      <c r="Y3" t="n">
        <v>0.5</v>
      </c>
      <c r="Z3" t="n">
        <v>10</v>
      </c>
      <c r="AA3" t="n">
        <v>521.085488052683</v>
      </c>
      <c r="AB3" t="n">
        <v>712.9721534229558</v>
      </c>
      <c r="AC3" t="n">
        <v>644.9270917629702</v>
      </c>
      <c r="AD3" t="n">
        <v>521085.488052683</v>
      </c>
      <c r="AE3" t="n">
        <v>712972.1534229558</v>
      </c>
      <c r="AF3" t="n">
        <v>1.862452576176501e-06</v>
      </c>
      <c r="AG3" t="n">
        <v>24</v>
      </c>
      <c r="AH3" t="n">
        <v>644927.0917629702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2.6264</v>
      </c>
      <c r="E4" t="n">
        <v>38.07</v>
      </c>
      <c r="F4" t="n">
        <v>34.15</v>
      </c>
      <c r="G4" t="n">
        <v>29.27</v>
      </c>
      <c r="H4" t="n">
        <v>0.42</v>
      </c>
      <c r="I4" t="n">
        <v>70</v>
      </c>
      <c r="J4" t="n">
        <v>127.27</v>
      </c>
      <c r="K4" t="n">
        <v>45</v>
      </c>
      <c r="L4" t="n">
        <v>3</v>
      </c>
      <c r="M4" t="n">
        <v>48</v>
      </c>
      <c r="N4" t="n">
        <v>19.27</v>
      </c>
      <c r="O4" t="n">
        <v>15930.42</v>
      </c>
      <c r="P4" t="n">
        <v>281.79</v>
      </c>
      <c r="Q4" t="n">
        <v>3668.69</v>
      </c>
      <c r="R4" t="n">
        <v>127.36</v>
      </c>
      <c r="S4" t="n">
        <v>59.38</v>
      </c>
      <c r="T4" t="n">
        <v>31956.77</v>
      </c>
      <c r="U4" t="n">
        <v>0.47</v>
      </c>
      <c r="V4" t="n">
        <v>0.87</v>
      </c>
      <c r="W4" t="n">
        <v>2.87</v>
      </c>
      <c r="X4" t="n">
        <v>2</v>
      </c>
      <c r="Y4" t="n">
        <v>0.5</v>
      </c>
      <c r="Z4" t="n">
        <v>10</v>
      </c>
      <c r="AA4" t="n">
        <v>452.2405629995635</v>
      </c>
      <c r="AB4" t="n">
        <v>618.7754897415408</v>
      </c>
      <c r="AC4" t="n">
        <v>559.7204254574617</v>
      </c>
      <c r="AD4" t="n">
        <v>452240.5629995635</v>
      </c>
      <c r="AE4" t="n">
        <v>618775.4897415409</v>
      </c>
      <c r="AF4" t="n">
        <v>1.987059936657578e-06</v>
      </c>
      <c r="AG4" t="n">
        <v>23</v>
      </c>
      <c r="AH4" t="n">
        <v>559720.4254574617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2.6486</v>
      </c>
      <c r="E5" t="n">
        <v>37.76</v>
      </c>
      <c r="F5" t="n">
        <v>34.01</v>
      </c>
      <c r="G5" t="n">
        <v>32.39</v>
      </c>
      <c r="H5" t="n">
        <v>0.55</v>
      </c>
      <c r="I5" t="n">
        <v>63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272.47</v>
      </c>
      <c r="Q5" t="n">
        <v>3668.61</v>
      </c>
      <c r="R5" t="n">
        <v>121.32</v>
      </c>
      <c r="S5" t="n">
        <v>59.38</v>
      </c>
      <c r="T5" t="n">
        <v>28972.26</v>
      </c>
      <c r="U5" t="n">
        <v>0.49</v>
      </c>
      <c r="V5" t="n">
        <v>0.87</v>
      </c>
      <c r="W5" t="n">
        <v>2.9</v>
      </c>
      <c r="X5" t="n">
        <v>1.86</v>
      </c>
      <c r="Y5" t="n">
        <v>0.5</v>
      </c>
      <c r="Z5" t="n">
        <v>10</v>
      </c>
      <c r="AA5" t="n">
        <v>434.3652038696506</v>
      </c>
      <c r="AB5" t="n">
        <v>594.3176347748064</v>
      </c>
      <c r="AC5" t="n">
        <v>537.5967938419374</v>
      </c>
      <c r="AD5" t="n">
        <v>434365.2038696506</v>
      </c>
      <c r="AE5" t="n">
        <v>594317.6347748063</v>
      </c>
      <c r="AF5" t="n">
        <v>2.003855828598562e-06</v>
      </c>
      <c r="AG5" t="n">
        <v>22</v>
      </c>
      <c r="AH5" t="n">
        <v>537596.7938419373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2024-09-25T21:11:41Z</dcterms:created>
  <dcterms:modified xmlns:dcterms="http://purl.org/dc/terms/" xmlns:xsi="http://www.w3.org/2001/XMLSchema-instance" xsi:type="dcterms:W3CDTF">2024-09-25T21:11:41Z</dcterms:modified>
</cp:coreProperties>
</file>