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gráficos!$A$7:$A$113</f>
              <numCache>
                <formatCode>General</formatCode>
                <ptCount val="10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</numCache>
            </numRef>
          </xVal>
          <yVal>
            <numRef>
              <f>gráficos!$B$7:$B$113</f>
              <numCache>
                <formatCode>General</formatCode>
                <ptCount val="10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1.3525</v>
      </c>
      <c r="E2" t="n">
        <v>73.94</v>
      </c>
      <c r="F2" t="n">
        <v>51.27</v>
      </c>
      <c r="G2" t="n">
        <v>5.94</v>
      </c>
      <c r="H2" t="n">
        <v>0.09</v>
      </c>
      <c r="I2" t="n">
        <v>518</v>
      </c>
      <c r="J2" t="n">
        <v>194.77</v>
      </c>
      <c r="K2" t="n">
        <v>54.38</v>
      </c>
      <c r="L2" t="n">
        <v>1</v>
      </c>
      <c r="M2" t="n">
        <v>516</v>
      </c>
      <c r="N2" t="n">
        <v>39.4</v>
      </c>
      <c r="O2" t="n">
        <v>24256.19</v>
      </c>
      <c r="P2" t="n">
        <v>707.71</v>
      </c>
      <c r="Q2" t="n">
        <v>2313.69</v>
      </c>
      <c r="R2" t="n">
        <v>801.28</v>
      </c>
      <c r="S2" t="n">
        <v>106.94</v>
      </c>
      <c r="T2" t="n">
        <v>344452.57</v>
      </c>
      <c r="U2" t="n">
        <v>0.13</v>
      </c>
      <c r="V2" t="n">
        <v>0.59</v>
      </c>
      <c r="W2" t="n">
        <v>1.06</v>
      </c>
      <c r="X2" t="n">
        <v>20.67</v>
      </c>
      <c r="Y2" t="n">
        <v>1</v>
      </c>
      <c r="Z2" t="n">
        <v>10</v>
      </c>
      <c r="AA2" t="n">
        <v>957.993599991621</v>
      </c>
      <c r="AB2" t="n">
        <v>1310.769107203346</v>
      </c>
      <c r="AC2" t="n">
        <v>1185.671143287854</v>
      </c>
      <c r="AD2" t="n">
        <v>957993.599991621</v>
      </c>
      <c r="AE2" t="n">
        <v>1310769.107203346</v>
      </c>
      <c r="AF2" t="n">
        <v>1.771568093933472e-06</v>
      </c>
      <c r="AG2" t="n">
        <v>25</v>
      </c>
      <c r="AH2" t="n">
        <v>1185671.143287854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2.1178</v>
      </c>
      <c r="E3" t="n">
        <v>47.22</v>
      </c>
      <c r="F3" t="n">
        <v>37.55</v>
      </c>
      <c r="G3" t="n">
        <v>12.24</v>
      </c>
      <c r="H3" t="n">
        <v>0.18</v>
      </c>
      <c r="I3" t="n">
        <v>184</v>
      </c>
      <c r="J3" t="n">
        <v>196.32</v>
      </c>
      <c r="K3" t="n">
        <v>54.38</v>
      </c>
      <c r="L3" t="n">
        <v>2</v>
      </c>
      <c r="M3" t="n">
        <v>182</v>
      </c>
      <c r="N3" t="n">
        <v>39.95</v>
      </c>
      <c r="O3" t="n">
        <v>24447.22</v>
      </c>
      <c r="P3" t="n">
        <v>506.7</v>
      </c>
      <c r="Q3" t="n">
        <v>2313.2</v>
      </c>
      <c r="R3" t="n">
        <v>340.56</v>
      </c>
      <c r="S3" t="n">
        <v>106.94</v>
      </c>
      <c r="T3" t="n">
        <v>115763.36</v>
      </c>
      <c r="U3" t="n">
        <v>0.31</v>
      </c>
      <c r="V3" t="n">
        <v>0.8</v>
      </c>
      <c r="W3" t="n">
        <v>0.51</v>
      </c>
      <c r="X3" t="n">
        <v>6.95</v>
      </c>
      <c r="Y3" t="n">
        <v>1</v>
      </c>
      <c r="Z3" t="n">
        <v>10</v>
      </c>
      <c r="AA3" t="n">
        <v>470.9322181322366</v>
      </c>
      <c r="AB3" t="n">
        <v>644.3502369116901</v>
      </c>
      <c r="AC3" t="n">
        <v>582.8543546520751</v>
      </c>
      <c r="AD3" t="n">
        <v>470932.2181322366</v>
      </c>
      <c r="AE3" t="n">
        <v>644350.2369116901</v>
      </c>
      <c r="AF3" t="n">
        <v>2.773994017990615e-06</v>
      </c>
      <c r="AG3" t="n">
        <v>16</v>
      </c>
      <c r="AH3" t="n">
        <v>582854.3546520751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2.4084</v>
      </c>
      <c r="E4" t="n">
        <v>41.52</v>
      </c>
      <c r="F4" t="n">
        <v>34.69</v>
      </c>
      <c r="G4" t="n">
        <v>18.75</v>
      </c>
      <c r="H4" t="n">
        <v>0.27</v>
      </c>
      <c r="I4" t="n">
        <v>111</v>
      </c>
      <c r="J4" t="n">
        <v>197.88</v>
      </c>
      <c r="K4" t="n">
        <v>54.38</v>
      </c>
      <c r="L4" t="n">
        <v>3</v>
      </c>
      <c r="M4" t="n">
        <v>109</v>
      </c>
      <c r="N4" t="n">
        <v>40.5</v>
      </c>
      <c r="O4" t="n">
        <v>24639</v>
      </c>
      <c r="P4" t="n">
        <v>457.74</v>
      </c>
      <c r="Q4" t="n">
        <v>2312.88</v>
      </c>
      <c r="R4" t="n">
        <v>244.72</v>
      </c>
      <c r="S4" t="n">
        <v>106.94</v>
      </c>
      <c r="T4" t="n">
        <v>68210.23</v>
      </c>
      <c r="U4" t="n">
        <v>0.44</v>
      </c>
      <c r="V4" t="n">
        <v>0.87</v>
      </c>
      <c r="W4" t="n">
        <v>0.4</v>
      </c>
      <c r="X4" t="n">
        <v>4.09</v>
      </c>
      <c r="Y4" t="n">
        <v>1</v>
      </c>
      <c r="Z4" t="n">
        <v>10</v>
      </c>
      <c r="AA4" t="n">
        <v>383.8594798890514</v>
      </c>
      <c r="AB4" t="n">
        <v>525.2134750692637</v>
      </c>
      <c r="AC4" t="n">
        <v>475.0878381503944</v>
      </c>
      <c r="AD4" t="n">
        <v>383859.4798890515</v>
      </c>
      <c r="AE4" t="n">
        <v>525213.4750692637</v>
      </c>
      <c r="AF4" t="n">
        <v>3.154635561870147e-06</v>
      </c>
      <c r="AG4" t="n">
        <v>14</v>
      </c>
      <c r="AH4" t="n">
        <v>475087.8381503944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2.5718</v>
      </c>
      <c r="E5" t="n">
        <v>38.88</v>
      </c>
      <c r="F5" t="n">
        <v>33.33</v>
      </c>
      <c r="G5" t="n">
        <v>25.64</v>
      </c>
      <c r="H5" t="n">
        <v>0.36</v>
      </c>
      <c r="I5" t="n">
        <v>78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429.05</v>
      </c>
      <c r="Q5" t="n">
        <v>2312.84</v>
      </c>
      <c r="R5" t="n">
        <v>198.84</v>
      </c>
      <c r="S5" t="n">
        <v>106.94</v>
      </c>
      <c r="T5" t="n">
        <v>45436.27</v>
      </c>
      <c r="U5" t="n">
        <v>0.54</v>
      </c>
      <c r="V5" t="n">
        <v>0.91</v>
      </c>
      <c r="W5" t="n">
        <v>0.35</v>
      </c>
      <c r="X5" t="n">
        <v>2.73</v>
      </c>
      <c r="Y5" t="n">
        <v>1</v>
      </c>
      <c r="Z5" t="n">
        <v>10</v>
      </c>
      <c r="AA5" t="n">
        <v>342.6078399457405</v>
      </c>
      <c r="AB5" t="n">
        <v>468.7711614049131</v>
      </c>
      <c r="AC5" t="n">
        <v>424.0322996848846</v>
      </c>
      <c r="AD5" t="n">
        <v>342607.8399457405</v>
      </c>
      <c r="AE5" t="n">
        <v>468771.1614049131</v>
      </c>
      <c r="AF5" t="n">
        <v>3.368664564863663e-06</v>
      </c>
      <c r="AG5" t="n">
        <v>13</v>
      </c>
      <c r="AH5" t="n">
        <v>424032.2996848846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2.6423</v>
      </c>
      <c r="E6" t="n">
        <v>37.85</v>
      </c>
      <c r="F6" t="n">
        <v>32.96</v>
      </c>
      <c r="G6" t="n">
        <v>32.42</v>
      </c>
      <c r="H6" t="n">
        <v>0.44</v>
      </c>
      <c r="I6" t="n">
        <v>61</v>
      </c>
      <c r="J6" t="n">
        <v>201.01</v>
      </c>
      <c r="K6" t="n">
        <v>54.38</v>
      </c>
      <c r="L6" t="n">
        <v>5</v>
      </c>
      <c r="M6" t="n">
        <v>59</v>
      </c>
      <c r="N6" t="n">
        <v>41.63</v>
      </c>
      <c r="O6" t="n">
        <v>25024.84</v>
      </c>
      <c r="P6" t="n">
        <v>414.57</v>
      </c>
      <c r="Q6" t="n">
        <v>2312.92</v>
      </c>
      <c r="R6" t="n">
        <v>187.12</v>
      </c>
      <c r="S6" t="n">
        <v>106.94</v>
      </c>
      <c r="T6" t="n">
        <v>39658.75</v>
      </c>
      <c r="U6" t="n">
        <v>0.57</v>
      </c>
      <c r="V6" t="n">
        <v>0.92</v>
      </c>
      <c r="W6" t="n">
        <v>0.32</v>
      </c>
      <c r="X6" t="n">
        <v>2.36</v>
      </c>
      <c r="Y6" t="n">
        <v>1</v>
      </c>
      <c r="Z6" t="n">
        <v>10</v>
      </c>
      <c r="AA6" t="n">
        <v>328.1584845031767</v>
      </c>
      <c r="AB6" t="n">
        <v>449.000915827825</v>
      </c>
      <c r="AC6" t="n">
        <v>406.1488985979599</v>
      </c>
      <c r="AD6" t="n">
        <v>328158.4845031768</v>
      </c>
      <c r="AE6" t="n">
        <v>449000.915827825</v>
      </c>
      <c r="AF6" t="n">
        <v>3.461008779741525e-06</v>
      </c>
      <c r="AG6" t="n">
        <v>13</v>
      </c>
      <c r="AH6" t="n">
        <v>406148.8985979599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2.7151</v>
      </c>
      <c r="E7" t="n">
        <v>36.83</v>
      </c>
      <c r="F7" t="n">
        <v>32.41</v>
      </c>
      <c r="G7" t="n">
        <v>39.68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396.61</v>
      </c>
      <c r="Q7" t="n">
        <v>2312.71</v>
      </c>
      <c r="R7" t="n">
        <v>168.57</v>
      </c>
      <c r="S7" t="n">
        <v>106.94</v>
      </c>
      <c r="T7" t="n">
        <v>30444.86</v>
      </c>
      <c r="U7" t="n">
        <v>0.63</v>
      </c>
      <c r="V7" t="n">
        <v>0.93</v>
      </c>
      <c r="W7" t="n">
        <v>0.3</v>
      </c>
      <c r="X7" t="n">
        <v>1.81</v>
      </c>
      <c r="Y7" t="n">
        <v>1</v>
      </c>
      <c r="Z7" t="n">
        <v>10</v>
      </c>
      <c r="AA7" t="n">
        <v>305.5406317100873</v>
      </c>
      <c r="AB7" t="n">
        <v>418.054171807078</v>
      </c>
      <c r="AC7" t="n">
        <v>378.1556683925251</v>
      </c>
      <c r="AD7" t="n">
        <v>305540.6317100873</v>
      </c>
      <c r="AE7" t="n">
        <v>418054.1718070781</v>
      </c>
      <c r="AF7" t="n">
        <v>3.55636564276434e-06</v>
      </c>
      <c r="AG7" t="n">
        <v>12</v>
      </c>
      <c r="AH7" t="n">
        <v>378155.6683925251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2.7707</v>
      </c>
      <c r="E8" t="n">
        <v>36.09</v>
      </c>
      <c r="F8" t="n">
        <v>32.02</v>
      </c>
      <c r="G8" t="n">
        <v>48.03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38</v>
      </c>
      <c r="N8" t="n">
        <v>42.78</v>
      </c>
      <c r="O8" t="n">
        <v>25413.94</v>
      </c>
      <c r="P8" t="n">
        <v>379.98</v>
      </c>
      <c r="Q8" t="n">
        <v>2312.63</v>
      </c>
      <c r="R8" t="n">
        <v>155.44</v>
      </c>
      <c r="S8" t="n">
        <v>106.94</v>
      </c>
      <c r="T8" t="n">
        <v>23925.13</v>
      </c>
      <c r="U8" t="n">
        <v>0.6899999999999999</v>
      </c>
      <c r="V8" t="n">
        <v>0.9399999999999999</v>
      </c>
      <c r="W8" t="n">
        <v>0.29</v>
      </c>
      <c r="X8" t="n">
        <v>1.42</v>
      </c>
      <c r="Y8" t="n">
        <v>1</v>
      </c>
      <c r="Z8" t="n">
        <v>10</v>
      </c>
      <c r="AA8" t="n">
        <v>292.6525804513655</v>
      </c>
      <c r="AB8" t="n">
        <v>400.4201714942017</v>
      </c>
      <c r="AC8" t="n">
        <v>362.2046323200346</v>
      </c>
      <c r="AD8" t="n">
        <v>292652.5804513654</v>
      </c>
      <c r="AE8" t="n">
        <v>400420.1714942016</v>
      </c>
      <c r="AF8" t="n">
        <v>3.629193137050996e-06</v>
      </c>
      <c r="AG8" t="n">
        <v>12</v>
      </c>
      <c r="AH8" t="n">
        <v>362204.6323200346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2.796</v>
      </c>
      <c r="E9" t="n">
        <v>35.77</v>
      </c>
      <c r="F9" t="n">
        <v>31.93</v>
      </c>
      <c r="G9" t="n">
        <v>56.34</v>
      </c>
      <c r="H9" t="n">
        <v>0.6899999999999999</v>
      </c>
      <c r="I9" t="n">
        <v>34</v>
      </c>
      <c r="J9" t="n">
        <v>205.75</v>
      </c>
      <c r="K9" t="n">
        <v>54.38</v>
      </c>
      <c r="L9" t="n">
        <v>8</v>
      </c>
      <c r="M9" t="n">
        <v>32</v>
      </c>
      <c r="N9" t="n">
        <v>43.37</v>
      </c>
      <c r="O9" t="n">
        <v>25609.61</v>
      </c>
      <c r="P9" t="n">
        <v>367.49</v>
      </c>
      <c r="Q9" t="n">
        <v>2312.65</v>
      </c>
      <c r="R9" t="n">
        <v>153.09</v>
      </c>
      <c r="S9" t="n">
        <v>106.94</v>
      </c>
      <c r="T9" t="n">
        <v>22780.91</v>
      </c>
      <c r="U9" t="n">
        <v>0.7</v>
      </c>
      <c r="V9" t="n">
        <v>0.95</v>
      </c>
      <c r="W9" t="n">
        <v>0.26</v>
      </c>
      <c r="X9" t="n">
        <v>1.33</v>
      </c>
      <c r="Y9" t="n">
        <v>1</v>
      </c>
      <c r="Z9" t="n">
        <v>10</v>
      </c>
      <c r="AA9" t="n">
        <v>284.6228005141286</v>
      </c>
      <c r="AB9" t="n">
        <v>389.4334723351851</v>
      </c>
      <c r="AC9" t="n">
        <v>352.2664883088254</v>
      </c>
      <c r="AD9" t="n">
        <v>284622.8005141286</v>
      </c>
      <c r="AE9" t="n">
        <v>389433.472335185</v>
      </c>
      <c r="AF9" t="n">
        <v>3.662332266645462e-06</v>
      </c>
      <c r="AG9" t="n">
        <v>12</v>
      </c>
      <c r="AH9" t="n">
        <v>352266.4883088254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2.8341</v>
      </c>
      <c r="E10" t="n">
        <v>35.28</v>
      </c>
      <c r="F10" t="n">
        <v>31.64</v>
      </c>
      <c r="G10" t="n">
        <v>65.45999999999999</v>
      </c>
      <c r="H10" t="n">
        <v>0.77</v>
      </c>
      <c r="I10" t="n">
        <v>29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349.68</v>
      </c>
      <c r="Q10" t="n">
        <v>2312.69</v>
      </c>
      <c r="R10" t="n">
        <v>142.82</v>
      </c>
      <c r="S10" t="n">
        <v>106.94</v>
      </c>
      <c r="T10" t="n">
        <v>17671.23</v>
      </c>
      <c r="U10" t="n">
        <v>0.75</v>
      </c>
      <c r="V10" t="n">
        <v>0.95</v>
      </c>
      <c r="W10" t="n">
        <v>0.27</v>
      </c>
      <c r="X10" t="n">
        <v>1.04</v>
      </c>
      <c r="Y10" t="n">
        <v>1</v>
      </c>
      <c r="Z10" t="n">
        <v>10</v>
      </c>
      <c r="AA10" t="n">
        <v>273.1753924991716</v>
      </c>
      <c r="AB10" t="n">
        <v>373.7706236651221</v>
      </c>
      <c r="AC10" t="n">
        <v>338.0984799328871</v>
      </c>
      <c r="AD10" t="n">
        <v>273175.3924991715</v>
      </c>
      <c r="AE10" t="n">
        <v>373770.6236651221</v>
      </c>
      <c r="AF10" t="n">
        <v>3.712237438090094e-06</v>
      </c>
      <c r="AG10" t="n">
        <v>12</v>
      </c>
      <c r="AH10" t="n">
        <v>338098.4799328871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2.8534</v>
      </c>
      <c r="E11" t="n">
        <v>35.05</v>
      </c>
      <c r="F11" t="n">
        <v>31.52</v>
      </c>
      <c r="G11" t="n">
        <v>72.73</v>
      </c>
      <c r="H11" t="n">
        <v>0.85</v>
      </c>
      <c r="I11" t="n">
        <v>26</v>
      </c>
      <c r="J11" t="n">
        <v>208.94</v>
      </c>
      <c r="K11" t="n">
        <v>54.38</v>
      </c>
      <c r="L11" t="n">
        <v>10</v>
      </c>
      <c r="M11" t="n">
        <v>17</v>
      </c>
      <c r="N11" t="n">
        <v>44.56</v>
      </c>
      <c r="O11" t="n">
        <v>26003.41</v>
      </c>
      <c r="P11" t="n">
        <v>334.37</v>
      </c>
      <c r="Q11" t="n">
        <v>2312.72</v>
      </c>
      <c r="R11" t="n">
        <v>138.42</v>
      </c>
      <c r="S11" t="n">
        <v>106.94</v>
      </c>
      <c r="T11" t="n">
        <v>15483.68</v>
      </c>
      <c r="U11" t="n">
        <v>0.77</v>
      </c>
      <c r="V11" t="n">
        <v>0.96</v>
      </c>
      <c r="W11" t="n">
        <v>0.27</v>
      </c>
      <c r="X11" t="n">
        <v>0.92</v>
      </c>
      <c r="Y11" t="n">
        <v>1</v>
      </c>
      <c r="Z11" t="n">
        <v>10</v>
      </c>
      <c r="AA11" t="n">
        <v>264.5132703192979</v>
      </c>
      <c r="AB11" t="n">
        <v>361.9187259527588</v>
      </c>
      <c r="AC11" t="n">
        <v>327.3777107039489</v>
      </c>
      <c r="AD11" t="n">
        <v>264513.2703192979</v>
      </c>
      <c r="AE11" t="n">
        <v>361918.7259527588</v>
      </c>
      <c r="AF11" t="n">
        <v>3.737517485567297e-06</v>
      </c>
      <c r="AG11" t="n">
        <v>12</v>
      </c>
      <c r="AH11" t="n">
        <v>327377.7107039489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2.8553</v>
      </c>
      <c r="E12" t="n">
        <v>35.02</v>
      </c>
      <c r="F12" t="n">
        <v>31.53</v>
      </c>
      <c r="G12" t="n">
        <v>75.68000000000001</v>
      </c>
      <c r="H12" t="n">
        <v>0.93</v>
      </c>
      <c r="I12" t="n">
        <v>25</v>
      </c>
      <c r="J12" t="n">
        <v>210.55</v>
      </c>
      <c r="K12" t="n">
        <v>54.38</v>
      </c>
      <c r="L12" t="n">
        <v>11</v>
      </c>
      <c r="M12" t="n">
        <v>3</v>
      </c>
      <c r="N12" t="n">
        <v>45.17</v>
      </c>
      <c r="O12" t="n">
        <v>26201.54</v>
      </c>
      <c r="P12" t="n">
        <v>334.49</v>
      </c>
      <c r="Q12" t="n">
        <v>2312.66</v>
      </c>
      <c r="R12" t="n">
        <v>138.51</v>
      </c>
      <c r="S12" t="n">
        <v>106.94</v>
      </c>
      <c r="T12" t="n">
        <v>15534.36</v>
      </c>
      <c r="U12" t="n">
        <v>0.77</v>
      </c>
      <c r="V12" t="n">
        <v>0.96</v>
      </c>
      <c r="W12" t="n">
        <v>0.29</v>
      </c>
      <c r="X12" t="n">
        <v>0.9399999999999999</v>
      </c>
      <c r="Y12" t="n">
        <v>1</v>
      </c>
      <c r="Z12" t="n">
        <v>10</v>
      </c>
      <c r="AA12" t="n">
        <v>264.4569308615742</v>
      </c>
      <c r="AB12" t="n">
        <v>361.8416398211798</v>
      </c>
      <c r="AC12" t="n">
        <v>327.3079815645767</v>
      </c>
      <c r="AD12" t="n">
        <v>264456.9308615742</v>
      </c>
      <c r="AE12" t="n">
        <v>361841.6398211798</v>
      </c>
      <c r="AF12" t="n">
        <v>3.740006194904431e-06</v>
      </c>
      <c r="AG12" t="n">
        <v>12</v>
      </c>
      <c r="AH12" t="n">
        <v>327307.9815645767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2.857</v>
      </c>
      <c r="E13" t="n">
        <v>35</v>
      </c>
      <c r="F13" t="n">
        <v>31.51</v>
      </c>
      <c r="G13" t="n">
        <v>75.63</v>
      </c>
      <c r="H13" t="n">
        <v>1</v>
      </c>
      <c r="I13" t="n">
        <v>25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336</v>
      </c>
      <c r="Q13" t="n">
        <v>2312.69</v>
      </c>
      <c r="R13" t="n">
        <v>137.48</v>
      </c>
      <c r="S13" t="n">
        <v>106.94</v>
      </c>
      <c r="T13" t="n">
        <v>15020.75</v>
      </c>
      <c r="U13" t="n">
        <v>0.78</v>
      </c>
      <c r="V13" t="n">
        <v>0.96</v>
      </c>
      <c r="W13" t="n">
        <v>0.29</v>
      </c>
      <c r="X13" t="n">
        <v>0.92</v>
      </c>
      <c r="Y13" t="n">
        <v>1</v>
      </c>
      <c r="Z13" t="n">
        <v>10</v>
      </c>
      <c r="AA13" t="n">
        <v>265.0549499660581</v>
      </c>
      <c r="AB13" t="n">
        <v>362.6598759426756</v>
      </c>
      <c r="AC13" t="n">
        <v>328.0481263790385</v>
      </c>
      <c r="AD13" t="n">
        <v>265054.9499660581</v>
      </c>
      <c r="AE13" t="n">
        <v>362659.8759426756</v>
      </c>
      <c r="AF13" t="n">
        <v>3.742232934837656e-06</v>
      </c>
      <c r="AG13" t="n">
        <v>12</v>
      </c>
      <c r="AH13" t="n">
        <v>328048.1263790386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2.2079</v>
      </c>
      <c r="E2" t="n">
        <v>45.29</v>
      </c>
      <c r="F2" t="n">
        <v>39.1</v>
      </c>
      <c r="G2" t="n">
        <v>10.43</v>
      </c>
      <c r="H2" t="n">
        <v>0.2</v>
      </c>
      <c r="I2" t="n">
        <v>225</v>
      </c>
      <c r="J2" t="n">
        <v>89.87</v>
      </c>
      <c r="K2" t="n">
        <v>37.55</v>
      </c>
      <c r="L2" t="n">
        <v>1</v>
      </c>
      <c r="M2" t="n">
        <v>223</v>
      </c>
      <c r="N2" t="n">
        <v>11.32</v>
      </c>
      <c r="O2" t="n">
        <v>11317.98</v>
      </c>
      <c r="P2" t="n">
        <v>309.88</v>
      </c>
      <c r="Q2" t="n">
        <v>2313</v>
      </c>
      <c r="R2" t="n">
        <v>392.52</v>
      </c>
      <c r="S2" t="n">
        <v>106.94</v>
      </c>
      <c r="T2" t="n">
        <v>141540.99</v>
      </c>
      <c r="U2" t="n">
        <v>0.27</v>
      </c>
      <c r="V2" t="n">
        <v>0.77</v>
      </c>
      <c r="W2" t="n">
        <v>0.57</v>
      </c>
      <c r="X2" t="n">
        <v>8.5</v>
      </c>
      <c r="Y2" t="n">
        <v>1</v>
      </c>
      <c r="Z2" t="n">
        <v>10</v>
      </c>
      <c r="AA2" t="n">
        <v>315.8999101379089</v>
      </c>
      <c r="AB2" t="n">
        <v>432.2281935711331</v>
      </c>
      <c r="AC2" t="n">
        <v>390.976941412783</v>
      </c>
      <c r="AD2" t="n">
        <v>315899.9101379089</v>
      </c>
      <c r="AE2" t="n">
        <v>432228.1935711331</v>
      </c>
      <c r="AF2" t="n">
        <v>3.023184673074536e-06</v>
      </c>
      <c r="AG2" t="n">
        <v>15</v>
      </c>
      <c r="AH2" t="n">
        <v>390976.941412783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2.6761</v>
      </c>
      <c r="E3" t="n">
        <v>37.37</v>
      </c>
      <c r="F3" t="n">
        <v>33.77</v>
      </c>
      <c r="G3" t="n">
        <v>23.02</v>
      </c>
      <c r="H3" t="n">
        <v>0.39</v>
      </c>
      <c r="I3" t="n">
        <v>88</v>
      </c>
      <c r="J3" t="n">
        <v>91.09999999999999</v>
      </c>
      <c r="K3" t="n">
        <v>37.55</v>
      </c>
      <c r="L3" t="n">
        <v>2</v>
      </c>
      <c r="M3" t="n">
        <v>86</v>
      </c>
      <c r="N3" t="n">
        <v>11.54</v>
      </c>
      <c r="O3" t="n">
        <v>11468.97</v>
      </c>
      <c r="P3" t="n">
        <v>240.59</v>
      </c>
      <c r="Q3" t="n">
        <v>2312.78</v>
      </c>
      <c r="R3" t="n">
        <v>213.69</v>
      </c>
      <c r="S3" t="n">
        <v>106.94</v>
      </c>
      <c r="T3" t="n">
        <v>52808.64</v>
      </c>
      <c r="U3" t="n">
        <v>0.5</v>
      </c>
      <c r="V3" t="n">
        <v>0.89</v>
      </c>
      <c r="W3" t="n">
        <v>0.36</v>
      </c>
      <c r="X3" t="n">
        <v>3.17</v>
      </c>
      <c r="Y3" t="n">
        <v>1</v>
      </c>
      <c r="Z3" t="n">
        <v>10</v>
      </c>
      <c r="AA3" t="n">
        <v>227.1607508519683</v>
      </c>
      <c r="AB3" t="n">
        <v>310.8113609405552</v>
      </c>
      <c r="AC3" t="n">
        <v>281.1479608789654</v>
      </c>
      <c r="AD3" t="n">
        <v>227160.7508519683</v>
      </c>
      <c r="AE3" t="n">
        <v>310811.3609405552</v>
      </c>
      <c r="AF3" t="n">
        <v>3.664271254864245e-06</v>
      </c>
      <c r="AG3" t="n">
        <v>13</v>
      </c>
      <c r="AH3" t="n">
        <v>281147.9608789654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2.7862</v>
      </c>
      <c r="E4" t="n">
        <v>35.89</v>
      </c>
      <c r="F4" t="n">
        <v>32.84</v>
      </c>
      <c r="G4" t="n">
        <v>33.39</v>
      </c>
      <c r="H4" t="n">
        <v>0.57</v>
      </c>
      <c r="I4" t="n">
        <v>59</v>
      </c>
      <c r="J4" t="n">
        <v>92.31999999999999</v>
      </c>
      <c r="K4" t="n">
        <v>37.55</v>
      </c>
      <c r="L4" t="n">
        <v>3</v>
      </c>
      <c r="M4" t="n">
        <v>3</v>
      </c>
      <c r="N4" t="n">
        <v>11.77</v>
      </c>
      <c r="O4" t="n">
        <v>11620.34</v>
      </c>
      <c r="P4" t="n">
        <v>215.17</v>
      </c>
      <c r="Q4" t="n">
        <v>2312.67</v>
      </c>
      <c r="R4" t="n">
        <v>180.59</v>
      </c>
      <c r="S4" t="n">
        <v>106.94</v>
      </c>
      <c r="T4" t="n">
        <v>36404.04</v>
      </c>
      <c r="U4" t="n">
        <v>0.59</v>
      </c>
      <c r="V4" t="n">
        <v>0.92</v>
      </c>
      <c r="W4" t="n">
        <v>0.38</v>
      </c>
      <c r="X4" t="n">
        <v>2.24</v>
      </c>
      <c r="Y4" t="n">
        <v>1</v>
      </c>
      <c r="Z4" t="n">
        <v>10</v>
      </c>
      <c r="AA4" t="n">
        <v>202.146614865737</v>
      </c>
      <c r="AB4" t="n">
        <v>276.5859165384153</v>
      </c>
      <c r="AC4" t="n">
        <v>250.188944854842</v>
      </c>
      <c r="AD4" t="n">
        <v>202146.614865737</v>
      </c>
      <c r="AE4" t="n">
        <v>276585.9165384153</v>
      </c>
      <c r="AF4" t="n">
        <v>3.815026557416673e-06</v>
      </c>
      <c r="AG4" t="n">
        <v>12</v>
      </c>
      <c r="AH4" t="n">
        <v>250188.944854842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2.7865</v>
      </c>
      <c r="E5" t="n">
        <v>35.89</v>
      </c>
      <c r="F5" t="n">
        <v>32.83</v>
      </c>
      <c r="G5" t="n">
        <v>33.39</v>
      </c>
      <c r="H5" t="n">
        <v>0.75</v>
      </c>
      <c r="I5" t="n">
        <v>59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217.83</v>
      </c>
      <c r="Q5" t="n">
        <v>2312.79</v>
      </c>
      <c r="R5" t="n">
        <v>180.38</v>
      </c>
      <c r="S5" t="n">
        <v>106.94</v>
      </c>
      <c r="T5" t="n">
        <v>36301.72</v>
      </c>
      <c r="U5" t="n">
        <v>0.59</v>
      </c>
      <c r="V5" t="n">
        <v>0.92</v>
      </c>
      <c r="W5" t="n">
        <v>0.39</v>
      </c>
      <c r="X5" t="n">
        <v>2.24</v>
      </c>
      <c r="Y5" t="n">
        <v>1</v>
      </c>
      <c r="Z5" t="n">
        <v>10</v>
      </c>
      <c r="AA5" t="n">
        <v>203.427549505336</v>
      </c>
      <c r="AB5" t="n">
        <v>278.3385478231617</v>
      </c>
      <c r="AC5" t="n">
        <v>251.7743074696062</v>
      </c>
      <c r="AD5" t="n">
        <v>203427.549505336</v>
      </c>
      <c r="AE5" t="n">
        <v>278338.5478231617</v>
      </c>
      <c r="AF5" t="n">
        <v>3.815437334807824e-06</v>
      </c>
      <c r="AG5" t="n">
        <v>12</v>
      </c>
      <c r="AH5" t="n">
        <v>251774.3074696062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2.3875</v>
      </c>
      <c r="E2" t="n">
        <v>41.89</v>
      </c>
      <c r="F2" t="n">
        <v>37.29</v>
      </c>
      <c r="G2" t="n">
        <v>12.64</v>
      </c>
      <c r="H2" t="n">
        <v>0.24</v>
      </c>
      <c r="I2" t="n">
        <v>177</v>
      </c>
      <c r="J2" t="n">
        <v>71.52</v>
      </c>
      <c r="K2" t="n">
        <v>32.27</v>
      </c>
      <c r="L2" t="n">
        <v>1</v>
      </c>
      <c r="M2" t="n">
        <v>175</v>
      </c>
      <c r="N2" t="n">
        <v>8.25</v>
      </c>
      <c r="O2" t="n">
        <v>9054.6</v>
      </c>
      <c r="P2" t="n">
        <v>243.35</v>
      </c>
      <c r="Q2" t="n">
        <v>2313.13</v>
      </c>
      <c r="R2" t="n">
        <v>331.73</v>
      </c>
      <c r="S2" t="n">
        <v>106.94</v>
      </c>
      <c r="T2" t="n">
        <v>111387.04</v>
      </c>
      <c r="U2" t="n">
        <v>0.32</v>
      </c>
      <c r="V2" t="n">
        <v>0.8100000000000001</v>
      </c>
      <c r="W2" t="n">
        <v>0.5</v>
      </c>
      <c r="X2" t="n">
        <v>6.69</v>
      </c>
      <c r="Y2" t="n">
        <v>1</v>
      </c>
      <c r="Z2" t="n">
        <v>10</v>
      </c>
      <c r="AA2" t="n">
        <v>251.2079532890583</v>
      </c>
      <c r="AB2" t="n">
        <v>343.713804202663</v>
      </c>
      <c r="AC2" t="n">
        <v>310.9102411350174</v>
      </c>
      <c r="AD2" t="n">
        <v>251207.9532890584</v>
      </c>
      <c r="AE2" t="n">
        <v>343713.804202663</v>
      </c>
      <c r="AF2" t="n">
        <v>3.30584152656609e-06</v>
      </c>
      <c r="AG2" t="n">
        <v>14</v>
      </c>
      <c r="AH2" t="n">
        <v>310910.2411350174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2.7261</v>
      </c>
      <c r="E3" t="n">
        <v>36.68</v>
      </c>
      <c r="F3" t="n">
        <v>33.61</v>
      </c>
      <c r="G3" t="n">
        <v>25.53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7</v>
      </c>
      <c r="N3" t="n">
        <v>8.43</v>
      </c>
      <c r="O3" t="n">
        <v>9200.25</v>
      </c>
      <c r="P3" t="n">
        <v>191.39</v>
      </c>
      <c r="Q3" t="n">
        <v>2312.83</v>
      </c>
      <c r="R3" t="n">
        <v>205.45</v>
      </c>
      <c r="S3" t="n">
        <v>106.94</v>
      </c>
      <c r="T3" t="n">
        <v>48736.7</v>
      </c>
      <c r="U3" t="n">
        <v>0.52</v>
      </c>
      <c r="V3" t="n">
        <v>0.9</v>
      </c>
      <c r="W3" t="n">
        <v>0.44</v>
      </c>
      <c r="X3" t="n">
        <v>3.01</v>
      </c>
      <c r="Y3" t="n">
        <v>1</v>
      </c>
      <c r="Z3" t="n">
        <v>10</v>
      </c>
      <c r="AA3" t="n">
        <v>190.9275132102646</v>
      </c>
      <c r="AB3" t="n">
        <v>261.2354467015725</v>
      </c>
      <c r="AC3" t="n">
        <v>236.3035023147029</v>
      </c>
      <c r="AD3" t="n">
        <v>190927.5132102646</v>
      </c>
      <c r="AE3" t="n">
        <v>261235.4467015725</v>
      </c>
      <c r="AF3" t="n">
        <v>3.774682548930604e-06</v>
      </c>
      <c r="AG3" t="n">
        <v>12</v>
      </c>
      <c r="AH3" t="n">
        <v>236303.5023147028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2.7273</v>
      </c>
      <c r="E4" t="n">
        <v>36.67</v>
      </c>
      <c r="F4" t="n">
        <v>33.59</v>
      </c>
      <c r="G4" t="n">
        <v>25.51</v>
      </c>
      <c r="H4" t="n">
        <v>0.71</v>
      </c>
      <c r="I4" t="n">
        <v>79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194.11</v>
      </c>
      <c r="Q4" t="n">
        <v>2312.83</v>
      </c>
      <c r="R4" t="n">
        <v>204.46</v>
      </c>
      <c r="S4" t="n">
        <v>106.94</v>
      </c>
      <c r="T4" t="n">
        <v>48241.95</v>
      </c>
      <c r="U4" t="n">
        <v>0.52</v>
      </c>
      <c r="V4" t="n">
        <v>0.9</v>
      </c>
      <c r="W4" t="n">
        <v>0.45</v>
      </c>
      <c r="X4" t="n">
        <v>3</v>
      </c>
      <c r="Y4" t="n">
        <v>1</v>
      </c>
      <c r="Z4" t="n">
        <v>10</v>
      </c>
      <c r="AA4" t="n">
        <v>192.2271798020331</v>
      </c>
      <c r="AB4" t="n">
        <v>263.0137078696727</v>
      </c>
      <c r="AC4" t="n">
        <v>237.9120487327253</v>
      </c>
      <c r="AD4" t="n">
        <v>192227.1798020331</v>
      </c>
      <c r="AE4" t="n">
        <v>263013.7078696727</v>
      </c>
      <c r="AF4" t="n">
        <v>3.776344123729296e-06</v>
      </c>
      <c r="AG4" t="n">
        <v>12</v>
      </c>
      <c r="AH4" t="n">
        <v>237912.0487327254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2.5015</v>
      </c>
      <c r="E2" t="n">
        <v>39.98</v>
      </c>
      <c r="F2" t="n">
        <v>36.54</v>
      </c>
      <c r="G2" t="n">
        <v>14.06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142.69</v>
      </c>
      <c r="Q2" t="n">
        <v>2313.04</v>
      </c>
      <c r="R2" t="n">
        <v>299.27</v>
      </c>
      <c r="S2" t="n">
        <v>106.94</v>
      </c>
      <c r="T2" t="n">
        <v>95258.7</v>
      </c>
      <c r="U2" t="n">
        <v>0.36</v>
      </c>
      <c r="V2" t="n">
        <v>0.83</v>
      </c>
      <c r="W2" t="n">
        <v>0.68</v>
      </c>
      <c r="X2" t="n">
        <v>5.95</v>
      </c>
      <c r="Y2" t="n">
        <v>1</v>
      </c>
      <c r="Z2" t="n">
        <v>10</v>
      </c>
      <c r="AA2" t="n">
        <v>183.34593691314</v>
      </c>
      <c r="AB2" t="n">
        <v>250.8619995363117</v>
      </c>
      <c r="AC2" t="n">
        <v>226.9200823876668</v>
      </c>
      <c r="AD2" t="n">
        <v>183345.93691314</v>
      </c>
      <c r="AE2" t="n">
        <v>250861.9995363117</v>
      </c>
      <c r="AF2" t="n">
        <v>3.542609212559157e-06</v>
      </c>
      <c r="AG2" t="n">
        <v>14</v>
      </c>
      <c r="AH2" t="n">
        <v>226920.0823876667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1.7404</v>
      </c>
      <c r="E2" t="n">
        <v>57.46</v>
      </c>
      <c r="F2" t="n">
        <v>44.74</v>
      </c>
      <c r="G2" t="n">
        <v>7.4</v>
      </c>
      <c r="H2" t="n">
        <v>0.12</v>
      </c>
      <c r="I2" t="n">
        <v>363</v>
      </c>
      <c r="J2" t="n">
        <v>141.81</v>
      </c>
      <c r="K2" t="n">
        <v>47.83</v>
      </c>
      <c r="L2" t="n">
        <v>1</v>
      </c>
      <c r="M2" t="n">
        <v>361</v>
      </c>
      <c r="N2" t="n">
        <v>22.98</v>
      </c>
      <c r="O2" t="n">
        <v>17723.39</v>
      </c>
      <c r="P2" t="n">
        <v>497.7</v>
      </c>
      <c r="Q2" t="n">
        <v>2313.45</v>
      </c>
      <c r="R2" t="n">
        <v>581.65</v>
      </c>
      <c r="S2" t="n">
        <v>106.94</v>
      </c>
      <c r="T2" t="n">
        <v>235414.39</v>
      </c>
      <c r="U2" t="n">
        <v>0.18</v>
      </c>
      <c r="V2" t="n">
        <v>0.67</v>
      </c>
      <c r="W2" t="n">
        <v>0.8100000000000001</v>
      </c>
      <c r="X2" t="n">
        <v>14.14</v>
      </c>
      <c r="Y2" t="n">
        <v>1</v>
      </c>
      <c r="Z2" t="n">
        <v>10</v>
      </c>
      <c r="AA2" t="n">
        <v>562.153781439546</v>
      </c>
      <c r="AB2" t="n">
        <v>769.1636042400952</v>
      </c>
      <c r="AC2" t="n">
        <v>695.7557093793185</v>
      </c>
      <c r="AD2" t="n">
        <v>562153.781439546</v>
      </c>
      <c r="AE2" t="n">
        <v>769163.6042400952</v>
      </c>
      <c r="AF2" t="n">
        <v>2.32337631508897e-06</v>
      </c>
      <c r="AG2" t="n">
        <v>19</v>
      </c>
      <c r="AH2" t="n">
        <v>695755.7093793185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2.377</v>
      </c>
      <c r="E3" t="n">
        <v>42.07</v>
      </c>
      <c r="F3" t="n">
        <v>35.83</v>
      </c>
      <c r="G3" t="n">
        <v>15.46</v>
      </c>
      <c r="H3" t="n">
        <v>0.25</v>
      </c>
      <c r="I3" t="n">
        <v>139</v>
      </c>
      <c r="J3" t="n">
        <v>143.17</v>
      </c>
      <c r="K3" t="n">
        <v>47.83</v>
      </c>
      <c r="L3" t="n">
        <v>2</v>
      </c>
      <c r="M3" t="n">
        <v>137</v>
      </c>
      <c r="N3" t="n">
        <v>23.34</v>
      </c>
      <c r="O3" t="n">
        <v>17891.86</v>
      </c>
      <c r="P3" t="n">
        <v>382.94</v>
      </c>
      <c r="Q3" t="n">
        <v>2312.87</v>
      </c>
      <c r="R3" t="n">
        <v>282.67</v>
      </c>
      <c r="S3" t="n">
        <v>106.94</v>
      </c>
      <c r="T3" t="n">
        <v>87044.48</v>
      </c>
      <c r="U3" t="n">
        <v>0.38</v>
      </c>
      <c r="V3" t="n">
        <v>0.84</v>
      </c>
      <c r="W3" t="n">
        <v>0.44</v>
      </c>
      <c r="X3" t="n">
        <v>5.23</v>
      </c>
      <c r="Y3" t="n">
        <v>1</v>
      </c>
      <c r="Z3" t="n">
        <v>10</v>
      </c>
      <c r="AA3" t="n">
        <v>340.6399237338056</v>
      </c>
      <c r="AB3" t="n">
        <v>466.0785716254081</v>
      </c>
      <c r="AC3" t="n">
        <v>421.596686894862</v>
      </c>
      <c r="AD3" t="n">
        <v>340639.9237338057</v>
      </c>
      <c r="AE3" t="n">
        <v>466078.5716254081</v>
      </c>
      <c r="AF3" t="n">
        <v>3.173216215218618e-06</v>
      </c>
      <c r="AG3" t="n">
        <v>14</v>
      </c>
      <c r="AH3" t="n">
        <v>421596.686894862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2.6133</v>
      </c>
      <c r="E4" t="n">
        <v>38.27</v>
      </c>
      <c r="F4" t="n">
        <v>33.61</v>
      </c>
      <c r="G4" t="n">
        <v>24.01</v>
      </c>
      <c r="H4" t="n">
        <v>0.37</v>
      </c>
      <c r="I4" t="n">
        <v>84</v>
      </c>
      <c r="J4" t="n">
        <v>144.54</v>
      </c>
      <c r="K4" t="n">
        <v>47.83</v>
      </c>
      <c r="L4" t="n">
        <v>3</v>
      </c>
      <c r="M4" t="n">
        <v>82</v>
      </c>
      <c r="N4" t="n">
        <v>23.71</v>
      </c>
      <c r="O4" t="n">
        <v>18060.85</v>
      </c>
      <c r="P4" t="n">
        <v>343.62</v>
      </c>
      <c r="Q4" t="n">
        <v>2312.69</v>
      </c>
      <c r="R4" t="n">
        <v>208.56</v>
      </c>
      <c r="S4" t="n">
        <v>106.94</v>
      </c>
      <c r="T4" t="n">
        <v>50264.57</v>
      </c>
      <c r="U4" t="n">
        <v>0.51</v>
      </c>
      <c r="V4" t="n">
        <v>0.9</v>
      </c>
      <c r="W4" t="n">
        <v>0.35</v>
      </c>
      <c r="X4" t="n">
        <v>3.01</v>
      </c>
      <c r="Y4" t="n">
        <v>1</v>
      </c>
      <c r="Z4" t="n">
        <v>10</v>
      </c>
      <c r="AA4" t="n">
        <v>289.8809091234752</v>
      </c>
      <c r="AB4" t="n">
        <v>396.6278485058733</v>
      </c>
      <c r="AC4" t="n">
        <v>358.7742433151536</v>
      </c>
      <c r="AD4" t="n">
        <v>289880.9091234752</v>
      </c>
      <c r="AE4" t="n">
        <v>396627.8485058732</v>
      </c>
      <c r="AF4" t="n">
        <v>3.48866888314296e-06</v>
      </c>
      <c r="AG4" t="n">
        <v>13</v>
      </c>
      <c r="AH4" t="n">
        <v>358774.2433151536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2.7192</v>
      </c>
      <c r="E5" t="n">
        <v>36.78</v>
      </c>
      <c r="F5" t="n">
        <v>32.84</v>
      </c>
      <c r="G5" t="n">
        <v>33.4</v>
      </c>
      <c r="H5" t="n">
        <v>0.49</v>
      </c>
      <c r="I5" t="n">
        <v>59</v>
      </c>
      <c r="J5" t="n">
        <v>145.92</v>
      </c>
      <c r="K5" t="n">
        <v>47.83</v>
      </c>
      <c r="L5" t="n">
        <v>4</v>
      </c>
      <c r="M5" t="n">
        <v>57</v>
      </c>
      <c r="N5" t="n">
        <v>24.09</v>
      </c>
      <c r="O5" t="n">
        <v>18230.35</v>
      </c>
      <c r="P5" t="n">
        <v>319.8</v>
      </c>
      <c r="Q5" t="n">
        <v>2312.71</v>
      </c>
      <c r="R5" t="n">
        <v>183.28</v>
      </c>
      <c r="S5" t="n">
        <v>106.94</v>
      </c>
      <c r="T5" t="n">
        <v>37748.03</v>
      </c>
      <c r="U5" t="n">
        <v>0.58</v>
      </c>
      <c r="V5" t="n">
        <v>0.92</v>
      </c>
      <c r="W5" t="n">
        <v>0.31</v>
      </c>
      <c r="X5" t="n">
        <v>2.25</v>
      </c>
      <c r="Y5" t="n">
        <v>1</v>
      </c>
      <c r="Z5" t="n">
        <v>10</v>
      </c>
      <c r="AA5" t="n">
        <v>262.9140797302165</v>
      </c>
      <c r="AB5" t="n">
        <v>359.7306428374681</v>
      </c>
      <c r="AC5" t="n">
        <v>325.3984551701876</v>
      </c>
      <c r="AD5" t="n">
        <v>262914.0797302165</v>
      </c>
      <c r="AE5" t="n">
        <v>359730.6428374681</v>
      </c>
      <c r="AF5" t="n">
        <v>3.630041873126826e-06</v>
      </c>
      <c r="AG5" t="n">
        <v>12</v>
      </c>
      <c r="AH5" t="n">
        <v>325398.4551701876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2.8025</v>
      </c>
      <c r="E6" t="n">
        <v>35.68</v>
      </c>
      <c r="F6" t="n">
        <v>32.18</v>
      </c>
      <c r="G6" t="n">
        <v>43.89</v>
      </c>
      <c r="H6" t="n">
        <v>0.6</v>
      </c>
      <c r="I6" t="n">
        <v>44</v>
      </c>
      <c r="J6" t="n">
        <v>147.3</v>
      </c>
      <c r="K6" t="n">
        <v>47.83</v>
      </c>
      <c r="L6" t="n">
        <v>5</v>
      </c>
      <c r="M6" t="n">
        <v>42</v>
      </c>
      <c r="N6" t="n">
        <v>24.47</v>
      </c>
      <c r="O6" t="n">
        <v>18400.38</v>
      </c>
      <c r="P6" t="n">
        <v>294.27</v>
      </c>
      <c r="Q6" t="n">
        <v>2312.74</v>
      </c>
      <c r="R6" t="n">
        <v>160.96</v>
      </c>
      <c r="S6" t="n">
        <v>106.94</v>
      </c>
      <c r="T6" t="n">
        <v>26666.59</v>
      </c>
      <c r="U6" t="n">
        <v>0.66</v>
      </c>
      <c r="V6" t="n">
        <v>0.9399999999999999</v>
      </c>
      <c r="W6" t="n">
        <v>0.29</v>
      </c>
      <c r="X6" t="n">
        <v>1.59</v>
      </c>
      <c r="Y6" t="n">
        <v>1</v>
      </c>
      <c r="Z6" t="n">
        <v>10</v>
      </c>
      <c r="AA6" t="n">
        <v>244.7705689532014</v>
      </c>
      <c r="AB6" t="n">
        <v>334.9058909569946</v>
      </c>
      <c r="AC6" t="n">
        <v>302.9429427675288</v>
      </c>
      <c r="AD6" t="n">
        <v>244770.5689532014</v>
      </c>
      <c r="AE6" t="n">
        <v>334905.8909569946</v>
      </c>
      <c r="AF6" t="n">
        <v>3.741244612179293e-06</v>
      </c>
      <c r="AG6" t="n">
        <v>12</v>
      </c>
      <c r="AH6" t="n">
        <v>302942.9427675289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2.8705</v>
      </c>
      <c r="E7" t="n">
        <v>34.84</v>
      </c>
      <c r="F7" t="n">
        <v>31.6</v>
      </c>
      <c r="G7" t="n">
        <v>54.17</v>
      </c>
      <c r="H7" t="n">
        <v>0.71</v>
      </c>
      <c r="I7" t="n">
        <v>35</v>
      </c>
      <c r="J7" t="n">
        <v>148.68</v>
      </c>
      <c r="K7" t="n">
        <v>47.83</v>
      </c>
      <c r="L7" t="n">
        <v>6</v>
      </c>
      <c r="M7" t="n">
        <v>11</v>
      </c>
      <c r="N7" t="n">
        <v>24.85</v>
      </c>
      <c r="O7" t="n">
        <v>18570.94</v>
      </c>
      <c r="P7" t="n">
        <v>273.93</v>
      </c>
      <c r="Q7" t="n">
        <v>2312.76</v>
      </c>
      <c r="R7" t="n">
        <v>139.8</v>
      </c>
      <c r="S7" t="n">
        <v>106.94</v>
      </c>
      <c r="T7" t="n">
        <v>16128.21</v>
      </c>
      <c r="U7" t="n">
        <v>0.76</v>
      </c>
      <c r="V7" t="n">
        <v>0.95</v>
      </c>
      <c r="W7" t="n">
        <v>0.3</v>
      </c>
      <c r="X7" t="n">
        <v>1</v>
      </c>
      <c r="Y7" t="n">
        <v>1</v>
      </c>
      <c r="Z7" t="n">
        <v>10</v>
      </c>
      <c r="AA7" t="n">
        <v>230.9535613040994</v>
      </c>
      <c r="AB7" t="n">
        <v>316.0008515281461</v>
      </c>
      <c r="AC7" t="n">
        <v>285.8421737683742</v>
      </c>
      <c r="AD7" t="n">
        <v>230953.5613040994</v>
      </c>
      <c r="AE7" t="n">
        <v>316000.8515281461</v>
      </c>
      <c r="AF7" t="n">
        <v>3.83202235834457e-06</v>
      </c>
      <c r="AG7" t="n">
        <v>12</v>
      </c>
      <c r="AH7" t="n">
        <v>285842.1737683742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2.8468</v>
      </c>
      <c r="E8" t="n">
        <v>35.13</v>
      </c>
      <c r="F8" t="n">
        <v>31.89</v>
      </c>
      <c r="G8" t="n">
        <v>54.66</v>
      </c>
      <c r="H8" t="n">
        <v>0.83</v>
      </c>
      <c r="I8" t="n">
        <v>35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276.41</v>
      </c>
      <c r="Q8" t="n">
        <v>2312.71</v>
      </c>
      <c r="R8" t="n">
        <v>150.03</v>
      </c>
      <c r="S8" t="n">
        <v>106.94</v>
      </c>
      <c r="T8" t="n">
        <v>21243.47</v>
      </c>
      <c r="U8" t="n">
        <v>0.71</v>
      </c>
      <c r="V8" t="n">
        <v>0.95</v>
      </c>
      <c r="W8" t="n">
        <v>0.31</v>
      </c>
      <c r="X8" t="n">
        <v>1.29</v>
      </c>
      <c r="Y8" t="n">
        <v>1</v>
      </c>
      <c r="Z8" t="n">
        <v>10</v>
      </c>
      <c r="AA8" t="n">
        <v>233.5431643314944</v>
      </c>
      <c r="AB8" t="n">
        <v>319.5440606354487</v>
      </c>
      <c r="AC8" t="n">
        <v>289.0472239714021</v>
      </c>
      <c r="AD8" t="n">
        <v>233543.1643314944</v>
      </c>
      <c r="AE8" t="n">
        <v>319544.0606354487</v>
      </c>
      <c r="AF8" t="n">
        <v>3.80038364387226e-06</v>
      </c>
      <c r="AG8" t="n">
        <v>12</v>
      </c>
      <c r="AH8" t="n">
        <v>289047.2239714021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1.4764</v>
      </c>
      <c r="E2" t="n">
        <v>67.73</v>
      </c>
      <c r="F2" t="n">
        <v>48.88</v>
      </c>
      <c r="G2" t="n">
        <v>6.35</v>
      </c>
      <c r="H2" t="n">
        <v>0.1</v>
      </c>
      <c r="I2" t="n">
        <v>462</v>
      </c>
      <c r="J2" t="n">
        <v>176.73</v>
      </c>
      <c r="K2" t="n">
        <v>52.44</v>
      </c>
      <c r="L2" t="n">
        <v>1</v>
      </c>
      <c r="M2" t="n">
        <v>460</v>
      </c>
      <c r="N2" t="n">
        <v>33.29</v>
      </c>
      <c r="O2" t="n">
        <v>22031.19</v>
      </c>
      <c r="P2" t="n">
        <v>632.26</v>
      </c>
      <c r="Q2" t="n">
        <v>2313.72</v>
      </c>
      <c r="R2" t="n">
        <v>720.97</v>
      </c>
      <c r="S2" t="n">
        <v>106.94</v>
      </c>
      <c r="T2" t="n">
        <v>304577.63</v>
      </c>
      <c r="U2" t="n">
        <v>0.15</v>
      </c>
      <c r="V2" t="n">
        <v>0.62</v>
      </c>
      <c r="W2" t="n">
        <v>0.96</v>
      </c>
      <c r="X2" t="n">
        <v>18.27</v>
      </c>
      <c r="Y2" t="n">
        <v>1</v>
      </c>
      <c r="Z2" t="n">
        <v>10</v>
      </c>
      <c r="AA2" t="n">
        <v>802.4610671821902</v>
      </c>
      <c r="AB2" t="n">
        <v>1097.962634202403</v>
      </c>
      <c r="AC2" t="n">
        <v>993.174621394361</v>
      </c>
      <c r="AD2" t="n">
        <v>802461.0671821901</v>
      </c>
      <c r="AE2" t="n">
        <v>1097962.634202403</v>
      </c>
      <c r="AF2" t="n">
        <v>1.945223775622695e-06</v>
      </c>
      <c r="AG2" t="n">
        <v>23</v>
      </c>
      <c r="AH2" t="n">
        <v>993174.621394361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2.2044</v>
      </c>
      <c r="E3" t="n">
        <v>45.36</v>
      </c>
      <c r="F3" t="n">
        <v>36.94</v>
      </c>
      <c r="G3" t="n">
        <v>13.11</v>
      </c>
      <c r="H3" t="n">
        <v>0.2</v>
      </c>
      <c r="I3" t="n">
        <v>169</v>
      </c>
      <c r="J3" t="n">
        <v>178.21</v>
      </c>
      <c r="K3" t="n">
        <v>52.44</v>
      </c>
      <c r="L3" t="n">
        <v>2</v>
      </c>
      <c r="M3" t="n">
        <v>167</v>
      </c>
      <c r="N3" t="n">
        <v>33.77</v>
      </c>
      <c r="O3" t="n">
        <v>22213.89</v>
      </c>
      <c r="P3" t="n">
        <v>465.21</v>
      </c>
      <c r="Q3" t="n">
        <v>2313.01</v>
      </c>
      <c r="R3" t="n">
        <v>319.83</v>
      </c>
      <c r="S3" t="n">
        <v>106.94</v>
      </c>
      <c r="T3" t="n">
        <v>105472.62</v>
      </c>
      <c r="U3" t="n">
        <v>0.33</v>
      </c>
      <c r="V3" t="n">
        <v>0.82</v>
      </c>
      <c r="W3" t="n">
        <v>0.49</v>
      </c>
      <c r="X3" t="n">
        <v>6.34</v>
      </c>
      <c r="Y3" t="n">
        <v>1</v>
      </c>
      <c r="Z3" t="n">
        <v>10</v>
      </c>
      <c r="AA3" t="n">
        <v>422.0500873888307</v>
      </c>
      <c r="AB3" t="n">
        <v>577.4675491011538</v>
      </c>
      <c r="AC3" t="n">
        <v>522.3548566957344</v>
      </c>
      <c r="AD3" t="n">
        <v>422050.0873888307</v>
      </c>
      <c r="AE3" t="n">
        <v>577467.5491011539</v>
      </c>
      <c r="AF3" t="n">
        <v>2.90439670210151e-06</v>
      </c>
      <c r="AG3" t="n">
        <v>15</v>
      </c>
      <c r="AH3" t="n">
        <v>522354.8566957344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2.4748</v>
      </c>
      <c r="E4" t="n">
        <v>40.41</v>
      </c>
      <c r="F4" t="n">
        <v>34.36</v>
      </c>
      <c r="G4" t="n">
        <v>20.21</v>
      </c>
      <c r="H4" t="n">
        <v>0.3</v>
      </c>
      <c r="I4" t="n">
        <v>102</v>
      </c>
      <c r="J4" t="n">
        <v>179.7</v>
      </c>
      <c r="K4" t="n">
        <v>52.44</v>
      </c>
      <c r="L4" t="n">
        <v>3</v>
      </c>
      <c r="M4" t="n">
        <v>100</v>
      </c>
      <c r="N4" t="n">
        <v>34.26</v>
      </c>
      <c r="O4" t="n">
        <v>22397.24</v>
      </c>
      <c r="P4" t="n">
        <v>421.3</v>
      </c>
      <c r="Q4" t="n">
        <v>2312.83</v>
      </c>
      <c r="R4" t="n">
        <v>233.35</v>
      </c>
      <c r="S4" t="n">
        <v>106.94</v>
      </c>
      <c r="T4" t="n">
        <v>62569.03</v>
      </c>
      <c r="U4" t="n">
        <v>0.46</v>
      </c>
      <c r="V4" t="n">
        <v>0.88</v>
      </c>
      <c r="W4" t="n">
        <v>0.39</v>
      </c>
      <c r="X4" t="n">
        <v>3.76</v>
      </c>
      <c r="Y4" t="n">
        <v>1</v>
      </c>
      <c r="Z4" t="n">
        <v>10</v>
      </c>
      <c r="AA4" t="n">
        <v>354.3926908736336</v>
      </c>
      <c r="AB4" t="n">
        <v>484.8957143553858</v>
      </c>
      <c r="AC4" t="n">
        <v>438.6179479327164</v>
      </c>
      <c r="AD4" t="n">
        <v>354392.6908736335</v>
      </c>
      <c r="AE4" t="n">
        <v>484895.7143553859</v>
      </c>
      <c r="AF4" t="n">
        <v>3.260660931936499e-06</v>
      </c>
      <c r="AG4" t="n">
        <v>14</v>
      </c>
      <c r="AH4" t="n">
        <v>438617.9479327165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2.6499</v>
      </c>
      <c r="E5" t="n">
        <v>37.74</v>
      </c>
      <c r="F5" t="n">
        <v>32.79</v>
      </c>
      <c r="G5" t="n">
        <v>27.71</v>
      </c>
      <c r="H5" t="n">
        <v>0.39</v>
      </c>
      <c r="I5" t="n">
        <v>71</v>
      </c>
      <c r="J5" t="n">
        <v>181.19</v>
      </c>
      <c r="K5" t="n">
        <v>52.44</v>
      </c>
      <c r="L5" t="n">
        <v>4</v>
      </c>
      <c r="M5" t="n">
        <v>69</v>
      </c>
      <c r="N5" t="n">
        <v>34.75</v>
      </c>
      <c r="O5" t="n">
        <v>22581.25</v>
      </c>
      <c r="P5" t="n">
        <v>389.69</v>
      </c>
      <c r="Q5" t="n">
        <v>2312.87</v>
      </c>
      <c r="R5" t="n">
        <v>180.71</v>
      </c>
      <c r="S5" t="n">
        <v>106.94</v>
      </c>
      <c r="T5" t="n">
        <v>36406.76</v>
      </c>
      <c r="U5" t="n">
        <v>0.59</v>
      </c>
      <c r="V5" t="n">
        <v>0.92</v>
      </c>
      <c r="W5" t="n">
        <v>0.32</v>
      </c>
      <c r="X5" t="n">
        <v>2.19</v>
      </c>
      <c r="Y5" t="n">
        <v>1</v>
      </c>
      <c r="Z5" t="n">
        <v>10</v>
      </c>
      <c r="AA5" t="n">
        <v>313.2348267902396</v>
      </c>
      <c r="AB5" t="n">
        <v>428.5817089596726</v>
      </c>
      <c r="AC5" t="n">
        <v>387.6784721747671</v>
      </c>
      <c r="AD5" t="n">
        <v>313234.8267902396</v>
      </c>
      <c r="AE5" t="n">
        <v>428581.7089596726</v>
      </c>
      <c r="AF5" t="n">
        <v>3.491363101478313e-06</v>
      </c>
      <c r="AG5" t="n">
        <v>13</v>
      </c>
      <c r="AH5" t="n">
        <v>387678.4721747671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2.7018</v>
      </c>
      <c r="E6" t="n">
        <v>37.01</v>
      </c>
      <c r="F6" t="n">
        <v>32.64</v>
      </c>
      <c r="G6" t="n">
        <v>35.6</v>
      </c>
      <c r="H6" t="n">
        <v>0.49</v>
      </c>
      <c r="I6" t="n">
        <v>55</v>
      </c>
      <c r="J6" t="n">
        <v>182.69</v>
      </c>
      <c r="K6" t="n">
        <v>52.44</v>
      </c>
      <c r="L6" t="n">
        <v>5</v>
      </c>
      <c r="M6" t="n">
        <v>53</v>
      </c>
      <c r="N6" t="n">
        <v>35.25</v>
      </c>
      <c r="O6" t="n">
        <v>22766.06</v>
      </c>
      <c r="P6" t="n">
        <v>376.53</v>
      </c>
      <c r="Q6" t="n">
        <v>2312.81</v>
      </c>
      <c r="R6" t="n">
        <v>176.24</v>
      </c>
      <c r="S6" t="n">
        <v>106.94</v>
      </c>
      <c r="T6" t="n">
        <v>34249.88</v>
      </c>
      <c r="U6" t="n">
        <v>0.61</v>
      </c>
      <c r="V6" t="n">
        <v>0.92</v>
      </c>
      <c r="W6" t="n">
        <v>0.31</v>
      </c>
      <c r="X6" t="n">
        <v>2.04</v>
      </c>
      <c r="Y6" t="n">
        <v>1</v>
      </c>
      <c r="Z6" t="n">
        <v>10</v>
      </c>
      <c r="AA6" t="n">
        <v>302.222311031324</v>
      </c>
      <c r="AB6" t="n">
        <v>413.5138990604177</v>
      </c>
      <c r="AC6" t="n">
        <v>374.0487129044931</v>
      </c>
      <c r="AD6" t="n">
        <v>302222.311031324</v>
      </c>
      <c r="AE6" t="n">
        <v>413513.8990604177</v>
      </c>
      <c r="AF6" t="n">
        <v>3.559743698846788e-06</v>
      </c>
      <c r="AG6" t="n">
        <v>13</v>
      </c>
      <c r="AH6" t="n">
        <v>374048.7129044931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2.7647</v>
      </c>
      <c r="E7" t="n">
        <v>36.17</v>
      </c>
      <c r="F7" t="n">
        <v>32.19</v>
      </c>
      <c r="G7" t="n">
        <v>43.89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42</v>
      </c>
      <c r="N7" t="n">
        <v>35.75</v>
      </c>
      <c r="O7" t="n">
        <v>22951.43</v>
      </c>
      <c r="P7" t="n">
        <v>357.96</v>
      </c>
      <c r="Q7" t="n">
        <v>2312.63</v>
      </c>
      <c r="R7" t="n">
        <v>161</v>
      </c>
      <c r="S7" t="n">
        <v>106.94</v>
      </c>
      <c r="T7" t="n">
        <v>26684.81</v>
      </c>
      <c r="U7" t="n">
        <v>0.66</v>
      </c>
      <c r="V7" t="n">
        <v>0.9399999999999999</v>
      </c>
      <c r="W7" t="n">
        <v>0.29</v>
      </c>
      <c r="X7" t="n">
        <v>1.59</v>
      </c>
      <c r="Y7" t="n">
        <v>1</v>
      </c>
      <c r="Z7" t="n">
        <v>10</v>
      </c>
      <c r="AA7" t="n">
        <v>281.1296031750493</v>
      </c>
      <c r="AB7" t="n">
        <v>384.6539256268666</v>
      </c>
      <c r="AC7" t="n">
        <v>347.943094830213</v>
      </c>
      <c r="AD7" t="n">
        <v>281129.6031750493</v>
      </c>
      <c r="AE7" t="n">
        <v>384653.9256268666</v>
      </c>
      <c r="AF7" t="n">
        <v>3.642617293730741e-06</v>
      </c>
      <c r="AG7" t="n">
        <v>12</v>
      </c>
      <c r="AH7" t="n">
        <v>347943.094830213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2.8248</v>
      </c>
      <c r="E8" t="n">
        <v>35.4</v>
      </c>
      <c r="F8" t="n">
        <v>31.7</v>
      </c>
      <c r="G8" t="n">
        <v>52.83</v>
      </c>
      <c r="H8" t="n">
        <v>0.67</v>
      </c>
      <c r="I8" t="n">
        <v>36</v>
      </c>
      <c r="J8" t="n">
        <v>185.7</v>
      </c>
      <c r="K8" t="n">
        <v>52.44</v>
      </c>
      <c r="L8" t="n">
        <v>7</v>
      </c>
      <c r="M8" t="n">
        <v>34</v>
      </c>
      <c r="N8" t="n">
        <v>36.26</v>
      </c>
      <c r="O8" t="n">
        <v>23137.49</v>
      </c>
      <c r="P8" t="n">
        <v>337.1</v>
      </c>
      <c r="Q8" t="n">
        <v>2312.67</v>
      </c>
      <c r="R8" t="n">
        <v>144.41</v>
      </c>
      <c r="S8" t="n">
        <v>106.94</v>
      </c>
      <c r="T8" t="n">
        <v>18428.6</v>
      </c>
      <c r="U8" t="n">
        <v>0.74</v>
      </c>
      <c r="V8" t="n">
        <v>0.95</v>
      </c>
      <c r="W8" t="n">
        <v>0.27</v>
      </c>
      <c r="X8" t="n">
        <v>1.1</v>
      </c>
      <c r="Y8" t="n">
        <v>1</v>
      </c>
      <c r="Z8" t="n">
        <v>10</v>
      </c>
      <c r="AA8" t="n">
        <v>266.5558760027278</v>
      </c>
      <c r="AB8" t="n">
        <v>364.7135091622305</v>
      </c>
      <c r="AC8" t="n">
        <v>329.9057637264115</v>
      </c>
      <c r="AD8" t="n">
        <v>266555.8760027278</v>
      </c>
      <c r="AE8" t="n">
        <v>364713.5091622305</v>
      </c>
      <c r="AF8" t="n">
        <v>3.721801761974391e-06</v>
      </c>
      <c r="AG8" t="n">
        <v>12</v>
      </c>
      <c r="AH8" t="n">
        <v>329905.7637264114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2.8418</v>
      </c>
      <c r="E9" t="n">
        <v>35.19</v>
      </c>
      <c r="F9" t="n">
        <v>31.7</v>
      </c>
      <c r="G9" t="n">
        <v>63.4</v>
      </c>
      <c r="H9" t="n">
        <v>0.76</v>
      </c>
      <c r="I9" t="n">
        <v>30</v>
      </c>
      <c r="J9" t="n">
        <v>187.22</v>
      </c>
      <c r="K9" t="n">
        <v>52.44</v>
      </c>
      <c r="L9" t="n">
        <v>8</v>
      </c>
      <c r="M9" t="n">
        <v>27</v>
      </c>
      <c r="N9" t="n">
        <v>36.78</v>
      </c>
      <c r="O9" t="n">
        <v>23324.24</v>
      </c>
      <c r="P9" t="n">
        <v>322.85</v>
      </c>
      <c r="Q9" t="n">
        <v>2312.71</v>
      </c>
      <c r="R9" t="n">
        <v>144.92</v>
      </c>
      <c r="S9" t="n">
        <v>106.94</v>
      </c>
      <c r="T9" t="n">
        <v>18716.87</v>
      </c>
      <c r="U9" t="n">
        <v>0.74</v>
      </c>
      <c r="V9" t="n">
        <v>0.95</v>
      </c>
      <c r="W9" t="n">
        <v>0.27</v>
      </c>
      <c r="X9" t="n">
        <v>1.11</v>
      </c>
      <c r="Y9" t="n">
        <v>1</v>
      </c>
      <c r="Z9" t="n">
        <v>10</v>
      </c>
      <c r="AA9" t="n">
        <v>258.6383538156744</v>
      </c>
      <c r="AB9" t="n">
        <v>353.8804060094772</v>
      </c>
      <c r="AC9" t="n">
        <v>320.1065567342012</v>
      </c>
      <c r="AD9" t="n">
        <v>258638.3538156744</v>
      </c>
      <c r="AE9" t="n">
        <v>353880.4060094772</v>
      </c>
      <c r="AF9" t="n">
        <v>3.744200030861945e-06</v>
      </c>
      <c r="AG9" t="n">
        <v>12</v>
      </c>
      <c r="AH9" t="n">
        <v>320106.5567342012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2.8604</v>
      </c>
      <c r="E10" t="n">
        <v>34.96</v>
      </c>
      <c r="F10" t="n">
        <v>31.58</v>
      </c>
      <c r="G10" t="n">
        <v>70.18000000000001</v>
      </c>
      <c r="H10" t="n">
        <v>0.85</v>
      </c>
      <c r="I10" t="n">
        <v>27</v>
      </c>
      <c r="J10" t="n">
        <v>188.74</v>
      </c>
      <c r="K10" t="n">
        <v>52.44</v>
      </c>
      <c r="L10" t="n">
        <v>9</v>
      </c>
      <c r="M10" t="n">
        <v>4</v>
      </c>
      <c r="N10" t="n">
        <v>37.3</v>
      </c>
      <c r="O10" t="n">
        <v>23511.69</v>
      </c>
      <c r="P10" t="n">
        <v>313.48</v>
      </c>
      <c r="Q10" t="n">
        <v>2312.67</v>
      </c>
      <c r="R10" t="n">
        <v>139.89</v>
      </c>
      <c r="S10" t="n">
        <v>106.94</v>
      </c>
      <c r="T10" t="n">
        <v>16215.24</v>
      </c>
      <c r="U10" t="n">
        <v>0.76</v>
      </c>
      <c r="V10" t="n">
        <v>0.96</v>
      </c>
      <c r="W10" t="n">
        <v>0.29</v>
      </c>
      <c r="X10" t="n">
        <v>0.98</v>
      </c>
      <c r="Y10" t="n">
        <v>1</v>
      </c>
      <c r="Z10" t="n">
        <v>10</v>
      </c>
      <c r="AA10" t="n">
        <v>252.9648144597151</v>
      </c>
      <c r="AB10" t="n">
        <v>346.1176191635992</v>
      </c>
      <c r="AC10" t="n">
        <v>313.0846393698579</v>
      </c>
      <c r="AD10" t="n">
        <v>252964.8144597152</v>
      </c>
      <c r="AE10" t="n">
        <v>346117.6191635992</v>
      </c>
      <c r="AF10" t="n">
        <v>3.768706372115387e-06</v>
      </c>
      <c r="AG10" t="n">
        <v>12</v>
      </c>
      <c r="AH10" t="n">
        <v>313084.639369858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2.8597</v>
      </c>
      <c r="E11" t="n">
        <v>34.97</v>
      </c>
      <c r="F11" t="n">
        <v>31.59</v>
      </c>
      <c r="G11" t="n">
        <v>70.2</v>
      </c>
      <c r="H11" t="n">
        <v>0.93</v>
      </c>
      <c r="I11" t="n">
        <v>27</v>
      </c>
      <c r="J11" t="n">
        <v>190.26</v>
      </c>
      <c r="K11" t="n">
        <v>52.44</v>
      </c>
      <c r="L11" t="n">
        <v>10</v>
      </c>
      <c r="M11" t="n">
        <v>0</v>
      </c>
      <c r="N11" t="n">
        <v>37.82</v>
      </c>
      <c r="O11" t="n">
        <v>23699.85</v>
      </c>
      <c r="P11" t="n">
        <v>315.06</v>
      </c>
      <c r="Q11" t="n">
        <v>2312.65</v>
      </c>
      <c r="R11" t="n">
        <v>140.02</v>
      </c>
      <c r="S11" t="n">
        <v>106.94</v>
      </c>
      <c r="T11" t="n">
        <v>16279.65</v>
      </c>
      <c r="U11" t="n">
        <v>0.76</v>
      </c>
      <c r="V11" t="n">
        <v>0.96</v>
      </c>
      <c r="W11" t="n">
        <v>0.3</v>
      </c>
      <c r="X11" t="n">
        <v>0.99</v>
      </c>
      <c r="Y11" t="n">
        <v>1</v>
      </c>
      <c r="Z11" t="n">
        <v>10</v>
      </c>
      <c r="AA11" t="n">
        <v>253.7644602949411</v>
      </c>
      <c r="AB11" t="n">
        <v>347.2117298732392</v>
      </c>
      <c r="AC11" t="n">
        <v>314.0743296889643</v>
      </c>
      <c r="AD11" t="n">
        <v>253764.4602949411</v>
      </c>
      <c r="AE11" t="n">
        <v>347211.7298732392</v>
      </c>
      <c r="AF11" t="n">
        <v>3.767784090455312e-06</v>
      </c>
      <c r="AG11" t="n">
        <v>12</v>
      </c>
      <c r="AH11" t="n">
        <v>314074.3296889644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2.2906</v>
      </c>
      <c r="E2" t="n">
        <v>43.66</v>
      </c>
      <c r="F2" t="n">
        <v>39.43</v>
      </c>
      <c r="G2" t="n">
        <v>10.2</v>
      </c>
      <c r="H2" t="n">
        <v>0.64</v>
      </c>
      <c r="I2" t="n">
        <v>232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114.54</v>
      </c>
      <c r="Q2" t="n">
        <v>2313.02</v>
      </c>
      <c r="R2" t="n">
        <v>392.66</v>
      </c>
      <c r="S2" t="n">
        <v>106.94</v>
      </c>
      <c r="T2" t="n">
        <v>141576.81</v>
      </c>
      <c r="U2" t="n">
        <v>0.27</v>
      </c>
      <c r="V2" t="n">
        <v>0.77</v>
      </c>
      <c r="W2" t="n">
        <v>0.9</v>
      </c>
      <c r="X2" t="n">
        <v>8.83</v>
      </c>
      <c r="Y2" t="n">
        <v>1</v>
      </c>
      <c r="Z2" t="n">
        <v>10</v>
      </c>
      <c r="AA2" t="n">
        <v>179.6086778897047</v>
      </c>
      <c r="AB2" t="n">
        <v>245.7485168642183</v>
      </c>
      <c r="AC2" t="n">
        <v>222.2946233249783</v>
      </c>
      <c r="AD2" t="n">
        <v>179608.6778897047</v>
      </c>
      <c r="AE2" t="n">
        <v>245748.5168642183</v>
      </c>
      <c r="AF2" t="n">
        <v>3.278874064501076e-06</v>
      </c>
      <c r="AG2" t="n">
        <v>15</v>
      </c>
      <c r="AH2" t="n">
        <v>222294.6233249783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2.117</v>
      </c>
      <c r="E2" t="n">
        <v>47.24</v>
      </c>
      <c r="F2" t="n">
        <v>40.13</v>
      </c>
      <c r="G2" t="n">
        <v>9.67</v>
      </c>
      <c r="H2" t="n">
        <v>0.18</v>
      </c>
      <c r="I2" t="n">
        <v>249</v>
      </c>
      <c r="J2" t="n">
        <v>98.70999999999999</v>
      </c>
      <c r="K2" t="n">
        <v>39.72</v>
      </c>
      <c r="L2" t="n">
        <v>1</v>
      </c>
      <c r="M2" t="n">
        <v>247</v>
      </c>
      <c r="N2" t="n">
        <v>12.99</v>
      </c>
      <c r="O2" t="n">
        <v>12407.75</v>
      </c>
      <c r="P2" t="n">
        <v>342.43</v>
      </c>
      <c r="Q2" t="n">
        <v>2313.14</v>
      </c>
      <c r="R2" t="n">
        <v>426.97</v>
      </c>
      <c r="S2" t="n">
        <v>106.94</v>
      </c>
      <c r="T2" t="n">
        <v>158643.16</v>
      </c>
      <c r="U2" t="n">
        <v>0.25</v>
      </c>
      <c r="V2" t="n">
        <v>0.75</v>
      </c>
      <c r="W2" t="n">
        <v>0.62</v>
      </c>
      <c r="X2" t="n">
        <v>9.529999999999999</v>
      </c>
      <c r="Y2" t="n">
        <v>1</v>
      </c>
      <c r="Z2" t="n">
        <v>10</v>
      </c>
      <c r="AA2" t="n">
        <v>354.9176623659874</v>
      </c>
      <c r="AB2" t="n">
        <v>485.6140035113322</v>
      </c>
      <c r="AC2" t="n">
        <v>439.2676845797445</v>
      </c>
      <c r="AD2" t="n">
        <v>354917.6623659874</v>
      </c>
      <c r="AE2" t="n">
        <v>485614.0035113322</v>
      </c>
      <c r="AF2" t="n">
        <v>2.884483134462905e-06</v>
      </c>
      <c r="AG2" t="n">
        <v>16</v>
      </c>
      <c r="AH2" t="n">
        <v>439267.6845797445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2.618</v>
      </c>
      <c r="E3" t="n">
        <v>38.2</v>
      </c>
      <c r="F3" t="n">
        <v>34.19</v>
      </c>
      <c r="G3" t="n">
        <v>20.94</v>
      </c>
      <c r="H3" t="n">
        <v>0.35</v>
      </c>
      <c r="I3" t="n">
        <v>98</v>
      </c>
      <c r="J3" t="n">
        <v>99.95</v>
      </c>
      <c r="K3" t="n">
        <v>39.72</v>
      </c>
      <c r="L3" t="n">
        <v>2</v>
      </c>
      <c r="M3" t="n">
        <v>96</v>
      </c>
      <c r="N3" t="n">
        <v>13.24</v>
      </c>
      <c r="O3" t="n">
        <v>12561.45</v>
      </c>
      <c r="P3" t="n">
        <v>267.99</v>
      </c>
      <c r="Q3" t="n">
        <v>2312.8</v>
      </c>
      <c r="R3" t="n">
        <v>228.18</v>
      </c>
      <c r="S3" t="n">
        <v>106.94</v>
      </c>
      <c r="T3" t="n">
        <v>60002.74</v>
      </c>
      <c r="U3" t="n">
        <v>0.47</v>
      </c>
      <c r="V3" t="n">
        <v>0.88</v>
      </c>
      <c r="W3" t="n">
        <v>0.38</v>
      </c>
      <c r="X3" t="n">
        <v>3.6</v>
      </c>
      <c r="Y3" t="n">
        <v>1</v>
      </c>
      <c r="Z3" t="n">
        <v>10</v>
      </c>
      <c r="AA3" t="n">
        <v>245.8328761238955</v>
      </c>
      <c r="AB3" t="n">
        <v>336.3593864936224</v>
      </c>
      <c r="AC3" t="n">
        <v>304.2577187301351</v>
      </c>
      <c r="AD3" t="n">
        <v>245832.8761238955</v>
      </c>
      <c r="AE3" t="n">
        <v>336359.3864936224</v>
      </c>
      <c r="AF3" t="n">
        <v>3.567112350507268e-06</v>
      </c>
      <c r="AG3" t="n">
        <v>13</v>
      </c>
      <c r="AH3" t="n">
        <v>304257.7187301351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2.7829</v>
      </c>
      <c r="E4" t="n">
        <v>35.93</v>
      </c>
      <c r="F4" t="n">
        <v>32.77</v>
      </c>
      <c r="G4" t="n">
        <v>34.5</v>
      </c>
      <c r="H4" t="n">
        <v>0.52</v>
      </c>
      <c r="I4" t="n">
        <v>57</v>
      </c>
      <c r="J4" t="n">
        <v>101.2</v>
      </c>
      <c r="K4" t="n">
        <v>39.72</v>
      </c>
      <c r="L4" t="n">
        <v>3</v>
      </c>
      <c r="M4" t="n">
        <v>39</v>
      </c>
      <c r="N4" t="n">
        <v>13.49</v>
      </c>
      <c r="O4" t="n">
        <v>12715.54</v>
      </c>
      <c r="P4" t="n">
        <v>230.36</v>
      </c>
      <c r="Q4" t="n">
        <v>2312.73</v>
      </c>
      <c r="R4" t="n">
        <v>180.14</v>
      </c>
      <c r="S4" t="n">
        <v>106.94</v>
      </c>
      <c r="T4" t="n">
        <v>36189.3</v>
      </c>
      <c r="U4" t="n">
        <v>0.59</v>
      </c>
      <c r="V4" t="n">
        <v>0.92</v>
      </c>
      <c r="W4" t="n">
        <v>0.33</v>
      </c>
      <c r="X4" t="n">
        <v>2.18</v>
      </c>
      <c r="Y4" t="n">
        <v>1</v>
      </c>
      <c r="Z4" t="n">
        <v>10</v>
      </c>
      <c r="AA4" t="n">
        <v>210.7083249196038</v>
      </c>
      <c r="AB4" t="n">
        <v>288.3004259500997</v>
      </c>
      <c r="AC4" t="n">
        <v>260.7854379296962</v>
      </c>
      <c r="AD4" t="n">
        <v>210708.3249196038</v>
      </c>
      <c r="AE4" t="n">
        <v>288300.4259500997</v>
      </c>
      <c r="AF4" t="n">
        <v>3.791794102454804e-06</v>
      </c>
      <c r="AG4" t="n">
        <v>12</v>
      </c>
      <c r="AH4" t="n">
        <v>260785.4379296962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2.8039</v>
      </c>
      <c r="E5" t="n">
        <v>35.66</v>
      </c>
      <c r="F5" t="n">
        <v>32.59</v>
      </c>
      <c r="G5" t="n">
        <v>36.89</v>
      </c>
      <c r="H5" t="n">
        <v>0.6899999999999999</v>
      </c>
      <c r="I5" t="n">
        <v>53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227.04</v>
      </c>
      <c r="Q5" t="n">
        <v>2312.68</v>
      </c>
      <c r="R5" t="n">
        <v>172.17</v>
      </c>
      <c r="S5" t="n">
        <v>106.94</v>
      </c>
      <c r="T5" t="n">
        <v>32224.79</v>
      </c>
      <c r="U5" t="n">
        <v>0.62</v>
      </c>
      <c r="V5" t="n">
        <v>0.93</v>
      </c>
      <c r="W5" t="n">
        <v>0.37</v>
      </c>
      <c r="X5" t="n">
        <v>1.99</v>
      </c>
      <c r="Y5" t="n">
        <v>1</v>
      </c>
      <c r="Z5" t="n">
        <v>10</v>
      </c>
      <c r="AA5" t="n">
        <v>208.0407700496269</v>
      </c>
      <c r="AB5" t="n">
        <v>284.650559692784</v>
      </c>
      <c r="AC5" t="n">
        <v>257.483909785358</v>
      </c>
      <c r="AD5" t="n">
        <v>208040.7700496269</v>
      </c>
      <c r="AE5" t="n">
        <v>284650.559692784</v>
      </c>
      <c r="AF5" t="n">
        <v>3.820407303127322e-06</v>
      </c>
      <c r="AG5" t="n">
        <v>12</v>
      </c>
      <c r="AH5" t="n">
        <v>257483.9097853581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1.883</v>
      </c>
      <c r="E2" t="n">
        <v>53.11</v>
      </c>
      <c r="F2" t="n">
        <v>42.87</v>
      </c>
      <c r="G2" t="n">
        <v>8.109999999999999</v>
      </c>
      <c r="H2" t="n">
        <v>0.14</v>
      </c>
      <c r="I2" t="n">
        <v>317</v>
      </c>
      <c r="J2" t="n">
        <v>124.63</v>
      </c>
      <c r="K2" t="n">
        <v>45</v>
      </c>
      <c r="L2" t="n">
        <v>1</v>
      </c>
      <c r="M2" t="n">
        <v>315</v>
      </c>
      <c r="N2" t="n">
        <v>18.64</v>
      </c>
      <c r="O2" t="n">
        <v>15605.44</v>
      </c>
      <c r="P2" t="n">
        <v>435.23</v>
      </c>
      <c r="Q2" t="n">
        <v>2313.53</v>
      </c>
      <c r="R2" t="n">
        <v>518.51</v>
      </c>
      <c r="S2" t="n">
        <v>106.94</v>
      </c>
      <c r="T2" t="n">
        <v>204077.49</v>
      </c>
      <c r="U2" t="n">
        <v>0.21</v>
      </c>
      <c r="V2" t="n">
        <v>0.7</v>
      </c>
      <c r="W2" t="n">
        <v>0.73</v>
      </c>
      <c r="X2" t="n">
        <v>12.27</v>
      </c>
      <c r="Y2" t="n">
        <v>1</v>
      </c>
      <c r="Z2" t="n">
        <v>10</v>
      </c>
      <c r="AA2" t="n">
        <v>472.9642388398912</v>
      </c>
      <c r="AB2" t="n">
        <v>647.1305372903298</v>
      </c>
      <c r="AC2" t="n">
        <v>585.3693070647535</v>
      </c>
      <c r="AD2" t="n">
        <v>472964.2388398912</v>
      </c>
      <c r="AE2" t="n">
        <v>647130.5372903298</v>
      </c>
      <c r="AF2" t="n">
        <v>2.532665827817525e-06</v>
      </c>
      <c r="AG2" t="n">
        <v>18</v>
      </c>
      <c r="AH2" t="n">
        <v>585369.3070647535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2.4671</v>
      </c>
      <c r="E3" t="n">
        <v>40.53</v>
      </c>
      <c r="F3" t="n">
        <v>35.23</v>
      </c>
      <c r="G3" t="n">
        <v>17.05</v>
      </c>
      <c r="H3" t="n">
        <v>0.28</v>
      </c>
      <c r="I3" t="n">
        <v>124</v>
      </c>
      <c r="J3" t="n">
        <v>125.95</v>
      </c>
      <c r="K3" t="n">
        <v>45</v>
      </c>
      <c r="L3" t="n">
        <v>2</v>
      </c>
      <c r="M3" t="n">
        <v>122</v>
      </c>
      <c r="N3" t="n">
        <v>18.95</v>
      </c>
      <c r="O3" t="n">
        <v>15767.7</v>
      </c>
      <c r="P3" t="n">
        <v>339.78</v>
      </c>
      <c r="Q3" t="n">
        <v>2312.9</v>
      </c>
      <c r="R3" t="n">
        <v>262.79</v>
      </c>
      <c r="S3" t="n">
        <v>106.94</v>
      </c>
      <c r="T3" t="n">
        <v>77180.10000000001</v>
      </c>
      <c r="U3" t="n">
        <v>0.41</v>
      </c>
      <c r="V3" t="n">
        <v>0.86</v>
      </c>
      <c r="W3" t="n">
        <v>0.42</v>
      </c>
      <c r="X3" t="n">
        <v>4.63</v>
      </c>
      <c r="Y3" t="n">
        <v>1</v>
      </c>
      <c r="Z3" t="n">
        <v>10</v>
      </c>
      <c r="AA3" t="n">
        <v>305.5943254074812</v>
      </c>
      <c r="AB3" t="n">
        <v>418.127637892651</v>
      </c>
      <c r="AC3" t="n">
        <v>378.2221229780013</v>
      </c>
      <c r="AD3" t="n">
        <v>305594.3254074812</v>
      </c>
      <c r="AE3" t="n">
        <v>418127.637892651</v>
      </c>
      <c r="AF3" t="n">
        <v>3.318289890498468e-06</v>
      </c>
      <c r="AG3" t="n">
        <v>14</v>
      </c>
      <c r="AH3" t="n">
        <v>378222.1229780013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2.7183</v>
      </c>
      <c r="E4" t="n">
        <v>36.79</v>
      </c>
      <c r="F4" t="n">
        <v>32.82</v>
      </c>
      <c r="G4" t="n">
        <v>27.35</v>
      </c>
      <c r="H4" t="n">
        <v>0.42</v>
      </c>
      <c r="I4" t="n">
        <v>72</v>
      </c>
      <c r="J4" t="n">
        <v>127.27</v>
      </c>
      <c r="K4" t="n">
        <v>45</v>
      </c>
      <c r="L4" t="n">
        <v>3</v>
      </c>
      <c r="M4" t="n">
        <v>70</v>
      </c>
      <c r="N4" t="n">
        <v>19.27</v>
      </c>
      <c r="O4" t="n">
        <v>15930.42</v>
      </c>
      <c r="P4" t="n">
        <v>296.98</v>
      </c>
      <c r="Q4" t="n">
        <v>2312.85</v>
      </c>
      <c r="R4" t="n">
        <v>181.32</v>
      </c>
      <c r="S4" t="n">
        <v>106.94</v>
      </c>
      <c r="T4" t="n">
        <v>36705.22</v>
      </c>
      <c r="U4" t="n">
        <v>0.59</v>
      </c>
      <c r="V4" t="n">
        <v>0.92</v>
      </c>
      <c r="W4" t="n">
        <v>0.32</v>
      </c>
      <c r="X4" t="n">
        <v>2.22</v>
      </c>
      <c r="Y4" t="n">
        <v>1</v>
      </c>
      <c r="Z4" t="n">
        <v>10</v>
      </c>
      <c r="AA4" t="n">
        <v>249.9169313180069</v>
      </c>
      <c r="AB4" t="n">
        <v>341.9473709860018</v>
      </c>
      <c r="AC4" t="n">
        <v>309.3123938253491</v>
      </c>
      <c r="AD4" t="n">
        <v>249916.9313180069</v>
      </c>
      <c r="AE4" t="n">
        <v>341947.3709860018</v>
      </c>
      <c r="AF4" t="n">
        <v>3.656158003057025e-06</v>
      </c>
      <c r="AG4" t="n">
        <v>12</v>
      </c>
      <c r="AH4" t="n">
        <v>309312.3938253491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2.7895</v>
      </c>
      <c r="E5" t="n">
        <v>35.85</v>
      </c>
      <c r="F5" t="n">
        <v>32.44</v>
      </c>
      <c r="G5" t="n">
        <v>38.93</v>
      </c>
      <c r="H5" t="n">
        <v>0.55</v>
      </c>
      <c r="I5" t="n">
        <v>50</v>
      </c>
      <c r="J5" t="n">
        <v>128.59</v>
      </c>
      <c r="K5" t="n">
        <v>45</v>
      </c>
      <c r="L5" t="n">
        <v>4</v>
      </c>
      <c r="M5" t="n">
        <v>48</v>
      </c>
      <c r="N5" t="n">
        <v>19.59</v>
      </c>
      <c r="O5" t="n">
        <v>16093.6</v>
      </c>
      <c r="P5" t="n">
        <v>273.55</v>
      </c>
      <c r="Q5" t="n">
        <v>2312.68</v>
      </c>
      <c r="R5" t="n">
        <v>169.62</v>
      </c>
      <c r="S5" t="n">
        <v>106.94</v>
      </c>
      <c r="T5" t="n">
        <v>30966.46</v>
      </c>
      <c r="U5" t="n">
        <v>0.63</v>
      </c>
      <c r="V5" t="n">
        <v>0.93</v>
      </c>
      <c r="W5" t="n">
        <v>0.3</v>
      </c>
      <c r="X5" t="n">
        <v>1.84</v>
      </c>
      <c r="Y5" t="n">
        <v>1</v>
      </c>
      <c r="Z5" t="n">
        <v>10</v>
      </c>
      <c r="AA5" t="n">
        <v>233.9976440166882</v>
      </c>
      <c r="AB5" t="n">
        <v>320.1658997909593</v>
      </c>
      <c r="AC5" t="n">
        <v>289.6097156706677</v>
      </c>
      <c r="AD5" t="n">
        <v>233997.6440166882</v>
      </c>
      <c r="AE5" t="n">
        <v>320165.8997909593</v>
      </c>
      <c r="AF5" t="n">
        <v>3.751923168718527e-06</v>
      </c>
      <c r="AG5" t="n">
        <v>12</v>
      </c>
      <c r="AH5" t="n">
        <v>289609.7156706677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2.8387</v>
      </c>
      <c r="E6" t="n">
        <v>35.23</v>
      </c>
      <c r="F6" t="n">
        <v>32.07</v>
      </c>
      <c r="G6" t="n">
        <v>48.11</v>
      </c>
      <c r="H6" t="n">
        <v>0.68</v>
      </c>
      <c r="I6" t="n">
        <v>40</v>
      </c>
      <c r="J6" t="n">
        <v>129.92</v>
      </c>
      <c r="K6" t="n">
        <v>45</v>
      </c>
      <c r="L6" t="n">
        <v>5</v>
      </c>
      <c r="M6" t="n">
        <v>5</v>
      </c>
      <c r="N6" t="n">
        <v>19.92</v>
      </c>
      <c r="O6" t="n">
        <v>16257.24</v>
      </c>
      <c r="P6" t="n">
        <v>255.38</v>
      </c>
      <c r="Q6" t="n">
        <v>2312.64</v>
      </c>
      <c r="R6" t="n">
        <v>155.77</v>
      </c>
      <c r="S6" t="n">
        <v>106.94</v>
      </c>
      <c r="T6" t="n">
        <v>24090.29</v>
      </c>
      <c r="U6" t="n">
        <v>0.6899999999999999</v>
      </c>
      <c r="V6" t="n">
        <v>0.9399999999999999</v>
      </c>
      <c r="W6" t="n">
        <v>0.33</v>
      </c>
      <c r="X6" t="n">
        <v>1.48</v>
      </c>
      <c r="Y6" t="n">
        <v>1</v>
      </c>
      <c r="Z6" t="n">
        <v>10</v>
      </c>
      <c r="AA6" t="n">
        <v>222.4555983376045</v>
      </c>
      <c r="AB6" t="n">
        <v>304.3735636937269</v>
      </c>
      <c r="AC6" t="n">
        <v>275.3245779658673</v>
      </c>
      <c r="AD6" t="n">
        <v>222455.5983376045</v>
      </c>
      <c r="AE6" t="n">
        <v>304373.5636937269</v>
      </c>
      <c r="AF6" t="n">
        <v>3.818097974203722e-06</v>
      </c>
      <c r="AG6" t="n">
        <v>12</v>
      </c>
      <c r="AH6" t="n">
        <v>275324.5779658672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2.8368</v>
      </c>
      <c r="E7" t="n">
        <v>35.25</v>
      </c>
      <c r="F7" t="n">
        <v>32.1</v>
      </c>
      <c r="G7" t="n">
        <v>48.14</v>
      </c>
      <c r="H7" t="n">
        <v>0.8100000000000001</v>
      </c>
      <c r="I7" t="n">
        <v>40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257.65</v>
      </c>
      <c r="Q7" t="n">
        <v>2312.69</v>
      </c>
      <c r="R7" t="n">
        <v>156.43</v>
      </c>
      <c r="S7" t="n">
        <v>106.94</v>
      </c>
      <c r="T7" t="n">
        <v>24421.57</v>
      </c>
      <c r="U7" t="n">
        <v>0.68</v>
      </c>
      <c r="V7" t="n">
        <v>0.9399999999999999</v>
      </c>
      <c r="W7" t="n">
        <v>0.33</v>
      </c>
      <c r="X7" t="n">
        <v>1.5</v>
      </c>
      <c r="Y7" t="n">
        <v>1</v>
      </c>
      <c r="Z7" t="n">
        <v>10</v>
      </c>
      <c r="AA7" t="n">
        <v>223.6547384505435</v>
      </c>
      <c r="AB7" t="n">
        <v>306.0142800985773</v>
      </c>
      <c r="AC7" t="n">
        <v>276.8087066997992</v>
      </c>
      <c r="AD7" t="n">
        <v>223654.7384505435</v>
      </c>
      <c r="AE7" t="n">
        <v>306014.2800985773</v>
      </c>
      <c r="AF7" t="n">
        <v>3.815542443097587e-06</v>
      </c>
      <c r="AG7" t="n">
        <v>12</v>
      </c>
      <c r="AH7" t="n">
        <v>276808.7066997992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1.6048</v>
      </c>
      <c r="E2" t="n">
        <v>62.31</v>
      </c>
      <c r="F2" t="n">
        <v>46.75</v>
      </c>
      <c r="G2" t="n">
        <v>6.82</v>
      </c>
      <c r="H2" t="n">
        <v>0.11</v>
      </c>
      <c r="I2" t="n">
        <v>411</v>
      </c>
      <c r="J2" t="n">
        <v>159.12</v>
      </c>
      <c r="K2" t="n">
        <v>50.28</v>
      </c>
      <c r="L2" t="n">
        <v>1</v>
      </c>
      <c r="M2" t="n">
        <v>409</v>
      </c>
      <c r="N2" t="n">
        <v>27.84</v>
      </c>
      <c r="O2" t="n">
        <v>19859.16</v>
      </c>
      <c r="P2" t="n">
        <v>563.01</v>
      </c>
      <c r="Q2" t="n">
        <v>2313.49</v>
      </c>
      <c r="R2" t="n">
        <v>648.84</v>
      </c>
      <c r="S2" t="n">
        <v>106.94</v>
      </c>
      <c r="T2" t="n">
        <v>268769.18</v>
      </c>
      <c r="U2" t="n">
        <v>0.16</v>
      </c>
      <c r="V2" t="n">
        <v>0.65</v>
      </c>
      <c r="W2" t="n">
        <v>0.88</v>
      </c>
      <c r="X2" t="n">
        <v>16.14</v>
      </c>
      <c r="Y2" t="n">
        <v>1</v>
      </c>
      <c r="Z2" t="n">
        <v>10</v>
      </c>
      <c r="AA2" t="n">
        <v>673.0115668751287</v>
      </c>
      <c r="AB2" t="n">
        <v>920.8441169733845</v>
      </c>
      <c r="AC2" t="n">
        <v>832.9600468622793</v>
      </c>
      <c r="AD2" t="n">
        <v>673011.5668751287</v>
      </c>
      <c r="AE2" t="n">
        <v>920844.1169733845</v>
      </c>
      <c r="AF2" t="n">
        <v>2.127761254663118e-06</v>
      </c>
      <c r="AG2" t="n">
        <v>21</v>
      </c>
      <c r="AH2" t="n">
        <v>832960.0468622793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2.2906</v>
      </c>
      <c r="E3" t="n">
        <v>43.66</v>
      </c>
      <c r="F3" t="n">
        <v>36.37</v>
      </c>
      <c r="G3" t="n">
        <v>14.17</v>
      </c>
      <c r="H3" t="n">
        <v>0.22</v>
      </c>
      <c r="I3" t="n">
        <v>154</v>
      </c>
      <c r="J3" t="n">
        <v>160.54</v>
      </c>
      <c r="K3" t="n">
        <v>50.28</v>
      </c>
      <c r="L3" t="n">
        <v>2</v>
      </c>
      <c r="M3" t="n">
        <v>152</v>
      </c>
      <c r="N3" t="n">
        <v>28.26</v>
      </c>
      <c r="O3" t="n">
        <v>20034.4</v>
      </c>
      <c r="P3" t="n">
        <v>424.28</v>
      </c>
      <c r="Q3" t="n">
        <v>2312.94</v>
      </c>
      <c r="R3" t="n">
        <v>300.75</v>
      </c>
      <c r="S3" t="n">
        <v>106.94</v>
      </c>
      <c r="T3" t="n">
        <v>96009.88</v>
      </c>
      <c r="U3" t="n">
        <v>0.36</v>
      </c>
      <c r="V3" t="n">
        <v>0.83</v>
      </c>
      <c r="W3" t="n">
        <v>0.47</v>
      </c>
      <c r="X3" t="n">
        <v>5.77</v>
      </c>
      <c r="Y3" t="n">
        <v>1</v>
      </c>
      <c r="Z3" t="n">
        <v>10</v>
      </c>
      <c r="AA3" t="n">
        <v>383.5121771755105</v>
      </c>
      <c r="AB3" t="n">
        <v>524.7382801746827</v>
      </c>
      <c r="AC3" t="n">
        <v>474.6579951896119</v>
      </c>
      <c r="AD3" t="n">
        <v>383512.1771755106</v>
      </c>
      <c r="AE3" t="n">
        <v>524738.2801746827</v>
      </c>
      <c r="AF3" t="n">
        <v>3.037045070994103e-06</v>
      </c>
      <c r="AG3" t="n">
        <v>15</v>
      </c>
      <c r="AH3" t="n">
        <v>474657.9951896119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2.5433</v>
      </c>
      <c r="E4" t="n">
        <v>39.32</v>
      </c>
      <c r="F4" t="n">
        <v>34</v>
      </c>
      <c r="G4" t="n">
        <v>21.93</v>
      </c>
      <c r="H4" t="n">
        <v>0.33</v>
      </c>
      <c r="I4" t="n">
        <v>93</v>
      </c>
      <c r="J4" t="n">
        <v>161.97</v>
      </c>
      <c r="K4" t="n">
        <v>50.28</v>
      </c>
      <c r="L4" t="n">
        <v>3</v>
      </c>
      <c r="M4" t="n">
        <v>91</v>
      </c>
      <c r="N4" t="n">
        <v>28.69</v>
      </c>
      <c r="O4" t="n">
        <v>20210.21</v>
      </c>
      <c r="P4" t="n">
        <v>383.08</v>
      </c>
      <c r="Q4" t="n">
        <v>2312.76</v>
      </c>
      <c r="R4" t="n">
        <v>221.38</v>
      </c>
      <c r="S4" t="n">
        <v>106.94</v>
      </c>
      <c r="T4" t="n">
        <v>56631.09</v>
      </c>
      <c r="U4" t="n">
        <v>0.48</v>
      </c>
      <c r="V4" t="n">
        <v>0.89</v>
      </c>
      <c r="W4" t="n">
        <v>0.37</v>
      </c>
      <c r="X4" t="n">
        <v>3.4</v>
      </c>
      <c r="Y4" t="n">
        <v>1</v>
      </c>
      <c r="Z4" t="n">
        <v>10</v>
      </c>
      <c r="AA4" t="n">
        <v>318.4020819396292</v>
      </c>
      <c r="AB4" t="n">
        <v>435.6517754182757</v>
      </c>
      <c r="AC4" t="n">
        <v>394.0737814134619</v>
      </c>
      <c r="AD4" t="n">
        <v>318402.0819396292</v>
      </c>
      <c r="AE4" t="n">
        <v>435651.7754182757</v>
      </c>
      <c r="AF4" t="n">
        <v>3.372093219706323e-06</v>
      </c>
      <c r="AG4" t="n">
        <v>13</v>
      </c>
      <c r="AH4" t="n">
        <v>394073.7814134618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2.6277</v>
      </c>
      <c r="E5" t="n">
        <v>38.06</v>
      </c>
      <c r="F5" t="n">
        <v>33.57</v>
      </c>
      <c r="G5" t="n">
        <v>30.07</v>
      </c>
      <c r="H5" t="n">
        <v>0.43</v>
      </c>
      <c r="I5" t="n">
        <v>67</v>
      </c>
      <c r="J5" t="n">
        <v>163.4</v>
      </c>
      <c r="K5" t="n">
        <v>50.28</v>
      </c>
      <c r="L5" t="n">
        <v>4</v>
      </c>
      <c r="M5" t="n">
        <v>65</v>
      </c>
      <c r="N5" t="n">
        <v>29.12</v>
      </c>
      <c r="O5" t="n">
        <v>20386.62</v>
      </c>
      <c r="P5" t="n">
        <v>366.15</v>
      </c>
      <c r="Q5" t="n">
        <v>2312.73</v>
      </c>
      <c r="R5" t="n">
        <v>209.55</v>
      </c>
      <c r="S5" t="n">
        <v>106.94</v>
      </c>
      <c r="T5" t="n">
        <v>50846.34</v>
      </c>
      <c r="U5" t="n">
        <v>0.51</v>
      </c>
      <c r="V5" t="n">
        <v>0.9</v>
      </c>
      <c r="W5" t="n">
        <v>0.3</v>
      </c>
      <c r="X5" t="n">
        <v>2.98</v>
      </c>
      <c r="Y5" t="n">
        <v>1</v>
      </c>
      <c r="Z5" t="n">
        <v>10</v>
      </c>
      <c r="AA5" t="n">
        <v>302.0082637291218</v>
      </c>
      <c r="AB5" t="n">
        <v>413.2210300984441</v>
      </c>
      <c r="AC5" t="n">
        <v>373.7837949452061</v>
      </c>
      <c r="AD5" t="n">
        <v>302008.2637291218</v>
      </c>
      <c r="AE5" t="n">
        <v>413221.0300984441</v>
      </c>
      <c r="AF5" t="n">
        <v>3.483996914804507e-06</v>
      </c>
      <c r="AG5" t="n">
        <v>13</v>
      </c>
      <c r="AH5" t="n">
        <v>373783.7949452061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2.7487</v>
      </c>
      <c r="E6" t="n">
        <v>36.38</v>
      </c>
      <c r="F6" t="n">
        <v>32.45</v>
      </c>
      <c r="G6" t="n">
        <v>38.93</v>
      </c>
      <c r="H6" t="n">
        <v>0.54</v>
      </c>
      <c r="I6" t="n">
        <v>50</v>
      </c>
      <c r="J6" t="n">
        <v>164.83</v>
      </c>
      <c r="K6" t="n">
        <v>50.28</v>
      </c>
      <c r="L6" t="n">
        <v>5</v>
      </c>
      <c r="M6" t="n">
        <v>48</v>
      </c>
      <c r="N6" t="n">
        <v>29.55</v>
      </c>
      <c r="O6" t="n">
        <v>20563.61</v>
      </c>
      <c r="P6" t="n">
        <v>337.86</v>
      </c>
      <c r="Q6" t="n">
        <v>2312.7</v>
      </c>
      <c r="R6" t="n">
        <v>169.92</v>
      </c>
      <c r="S6" t="n">
        <v>106.94</v>
      </c>
      <c r="T6" t="n">
        <v>31113.64</v>
      </c>
      <c r="U6" t="n">
        <v>0.63</v>
      </c>
      <c r="V6" t="n">
        <v>0.93</v>
      </c>
      <c r="W6" t="n">
        <v>0.3</v>
      </c>
      <c r="X6" t="n">
        <v>1.85</v>
      </c>
      <c r="Y6" t="n">
        <v>1</v>
      </c>
      <c r="Z6" t="n">
        <v>10</v>
      </c>
      <c r="AA6" t="n">
        <v>271.1471185475601</v>
      </c>
      <c r="AB6" t="n">
        <v>370.9954497633958</v>
      </c>
      <c r="AC6" t="n">
        <v>335.5881647333606</v>
      </c>
      <c r="AD6" t="n">
        <v>271147.1185475601</v>
      </c>
      <c r="AE6" t="n">
        <v>370995.4497633958</v>
      </c>
      <c r="AF6" t="n">
        <v>3.644427567729631e-06</v>
      </c>
      <c r="AG6" t="n">
        <v>12</v>
      </c>
      <c r="AH6" t="n">
        <v>335588.1647333606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2.8145</v>
      </c>
      <c r="E7" t="n">
        <v>35.53</v>
      </c>
      <c r="F7" t="n">
        <v>31.95</v>
      </c>
      <c r="G7" t="n">
        <v>49.15</v>
      </c>
      <c r="H7" t="n">
        <v>0.64</v>
      </c>
      <c r="I7" t="n">
        <v>39</v>
      </c>
      <c r="J7" t="n">
        <v>166.27</v>
      </c>
      <c r="K7" t="n">
        <v>50.28</v>
      </c>
      <c r="L7" t="n">
        <v>6</v>
      </c>
      <c r="M7" t="n">
        <v>37</v>
      </c>
      <c r="N7" t="n">
        <v>29.99</v>
      </c>
      <c r="O7" t="n">
        <v>20741.2</v>
      </c>
      <c r="P7" t="n">
        <v>316.2</v>
      </c>
      <c r="Q7" t="n">
        <v>2312.68</v>
      </c>
      <c r="R7" t="n">
        <v>153.02</v>
      </c>
      <c r="S7" t="n">
        <v>106.94</v>
      </c>
      <c r="T7" t="n">
        <v>22720.76</v>
      </c>
      <c r="U7" t="n">
        <v>0.7</v>
      </c>
      <c r="V7" t="n">
        <v>0.9399999999999999</v>
      </c>
      <c r="W7" t="n">
        <v>0.28</v>
      </c>
      <c r="X7" t="n">
        <v>1.35</v>
      </c>
      <c r="Y7" t="n">
        <v>1</v>
      </c>
      <c r="Z7" t="n">
        <v>10</v>
      </c>
      <c r="AA7" t="n">
        <v>255.9669439977065</v>
      </c>
      <c r="AB7" t="n">
        <v>350.2252652420846</v>
      </c>
      <c r="AC7" t="n">
        <v>316.8002574717316</v>
      </c>
      <c r="AD7" t="n">
        <v>255966.9439977065</v>
      </c>
      <c r="AE7" t="n">
        <v>350225.2652420846</v>
      </c>
      <c r="AF7" t="n">
        <v>3.731670021964945e-06</v>
      </c>
      <c r="AG7" t="n">
        <v>12</v>
      </c>
      <c r="AH7" t="n">
        <v>316800.2574717316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2.845</v>
      </c>
      <c r="E8" t="n">
        <v>35.15</v>
      </c>
      <c r="F8" t="n">
        <v>31.79</v>
      </c>
      <c r="G8" t="n">
        <v>59.61</v>
      </c>
      <c r="H8" t="n">
        <v>0.74</v>
      </c>
      <c r="I8" t="n">
        <v>32</v>
      </c>
      <c r="J8" t="n">
        <v>167.72</v>
      </c>
      <c r="K8" t="n">
        <v>50.28</v>
      </c>
      <c r="L8" t="n">
        <v>7</v>
      </c>
      <c r="M8" t="n">
        <v>20</v>
      </c>
      <c r="N8" t="n">
        <v>30.44</v>
      </c>
      <c r="O8" t="n">
        <v>20919.39</v>
      </c>
      <c r="P8" t="n">
        <v>298.31</v>
      </c>
      <c r="Q8" t="n">
        <v>2312.67</v>
      </c>
      <c r="R8" t="n">
        <v>147.76</v>
      </c>
      <c r="S8" t="n">
        <v>106.94</v>
      </c>
      <c r="T8" t="n">
        <v>20124.26</v>
      </c>
      <c r="U8" t="n">
        <v>0.72</v>
      </c>
      <c r="V8" t="n">
        <v>0.95</v>
      </c>
      <c r="W8" t="n">
        <v>0.28</v>
      </c>
      <c r="X8" t="n">
        <v>1.2</v>
      </c>
      <c r="Y8" t="n">
        <v>1</v>
      </c>
      <c r="Z8" t="n">
        <v>10</v>
      </c>
      <c r="AA8" t="n">
        <v>245.4593088864603</v>
      </c>
      <c r="AB8" t="n">
        <v>335.8482553187404</v>
      </c>
      <c r="AC8" t="n">
        <v>303.7953691972066</v>
      </c>
      <c r="AD8" t="n">
        <v>245459.3088864603</v>
      </c>
      <c r="AE8" t="n">
        <v>335848.2553187404</v>
      </c>
      <c r="AF8" t="n">
        <v>3.772109153487394e-06</v>
      </c>
      <c r="AG8" t="n">
        <v>12</v>
      </c>
      <c r="AH8" t="n">
        <v>303795.3691972066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2.857</v>
      </c>
      <c r="E9" t="n">
        <v>35</v>
      </c>
      <c r="F9" t="n">
        <v>31.71</v>
      </c>
      <c r="G9" t="n">
        <v>63.42</v>
      </c>
      <c r="H9" t="n">
        <v>0.84</v>
      </c>
      <c r="I9" t="n">
        <v>30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293.25</v>
      </c>
      <c r="Q9" t="n">
        <v>2312.65</v>
      </c>
      <c r="R9" t="n">
        <v>144.01</v>
      </c>
      <c r="S9" t="n">
        <v>106.94</v>
      </c>
      <c r="T9" t="n">
        <v>18260.21</v>
      </c>
      <c r="U9" t="n">
        <v>0.74</v>
      </c>
      <c r="V9" t="n">
        <v>0.95</v>
      </c>
      <c r="W9" t="n">
        <v>0.3</v>
      </c>
      <c r="X9" t="n">
        <v>1.11</v>
      </c>
      <c r="Y9" t="n">
        <v>1</v>
      </c>
      <c r="Z9" t="n">
        <v>10</v>
      </c>
      <c r="AA9" t="n">
        <v>242.3183683292428</v>
      </c>
      <c r="AB9" t="n">
        <v>331.5506818798399</v>
      </c>
      <c r="AC9" t="n">
        <v>299.9079501356312</v>
      </c>
      <c r="AD9" t="n">
        <v>242318.3683292428</v>
      </c>
      <c r="AE9" t="n">
        <v>331550.6818798399</v>
      </c>
      <c r="AF9" t="n">
        <v>3.788019631463439e-06</v>
      </c>
      <c r="AG9" t="n">
        <v>12</v>
      </c>
      <c r="AH9" t="n">
        <v>299907.9501356311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2.291</v>
      </c>
      <c r="E2" t="n">
        <v>43.65</v>
      </c>
      <c r="F2" t="n">
        <v>38.28</v>
      </c>
      <c r="G2" t="n">
        <v>11.37</v>
      </c>
      <c r="H2" t="n">
        <v>0.22</v>
      </c>
      <c r="I2" t="n">
        <v>202</v>
      </c>
      <c r="J2" t="n">
        <v>80.84</v>
      </c>
      <c r="K2" t="n">
        <v>35.1</v>
      </c>
      <c r="L2" t="n">
        <v>1</v>
      </c>
      <c r="M2" t="n">
        <v>200</v>
      </c>
      <c r="N2" t="n">
        <v>9.74</v>
      </c>
      <c r="O2" t="n">
        <v>10204.21</v>
      </c>
      <c r="P2" t="n">
        <v>278.04</v>
      </c>
      <c r="Q2" t="n">
        <v>2312.98</v>
      </c>
      <c r="R2" t="n">
        <v>365.22</v>
      </c>
      <c r="S2" t="n">
        <v>106.94</v>
      </c>
      <c r="T2" t="n">
        <v>128003.56</v>
      </c>
      <c r="U2" t="n">
        <v>0.29</v>
      </c>
      <c r="V2" t="n">
        <v>0.79</v>
      </c>
      <c r="W2" t="n">
        <v>0.53</v>
      </c>
      <c r="X2" t="n">
        <v>7.68</v>
      </c>
      <c r="Y2" t="n">
        <v>1</v>
      </c>
      <c r="Z2" t="n">
        <v>10</v>
      </c>
      <c r="AA2" t="n">
        <v>287.2101536687123</v>
      </c>
      <c r="AB2" t="n">
        <v>392.9736030672516</v>
      </c>
      <c r="AC2" t="n">
        <v>355.4687539324283</v>
      </c>
      <c r="AD2" t="n">
        <v>287210.1536687124</v>
      </c>
      <c r="AE2" t="n">
        <v>392973.6030672516</v>
      </c>
      <c r="AF2" t="n">
        <v>3.153744293586391e-06</v>
      </c>
      <c r="AG2" t="n">
        <v>15</v>
      </c>
      <c r="AH2" t="n">
        <v>355468.7539324283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2.7405</v>
      </c>
      <c r="E3" t="n">
        <v>36.49</v>
      </c>
      <c r="F3" t="n">
        <v>33.27</v>
      </c>
      <c r="G3" t="n">
        <v>25.93</v>
      </c>
      <c r="H3" t="n">
        <v>0.43</v>
      </c>
      <c r="I3" t="n">
        <v>77</v>
      </c>
      <c r="J3" t="n">
        <v>82.04000000000001</v>
      </c>
      <c r="K3" t="n">
        <v>35.1</v>
      </c>
      <c r="L3" t="n">
        <v>2</v>
      </c>
      <c r="M3" t="n">
        <v>67</v>
      </c>
      <c r="N3" t="n">
        <v>9.94</v>
      </c>
      <c r="O3" t="n">
        <v>10352.53</v>
      </c>
      <c r="P3" t="n">
        <v>210.14</v>
      </c>
      <c r="Q3" t="n">
        <v>2312.75</v>
      </c>
      <c r="R3" t="n">
        <v>196.32</v>
      </c>
      <c r="S3" t="n">
        <v>106.94</v>
      </c>
      <c r="T3" t="n">
        <v>44179.84</v>
      </c>
      <c r="U3" t="n">
        <v>0.54</v>
      </c>
      <c r="V3" t="n">
        <v>0.91</v>
      </c>
      <c r="W3" t="n">
        <v>0.36</v>
      </c>
      <c r="X3" t="n">
        <v>2.67</v>
      </c>
      <c r="Y3" t="n">
        <v>1</v>
      </c>
      <c r="Z3" t="n">
        <v>10</v>
      </c>
      <c r="AA3" t="n">
        <v>200.7418825529504</v>
      </c>
      <c r="AB3" t="n">
        <v>274.6638998156458</v>
      </c>
      <c r="AC3" t="n">
        <v>248.4503627105256</v>
      </c>
      <c r="AD3" t="n">
        <v>200741.8825529504</v>
      </c>
      <c r="AE3" t="n">
        <v>274663.8998156458</v>
      </c>
      <c r="AF3" t="n">
        <v>3.772516908150809e-06</v>
      </c>
      <c r="AG3" t="n">
        <v>12</v>
      </c>
      <c r="AH3" t="n">
        <v>248450.3627105256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2.7595</v>
      </c>
      <c r="E4" t="n">
        <v>36.24</v>
      </c>
      <c r="F4" t="n">
        <v>33.17</v>
      </c>
      <c r="G4" t="n">
        <v>29.27</v>
      </c>
      <c r="H4" t="n">
        <v>0.63</v>
      </c>
      <c r="I4" t="n">
        <v>68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205.06</v>
      </c>
      <c r="Q4" t="n">
        <v>2312.92</v>
      </c>
      <c r="R4" t="n">
        <v>191.87</v>
      </c>
      <c r="S4" t="n">
        <v>106.94</v>
      </c>
      <c r="T4" t="n">
        <v>42001.3</v>
      </c>
      <c r="U4" t="n">
        <v>0.5600000000000001</v>
      </c>
      <c r="V4" t="n">
        <v>0.91</v>
      </c>
      <c r="W4" t="n">
        <v>0.4</v>
      </c>
      <c r="X4" t="n">
        <v>2.58</v>
      </c>
      <c r="Y4" t="n">
        <v>1</v>
      </c>
      <c r="Z4" t="n">
        <v>10</v>
      </c>
      <c r="AA4" t="n">
        <v>197.3675779280582</v>
      </c>
      <c r="AB4" t="n">
        <v>270.0470273640569</v>
      </c>
      <c r="AC4" t="n">
        <v>244.2741180858937</v>
      </c>
      <c r="AD4" t="n">
        <v>197367.5779280583</v>
      </c>
      <c r="AE4" t="n">
        <v>270047.0273640569</v>
      </c>
      <c r="AF4" t="n">
        <v>3.798671924116825e-06</v>
      </c>
      <c r="AG4" t="n">
        <v>12</v>
      </c>
      <c r="AH4" t="n">
        <v>244274.1180858937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2.0358</v>
      </c>
      <c r="E2" t="n">
        <v>49.12</v>
      </c>
      <c r="F2" t="n">
        <v>41.04</v>
      </c>
      <c r="G2" t="n">
        <v>9.050000000000001</v>
      </c>
      <c r="H2" t="n">
        <v>0.16</v>
      </c>
      <c r="I2" t="n">
        <v>272</v>
      </c>
      <c r="J2" t="n">
        <v>107.41</v>
      </c>
      <c r="K2" t="n">
        <v>41.65</v>
      </c>
      <c r="L2" t="n">
        <v>1</v>
      </c>
      <c r="M2" t="n">
        <v>270</v>
      </c>
      <c r="N2" t="n">
        <v>14.77</v>
      </c>
      <c r="O2" t="n">
        <v>13481.73</v>
      </c>
      <c r="P2" t="n">
        <v>373.38</v>
      </c>
      <c r="Q2" t="n">
        <v>2313.04</v>
      </c>
      <c r="R2" t="n">
        <v>457.22</v>
      </c>
      <c r="S2" t="n">
        <v>106.94</v>
      </c>
      <c r="T2" t="n">
        <v>173656.59</v>
      </c>
      <c r="U2" t="n">
        <v>0.23</v>
      </c>
      <c r="V2" t="n">
        <v>0.74</v>
      </c>
      <c r="W2" t="n">
        <v>0.65</v>
      </c>
      <c r="X2" t="n">
        <v>10.44</v>
      </c>
      <c r="Y2" t="n">
        <v>1</v>
      </c>
      <c r="Z2" t="n">
        <v>10</v>
      </c>
      <c r="AA2" t="n">
        <v>387.6124171448864</v>
      </c>
      <c r="AB2" t="n">
        <v>530.3484093906037</v>
      </c>
      <c r="AC2" t="n">
        <v>479.7327015470312</v>
      </c>
      <c r="AD2" t="n">
        <v>387612.4171448864</v>
      </c>
      <c r="AE2" t="n">
        <v>530348.4093906037</v>
      </c>
      <c r="AF2" t="n">
        <v>2.761157040135092e-06</v>
      </c>
      <c r="AG2" t="n">
        <v>16</v>
      </c>
      <c r="AH2" t="n">
        <v>479732.7015470312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2.568</v>
      </c>
      <c r="E3" t="n">
        <v>38.94</v>
      </c>
      <c r="F3" t="n">
        <v>34.53</v>
      </c>
      <c r="G3" t="n">
        <v>19.36</v>
      </c>
      <c r="H3" t="n">
        <v>0.32</v>
      </c>
      <c r="I3" t="n">
        <v>107</v>
      </c>
      <c r="J3" t="n">
        <v>108.68</v>
      </c>
      <c r="K3" t="n">
        <v>41.65</v>
      </c>
      <c r="L3" t="n">
        <v>2</v>
      </c>
      <c r="M3" t="n">
        <v>105</v>
      </c>
      <c r="N3" t="n">
        <v>15.03</v>
      </c>
      <c r="O3" t="n">
        <v>13638.32</v>
      </c>
      <c r="P3" t="n">
        <v>292.75</v>
      </c>
      <c r="Q3" t="n">
        <v>2312.94</v>
      </c>
      <c r="R3" t="n">
        <v>239.28</v>
      </c>
      <c r="S3" t="n">
        <v>106.94</v>
      </c>
      <c r="T3" t="n">
        <v>65511.85</v>
      </c>
      <c r="U3" t="n">
        <v>0.45</v>
      </c>
      <c r="V3" t="n">
        <v>0.87</v>
      </c>
      <c r="W3" t="n">
        <v>0.39</v>
      </c>
      <c r="X3" t="n">
        <v>3.93</v>
      </c>
      <c r="Y3" t="n">
        <v>1</v>
      </c>
      <c r="Z3" t="n">
        <v>10</v>
      </c>
      <c r="AA3" t="n">
        <v>263.2848135739478</v>
      </c>
      <c r="AB3" t="n">
        <v>360.2378972380842</v>
      </c>
      <c r="AC3" t="n">
        <v>325.8572979227449</v>
      </c>
      <c r="AD3" t="n">
        <v>263284.8135739478</v>
      </c>
      <c r="AE3" t="n">
        <v>360237.8972380842</v>
      </c>
      <c r="AF3" t="n">
        <v>3.482980292301266e-06</v>
      </c>
      <c r="AG3" t="n">
        <v>13</v>
      </c>
      <c r="AH3" t="n">
        <v>325857.2979227449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2.7408</v>
      </c>
      <c r="E4" t="n">
        <v>36.49</v>
      </c>
      <c r="F4" t="n">
        <v>33.05</v>
      </c>
      <c r="G4" t="n">
        <v>31.48</v>
      </c>
      <c r="H4" t="n">
        <v>0.48</v>
      </c>
      <c r="I4" t="n">
        <v>63</v>
      </c>
      <c r="J4" t="n">
        <v>109.96</v>
      </c>
      <c r="K4" t="n">
        <v>41.65</v>
      </c>
      <c r="L4" t="n">
        <v>3</v>
      </c>
      <c r="M4" t="n">
        <v>61</v>
      </c>
      <c r="N4" t="n">
        <v>15.31</v>
      </c>
      <c r="O4" t="n">
        <v>13795.21</v>
      </c>
      <c r="P4" t="n">
        <v>257.85</v>
      </c>
      <c r="Q4" t="n">
        <v>2312.78</v>
      </c>
      <c r="R4" t="n">
        <v>190.49</v>
      </c>
      <c r="S4" t="n">
        <v>106.94</v>
      </c>
      <c r="T4" t="n">
        <v>41335.25</v>
      </c>
      <c r="U4" t="n">
        <v>0.5600000000000001</v>
      </c>
      <c r="V4" t="n">
        <v>0.91</v>
      </c>
      <c r="W4" t="n">
        <v>0.32</v>
      </c>
      <c r="X4" t="n">
        <v>2.45</v>
      </c>
      <c r="Y4" t="n">
        <v>1</v>
      </c>
      <c r="Z4" t="n">
        <v>10</v>
      </c>
      <c r="AA4" t="n">
        <v>227.4569827459674</v>
      </c>
      <c r="AB4" t="n">
        <v>311.2166784867533</v>
      </c>
      <c r="AC4" t="n">
        <v>281.5145954874214</v>
      </c>
      <c r="AD4" t="n">
        <v>227456.9827459674</v>
      </c>
      <c r="AE4" t="n">
        <v>311216.6784867533</v>
      </c>
      <c r="AF4" t="n">
        <v>3.717349059633688e-06</v>
      </c>
      <c r="AG4" t="n">
        <v>12</v>
      </c>
      <c r="AH4" t="n">
        <v>281514.5954874214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2.8161</v>
      </c>
      <c r="E5" t="n">
        <v>35.51</v>
      </c>
      <c r="F5" t="n">
        <v>32.41</v>
      </c>
      <c r="G5" t="n">
        <v>40.51</v>
      </c>
      <c r="H5" t="n">
        <v>0.63</v>
      </c>
      <c r="I5" t="n">
        <v>48</v>
      </c>
      <c r="J5" t="n">
        <v>111.23</v>
      </c>
      <c r="K5" t="n">
        <v>41.65</v>
      </c>
      <c r="L5" t="n">
        <v>4</v>
      </c>
      <c r="M5" t="n">
        <v>3</v>
      </c>
      <c r="N5" t="n">
        <v>15.58</v>
      </c>
      <c r="O5" t="n">
        <v>13952.52</v>
      </c>
      <c r="P5" t="n">
        <v>236.37</v>
      </c>
      <c r="Q5" t="n">
        <v>2312.77</v>
      </c>
      <c r="R5" t="n">
        <v>166.55</v>
      </c>
      <c r="S5" t="n">
        <v>106.94</v>
      </c>
      <c r="T5" t="n">
        <v>29442.3</v>
      </c>
      <c r="U5" t="n">
        <v>0.64</v>
      </c>
      <c r="V5" t="n">
        <v>0.93</v>
      </c>
      <c r="W5" t="n">
        <v>0.35</v>
      </c>
      <c r="X5" t="n">
        <v>1.81</v>
      </c>
      <c r="Y5" t="n">
        <v>1</v>
      </c>
      <c r="Z5" t="n">
        <v>10</v>
      </c>
      <c r="AA5" t="n">
        <v>212.8549269394054</v>
      </c>
      <c r="AB5" t="n">
        <v>291.2375015349881</v>
      </c>
      <c r="AC5" t="n">
        <v>263.4422031429754</v>
      </c>
      <c r="AD5" t="n">
        <v>212854.9269394054</v>
      </c>
      <c r="AE5" t="n">
        <v>291237.5015349881</v>
      </c>
      <c r="AF5" t="n">
        <v>3.819478505120559e-06</v>
      </c>
      <c r="AG5" t="n">
        <v>12</v>
      </c>
      <c r="AH5" t="n">
        <v>263442.2031429753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2.8169</v>
      </c>
      <c r="E6" t="n">
        <v>35.5</v>
      </c>
      <c r="F6" t="n">
        <v>32.4</v>
      </c>
      <c r="G6" t="n">
        <v>40.5</v>
      </c>
      <c r="H6" t="n">
        <v>0.78</v>
      </c>
      <c r="I6" t="n">
        <v>48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238.62</v>
      </c>
      <c r="Q6" t="n">
        <v>2312.69</v>
      </c>
      <c r="R6" t="n">
        <v>166.08</v>
      </c>
      <c r="S6" t="n">
        <v>106.94</v>
      </c>
      <c r="T6" t="n">
        <v>29207.17</v>
      </c>
      <c r="U6" t="n">
        <v>0.64</v>
      </c>
      <c r="V6" t="n">
        <v>0.93</v>
      </c>
      <c r="W6" t="n">
        <v>0.36</v>
      </c>
      <c r="X6" t="n">
        <v>1.8</v>
      </c>
      <c r="Y6" t="n">
        <v>1</v>
      </c>
      <c r="Z6" t="n">
        <v>10</v>
      </c>
      <c r="AA6" t="n">
        <v>213.8992345110751</v>
      </c>
      <c r="AB6" t="n">
        <v>292.6663692261444</v>
      </c>
      <c r="AC6" t="n">
        <v>264.7347017071165</v>
      </c>
      <c r="AD6" t="n">
        <v>213899.2345110751</v>
      </c>
      <c r="AE6" t="n">
        <v>292666.3692261444</v>
      </c>
      <c r="AF6" t="n">
        <v>3.820563545710061e-06</v>
      </c>
      <c r="AG6" t="n">
        <v>12</v>
      </c>
      <c r="AH6" t="n">
        <v>264734.7017071164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2.4972</v>
      </c>
      <c r="E2" t="n">
        <v>40.04</v>
      </c>
      <c r="F2" t="n">
        <v>36.18</v>
      </c>
      <c r="G2" t="n">
        <v>14.57</v>
      </c>
      <c r="H2" t="n">
        <v>0.28</v>
      </c>
      <c r="I2" t="n">
        <v>149</v>
      </c>
      <c r="J2" t="n">
        <v>61.76</v>
      </c>
      <c r="K2" t="n">
        <v>28.92</v>
      </c>
      <c r="L2" t="n">
        <v>1</v>
      </c>
      <c r="M2" t="n">
        <v>147</v>
      </c>
      <c r="N2" t="n">
        <v>6.84</v>
      </c>
      <c r="O2" t="n">
        <v>7851.41</v>
      </c>
      <c r="P2" t="n">
        <v>204.94</v>
      </c>
      <c r="Q2" t="n">
        <v>2312.95</v>
      </c>
      <c r="R2" t="n">
        <v>294.35</v>
      </c>
      <c r="S2" t="n">
        <v>106.94</v>
      </c>
      <c r="T2" t="n">
        <v>92833.62</v>
      </c>
      <c r="U2" t="n">
        <v>0.36</v>
      </c>
      <c r="V2" t="n">
        <v>0.83</v>
      </c>
      <c r="W2" t="n">
        <v>0.46</v>
      </c>
      <c r="X2" t="n">
        <v>5.58</v>
      </c>
      <c r="Y2" t="n">
        <v>1</v>
      </c>
      <c r="Z2" t="n">
        <v>10</v>
      </c>
      <c r="AA2" t="n">
        <v>221.2308221161696</v>
      </c>
      <c r="AB2" t="n">
        <v>302.6977708342471</v>
      </c>
      <c r="AC2" t="n">
        <v>273.8087204249056</v>
      </c>
      <c r="AD2" t="n">
        <v>221230.8221161696</v>
      </c>
      <c r="AE2" t="n">
        <v>302697.7708342471</v>
      </c>
      <c r="AF2" t="n">
        <v>3.480274890873285e-06</v>
      </c>
      <c r="AG2" t="n">
        <v>14</v>
      </c>
      <c r="AH2" t="n">
        <v>273808.7204249056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2.6841</v>
      </c>
      <c r="E3" t="n">
        <v>37.26</v>
      </c>
      <c r="F3" t="n">
        <v>34.15</v>
      </c>
      <c r="G3" t="n">
        <v>21.8</v>
      </c>
      <c r="H3" t="n">
        <v>0.55</v>
      </c>
      <c r="I3" t="n">
        <v>94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178.62</v>
      </c>
      <c r="Q3" t="n">
        <v>2313</v>
      </c>
      <c r="R3" t="n">
        <v>222.38</v>
      </c>
      <c r="S3" t="n">
        <v>106.94</v>
      </c>
      <c r="T3" t="n">
        <v>57125.15</v>
      </c>
      <c r="U3" t="n">
        <v>0.48</v>
      </c>
      <c r="V3" t="n">
        <v>0.88</v>
      </c>
      <c r="W3" t="n">
        <v>0.5</v>
      </c>
      <c r="X3" t="n">
        <v>3.56</v>
      </c>
      <c r="Y3" t="n">
        <v>1</v>
      </c>
      <c r="Z3" t="n">
        <v>10</v>
      </c>
      <c r="AA3" t="n">
        <v>191.5868187721093</v>
      </c>
      <c r="AB3" t="n">
        <v>262.1375376577966</v>
      </c>
      <c r="AC3" t="n">
        <v>237.1194989761578</v>
      </c>
      <c r="AD3" t="n">
        <v>191586.8187721093</v>
      </c>
      <c r="AE3" t="n">
        <v>262137.5376577966</v>
      </c>
      <c r="AF3" t="n">
        <v>3.740751976050371e-06</v>
      </c>
      <c r="AG3" t="n">
        <v>13</v>
      </c>
      <c r="AH3" t="n">
        <v>237119.4989761578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1.54</v>
      </c>
      <c r="E2" t="n">
        <v>64.94</v>
      </c>
      <c r="F2" t="n">
        <v>47.79</v>
      </c>
      <c r="G2" t="n">
        <v>6.58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596.9400000000001</v>
      </c>
      <c r="Q2" t="n">
        <v>2313.58</v>
      </c>
      <c r="R2" t="n">
        <v>683.9299999999999</v>
      </c>
      <c r="S2" t="n">
        <v>106.94</v>
      </c>
      <c r="T2" t="n">
        <v>286188.9</v>
      </c>
      <c r="U2" t="n">
        <v>0.16</v>
      </c>
      <c r="V2" t="n">
        <v>0.63</v>
      </c>
      <c r="W2" t="n">
        <v>0.92</v>
      </c>
      <c r="X2" t="n">
        <v>17.18</v>
      </c>
      <c r="Y2" t="n">
        <v>1</v>
      </c>
      <c r="Z2" t="n">
        <v>10</v>
      </c>
      <c r="AA2" t="n">
        <v>734.9054040041909</v>
      </c>
      <c r="AB2" t="n">
        <v>1005.529995496748</v>
      </c>
      <c r="AC2" t="n">
        <v>909.5636239967497</v>
      </c>
      <c r="AD2" t="n">
        <v>734905.4040041909</v>
      </c>
      <c r="AE2" t="n">
        <v>1005529.995496748</v>
      </c>
      <c r="AF2" t="n">
        <v>2.03529937446374e-06</v>
      </c>
      <c r="AG2" t="n">
        <v>22</v>
      </c>
      <c r="AH2" t="n">
        <v>909563.6239967498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2.2449</v>
      </c>
      <c r="E3" t="n">
        <v>44.54</v>
      </c>
      <c r="F3" t="n">
        <v>36.68</v>
      </c>
      <c r="G3" t="n">
        <v>13.59</v>
      </c>
      <c r="H3" t="n">
        <v>0.21</v>
      </c>
      <c r="I3" t="n">
        <v>162</v>
      </c>
      <c r="J3" t="n">
        <v>169.33</v>
      </c>
      <c r="K3" t="n">
        <v>51.39</v>
      </c>
      <c r="L3" t="n">
        <v>2</v>
      </c>
      <c r="M3" t="n">
        <v>160</v>
      </c>
      <c r="N3" t="n">
        <v>30.94</v>
      </c>
      <c r="O3" t="n">
        <v>21118.46</v>
      </c>
      <c r="P3" t="n">
        <v>445.1</v>
      </c>
      <c r="Q3" t="n">
        <v>2312.95</v>
      </c>
      <c r="R3" t="n">
        <v>311.14</v>
      </c>
      <c r="S3" t="n">
        <v>106.94</v>
      </c>
      <c r="T3" t="n">
        <v>101167.2</v>
      </c>
      <c r="U3" t="n">
        <v>0.34</v>
      </c>
      <c r="V3" t="n">
        <v>0.82</v>
      </c>
      <c r="W3" t="n">
        <v>0.48</v>
      </c>
      <c r="X3" t="n">
        <v>6.08</v>
      </c>
      <c r="Y3" t="n">
        <v>1</v>
      </c>
      <c r="Z3" t="n">
        <v>10</v>
      </c>
      <c r="AA3" t="n">
        <v>403.0076462455036</v>
      </c>
      <c r="AB3" t="n">
        <v>551.4128410356411</v>
      </c>
      <c r="AC3" t="n">
        <v>498.7867733999819</v>
      </c>
      <c r="AD3" t="n">
        <v>403007.6462455036</v>
      </c>
      <c r="AE3" t="n">
        <v>551412.8410356411</v>
      </c>
      <c r="AF3" t="n">
        <v>2.966911406320552e-06</v>
      </c>
      <c r="AG3" t="n">
        <v>15</v>
      </c>
      <c r="AH3" t="n">
        <v>498786.7733999819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2.5082</v>
      </c>
      <c r="E4" t="n">
        <v>39.87</v>
      </c>
      <c r="F4" t="n">
        <v>34.18</v>
      </c>
      <c r="G4" t="n">
        <v>20.92</v>
      </c>
      <c r="H4" t="n">
        <v>0.31</v>
      </c>
      <c r="I4" t="n">
        <v>98</v>
      </c>
      <c r="J4" t="n">
        <v>170.79</v>
      </c>
      <c r="K4" t="n">
        <v>51.39</v>
      </c>
      <c r="L4" t="n">
        <v>3</v>
      </c>
      <c r="M4" t="n">
        <v>96</v>
      </c>
      <c r="N4" t="n">
        <v>31.4</v>
      </c>
      <c r="O4" t="n">
        <v>21297.94</v>
      </c>
      <c r="P4" t="n">
        <v>402.32</v>
      </c>
      <c r="Q4" t="n">
        <v>2312.8</v>
      </c>
      <c r="R4" t="n">
        <v>227.45</v>
      </c>
      <c r="S4" t="n">
        <v>106.94</v>
      </c>
      <c r="T4" t="n">
        <v>59640.18</v>
      </c>
      <c r="U4" t="n">
        <v>0.47</v>
      </c>
      <c r="V4" t="n">
        <v>0.88</v>
      </c>
      <c r="W4" t="n">
        <v>0.38</v>
      </c>
      <c r="X4" t="n">
        <v>3.58</v>
      </c>
      <c r="Y4" t="n">
        <v>1</v>
      </c>
      <c r="Z4" t="n">
        <v>10</v>
      </c>
      <c r="AA4" t="n">
        <v>332.9485929919871</v>
      </c>
      <c r="AB4" t="n">
        <v>455.5549535868873</v>
      </c>
      <c r="AC4" t="n">
        <v>412.0774281919471</v>
      </c>
      <c r="AD4" t="n">
        <v>332948.5929919871</v>
      </c>
      <c r="AE4" t="n">
        <v>455554.9535868873</v>
      </c>
      <c r="AF4" t="n">
        <v>3.314894734435034e-06</v>
      </c>
      <c r="AG4" t="n">
        <v>13</v>
      </c>
      <c r="AH4" t="n">
        <v>412077.4281919471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2.6492</v>
      </c>
      <c r="E5" t="n">
        <v>37.75</v>
      </c>
      <c r="F5" t="n">
        <v>33.04</v>
      </c>
      <c r="G5" t="n">
        <v>28.73</v>
      </c>
      <c r="H5" t="n">
        <v>0.41</v>
      </c>
      <c r="I5" t="n">
        <v>69</v>
      </c>
      <c r="J5" t="n">
        <v>172.25</v>
      </c>
      <c r="K5" t="n">
        <v>51.39</v>
      </c>
      <c r="L5" t="n">
        <v>4</v>
      </c>
      <c r="M5" t="n">
        <v>67</v>
      </c>
      <c r="N5" t="n">
        <v>31.86</v>
      </c>
      <c r="O5" t="n">
        <v>21478.05</v>
      </c>
      <c r="P5" t="n">
        <v>376.5</v>
      </c>
      <c r="Q5" t="n">
        <v>2312.75</v>
      </c>
      <c r="R5" t="n">
        <v>190.5</v>
      </c>
      <c r="S5" t="n">
        <v>106.94</v>
      </c>
      <c r="T5" t="n">
        <v>41311.01</v>
      </c>
      <c r="U5" t="n">
        <v>0.5600000000000001</v>
      </c>
      <c r="V5" t="n">
        <v>0.91</v>
      </c>
      <c r="W5" t="n">
        <v>0.3</v>
      </c>
      <c r="X5" t="n">
        <v>2.44</v>
      </c>
      <c r="Y5" t="n">
        <v>1</v>
      </c>
      <c r="Z5" t="n">
        <v>10</v>
      </c>
      <c r="AA5" t="n">
        <v>305.9845323718394</v>
      </c>
      <c r="AB5" t="n">
        <v>418.6615362760023</v>
      </c>
      <c r="AC5" t="n">
        <v>378.7050668489765</v>
      </c>
      <c r="AD5" t="n">
        <v>305984.5323718393</v>
      </c>
      <c r="AE5" t="n">
        <v>418661.5362760023</v>
      </c>
      <c r="AF5" t="n">
        <v>3.501243573265805e-06</v>
      </c>
      <c r="AG5" t="n">
        <v>13</v>
      </c>
      <c r="AH5" t="n">
        <v>378705.0668489765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2.7223</v>
      </c>
      <c r="E6" t="n">
        <v>36.73</v>
      </c>
      <c r="F6" t="n">
        <v>32.57</v>
      </c>
      <c r="G6" t="n">
        <v>36.87</v>
      </c>
      <c r="H6" t="n">
        <v>0.51</v>
      </c>
      <c r="I6" t="n">
        <v>53</v>
      </c>
      <c r="J6" t="n">
        <v>173.71</v>
      </c>
      <c r="K6" t="n">
        <v>51.39</v>
      </c>
      <c r="L6" t="n">
        <v>5</v>
      </c>
      <c r="M6" t="n">
        <v>51</v>
      </c>
      <c r="N6" t="n">
        <v>32.32</v>
      </c>
      <c r="O6" t="n">
        <v>21658.78</v>
      </c>
      <c r="P6" t="n">
        <v>358.13</v>
      </c>
      <c r="Q6" t="n">
        <v>2312.8</v>
      </c>
      <c r="R6" t="n">
        <v>173.79</v>
      </c>
      <c r="S6" t="n">
        <v>106.94</v>
      </c>
      <c r="T6" t="n">
        <v>33034.07</v>
      </c>
      <c r="U6" t="n">
        <v>0.62</v>
      </c>
      <c r="V6" t="n">
        <v>0.93</v>
      </c>
      <c r="W6" t="n">
        <v>0.3</v>
      </c>
      <c r="X6" t="n">
        <v>1.97</v>
      </c>
      <c r="Y6" t="n">
        <v>1</v>
      </c>
      <c r="Z6" t="n">
        <v>10</v>
      </c>
      <c r="AA6" t="n">
        <v>283.8773737085245</v>
      </c>
      <c r="AB6" t="n">
        <v>388.4135464938478</v>
      </c>
      <c r="AC6" t="n">
        <v>351.3439027583105</v>
      </c>
      <c r="AD6" t="n">
        <v>283877.3737085245</v>
      </c>
      <c r="AE6" t="n">
        <v>388413.5464938479</v>
      </c>
      <c r="AF6" t="n">
        <v>3.597854212404311e-06</v>
      </c>
      <c r="AG6" t="n">
        <v>12</v>
      </c>
      <c r="AH6" t="n">
        <v>351343.9027583105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2.7862</v>
      </c>
      <c r="E7" t="n">
        <v>35.89</v>
      </c>
      <c r="F7" t="n">
        <v>32.1</v>
      </c>
      <c r="G7" t="n">
        <v>45.85</v>
      </c>
      <c r="H7" t="n">
        <v>0.61</v>
      </c>
      <c r="I7" t="n">
        <v>42</v>
      </c>
      <c r="J7" t="n">
        <v>175.18</v>
      </c>
      <c r="K7" t="n">
        <v>51.39</v>
      </c>
      <c r="L7" t="n">
        <v>6</v>
      </c>
      <c r="M7" t="n">
        <v>40</v>
      </c>
      <c r="N7" t="n">
        <v>32.79</v>
      </c>
      <c r="O7" t="n">
        <v>21840.16</v>
      </c>
      <c r="P7" t="n">
        <v>338.83</v>
      </c>
      <c r="Q7" t="n">
        <v>2312.68</v>
      </c>
      <c r="R7" t="n">
        <v>158.14</v>
      </c>
      <c r="S7" t="n">
        <v>106.94</v>
      </c>
      <c r="T7" t="n">
        <v>25264.5</v>
      </c>
      <c r="U7" t="n">
        <v>0.68</v>
      </c>
      <c r="V7" t="n">
        <v>0.9399999999999999</v>
      </c>
      <c r="W7" t="n">
        <v>0.28</v>
      </c>
      <c r="X7" t="n">
        <v>1.5</v>
      </c>
      <c r="Y7" t="n">
        <v>1</v>
      </c>
      <c r="Z7" t="n">
        <v>10</v>
      </c>
      <c r="AA7" t="n">
        <v>269.547336665919</v>
      </c>
      <c r="AB7" t="n">
        <v>368.8065576155389</v>
      </c>
      <c r="AC7" t="n">
        <v>333.6081773799657</v>
      </c>
      <c r="AD7" t="n">
        <v>269547.3366659191</v>
      </c>
      <c r="AE7" t="n">
        <v>368806.5576155389</v>
      </c>
      <c r="AF7" t="n">
        <v>3.682305920214852e-06</v>
      </c>
      <c r="AG7" t="n">
        <v>12</v>
      </c>
      <c r="AH7" t="n">
        <v>333608.1773799657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2.8158</v>
      </c>
      <c r="E8" t="n">
        <v>35.51</v>
      </c>
      <c r="F8" t="n">
        <v>31.99</v>
      </c>
      <c r="G8" t="n">
        <v>56.45</v>
      </c>
      <c r="H8" t="n">
        <v>0.7</v>
      </c>
      <c r="I8" t="n">
        <v>34</v>
      </c>
      <c r="J8" t="n">
        <v>176.66</v>
      </c>
      <c r="K8" t="n">
        <v>51.39</v>
      </c>
      <c r="L8" t="n">
        <v>7</v>
      </c>
      <c r="M8" t="n">
        <v>32</v>
      </c>
      <c r="N8" t="n">
        <v>33.27</v>
      </c>
      <c r="O8" t="n">
        <v>22022.17</v>
      </c>
      <c r="P8" t="n">
        <v>321.46</v>
      </c>
      <c r="Q8" t="n">
        <v>2312.66</v>
      </c>
      <c r="R8" t="n">
        <v>155.24</v>
      </c>
      <c r="S8" t="n">
        <v>106.94</v>
      </c>
      <c r="T8" t="n">
        <v>23857.46</v>
      </c>
      <c r="U8" t="n">
        <v>0.6899999999999999</v>
      </c>
      <c r="V8" t="n">
        <v>0.9399999999999999</v>
      </c>
      <c r="W8" t="n">
        <v>0.27</v>
      </c>
      <c r="X8" t="n">
        <v>1.39</v>
      </c>
      <c r="Y8" t="n">
        <v>1</v>
      </c>
      <c r="Z8" t="n">
        <v>10</v>
      </c>
      <c r="AA8" t="n">
        <v>259.125954353287</v>
      </c>
      <c r="AB8" t="n">
        <v>354.5475625764564</v>
      </c>
      <c r="AC8" t="n">
        <v>320.710040814788</v>
      </c>
      <c r="AD8" t="n">
        <v>259125.954353287</v>
      </c>
      <c r="AE8" t="n">
        <v>354547.5625764563</v>
      </c>
      <c r="AF8" t="n">
        <v>3.721425960139609e-06</v>
      </c>
      <c r="AG8" t="n">
        <v>12</v>
      </c>
      <c r="AH8" t="n">
        <v>320710.040814788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2.8561</v>
      </c>
      <c r="E9" t="n">
        <v>35.01</v>
      </c>
      <c r="F9" t="n">
        <v>31.66</v>
      </c>
      <c r="G9" t="n">
        <v>65.5</v>
      </c>
      <c r="H9" t="n">
        <v>0.8</v>
      </c>
      <c r="I9" t="n">
        <v>29</v>
      </c>
      <c r="J9" t="n">
        <v>178.14</v>
      </c>
      <c r="K9" t="n">
        <v>51.39</v>
      </c>
      <c r="L9" t="n">
        <v>8</v>
      </c>
      <c r="M9" t="n">
        <v>12</v>
      </c>
      <c r="N9" t="n">
        <v>33.75</v>
      </c>
      <c r="O9" t="n">
        <v>22204.83</v>
      </c>
      <c r="P9" t="n">
        <v>304.03</v>
      </c>
      <c r="Q9" t="n">
        <v>2312.66</v>
      </c>
      <c r="R9" t="n">
        <v>142.8</v>
      </c>
      <c r="S9" t="n">
        <v>106.94</v>
      </c>
      <c r="T9" t="n">
        <v>17659.1</v>
      </c>
      <c r="U9" t="n">
        <v>0.75</v>
      </c>
      <c r="V9" t="n">
        <v>0.95</v>
      </c>
      <c r="W9" t="n">
        <v>0.29</v>
      </c>
      <c r="X9" t="n">
        <v>1.06</v>
      </c>
      <c r="Y9" t="n">
        <v>1</v>
      </c>
      <c r="Z9" t="n">
        <v>10</v>
      </c>
      <c r="AA9" t="n">
        <v>248.1329282681379</v>
      </c>
      <c r="AB9" t="n">
        <v>339.5064193085124</v>
      </c>
      <c r="AC9" t="n">
        <v>307.1044031500614</v>
      </c>
      <c r="AD9" t="n">
        <v>248132.9282681379</v>
      </c>
      <c r="AE9" t="n">
        <v>339506.4193085124</v>
      </c>
      <c r="AF9" t="n">
        <v>3.774687365847979e-06</v>
      </c>
      <c r="AG9" t="n">
        <v>12</v>
      </c>
      <c r="AH9" t="n">
        <v>307104.4031500614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2.8534</v>
      </c>
      <c r="E10" t="n">
        <v>35.05</v>
      </c>
      <c r="F10" t="n">
        <v>31.69</v>
      </c>
      <c r="G10" t="n">
        <v>65.56999999999999</v>
      </c>
      <c r="H10" t="n">
        <v>0.89</v>
      </c>
      <c r="I10" t="n">
        <v>29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305.52</v>
      </c>
      <c r="Q10" t="n">
        <v>2312.62</v>
      </c>
      <c r="R10" t="n">
        <v>143.47</v>
      </c>
      <c r="S10" t="n">
        <v>106.94</v>
      </c>
      <c r="T10" t="n">
        <v>17993.17</v>
      </c>
      <c r="U10" t="n">
        <v>0.75</v>
      </c>
      <c r="V10" t="n">
        <v>0.95</v>
      </c>
      <c r="W10" t="n">
        <v>0.3</v>
      </c>
      <c r="X10" t="n">
        <v>1.1</v>
      </c>
      <c r="Y10" t="n">
        <v>1</v>
      </c>
      <c r="Z10" t="n">
        <v>10</v>
      </c>
      <c r="AA10" t="n">
        <v>249.0183684477581</v>
      </c>
      <c r="AB10" t="n">
        <v>340.7179176251319</v>
      </c>
      <c r="AC10" t="n">
        <v>308.2002777676916</v>
      </c>
      <c r="AD10" t="n">
        <v>249018.3684477581</v>
      </c>
      <c r="AE10" t="n">
        <v>340717.9176251318</v>
      </c>
      <c r="AF10" t="n">
        <v>3.771118983827816e-06</v>
      </c>
      <c r="AG10" t="n">
        <v>12</v>
      </c>
      <c r="AH10" t="n">
        <v>308200.2777676916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2.5967</v>
      </c>
      <c r="E2" t="n">
        <v>38.51</v>
      </c>
      <c r="F2" t="n">
        <v>35.25</v>
      </c>
      <c r="G2" t="n">
        <v>17.05</v>
      </c>
      <c r="H2" t="n">
        <v>0.34</v>
      </c>
      <c r="I2" t="n">
        <v>124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164.18</v>
      </c>
      <c r="Q2" t="n">
        <v>2313.24</v>
      </c>
      <c r="R2" t="n">
        <v>260.63</v>
      </c>
      <c r="S2" t="n">
        <v>106.94</v>
      </c>
      <c r="T2" t="n">
        <v>76097.53</v>
      </c>
      <c r="U2" t="n">
        <v>0.41</v>
      </c>
      <c r="V2" t="n">
        <v>0.86</v>
      </c>
      <c r="W2" t="n">
        <v>0.5</v>
      </c>
      <c r="X2" t="n">
        <v>4.65</v>
      </c>
      <c r="Y2" t="n">
        <v>1</v>
      </c>
      <c r="Z2" t="n">
        <v>10</v>
      </c>
      <c r="AA2" t="n">
        <v>186.3042555439812</v>
      </c>
      <c r="AB2" t="n">
        <v>254.9097015988335</v>
      </c>
      <c r="AC2" t="n">
        <v>230.5814774463283</v>
      </c>
      <c r="AD2" t="n">
        <v>186304.2555439812</v>
      </c>
      <c r="AE2" t="n">
        <v>254909.7015988335</v>
      </c>
      <c r="AF2" t="n">
        <v>3.645748079575397e-06</v>
      </c>
      <c r="AG2" t="n">
        <v>13</v>
      </c>
      <c r="AH2" t="n">
        <v>230581.4774463283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2.6153</v>
      </c>
      <c r="E3" t="n">
        <v>38.24</v>
      </c>
      <c r="F3" t="n">
        <v>35.06</v>
      </c>
      <c r="G3" t="n">
        <v>17.98</v>
      </c>
      <c r="H3" t="n">
        <v>0.66</v>
      </c>
      <c r="I3" t="n">
        <v>117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164.58</v>
      </c>
      <c r="Q3" t="n">
        <v>2312.82</v>
      </c>
      <c r="R3" t="n">
        <v>251.77</v>
      </c>
      <c r="S3" t="n">
        <v>106.94</v>
      </c>
      <c r="T3" t="n">
        <v>71706.7</v>
      </c>
      <c r="U3" t="n">
        <v>0.42</v>
      </c>
      <c r="V3" t="n">
        <v>0.86</v>
      </c>
      <c r="W3" t="n">
        <v>0.5600000000000001</v>
      </c>
      <c r="X3" t="n">
        <v>4.46</v>
      </c>
      <c r="Y3" t="n">
        <v>1</v>
      </c>
      <c r="Z3" t="n">
        <v>10</v>
      </c>
      <c r="AA3" t="n">
        <v>185.7299115146763</v>
      </c>
      <c r="AB3" t="n">
        <v>254.1238587596687</v>
      </c>
      <c r="AC3" t="n">
        <v>229.8706343447957</v>
      </c>
      <c r="AD3" t="n">
        <v>185729.9115146763</v>
      </c>
      <c r="AE3" t="n">
        <v>254123.8587596687</v>
      </c>
      <c r="AF3" t="n">
        <v>3.671862345482164e-06</v>
      </c>
      <c r="AG3" t="n">
        <v>13</v>
      </c>
      <c r="AH3" t="n">
        <v>229870.6343447957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1.81</v>
      </c>
      <c r="E2" t="n">
        <v>55.25</v>
      </c>
      <c r="F2" t="n">
        <v>43.81</v>
      </c>
      <c r="G2" t="n">
        <v>7.73</v>
      </c>
      <c r="H2" t="n">
        <v>0.13</v>
      </c>
      <c r="I2" t="n">
        <v>340</v>
      </c>
      <c r="J2" t="n">
        <v>133.21</v>
      </c>
      <c r="K2" t="n">
        <v>46.47</v>
      </c>
      <c r="L2" t="n">
        <v>1</v>
      </c>
      <c r="M2" t="n">
        <v>338</v>
      </c>
      <c r="N2" t="n">
        <v>20.75</v>
      </c>
      <c r="O2" t="n">
        <v>16663.42</v>
      </c>
      <c r="P2" t="n">
        <v>466.33</v>
      </c>
      <c r="Q2" t="n">
        <v>2313.33</v>
      </c>
      <c r="R2" t="n">
        <v>550.62</v>
      </c>
      <c r="S2" t="n">
        <v>106.94</v>
      </c>
      <c r="T2" t="n">
        <v>220016.81</v>
      </c>
      <c r="U2" t="n">
        <v>0.19</v>
      </c>
      <c r="V2" t="n">
        <v>0.6899999999999999</v>
      </c>
      <c r="W2" t="n">
        <v>0.76</v>
      </c>
      <c r="X2" t="n">
        <v>13.21</v>
      </c>
      <c r="Y2" t="n">
        <v>1</v>
      </c>
      <c r="Z2" t="n">
        <v>10</v>
      </c>
      <c r="AA2" t="n">
        <v>512.8414212883057</v>
      </c>
      <c r="AB2" t="n">
        <v>701.692257573378</v>
      </c>
      <c r="AC2" t="n">
        <v>634.7237333418431</v>
      </c>
      <c r="AD2" t="n">
        <v>512841.4212883057</v>
      </c>
      <c r="AE2" t="n">
        <v>701692.257573378</v>
      </c>
      <c r="AF2" t="n">
        <v>2.425141815098251e-06</v>
      </c>
      <c r="AG2" t="n">
        <v>18</v>
      </c>
      <c r="AH2" t="n">
        <v>634723.733341843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2.4183</v>
      </c>
      <c r="E3" t="n">
        <v>41.35</v>
      </c>
      <c r="F3" t="n">
        <v>35.58</v>
      </c>
      <c r="G3" t="n">
        <v>16.17</v>
      </c>
      <c r="H3" t="n">
        <v>0.26</v>
      </c>
      <c r="I3" t="n">
        <v>132</v>
      </c>
      <c r="J3" t="n">
        <v>134.55</v>
      </c>
      <c r="K3" t="n">
        <v>46.47</v>
      </c>
      <c r="L3" t="n">
        <v>2</v>
      </c>
      <c r="M3" t="n">
        <v>130</v>
      </c>
      <c r="N3" t="n">
        <v>21.09</v>
      </c>
      <c r="O3" t="n">
        <v>16828.84</v>
      </c>
      <c r="P3" t="n">
        <v>362.33</v>
      </c>
      <c r="Q3" t="n">
        <v>2313</v>
      </c>
      <c r="R3" t="n">
        <v>274.45</v>
      </c>
      <c r="S3" t="n">
        <v>106.94</v>
      </c>
      <c r="T3" t="n">
        <v>82970.41</v>
      </c>
      <c r="U3" t="n">
        <v>0.39</v>
      </c>
      <c r="V3" t="n">
        <v>0.85</v>
      </c>
      <c r="W3" t="n">
        <v>0.43</v>
      </c>
      <c r="X3" t="n">
        <v>4.98</v>
      </c>
      <c r="Y3" t="n">
        <v>1</v>
      </c>
      <c r="Z3" t="n">
        <v>10</v>
      </c>
      <c r="AA3" t="n">
        <v>323.7427152735183</v>
      </c>
      <c r="AB3" t="n">
        <v>442.9590655578169</v>
      </c>
      <c r="AC3" t="n">
        <v>400.6836740379313</v>
      </c>
      <c r="AD3" t="n">
        <v>323742.7152735183</v>
      </c>
      <c r="AE3" t="n">
        <v>442959.0655578169</v>
      </c>
      <c r="AF3" t="n">
        <v>3.24017704500116e-06</v>
      </c>
      <c r="AG3" t="n">
        <v>14</v>
      </c>
      <c r="AH3" t="n">
        <v>400683.6740379313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2.6574</v>
      </c>
      <c r="E4" t="n">
        <v>37.63</v>
      </c>
      <c r="F4" t="n">
        <v>33.33</v>
      </c>
      <c r="G4" t="n">
        <v>25.64</v>
      </c>
      <c r="H4" t="n">
        <v>0.39</v>
      </c>
      <c r="I4" t="n">
        <v>78</v>
      </c>
      <c r="J4" t="n">
        <v>135.9</v>
      </c>
      <c r="K4" t="n">
        <v>46.47</v>
      </c>
      <c r="L4" t="n">
        <v>3</v>
      </c>
      <c r="M4" t="n">
        <v>76</v>
      </c>
      <c r="N4" t="n">
        <v>21.43</v>
      </c>
      <c r="O4" t="n">
        <v>16994.64</v>
      </c>
      <c r="P4" t="n">
        <v>321.74</v>
      </c>
      <c r="Q4" t="n">
        <v>2312.81</v>
      </c>
      <c r="R4" t="n">
        <v>198.7</v>
      </c>
      <c r="S4" t="n">
        <v>106.94</v>
      </c>
      <c r="T4" t="n">
        <v>45362.8</v>
      </c>
      <c r="U4" t="n">
        <v>0.54</v>
      </c>
      <c r="V4" t="n">
        <v>0.91</v>
      </c>
      <c r="W4" t="n">
        <v>0.35</v>
      </c>
      <c r="X4" t="n">
        <v>2.73</v>
      </c>
      <c r="Y4" t="n">
        <v>1</v>
      </c>
      <c r="Z4" t="n">
        <v>10</v>
      </c>
      <c r="AA4" t="n">
        <v>274.3448528589574</v>
      </c>
      <c r="AB4" t="n">
        <v>375.370730922331</v>
      </c>
      <c r="AC4" t="n">
        <v>339.5458751992326</v>
      </c>
      <c r="AD4" t="n">
        <v>274344.8528589574</v>
      </c>
      <c r="AE4" t="n">
        <v>375370.730922331</v>
      </c>
      <c r="AF4" t="n">
        <v>3.560536938918283e-06</v>
      </c>
      <c r="AG4" t="n">
        <v>13</v>
      </c>
      <c r="AH4" t="n">
        <v>339545.8751992326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2.752</v>
      </c>
      <c r="E5" t="n">
        <v>36.34</v>
      </c>
      <c r="F5" t="n">
        <v>32.66</v>
      </c>
      <c r="G5" t="n">
        <v>35.63</v>
      </c>
      <c r="H5" t="n">
        <v>0.52</v>
      </c>
      <c r="I5" t="n">
        <v>55</v>
      </c>
      <c r="J5" t="n">
        <v>137.25</v>
      </c>
      <c r="K5" t="n">
        <v>46.47</v>
      </c>
      <c r="L5" t="n">
        <v>4</v>
      </c>
      <c r="M5" t="n">
        <v>53</v>
      </c>
      <c r="N5" t="n">
        <v>21.78</v>
      </c>
      <c r="O5" t="n">
        <v>17160.92</v>
      </c>
      <c r="P5" t="n">
        <v>297.96</v>
      </c>
      <c r="Q5" t="n">
        <v>2312.68</v>
      </c>
      <c r="R5" t="n">
        <v>177.16</v>
      </c>
      <c r="S5" t="n">
        <v>106.94</v>
      </c>
      <c r="T5" t="n">
        <v>34710.48</v>
      </c>
      <c r="U5" t="n">
        <v>0.6</v>
      </c>
      <c r="V5" t="n">
        <v>0.92</v>
      </c>
      <c r="W5" t="n">
        <v>0.31</v>
      </c>
      <c r="X5" t="n">
        <v>2.06</v>
      </c>
      <c r="Y5" t="n">
        <v>1</v>
      </c>
      <c r="Z5" t="n">
        <v>10</v>
      </c>
      <c r="AA5" t="n">
        <v>249.0772749846313</v>
      </c>
      <c r="AB5" t="n">
        <v>340.7985161476548</v>
      </c>
      <c r="AC5" t="n">
        <v>308.2731840803457</v>
      </c>
      <c r="AD5" t="n">
        <v>249077.2749846313</v>
      </c>
      <c r="AE5" t="n">
        <v>340798.5161476548</v>
      </c>
      <c r="AF5" t="n">
        <v>3.687287444834468e-06</v>
      </c>
      <c r="AG5" t="n">
        <v>12</v>
      </c>
      <c r="AH5" t="n">
        <v>308273.1840803457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2.8331</v>
      </c>
      <c r="E6" t="n">
        <v>35.3</v>
      </c>
      <c r="F6" t="n">
        <v>32.03</v>
      </c>
      <c r="G6" t="n">
        <v>48.04</v>
      </c>
      <c r="H6" t="n">
        <v>0.64</v>
      </c>
      <c r="I6" t="n">
        <v>40</v>
      </c>
      <c r="J6" t="n">
        <v>138.6</v>
      </c>
      <c r="K6" t="n">
        <v>46.47</v>
      </c>
      <c r="L6" t="n">
        <v>5</v>
      </c>
      <c r="M6" t="n">
        <v>33</v>
      </c>
      <c r="N6" t="n">
        <v>22.13</v>
      </c>
      <c r="O6" t="n">
        <v>17327.69</v>
      </c>
      <c r="P6" t="n">
        <v>271</v>
      </c>
      <c r="Q6" t="n">
        <v>2312.7</v>
      </c>
      <c r="R6" t="n">
        <v>155.52</v>
      </c>
      <c r="S6" t="n">
        <v>106.94</v>
      </c>
      <c r="T6" t="n">
        <v>23966.29</v>
      </c>
      <c r="U6" t="n">
        <v>0.6899999999999999</v>
      </c>
      <c r="V6" t="n">
        <v>0.9399999999999999</v>
      </c>
      <c r="W6" t="n">
        <v>0.29</v>
      </c>
      <c r="X6" t="n">
        <v>1.43</v>
      </c>
      <c r="Y6" t="n">
        <v>1</v>
      </c>
      <c r="Z6" t="n">
        <v>10</v>
      </c>
      <c r="AA6" t="n">
        <v>231.0020209182014</v>
      </c>
      <c r="AB6" t="n">
        <v>316.0671561100476</v>
      </c>
      <c r="AC6" t="n">
        <v>285.9021503340381</v>
      </c>
      <c r="AD6" t="n">
        <v>231002.0209182014</v>
      </c>
      <c r="AE6" t="n">
        <v>316067.1561100476</v>
      </c>
      <c r="AF6" t="n">
        <v>3.795949876439146e-06</v>
      </c>
      <c r="AG6" t="n">
        <v>12</v>
      </c>
      <c r="AH6" t="n">
        <v>285902.1503340381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2.8458</v>
      </c>
      <c r="E7" t="n">
        <v>35.14</v>
      </c>
      <c r="F7" t="n">
        <v>31.95</v>
      </c>
      <c r="G7" t="n">
        <v>51.81</v>
      </c>
      <c r="H7" t="n">
        <v>0.76</v>
      </c>
      <c r="I7" t="n">
        <v>37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266.26</v>
      </c>
      <c r="Q7" t="n">
        <v>2312.78</v>
      </c>
      <c r="R7" t="n">
        <v>151.59</v>
      </c>
      <c r="S7" t="n">
        <v>106.94</v>
      </c>
      <c r="T7" t="n">
        <v>22014.6</v>
      </c>
      <c r="U7" t="n">
        <v>0.71</v>
      </c>
      <c r="V7" t="n">
        <v>0.9399999999999999</v>
      </c>
      <c r="W7" t="n">
        <v>0.33</v>
      </c>
      <c r="X7" t="n">
        <v>1.35</v>
      </c>
      <c r="Y7" t="n">
        <v>1</v>
      </c>
      <c r="Z7" t="n">
        <v>10</v>
      </c>
      <c r="AA7" t="n">
        <v>228.027716686026</v>
      </c>
      <c r="AB7" t="n">
        <v>311.9975818425455</v>
      </c>
      <c r="AC7" t="n">
        <v>282.2209705229417</v>
      </c>
      <c r="AD7" t="n">
        <v>228027.716686026</v>
      </c>
      <c r="AE7" t="n">
        <v>311997.5818425455</v>
      </c>
      <c r="AF7" t="n">
        <v>3.812966064865526e-06</v>
      </c>
      <c r="AG7" t="n">
        <v>12</v>
      </c>
      <c r="AH7" t="n">
        <v>282220.9705229417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1.6705</v>
      </c>
      <c r="E2" t="n">
        <v>59.86</v>
      </c>
      <c r="F2" t="n">
        <v>45.76</v>
      </c>
      <c r="G2" t="n">
        <v>7.09</v>
      </c>
      <c r="H2" t="n">
        <v>0.12</v>
      </c>
      <c r="I2" t="n">
        <v>387</v>
      </c>
      <c r="J2" t="n">
        <v>150.44</v>
      </c>
      <c r="K2" t="n">
        <v>49.1</v>
      </c>
      <c r="L2" t="n">
        <v>1</v>
      </c>
      <c r="M2" t="n">
        <v>385</v>
      </c>
      <c r="N2" t="n">
        <v>25.34</v>
      </c>
      <c r="O2" t="n">
        <v>18787.76</v>
      </c>
      <c r="P2" t="n">
        <v>530.33</v>
      </c>
      <c r="Q2" t="n">
        <v>2313.48</v>
      </c>
      <c r="R2" t="n">
        <v>616.15</v>
      </c>
      <c r="S2" t="n">
        <v>106.94</v>
      </c>
      <c r="T2" t="n">
        <v>252546.05</v>
      </c>
      <c r="U2" t="n">
        <v>0.17</v>
      </c>
      <c r="V2" t="n">
        <v>0.66</v>
      </c>
      <c r="W2" t="n">
        <v>0.84</v>
      </c>
      <c r="X2" t="n">
        <v>15.15</v>
      </c>
      <c r="Y2" t="n">
        <v>1</v>
      </c>
      <c r="Z2" t="n">
        <v>10</v>
      </c>
      <c r="AA2" t="n">
        <v>616.2080478537525</v>
      </c>
      <c r="AB2" t="n">
        <v>843.1230362539426</v>
      </c>
      <c r="AC2" t="n">
        <v>762.6565570044789</v>
      </c>
      <c r="AD2" t="n">
        <v>616208.0478537525</v>
      </c>
      <c r="AE2" t="n">
        <v>843123.0362539426</v>
      </c>
      <c r="AF2" t="n">
        <v>2.2222895054881e-06</v>
      </c>
      <c r="AG2" t="n">
        <v>20</v>
      </c>
      <c r="AH2" t="n">
        <v>762656.557004479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2.3342</v>
      </c>
      <c r="E3" t="n">
        <v>42.84</v>
      </c>
      <c r="F3" t="n">
        <v>36.07</v>
      </c>
      <c r="G3" t="n">
        <v>14.72</v>
      </c>
      <c r="H3" t="n">
        <v>0.23</v>
      </c>
      <c r="I3" t="n">
        <v>147</v>
      </c>
      <c r="J3" t="n">
        <v>151.83</v>
      </c>
      <c r="K3" t="n">
        <v>49.1</v>
      </c>
      <c r="L3" t="n">
        <v>2</v>
      </c>
      <c r="M3" t="n">
        <v>145</v>
      </c>
      <c r="N3" t="n">
        <v>25.73</v>
      </c>
      <c r="O3" t="n">
        <v>18959.54</v>
      </c>
      <c r="P3" t="n">
        <v>403.4</v>
      </c>
      <c r="Q3" t="n">
        <v>2312.82</v>
      </c>
      <c r="R3" t="n">
        <v>291.05</v>
      </c>
      <c r="S3" t="n">
        <v>106.94</v>
      </c>
      <c r="T3" t="n">
        <v>91193.21000000001</v>
      </c>
      <c r="U3" t="n">
        <v>0.37</v>
      </c>
      <c r="V3" t="n">
        <v>0.84</v>
      </c>
      <c r="W3" t="n">
        <v>0.45</v>
      </c>
      <c r="X3" t="n">
        <v>5.47</v>
      </c>
      <c r="Y3" t="n">
        <v>1</v>
      </c>
      <c r="Z3" t="n">
        <v>10</v>
      </c>
      <c r="AA3" t="n">
        <v>358.1689295199255</v>
      </c>
      <c r="AB3" t="n">
        <v>490.0625306671338</v>
      </c>
      <c r="AC3" t="n">
        <v>443.2916505473434</v>
      </c>
      <c r="AD3" t="n">
        <v>358168.9295199255</v>
      </c>
      <c r="AE3" t="n">
        <v>490062.5306671338</v>
      </c>
      <c r="AF3" t="n">
        <v>3.105218894768227e-06</v>
      </c>
      <c r="AG3" t="n">
        <v>14</v>
      </c>
      <c r="AH3" t="n">
        <v>443291.6505473434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2.5818</v>
      </c>
      <c r="E4" t="n">
        <v>38.73</v>
      </c>
      <c r="F4" t="n">
        <v>33.77</v>
      </c>
      <c r="G4" t="n">
        <v>23.02</v>
      </c>
      <c r="H4" t="n">
        <v>0.35</v>
      </c>
      <c r="I4" t="n">
        <v>88</v>
      </c>
      <c r="J4" t="n">
        <v>153.23</v>
      </c>
      <c r="K4" t="n">
        <v>49.1</v>
      </c>
      <c r="L4" t="n">
        <v>3</v>
      </c>
      <c r="M4" t="n">
        <v>86</v>
      </c>
      <c r="N4" t="n">
        <v>26.13</v>
      </c>
      <c r="O4" t="n">
        <v>19131.85</v>
      </c>
      <c r="P4" t="n">
        <v>363.4</v>
      </c>
      <c r="Q4" t="n">
        <v>2312.78</v>
      </c>
      <c r="R4" t="n">
        <v>213.73</v>
      </c>
      <c r="S4" t="n">
        <v>106.94</v>
      </c>
      <c r="T4" t="n">
        <v>52830.72</v>
      </c>
      <c r="U4" t="n">
        <v>0.5</v>
      </c>
      <c r="V4" t="n">
        <v>0.89</v>
      </c>
      <c r="W4" t="n">
        <v>0.36</v>
      </c>
      <c r="X4" t="n">
        <v>3.17</v>
      </c>
      <c r="Y4" t="n">
        <v>1</v>
      </c>
      <c r="Z4" t="n">
        <v>10</v>
      </c>
      <c r="AA4" t="n">
        <v>303.6758166209852</v>
      </c>
      <c r="AB4" t="n">
        <v>415.5026495323331</v>
      </c>
      <c r="AC4" t="n">
        <v>375.8476598225977</v>
      </c>
      <c r="AD4" t="n">
        <v>303675.8166209852</v>
      </c>
      <c r="AE4" t="n">
        <v>415502.6495323331</v>
      </c>
      <c r="AF4" t="n">
        <v>3.434604636497561e-06</v>
      </c>
      <c r="AG4" t="n">
        <v>13</v>
      </c>
      <c r="AH4" t="n">
        <v>375847.6598225978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2.6803</v>
      </c>
      <c r="E5" t="n">
        <v>37.31</v>
      </c>
      <c r="F5" t="n">
        <v>33.11</v>
      </c>
      <c r="G5" t="n">
        <v>31.53</v>
      </c>
      <c r="H5" t="n">
        <v>0.46</v>
      </c>
      <c r="I5" t="n">
        <v>63</v>
      </c>
      <c r="J5" t="n">
        <v>154.63</v>
      </c>
      <c r="K5" t="n">
        <v>49.1</v>
      </c>
      <c r="L5" t="n">
        <v>4</v>
      </c>
      <c r="M5" t="n">
        <v>61</v>
      </c>
      <c r="N5" t="n">
        <v>26.53</v>
      </c>
      <c r="O5" t="n">
        <v>19304.72</v>
      </c>
      <c r="P5" t="n">
        <v>341.88</v>
      </c>
      <c r="Q5" t="n">
        <v>2312.65</v>
      </c>
      <c r="R5" t="n">
        <v>192.41</v>
      </c>
      <c r="S5" t="n">
        <v>106.94</v>
      </c>
      <c r="T5" t="n">
        <v>42293.87</v>
      </c>
      <c r="U5" t="n">
        <v>0.5600000000000001</v>
      </c>
      <c r="V5" t="n">
        <v>0.91</v>
      </c>
      <c r="W5" t="n">
        <v>0.32</v>
      </c>
      <c r="X5" t="n">
        <v>2.51</v>
      </c>
      <c r="Y5" t="n">
        <v>1</v>
      </c>
      <c r="Z5" t="n">
        <v>10</v>
      </c>
      <c r="AA5" t="n">
        <v>284.465454105786</v>
      </c>
      <c r="AB5" t="n">
        <v>389.2181840376571</v>
      </c>
      <c r="AC5" t="n">
        <v>352.0717468242545</v>
      </c>
      <c r="AD5" t="n">
        <v>284465.454105786</v>
      </c>
      <c r="AE5" t="n">
        <v>389218.1840376571</v>
      </c>
      <c r="AF5" t="n">
        <v>3.565640563639482e-06</v>
      </c>
      <c r="AG5" t="n">
        <v>13</v>
      </c>
      <c r="AH5" t="n">
        <v>352071.7468242545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2.7726</v>
      </c>
      <c r="E6" t="n">
        <v>36.07</v>
      </c>
      <c r="F6" t="n">
        <v>32.35</v>
      </c>
      <c r="G6" t="n">
        <v>41.3</v>
      </c>
      <c r="H6" t="n">
        <v>0.57</v>
      </c>
      <c r="I6" t="n">
        <v>47</v>
      </c>
      <c r="J6" t="n">
        <v>156.03</v>
      </c>
      <c r="K6" t="n">
        <v>49.1</v>
      </c>
      <c r="L6" t="n">
        <v>5</v>
      </c>
      <c r="M6" t="n">
        <v>45</v>
      </c>
      <c r="N6" t="n">
        <v>26.94</v>
      </c>
      <c r="O6" t="n">
        <v>19478.15</v>
      </c>
      <c r="P6" t="n">
        <v>317.58</v>
      </c>
      <c r="Q6" t="n">
        <v>2312.69</v>
      </c>
      <c r="R6" t="n">
        <v>166.75</v>
      </c>
      <c r="S6" t="n">
        <v>106.94</v>
      </c>
      <c r="T6" t="n">
        <v>29546.23</v>
      </c>
      <c r="U6" t="n">
        <v>0.64</v>
      </c>
      <c r="V6" t="n">
        <v>0.93</v>
      </c>
      <c r="W6" t="n">
        <v>0.3</v>
      </c>
      <c r="X6" t="n">
        <v>1.76</v>
      </c>
      <c r="Y6" t="n">
        <v>1</v>
      </c>
      <c r="Z6" t="n">
        <v>10</v>
      </c>
      <c r="AA6" t="n">
        <v>258.7994003202472</v>
      </c>
      <c r="AB6" t="n">
        <v>354.1007569419041</v>
      </c>
      <c r="AC6" t="n">
        <v>320.3058776829017</v>
      </c>
      <c r="AD6" t="n">
        <v>258799.4003202472</v>
      </c>
      <c r="AE6" t="n">
        <v>354100.7569419041</v>
      </c>
      <c r="AF6" t="n">
        <v>3.688428544098357e-06</v>
      </c>
      <c r="AG6" t="n">
        <v>12</v>
      </c>
      <c r="AH6" t="n">
        <v>320305.8776829017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2.8454</v>
      </c>
      <c r="E7" t="n">
        <v>35.14</v>
      </c>
      <c r="F7" t="n">
        <v>31.77</v>
      </c>
      <c r="G7" t="n">
        <v>52.95</v>
      </c>
      <c r="H7" t="n">
        <v>0.67</v>
      </c>
      <c r="I7" t="n">
        <v>36</v>
      </c>
      <c r="J7" t="n">
        <v>157.44</v>
      </c>
      <c r="K7" t="n">
        <v>49.1</v>
      </c>
      <c r="L7" t="n">
        <v>6</v>
      </c>
      <c r="M7" t="n">
        <v>33</v>
      </c>
      <c r="N7" t="n">
        <v>27.35</v>
      </c>
      <c r="O7" t="n">
        <v>19652.13</v>
      </c>
      <c r="P7" t="n">
        <v>293.14</v>
      </c>
      <c r="Q7" t="n">
        <v>2312.72</v>
      </c>
      <c r="R7" t="n">
        <v>146.72</v>
      </c>
      <c r="S7" t="n">
        <v>106.94</v>
      </c>
      <c r="T7" t="n">
        <v>19583.6</v>
      </c>
      <c r="U7" t="n">
        <v>0.73</v>
      </c>
      <c r="V7" t="n">
        <v>0.95</v>
      </c>
      <c r="W7" t="n">
        <v>0.28</v>
      </c>
      <c r="X7" t="n">
        <v>1.17</v>
      </c>
      <c r="Y7" t="n">
        <v>1</v>
      </c>
      <c r="Z7" t="n">
        <v>10</v>
      </c>
      <c r="AA7" t="n">
        <v>242.263093010125</v>
      </c>
      <c r="AB7" t="n">
        <v>331.4750517496479</v>
      </c>
      <c r="AC7" t="n">
        <v>299.8395380389171</v>
      </c>
      <c r="AD7" t="n">
        <v>242263.093010125</v>
      </c>
      <c r="AE7" t="n">
        <v>331475.0517496479</v>
      </c>
      <c r="AF7" t="n">
        <v>3.785275401925076e-06</v>
      </c>
      <c r="AG7" t="n">
        <v>12</v>
      </c>
      <c r="AH7" t="n">
        <v>299839.5380389171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2.8483</v>
      </c>
      <c r="E8" t="n">
        <v>35.11</v>
      </c>
      <c r="F8" t="n">
        <v>31.82</v>
      </c>
      <c r="G8" t="n">
        <v>57.86</v>
      </c>
      <c r="H8" t="n">
        <v>0.78</v>
      </c>
      <c r="I8" t="n">
        <v>33</v>
      </c>
      <c r="J8" t="n">
        <v>158.86</v>
      </c>
      <c r="K8" t="n">
        <v>49.1</v>
      </c>
      <c r="L8" t="n">
        <v>7</v>
      </c>
      <c r="M8" t="n">
        <v>4</v>
      </c>
      <c r="N8" t="n">
        <v>27.77</v>
      </c>
      <c r="O8" t="n">
        <v>19826.68</v>
      </c>
      <c r="P8" t="n">
        <v>285.19</v>
      </c>
      <c r="Q8" t="n">
        <v>2312.66</v>
      </c>
      <c r="R8" t="n">
        <v>147.8</v>
      </c>
      <c r="S8" t="n">
        <v>106.94</v>
      </c>
      <c r="T8" t="n">
        <v>20139.2</v>
      </c>
      <c r="U8" t="n">
        <v>0.72</v>
      </c>
      <c r="V8" t="n">
        <v>0.95</v>
      </c>
      <c r="W8" t="n">
        <v>0.31</v>
      </c>
      <c r="X8" t="n">
        <v>1.23</v>
      </c>
      <c r="Y8" t="n">
        <v>1</v>
      </c>
      <c r="Z8" t="n">
        <v>10</v>
      </c>
      <c r="AA8" t="n">
        <v>238.3337079191125</v>
      </c>
      <c r="AB8" t="n">
        <v>326.0986937158917</v>
      </c>
      <c r="AC8" t="n">
        <v>294.976292070135</v>
      </c>
      <c r="AD8" t="n">
        <v>238333.7079191125</v>
      </c>
      <c r="AE8" t="n">
        <v>326098.6937158917</v>
      </c>
      <c r="AF8" t="n">
        <v>3.789133312470371e-06</v>
      </c>
      <c r="AG8" t="n">
        <v>12</v>
      </c>
      <c r="AH8" t="n">
        <v>294976.292070135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2.8564</v>
      </c>
      <c r="E9" t="n">
        <v>35.01</v>
      </c>
      <c r="F9" t="n">
        <v>31.75</v>
      </c>
      <c r="G9" t="n">
        <v>59.54</v>
      </c>
      <c r="H9" t="n">
        <v>0.88</v>
      </c>
      <c r="I9" t="n">
        <v>32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286.22</v>
      </c>
      <c r="Q9" t="n">
        <v>2312.66</v>
      </c>
      <c r="R9" t="n">
        <v>145.26</v>
      </c>
      <c r="S9" t="n">
        <v>106.94</v>
      </c>
      <c r="T9" t="n">
        <v>18876.02</v>
      </c>
      <c r="U9" t="n">
        <v>0.74</v>
      </c>
      <c r="V9" t="n">
        <v>0.95</v>
      </c>
      <c r="W9" t="n">
        <v>0.31</v>
      </c>
      <c r="X9" t="n">
        <v>1.16</v>
      </c>
      <c r="Y9" t="n">
        <v>1</v>
      </c>
      <c r="Z9" t="n">
        <v>10</v>
      </c>
      <c r="AA9" t="n">
        <v>238.3414138097676</v>
      </c>
      <c r="AB9" t="n">
        <v>326.109237255446</v>
      </c>
      <c r="AC9" t="n">
        <v>294.9858293490722</v>
      </c>
      <c r="AD9" t="n">
        <v>238341.4138097676</v>
      </c>
      <c r="AE9" t="n">
        <v>326109.237255446</v>
      </c>
      <c r="AF9" t="n">
        <v>3.799908855717574e-06</v>
      </c>
      <c r="AG9" t="n">
        <v>12</v>
      </c>
      <c r="AH9" t="n">
        <v>294985.8293490722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1.4125</v>
      </c>
      <c r="E2" t="n">
        <v>70.8</v>
      </c>
      <c r="F2" t="n">
        <v>50.09</v>
      </c>
      <c r="G2" t="n">
        <v>6.13</v>
      </c>
      <c r="H2" t="n">
        <v>0.1</v>
      </c>
      <c r="I2" t="n">
        <v>490</v>
      </c>
      <c r="J2" t="n">
        <v>185.69</v>
      </c>
      <c r="K2" t="n">
        <v>53.44</v>
      </c>
      <c r="L2" t="n">
        <v>1</v>
      </c>
      <c r="M2" t="n">
        <v>488</v>
      </c>
      <c r="N2" t="n">
        <v>36.26</v>
      </c>
      <c r="O2" t="n">
        <v>23136.14</v>
      </c>
      <c r="P2" t="n">
        <v>669.7</v>
      </c>
      <c r="Q2" t="n">
        <v>2313.88</v>
      </c>
      <c r="R2" t="n">
        <v>761.3</v>
      </c>
      <c r="S2" t="n">
        <v>106.94</v>
      </c>
      <c r="T2" t="n">
        <v>324606.05</v>
      </c>
      <c r="U2" t="n">
        <v>0.14</v>
      </c>
      <c r="V2" t="n">
        <v>0.6</v>
      </c>
      <c r="W2" t="n">
        <v>1.01</v>
      </c>
      <c r="X2" t="n">
        <v>19.48</v>
      </c>
      <c r="Y2" t="n">
        <v>1</v>
      </c>
      <c r="Z2" t="n">
        <v>10</v>
      </c>
      <c r="AA2" t="n">
        <v>877.8429433551938</v>
      </c>
      <c r="AB2" t="n">
        <v>1201.103442795974</v>
      </c>
      <c r="AC2" t="n">
        <v>1086.471815974795</v>
      </c>
      <c r="AD2" t="n">
        <v>877842.9433551938</v>
      </c>
      <c r="AE2" t="n">
        <v>1201103.442795974</v>
      </c>
      <c r="AF2" t="n">
        <v>1.855494447162428e-06</v>
      </c>
      <c r="AG2" t="n">
        <v>24</v>
      </c>
      <c r="AH2" t="n">
        <v>1086471.815974795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2.1586</v>
      </c>
      <c r="E3" t="n">
        <v>46.33</v>
      </c>
      <c r="F3" t="n">
        <v>37.27</v>
      </c>
      <c r="G3" t="n">
        <v>12.63</v>
      </c>
      <c r="H3" t="n">
        <v>0.19</v>
      </c>
      <c r="I3" t="n">
        <v>177</v>
      </c>
      <c r="J3" t="n">
        <v>187.21</v>
      </c>
      <c r="K3" t="n">
        <v>53.44</v>
      </c>
      <c r="L3" t="n">
        <v>2</v>
      </c>
      <c r="M3" t="n">
        <v>175</v>
      </c>
      <c r="N3" t="n">
        <v>36.77</v>
      </c>
      <c r="O3" t="n">
        <v>23322.88</v>
      </c>
      <c r="P3" t="n">
        <v>486.33</v>
      </c>
      <c r="Q3" t="n">
        <v>2313.03</v>
      </c>
      <c r="R3" t="n">
        <v>330.95</v>
      </c>
      <c r="S3" t="n">
        <v>106.94</v>
      </c>
      <c r="T3" t="n">
        <v>110992.79</v>
      </c>
      <c r="U3" t="n">
        <v>0.32</v>
      </c>
      <c r="V3" t="n">
        <v>0.8100000000000001</v>
      </c>
      <c r="W3" t="n">
        <v>0.5</v>
      </c>
      <c r="X3" t="n">
        <v>6.67</v>
      </c>
      <c r="Y3" t="n">
        <v>1</v>
      </c>
      <c r="Z3" t="n">
        <v>10</v>
      </c>
      <c r="AA3" t="n">
        <v>450.1486898070937</v>
      </c>
      <c r="AB3" t="n">
        <v>615.9132965526716</v>
      </c>
      <c r="AC3" t="n">
        <v>557.1313959694247</v>
      </c>
      <c r="AD3" t="n">
        <v>450148.6898070936</v>
      </c>
      <c r="AE3" t="n">
        <v>615913.2965526716</v>
      </c>
      <c r="AF3" t="n">
        <v>2.835589602580402e-06</v>
      </c>
      <c r="AG3" t="n">
        <v>16</v>
      </c>
      <c r="AH3" t="n">
        <v>557131.3959694247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2.4417</v>
      </c>
      <c r="E4" t="n">
        <v>40.96</v>
      </c>
      <c r="F4" t="n">
        <v>34.5</v>
      </c>
      <c r="G4" t="n">
        <v>19.35</v>
      </c>
      <c r="H4" t="n">
        <v>0.28</v>
      </c>
      <c r="I4" t="n">
        <v>107</v>
      </c>
      <c r="J4" t="n">
        <v>188.73</v>
      </c>
      <c r="K4" t="n">
        <v>53.44</v>
      </c>
      <c r="L4" t="n">
        <v>3</v>
      </c>
      <c r="M4" t="n">
        <v>105</v>
      </c>
      <c r="N4" t="n">
        <v>37.29</v>
      </c>
      <c r="O4" t="n">
        <v>23510.33</v>
      </c>
      <c r="P4" t="n">
        <v>438.93</v>
      </c>
      <c r="Q4" t="n">
        <v>2312.79</v>
      </c>
      <c r="R4" t="n">
        <v>238.54</v>
      </c>
      <c r="S4" t="n">
        <v>106.94</v>
      </c>
      <c r="T4" t="n">
        <v>65138.17</v>
      </c>
      <c r="U4" t="n">
        <v>0.45</v>
      </c>
      <c r="V4" t="n">
        <v>0.87</v>
      </c>
      <c r="W4" t="n">
        <v>0.39</v>
      </c>
      <c r="X4" t="n">
        <v>3.91</v>
      </c>
      <c r="Y4" t="n">
        <v>1</v>
      </c>
      <c r="Z4" t="n">
        <v>10</v>
      </c>
      <c r="AA4" t="n">
        <v>368.5782579936164</v>
      </c>
      <c r="AB4" t="n">
        <v>504.3050331119994</v>
      </c>
      <c r="AC4" t="n">
        <v>456.1748685483488</v>
      </c>
      <c r="AD4" t="n">
        <v>368578.2579936164</v>
      </c>
      <c r="AE4" t="n">
        <v>504305.0331119994</v>
      </c>
      <c r="AF4" t="n">
        <v>3.207476666645311e-06</v>
      </c>
      <c r="AG4" t="n">
        <v>14</v>
      </c>
      <c r="AH4" t="n">
        <v>456174.8685483488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2.6027</v>
      </c>
      <c r="E5" t="n">
        <v>38.42</v>
      </c>
      <c r="F5" t="n">
        <v>33.16</v>
      </c>
      <c r="G5" t="n">
        <v>26.53</v>
      </c>
      <c r="H5" t="n">
        <v>0.37</v>
      </c>
      <c r="I5" t="n">
        <v>75</v>
      </c>
      <c r="J5" t="n">
        <v>190.25</v>
      </c>
      <c r="K5" t="n">
        <v>53.44</v>
      </c>
      <c r="L5" t="n">
        <v>4</v>
      </c>
      <c r="M5" t="n">
        <v>73</v>
      </c>
      <c r="N5" t="n">
        <v>37.82</v>
      </c>
      <c r="O5" t="n">
        <v>23698.48</v>
      </c>
      <c r="P5" t="n">
        <v>410.63</v>
      </c>
      <c r="Q5" t="n">
        <v>2312.72</v>
      </c>
      <c r="R5" t="n">
        <v>192.9</v>
      </c>
      <c r="S5" t="n">
        <v>106.94</v>
      </c>
      <c r="T5" t="n">
        <v>42482.02</v>
      </c>
      <c r="U5" t="n">
        <v>0.55</v>
      </c>
      <c r="V5" t="n">
        <v>0.91</v>
      </c>
      <c r="W5" t="n">
        <v>0.34</v>
      </c>
      <c r="X5" t="n">
        <v>2.56</v>
      </c>
      <c r="Y5" t="n">
        <v>1</v>
      </c>
      <c r="Z5" t="n">
        <v>10</v>
      </c>
      <c r="AA5" t="n">
        <v>329.1851390360252</v>
      </c>
      <c r="AB5" t="n">
        <v>450.4056298524696</v>
      </c>
      <c r="AC5" t="n">
        <v>407.419548687621</v>
      </c>
      <c r="AD5" t="n">
        <v>329185.1390360252</v>
      </c>
      <c r="AE5" t="n">
        <v>450405.6298524697</v>
      </c>
      <c r="AF5" t="n">
        <v>3.418970193012143e-06</v>
      </c>
      <c r="AG5" t="n">
        <v>13</v>
      </c>
      <c r="AH5" t="n">
        <v>407419.548687621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2.6732</v>
      </c>
      <c r="E6" t="n">
        <v>37.41</v>
      </c>
      <c r="F6" t="n">
        <v>32.78</v>
      </c>
      <c r="G6" t="n">
        <v>33.91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56</v>
      </c>
      <c r="N6" t="n">
        <v>38.35</v>
      </c>
      <c r="O6" t="n">
        <v>23887.36</v>
      </c>
      <c r="P6" t="n">
        <v>395.6</v>
      </c>
      <c r="Q6" t="n">
        <v>2312.73</v>
      </c>
      <c r="R6" t="n">
        <v>181.01</v>
      </c>
      <c r="S6" t="n">
        <v>106.94</v>
      </c>
      <c r="T6" t="n">
        <v>36620.46</v>
      </c>
      <c r="U6" t="n">
        <v>0.59</v>
      </c>
      <c r="V6" t="n">
        <v>0.92</v>
      </c>
      <c r="W6" t="n">
        <v>0.32</v>
      </c>
      <c r="X6" t="n">
        <v>2.18</v>
      </c>
      <c r="Y6" t="n">
        <v>1</v>
      </c>
      <c r="Z6" t="n">
        <v>10</v>
      </c>
      <c r="AA6" t="n">
        <v>314.9707325006373</v>
      </c>
      <c r="AB6" t="n">
        <v>430.9568517353936</v>
      </c>
      <c r="AC6" t="n">
        <v>389.8269346575073</v>
      </c>
      <c r="AD6" t="n">
        <v>314970.7325006372</v>
      </c>
      <c r="AE6" t="n">
        <v>430956.8517353936</v>
      </c>
      <c r="AF6" t="n">
        <v>3.511580712321843e-06</v>
      </c>
      <c r="AG6" t="n">
        <v>13</v>
      </c>
      <c r="AH6" t="n">
        <v>389826.9346575072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2.7383</v>
      </c>
      <c r="E7" t="n">
        <v>36.52</v>
      </c>
      <c r="F7" t="n">
        <v>32.3</v>
      </c>
      <c r="G7" t="n">
        <v>41.24</v>
      </c>
      <c r="H7" t="n">
        <v>0.55</v>
      </c>
      <c r="I7" t="n">
        <v>47</v>
      </c>
      <c r="J7" t="n">
        <v>193.32</v>
      </c>
      <c r="K7" t="n">
        <v>53.44</v>
      </c>
      <c r="L7" t="n">
        <v>6</v>
      </c>
      <c r="M7" t="n">
        <v>45</v>
      </c>
      <c r="N7" t="n">
        <v>38.89</v>
      </c>
      <c r="O7" t="n">
        <v>24076.95</v>
      </c>
      <c r="P7" t="n">
        <v>377.63</v>
      </c>
      <c r="Q7" t="n">
        <v>2312.65</v>
      </c>
      <c r="R7" t="n">
        <v>164.76</v>
      </c>
      <c r="S7" t="n">
        <v>106.94</v>
      </c>
      <c r="T7" t="n">
        <v>28549.73</v>
      </c>
      <c r="U7" t="n">
        <v>0.65</v>
      </c>
      <c r="V7" t="n">
        <v>0.93</v>
      </c>
      <c r="W7" t="n">
        <v>0.3</v>
      </c>
      <c r="X7" t="n">
        <v>1.71</v>
      </c>
      <c r="Y7" t="n">
        <v>1</v>
      </c>
      <c r="Z7" t="n">
        <v>10</v>
      </c>
      <c r="AA7" t="n">
        <v>293.5283727506766</v>
      </c>
      <c r="AB7" t="n">
        <v>401.6184691553486</v>
      </c>
      <c r="AC7" t="n">
        <v>363.288566134223</v>
      </c>
      <c r="AD7" t="n">
        <v>293528.3727506766</v>
      </c>
      <c r="AE7" t="n">
        <v>401618.4691553486</v>
      </c>
      <c r="AF7" t="n">
        <v>3.597097659939736e-06</v>
      </c>
      <c r="AG7" t="n">
        <v>12</v>
      </c>
      <c r="AH7" t="n">
        <v>363288.566134223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2.7918</v>
      </c>
      <c r="E8" t="n">
        <v>35.82</v>
      </c>
      <c r="F8" t="n">
        <v>31.94</v>
      </c>
      <c r="G8" t="n">
        <v>50.43</v>
      </c>
      <c r="H8" t="n">
        <v>0.64</v>
      </c>
      <c r="I8" t="n">
        <v>38</v>
      </c>
      <c r="J8" t="n">
        <v>194.86</v>
      </c>
      <c r="K8" t="n">
        <v>53.44</v>
      </c>
      <c r="L8" t="n">
        <v>7</v>
      </c>
      <c r="M8" t="n">
        <v>36</v>
      </c>
      <c r="N8" t="n">
        <v>39.43</v>
      </c>
      <c r="O8" t="n">
        <v>24267.28</v>
      </c>
      <c r="P8" t="n">
        <v>360.89</v>
      </c>
      <c r="Q8" t="n">
        <v>2312.76</v>
      </c>
      <c r="R8" t="n">
        <v>152.51</v>
      </c>
      <c r="S8" t="n">
        <v>106.94</v>
      </c>
      <c r="T8" t="n">
        <v>22468.65</v>
      </c>
      <c r="U8" t="n">
        <v>0.7</v>
      </c>
      <c r="V8" t="n">
        <v>0.9399999999999999</v>
      </c>
      <c r="W8" t="n">
        <v>0.28</v>
      </c>
      <c r="X8" t="n">
        <v>1.34</v>
      </c>
      <c r="Y8" t="n">
        <v>1</v>
      </c>
      <c r="Z8" t="n">
        <v>10</v>
      </c>
      <c r="AA8" t="n">
        <v>281.1039327753194</v>
      </c>
      <c r="AB8" t="n">
        <v>384.6188022534582</v>
      </c>
      <c r="AC8" t="n">
        <v>347.9113235822667</v>
      </c>
      <c r="AD8" t="n">
        <v>281103.9327753194</v>
      </c>
      <c r="AE8" t="n">
        <v>384618.8022534582</v>
      </c>
      <c r="AF8" t="n">
        <v>3.667376564664118e-06</v>
      </c>
      <c r="AG8" t="n">
        <v>12</v>
      </c>
      <c r="AH8" t="n">
        <v>347911.3235822667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2.8215</v>
      </c>
      <c r="E9" t="n">
        <v>35.44</v>
      </c>
      <c r="F9" t="n">
        <v>31.78</v>
      </c>
      <c r="G9" t="n">
        <v>59.59</v>
      </c>
      <c r="H9" t="n">
        <v>0.72</v>
      </c>
      <c r="I9" t="n">
        <v>32</v>
      </c>
      <c r="J9" t="n">
        <v>196.41</v>
      </c>
      <c r="K9" t="n">
        <v>53.44</v>
      </c>
      <c r="L9" t="n">
        <v>8</v>
      </c>
      <c r="M9" t="n">
        <v>30</v>
      </c>
      <c r="N9" t="n">
        <v>39.98</v>
      </c>
      <c r="O9" t="n">
        <v>24458.36</v>
      </c>
      <c r="P9" t="n">
        <v>344.56</v>
      </c>
      <c r="Q9" t="n">
        <v>2312.66</v>
      </c>
      <c r="R9" t="n">
        <v>147.79</v>
      </c>
      <c r="S9" t="n">
        <v>106.94</v>
      </c>
      <c r="T9" t="n">
        <v>20140.54</v>
      </c>
      <c r="U9" t="n">
        <v>0.72</v>
      </c>
      <c r="V9" t="n">
        <v>0.95</v>
      </c>
      <c r="W9" t="n">
        <v>0.27</v>
      </c>
      <c r="X9" t="n">
        <v>1.19</v>
      </c>
      <c r="Y9" t="n">
        <v>1</v>
      </c>
      <c r="Z9" t="n">
        <v>10</v>
      </c>
      <c r="AA9" t="n">
        <v>271.0435989310518</v>
      </c>
      <c r="AB9" t="n">
        <v>370.853809657126</v>
      </c>
      <c r="AC9" t="n">
        <v>335.4600425600399</v>
      </c>
      <c r="AD9" t="n">
        <v>271043.5989310518</v>
      </c>
      <c r="AE9" t="n">
        <v>370853.809657126</v>
      </c>
      <c r="AF9" t="n">
        <v>3.706391208969056e-06</v>
      </c>
      <c r="AG9" t="n">
        <v>12</v>
      </c>
      <c r="AH9" t="n">
        <v>335460.04256004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2.8482</v>
      </c>
      <c r="E10" t="n">
        <v>35.11</v>
      </c>
      <c r="F10" t="n">
        <v>31.6</v>
      </c>
      <c r="G10" t="n">
        <v>67.70999999999999</v>
      </c>
      <c r="H10" t="n">
        <v>0.8100000000000001</v>
      </c>
      <c r="I10" t="n">
        <v>28</v>
      </c>
      <c r="J10" t="n">
        <v>197.97</v>
      </c>
      <c r="K10" t="n">
        <v>53.44</v>
      </c>
      <c r="L10" t="n">
        <v>9</v>
      </c>
      <c r="M10" t="n">
        <v>21</v>
      </c>
      <c r="N10" t="n">
        <v>40.53</v>
      </c>
      <c r="O10" t="n">
        <v>24650.18</v>
      </c>
      <c r="P10" t="n">
        <v>328.96</v>
      </c>
      <c r="Q10" t="n">
        <v>2312.67</v>
      </c>
      <c r="R10" t="n">
        <v>141.19</v>
      </c>
      <c r="S10" t="n">
        <v>106.94</v>
      </c>
      <c r="T10" t="n">
        <v>16859.47</v>
      </c>
      <c r="U10" t="n">
        <v>0.76</v>
      </c>
      <c r="V10" t="n">
        <v>0.95</v>
      </c>
      <c r="W10" t="n">
        <v>0.27</v>
      </c>
      <c r="X10" t="n">
        <v>1</v>
      </c>
      <c r="Y10" t="n">
        <v>1</v>
      </c>
      <c r="Z10" t="n">
        <v>10</v>
      </c>
      <c r="AA10" t="n">
        <v>261.7153298437096</v>
      </c>
      <c r="AB10" t="n">
        <v>358.0904603576369</v>
      </c>
      <c r="AC10" t="n">
        <v>323.914809404221</v>
      </c>
      <c r="AD10" t="n">
        <v>261715.3298437097</v>
      </c>
      <c r="AE10" t="n">
        <v>358090.4603576369</v>
      </c>
      <c r="AF10" t="n">
        <v>3.741464980111878e-06</v>
      </c>
      <c r="AG10" t="n">
        <v>12</v>
      </c>
      <c r="AH10" t="n">
        <v>323914.809404221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2.86</v>
      </c>
      <c r="E11" t="n">
        <v>34.97</v>
      </c>
      <c r="F11" t="n">
        <v>31.53</v>
      </c>
      <c r="G11" t="n">
        <v>72.76000000000001</v>
      </c>
      <c r="H11" t="n">
        <v>0.89</v>
      </c>
      <c r="I11" t="n">
        <v>26</v>
      </c>
      <c r="J11" t="n">
        <v>199.53</v>
      </c>
      <c r="K11" t="n">
        <v>53.44</v>
      </c>
      <c r="L11" t="n">
        <v>10</v>
      </c>
      <c r="M11" t="n">
        <v>3</v>
      </c>
      <c r="N11" t="n">
        <v>41.1</v>
      </c>
      <c r="O11" t="n">
        <v>24842.77</v>
      </c>
      <c r="P11" t="n">
        <v>323.57</v>
      </c>
      <c r="Q11" t="n">
        <v>2312.74</v>
      </c>
      <c r="R11" t="n">
        <v>138.06</v>
      </c>
      <c r="S11" t="n">
        <v>106.94</v>
      </c>
      <c r="T11" t="n">
        <v>15306.46</v>
      </c>
      <c r="U11" t="n">
        <v>0.77</v>
      </c>
      <c r="V11" t="n">
        <v>0.96</v>
      </c>
      <c r="W11" t="n">
        <v>0.29</v>
      </c>
      <c r="X11" t="n">
        <v>0.93</v>
      </c>
      <c r="Y11" t="n">
        <v>1</v>
      </c>
      <c r="Z11" t="n">
        <v>10</v>
      </c>
      <c r="AA11" t="n">
        <v>258.3701638753583</v>
      </c>
      <c r="AB11" t="n">
        <v>353.5134567014316</v>
      </c>
      <c r="AC11" t="n">
        <v>319.7746285530989</v>
      </c>
      <c r="AD11" t="n">
        <v>258370.1638753583</v>
      </c>
      <c r="AE11" t="n">
        <v>353513.4567014316</v>
      </c>
      <c r="AF11" t="n">
        <v>3.756965747882864e-06</v>
      </c>
      <c r="AG11" t="n">
        <v>12</v>
      </c>
      <c r="AH11" t="n">
        <v>319774.6285530989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2.8585</v>
      </c>
      <c r="E12" t="n">
        <v>34.98</v>
      </c>
      <c r="F12" t="n">
        <v>31.55</v>
      </c>
      <c r="G12" t="n">
        <v>72.8</v>
      </c>
      <c r="H12" t="n">
        <v>0.97</v>
      </c>
      <c r="I12" t="n">
        <v>26</v>
      </c>
      <c r="J12" t="n">
        <v>201.1</v>
      </c>
      <c r="K12" t="n">
        <v>53.44</v>
      </c>
      <c r="L12" t="n">
        <v>11</v>
      </c>
      <c r="M12" t="n">
        <v>0</v>
      </c>
      <c r="N12" t="n">
        <v>41.66</v>
      </c>
      <c r="O12" t="n">
        <v>25036.12</v>
      </c>
      <c r="P12" t="n">
        <v>325.87</v>
      </c>
      <c r="Q12" t="n">
        <v>2312.76</v>
      </c>
      <c r="R12" t="n">
        <v>138.58</v>
      </c>
      <c r="S12" t="n">
        <v>106.94</v>
      </c>
      <c r="T12" t="n">
        <v>15567.39</v>
      </c>
      <c r="U12" t="n">
        <v>0.77</v>
      </c>
      <c r="V12" t="n">
        <v>0.96</v>
      </c>
      <c r="W12" t="n">
        <v>0.3</v>
      </c>
      <c r="X12" t="n">
        <v>0.95</v>
      </c>
      <c r="Y12" t="n">
        <v>1</v>
      </c>
      <c r="Z12" t="n">
        <v>10</v>
      </c>
      <c r="AA12" t="n">
        <v>259.5697803148397</v>
      </c>
      <c r="AB12" t="n">
        <v>355.1548248372723</v>
      </c>
      <c r="AC12" t="n">
        <v>321.2593468177295</v>
      </c>
      <c r="AD12" t="n">
        <v>259569.7803148397</v>
      </c>
      <c r="AE12" t="n">
        <v>355154.8248372722</v>
      </c>
      <c r="AF12" t="n">
        <v>3.754995311301806e-06</v>
      </c>
      <c r="AG12" t="n">
        <v>12</v>
      </c>
      <c r="AH12" t="n">
        <v>321259.3468177295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1.9592</v>
      </c>
      <c r="E2" t="n">
        <v>51.04</v>
      </c>
      <c r="F2" t="n">
        <v>41.93</v>
      </c>
      <c r="G2" t="n">
        <v>8.56</v>
      </c>
      <c r="H2" t="n">
        <v>0.15</v>
      </c>
      <c r="I2" t="n">
        <v>294</v>
      </c>
      <c r="J2" t="n">
        <v>116.05</v>
      </c>
      <c r="K2" t="n">
        <v>43.4</v>
      </c>
      <c r="L2" t="n">
        <v>1</v>
      </c>
      <c r="M2" t="n">
        <v>292</v>
      </c>
      <c r="N2" t="n">
        <v>16.65</v>
      </c>
      <c r="O2" t="n">
        <v>14546.17</v>
      </c>
      <c r="P2" t="n">
        <v>404.1</v>
      </c>
      <c r="Q2" t="n">
        <v>2313.17</v>
      </c>
      <c r="R2" t="n">
        <v>487.27</v>
      </c>
      <c r="S2" t="n">
        <v>106.94</v>
      </c>
      <c r="T2" t="n">
        <v>188568.24</v>
      </c>
      <c r="U2" t="n">
        <v>0.22</v>
      </c>
      <c r="V2" t="n">
        <v>0.72</v>
      </c>
      <c r="W2" t="n">
        <v>0.6899999999999999</v>
      </c>
      <c r="X2" t="n">
        <v>11.33</v>
      </c>
      <c r="Y2" t="n">
        <v>1</v>
      </c>
      <c r="Z2" t="n">
        <v>10</v>
      </c>
      <c r="AA2" t="n">
        <v>428.7652757649195</v>
      </c>
      <c r="AB2" t="n">
        <v>586.6555660905211</v>
      </c>
      <c r="AC2" t="n">
        <v>530.6659822390993</v>
      </c>
      <c r="AD2" t="n">
        <v>428765.2757649195</v>
      </c>
      <c r="AE2" t="n">
        <v>586655.5660905212</v>
      </c>
      <c r="AF2" t="n">
        <v>2.645863868417554e-06</v>
      </c>
      <c r="AG2" t="n">
        <v>17</v>
      </c>
      <c r="AH2" t="n">
        <v>530665.9822390993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2.5198</v>
      </c>
      <c r="E3" t="n">
        <v>39.69</v>
      </c>
      <c r="F3" t="n">
        <v>34.85</v>
      </c>
      <c r="G3" t="n">
        <v>18.19</v>
      </c>
      <c r="H3" t="n">
        <v>0.3</v>
      </c>
      <c r="I3" t="n">
        <v>115</v>
      </c>
      <c r="J3" t="n">
        <v>117.34</v>
      </c>
      <c r="K3" t="n">
        <v>43.4</v>
      </c>
      <c r="L3" t="n">
        <v>2</v>
      </c>
      <c r="M3" t="n">
        <v>113</v>
      </c>
      <c r="N3" t="n">
        <v>16.94</v>
      </c>
      <c r="O3" t="n">
        <v>14705.49</v>
      </c>
      <c r="P3" t="n">
        <v>316.33</v>
      </c>
      <c r="Q3" t="n">
        <v>2312.72</v>
      </c>
      <c r="R3" t="n">
        <v>250.19</v>
      </c>
      <c r="S3" t="n">
        <v>106.94</v>
      </c>
      <c r="T3" t="n">
        <v>70924.23</v>
      </c>
      <c r="U3" t="n">
        <v>0.43</v>
      </c>
      <c r="V3" t="n">
        <v>0.87</v>
      </c>
      <c r="W3" t="n">
        <v>0.4</v>
      </c>
      <c r="X3" t="n">
        <v>4.26</v>
      </c>
      <c r="Y3" t="n">
        <v>1</v>
      </c>
      <c r="Z3" t="n">
        <v>10</v>
      </c>
      <c r="AA3" t="n">
        <v>280.5848024711746</v>
      </c>
      <c r="AB3" t="n">
        <v>383.9085052689145</v>
      </c>
      <c r="AC3" t="n">
        <v>347.2688163450198</v>
      </c>
      <c r="AD3" t="n">
        <v>280584.8024711746</v>
      </c>
      <c r="AE3" t="n">
        <v>383908.5052689145</v>
      </c>
      <c r="AF3" t="n">
        <v>3.402943944282642e-06</v>
      </c>
      <c r="AG3" t="n">
        <v>13</v>
      </c>
      <c r="AH3" t="n">
        <v>347268.8163450198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2.7082</v>
      </c>
      <c r="E4" t="n">
        <v>36.93</v>
      </c>
      <c r="F4" t="n">
        <v>33.19</v>
      </c>
      <c r="G4" t="n">
        <v>28.86</v>
      </c>
      <c r="H4" t="n">
        <v>0.45</v>
      </c>
      <c r="I4" t="n">
        <v>69</v>
      </c>
      <c r="J4" t="n">
        <v>118.63</v>
      </c>
      <c r="K4" t="n">
        <v>43.4</v>
      </c>
      <c r="L4" t="n">
        <v>3</v>
      </c>
      <c r="M4" t="n">
        <v>67</v>
      </c>
      <c r="N4" t="n">
        <v>17.23</v>
      </c>
      <c r="O4" t="n">
        <v>14865.24</v>
      </c>
      <c r="P4" t="n">
        <v>281.58</v>
      </c>
      <c r="Q4" t="n">
        <v>2312.76</v>
      </c>
      <c r="R4" t="n">
        <v>196</v>
      </c>
      <c r="S4" t="n">
        <v>106.94</v>
      </c>
      <c r="T4" t="n">
        <v>44061.2</v>
      </c>
      <c r="U4" t="n">
        <v>0.55</v>
      </c>
      <c r="V4" t="n">
        <v>0.91</v>
      </c>
      <c r="W4" t="n">
        <v>0.3</v>
      </c>
      <c r="X4" t="n">
        <v>2.59</v>
      </c>
      <c r="Y4" t="n">
        <v>1</v>
      </c>
      <c r="Z4" t="n">
        <v>10</v>
      </c>
      <c r="AA4" t="n">
        <v>248.8570149502471</v>
      </c>
      <c r="AB4" t="n">
        <v>340.4971466514235</v>
      </c>
      <c r="AC4" t="n">
        <v>308.0005768658599</v>
      </c>
      <c r="AD4" t="n">
        <v>248857.0149502471</v>
      </c>
      <c r="AE4" t="n">
        <v>340497.1466514235</v>
      </c>
      <c r="AF4" t="n">
        <v>3.657374708272978e-06</v>
      </c>
      <c r="AG4" t="n">
        <v>13</v>
      </c>
      <c r="AH4" t="n">
        <v>308000.5768658599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2.8129</v>
      </c>
      <c r="E5" t="n">
        <v>35.55</v>
      </c>
      <c r="F5" t="n">
        <v>32.34</v>
      </c>
      <c r="G5" t="n">
        <v>41.29</v>
      </c>
      <c r="H5" t="n">
        <v>0.59</v>
      </c>
      <c r="I5" t="n">
        <v>47</v>
      </c>
      <c r="J5" t="n">
        <v>119.93</v>
      </c>
      <c r="K5" t="n">
        <v>43.4</v>
      </c>
      <c r="L5" t="n">
        <v>4</v>
      </c>
      <c r="M5" t="n">
        <v>35</v>
      </c>
      <c r="N5" t="n">
        <v>17.53</v>
      </c>
      <c r="O5" t="n">
        <v>15025.44</v>
      </c>
      <c r="P5" t="n">
        <v>251.11</v>
      </c>
      <c r="Q5" t="n">
        <v>2312.77</v>
      </c>
      <c r="R5" t="n">
        <v>165.91</v>
      </c>
      <c r="S5" t="n">
        <v>106.94</v>
      </c>
      <c r="T5" t="n">
        <v>29125.55</v>
      </c>
      <c r="U5" t="n">
        <v>0.64</v>
      </c>
      <c r="V5" t="n">
        <v>0.93</v>
      </c>
      <c r="W5" t="n">
        <v>0.31</v>
      </c>
      <c r="X5" t="n">
        <v>1.75</v>
      </c>
      <c r="Y5" t="n">
        <v>1</v>
      </c>
      <c r="Z5" t="n">
        <v>10</v>
      </c>
      <c r="AA5" t="n">
        <v>220.9851744838764</v>
      </c>
      <c r="AB5" t="n">
        <v>302.3616649065351</v>
      </c>
      <c r="AC5" t="n">
        <v>273.5046919752066</v>
      </c>
      <c r="AD5" t="n">
        <v>220985.1744838764</v>
      </c>
      <c r="AE5" t="n">
        <v>302361.6649065351</v>
      </c>
      <c r="AF5" t="n">
        <v>3.798770148770793e-06</v>
      </c>
      <c r="AG5" t="n">
        <v>12</v>
      </c>
      <c r="AH5" t="n">
        <v>273504.6919752067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2.8251</v>
      </c>
      <c r="E6" t="n">
        <v>35.4</v>
      </c>
      <c r="F6" t="n">
        <v>32.26</v>
      </c>
      <c r="G6" t="n">
        <v>43.99</v>
      </c>
      <c r="H6" t="n">
        <v>0.73</v>
      </c>
      <c r="I6" t="n">
        <v>44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247.39</v>
      </c>
      <c r="Q6" t="n">
        <v>2312.79</v>
      </c>
      <c r="R6" t="n">
        <v>161.85</v>
      </c>
      <c r="S6" t="n">
        <v>106.94</v>
      </c>
      <c r="T6" t="n">
        <v>27108.57</v>
      </c>
      <c r="U6" t="n">
        <v>0.66</v>
      </c>
      <c r="V6" t="n">
        <v>0.9399999999999999</v>
      </c>
      <c r="W6" t="n">
        <v>0.34</v>
      </c>
      <c r="X6" t="n">
        <v>1.66</v>
      </c>
      <c r="Y6" t="n">
        <v>1</v>
      </c>
      <c r="Z6" t="n">
        <v>10</v>
      </c>
      <c r="AA6" t="n">
        <v>218.5509713574477</v>
      </c>
      <c r="AB6" t="n">
        <v>299.0310807994942</v>
      </c>
      <c r="AC6" t="n">
        <v>270.4919741408366</v>
      </c>
      <c r="AD6" t="n">
        <v>218550.9713574477</v>
      </c>
      <c r="AE6" t="n">
        <v>299031.0807994942</v>
      </c>
      <c r="AF6" t="n">
        <v>3.815246026269105e-06</v>
      </c>
      <c r="AG6" t="n">
        <v>12</v>
      </c>
      <c r="AH6" t="n">
        <v>270491.9741408366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1.3525</v>
      </c>
      <c r="E2" t="n">
        <v>73.94</v>
      </c>
      <c r="F2" t="n">
        <v>51.27</v>
      </c>
      <c r="G2" t="n">
        <v>5.94</v>
      </c>
      <c r="H2" t="n">
        <v>0.09</v>
      </c>
      <c r="I2" t="n">
        <v>518</v>
      </c>
      <c r="J2" t="n">
        <v>194.77</v>
      </c>
      <c r="K2" t="n">
        <v>54.38</v>
      </c>
      <c r="L2" t="n">
        <v>1</v>
      </c>
      <c r="M2" t="n">
        <v>516</v>
      </c>
      <c r="N2" t="n">
        <v>39.4</v>
      </c>
      <c r="O2" t="n">
        <v>24256.19</v>
      </c>
      <c r="P2" t="n">
        <v>707.71</v>
      </c>
      <c r="Q2" t="n">
        <v>2313.69</v>
      </c>
      <c r="R2" t="n">
        <v>801.28</v>
      </c>
      <c r="S2" t="n">
        <v>106.94</v>
      </c>
      <c r="T2" t="n">
        <v>344452.57</v>
      </c>
      <c r="U2" t="n">
        <v>0.13</v>
      </c>
      <c r="V2" t="n">
        <v>0.59</v>
      </c>
      <c r="W2" t="n">
        <v>1.06</v>
      </c>
      <c r="X2" t="n">
        <v>20.67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2.1178</v>
      </c>
      <c r="E3" t="n">
        <v>47.22</v>
      </c>
      <c r="F3" t="n">
        <v>37.55</v>
      </c>
      <c r="G3" t="n">
        <v>12.24</v>
      </c>
      <c r="H3" t="n">
        <v>0.18</v>
      </c>
      <c r="I3" t="n">
        <v>184</v>
      </c>
      <c r="J3" t="n">
        <v>196.32</v>
      </c>
      <c r="K3" t="n">
        <v>54.38</v>
      </c>
      <c r="L3" t="n">
        <v>2</v>
      </c>
      <c r="M3" t="n">
        <v>182</v>
      </c>
      <c r="N3" t="n">
        <v>39.95</v>
      </c>
      <c r="O3" t="n">
        <v>24447.22</v>
      </c>
      <c r="P3" t="n">
        <v>506.7</v>
      </c>
      <c r="Q3" t="n">
        <v>2313.2</v>
      </c>
      <c r="R3" t="n">
        <v>340.56</v>
      </c>
      <c r="S3" t="n">
        <v>106.94</v>
      </c>
      <c r="T3" t="n">
        <v>115763.36</v>
      </c>
      <c r="U3" t="n">
        <v>0.31</v>
      </c>
      <c r="V3" t="n">
        <v>0.8</v>
      </c>
      <c r="W3" t="n">
        <v>0.51</v>
      </c>
      <c r="X3" t="n">
        <v>6.95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2.4084</v>
      </c>
      <c r="E4" t="n">
        <v>41.52</v>
      </c>
      <c r="F4" t="n">
        <v>34.69</v>
      </c>
      <c r="G4" t="n">
        <v>18.75</v>
      </c>
      <c r="H4" t="n">
        <v>0.27</v>
      </c>
      <c r="I4" t="n">
        <v>111</v>
      </c>
      <c r="J4" t="n">
        <v>197.88</v>
      </c>
      <c r="K4" t="n">
        <v>54.38</v>
      </c>
      <c r="L4" t="n">
        <v>3</v>
      </c>
      <c r="M4" t="n">
        <v>109</v>
      </c>
      <c r="N4" t="n">
        <v>40.5</v>
      </c>
      <c r="O4" t="n">
        <v>24639</v>
      </c>
      <c r="P4" t="n">
        <v>457.74</v>
      </c>
      <c r="Q4" t="n">
        <v>2312.88</v>
      </c>
      <c r="R4" t="n">
        <v>244.72</v>
      </c>
      <c r="S4" t="n">
        <v>106.94</v>
      </c>
      <c r="T4" t="n">
        <v>68210.23</v>
      </c>
      <c r="U4" t="n">
        <v>0.44</v>
      </c>
      <c r="V4" t="n">
        <v>0.87</v>
      </c>
      <c r="W4" t="n">
        <v>0.4</v>
      </c>
      <c r="X4" t="n">
        <v>4.09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2.5718</v>
      </c>
      <c r="E5" t="n">
        <v>38.88</v>
      </c>
      <c r="F5" t="n">
        <v>33.33</v>
      </c>
      <c r="G5" t="n">
        <v>25.64</v>
      </c>
      <c r="H5" t="n">
        <v>0.36</v>
      </c>
      <c r="I5" t="n">
        <v>78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429.05</v>
      </c>
      <c r="Q5" t="n">
        <v>2312.84</v>
      </c>
      <c r="R5" t="n">
        <v>198.84</v>
      </c>
      <c r="S5" t="n">
        <v>106.94</v>
      </c>
      <c r="T5" t="n">
        <v>45436.27</v>
      </c>
      <c r="U5" t="n">
        <v>0.54</v>
      </c>
      <c r="V5" t="n">
        <v>0.91</v>
      </c>
      <c r="W5" t="n">
        <v>0.35</v>
      </c>
      <c r="X5" t="n">
        <v>2.73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2.6423</v>
      </c>
      <c r="E6" t="n">
        <v>37.85</v>
      </c>
      <c r="F6" t="n">
        <v>32.96</v>
      </c>
      <c r="G6" t="n">
        <v>32.42</v>
      </c>
      <c r="H6" t="n">
        <v>0.44</v>
      </c>
      <c r="I6" t="n">
        <v>61</v>
      </c>
      <c r="J6" t="n">
        <v>201.01</v>
      </c>
      <c r="K6" t="n">
        <v>54.38</v>
      </c>
      <c r="L6" t="n">
        <v>5</v>
      </c>
      <c r="M6" t="n">
        <v>59</v>
      </c>
      <c r="N6" t="n">
        <v>41.63</v>
      </c>
      <c r="O6" t="n">
        <v>25024.84</v>
      </c>
      <c r="P6" t="n">
        <v>414.57</v>
      </c>
      <c r="Q6" t="n">
        <v>2312.92</v>
      </c>
      <c r="R6" t="n">
        <v>187.12</v>
      </c>
      <c r="S6" t="n">
        <v>106.94</v>
      </c>
      <c r="T6" t="n">
        <v>39658.75</v>
      </c>
      <c r="U6" t="n">
        <v>0.57</v>
      </c>
      <c r="V6" t="n">
        <v>0.92</v>
      </c>
      <c r="W6" t="n">
        <v>0.32</v>
      </c>
      <c r="X6" t="n">
        <v>2.36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2.7151</v>
      </c>
      <c r="E7" t="n">
        <v>36.83</v>
      </c>
      <c r="F7" t="n">
        <v>32.41</v>
      </c>
      <c r="G7" t="n">
        <v>39.68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396.61</v>
      </c>
      <c r="Q7" t="n">
        <v>2312.71</v>
      </c>
      <c r="R7" t="n">
        <v>168.57</v>
      </c>
      <c r="S7" t="n">
        <v>106.94</v>
      </c>
      <c r="T7" t="n">
        <v>30444.86</v>
      </c>
      <c r="U7" t="n">
        <v>0.63</v>
      </c>
      <c r="V7" t="n">
        <v>0.93</v>
      </c>
      <c r="W7" t="n">
        <v>0.3</v>
      </c>
      <c r="X7" t="n">
        <v>1.81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2.7707</v>
      </c>
      <c r="E8" t="n">
        <v>36.09</v>
      </c>
      <c r="F8" t="n">
        <v>32.02</v>
      </c>
      <c r="G8" t="n">
        <v>48.03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38</v>
      </c>
      <c r="N8" t="n">
        <v>42.78</v>
      </c>
      <c r="O8" t="n">
        <v>25413.94</v>
      </c>
      <c r="P8" t="n">
        <v>379.98</v>
      </c>
      <c r="Q8" t="n">
        <v>2312.63</v>
      </c>
      <c r="R8" t="n">
        <v>155.44</v>
      </c>
      <c r="S8" t="n">
        <v>106.94</v>
      </c>
      <c r="T8" t="n">
        <v>23925.13</v>
      </c>
      <c r="U8" t="n">
        <v>0.6899999999999999</v>
      </c>
      <c r="V8" t="n">
        <v>0.9399999999999999</v>
      </c>
      <c r="W8" t="n">
        <v>0.29</v>
      </c>
      <c r="X8" t="n">
        <v>1.42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2.796</v>
      </c>
      <c r="E9" t="n">
        <v>35.77</v>
      </c>
      <c r="F9" t="n">
        <v>31.93</v>
      </c>
      <c r="G9" t="n">
        <v>56.34</v>
      </c>
      <c r="H9" t="n">
        <v>0.6899999999999999</v>
      </c>
      <c r="I9" t="n">
        <v>34</v>
      </c>
      <c r="J9" t="n">
        <v>205.75</v>
      </c>
      <c r="K9" t="n">
        <v>54.38</v>
      </c>
      <c r="L9" t="n">
        <v>8</v>
      </c>
      <c r="M9" t="n">
        <v>32</v>
      </c>
      <c r="N9" t="n">
        <v>43.37</v>
      </c>
      <c r="O9" t="n">
        <v>25609.61</v>
      </c>
      <c r="P9" t="n">
        <v>367.49</v>
      </c>
      <c r="Q9" t="n">
        <v>2312.65</v>
      </c>
      <c r="R9" t="n">
        <v>153.09</v>
      </c>
      <c r="S9" t="n">
        <v>106.94</v>
      </c>
      <c r="T9" t="n">
        <v>22780.91</v>
      </c>
      <c r="U9" t="n">
        <v>0.7</v>
      </c>
      <c r="V9" t="n">
        <v>0.95</v>
      </c>
      <c r="W9" t="n">
        <v>0.26</v>
      </c>
      <c r="X9" t="n">
        <v>1.33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2.8341</v>
      </c>
      <c r="E10" t="n">
        <v>35.28</v>
      </c>
      <c r="F10" t="n">
        <v>31.64</v>
      </c>
      <c r="G10" t="n">
        <v>65.45999999999999</v>
      </c>
      <c r="H10" t="n">
        <v>0.77</v>
      </c>
      <c r="I10" t="n">
        <v>29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349.68</v>
      </c>
      <c r="Q10" t="n">
        <v>2312.69</v>
      </c>
      <c r="R10" t="n">
        <v>142.82</v>
      </c>
      <c r="S10" t="n">
        <v>106.94</v>
      </c>
      <c r="T10" t="n">
        <v>17671.23</v>
      </c>
      <c r="U10" t="n">
        <v>0.75</v>
      </c>
      <c r="V10" t="n">
        <v>0.95</v>
      </c>
      <c r="W10" t="n">
        <v>0.27</v>
      </c>
      <c r="X10" t="n">
        <v>1.04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2.8534</v>
      </c>
      <c r="E11" t="n">
        <v>35.05</v>
      </c>
      <c r="F11" t="n">
        <v>31.52</v>
      </c>
      <c r="G11" t="n">
        <v>72.73</v>
      </c>
      <c r="H11" t="n">
        <v>0.85</v>
      </c>
      <c r="I11" t="n">
        <v>26</v>
      </c>
      <c r="J11" t="n">
        <v>208.94</v>
      </c>
      <c r="K11" t="n">
        <v>54.38</v>
      </c>
      <c r="L11" t="n">
        <v>10</v>
      </c>
      <c r="M11" t="n">
        <v>17</v>
      </c>
      <c r="N11" t="n">
        <v>44.56</v>
      </c>
      <c r="O11" t="n">
        <v>26003.41</v>
      </c>
      <c r="P11" t="n">
        <v>334.37</v>
      </c>
      <c r="Q11" t="n">
        <v>2312.72</v>
      </c>
      <c r="R11" t="n">
        <v>138.42</v>
      </c>
      <c r="S11" t="n">
        <v>106.94</v>
      </c>
      <c r="T11" t="n">
        <v>15483.68</v>
      </c>
      <c r="U11" t="n">
        <v>0.77</v>
      </c>
      <c r="V11" t="n">
        <v>0.96</v>
      </c>
      <c r="W11" t="n">
        <v>0.27</v>
      </c>
      <c r="X11" t="n">
        <v>0.92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2.8553</v>
      </c>
      <c r="E12" t="n">
        <v>35.02</v>
      </c>
      <c r="F12" t="n">
        <v>31.53</v>
      </c>
      <c r="G12" t="n">
        <v>75.68000000000001</v>
      </c>
      <c r="H12" t="n">
        <v>0.93</v>
      </c>
      <c r="I12" t="n">
        <v>25</v>
      </c>
      <c r="J12" t="n">
        <v>210.55</v>
      </c>
      <c r="K12" t="n">
        <v>54.38</v>
      </c>
      <c r="L12" t="n">
        <v>11</v>
      </c>
      <c r="M12" t="n">
        <v>3</v>
      </c>
      <c r="N12" t="n">
        <v>45.17</v>
      </c>
      <c r="O12" t="n">
        <v>26201.54</v>
      </c>
      <c r="P12" t="n">
        <v>334.49</v>
      </c>
      <c r="Q12" t="n">
        <v>2312.66</v>
      </c>
      <c r="R12" t="n">
        <v>138.51</v>
      </c>
      <c r="S12" t="n">
        <v>106.94</v>
      </c>
      <c r="T12" t="n">
        <v>15534.36</v>
      </c>
      <c r="U12" t="n">
        <v>0.77</v>
      </c>
      <c r="V12" t="n">
        <v>0.96</v>
      </c>
      <c r="W12" t="n">
        <v>0.29</v>
      </c>
      <c r="X12" t="n">
        <v>0.9399999999999999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2.857</v>
      </c>
      <c r="E13" t="n">
        <v>35</v>
      </c>
      <c r="F13" t="n">
        <v>31.51</v>
      </c>
      <c r="G13" t="n">
        <v>75.63</v>
      </c>
      <c r="H13" t="n">
        <v>1</v>
      </c>
      <c r="I13" t="n">
        <v>25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336</v>
      </c>
      <c r="Q13" t="n">
        <v>2312.69</v>
      </c>
      <c r="R13" t="n">
        <v>137.48</v>
      </c>
      <c r="S13" t="n">
        <v>106.94</v>
      </c>
      <c r="T13" t="n">
        <v>15020.75</v>
      </c>
      <c r="U13" t="n">
        <v>0.78</v>
      </c>
      <c r="V13" t="n">
        <v>0.96</v>
      </c>
      <c r="W13" t="n">
        <v>0.29</v>
      </c>
      <c r="X13" t="n">
        <v>0.92</v>
      </c>
      <c r="Y13" t="n">
        <v>1</v>
      </c>
      <c r="Z13" t="n">
        <v>10</v>
      </c>
    </row>
    <row r="14">
      <c r="A14" t="n">
        <v>0</v>
      </c>
      <c r="B14" t="n">
        <v>40</v>
      </c>
      <c r="C14" t="inlineStr">
        <is>
          <t xml:space="preserve">CONCLUIDO	</t>
        </is>
      </c>
      <c r="D14" t="n">
        <v>2.2079</v>
      </c>
      <c r="E14" t="n">
        <v>45.29</v>
      </c>
      <c r="F14" t="n">
        <v>39.1</v>
      </c>
      <c r="G14" t="n">
        <v>10.43</v>
      </c>
      <c r="H14" t="n">
        <v>0.2</v>
      </c>
      <c r="I14" t="n">
        <v>225</v>
      </c>
      <c r="J14" t="n">
        <v>89.87</v>
      </c>
      <c r="K14" t="n">
        <v>37.55</v>
      </c>
      <c r="L14" t="n">
        <v>1</v>
      </c>
      <c r="M14" t="n">
        <v>223</v>
      </c>
      <c r="N14" t="n">
        <v>11.32</v>
      </c>
      <c r="O14" t="n">
        <v>11317.98</v>
      </c>
      <c r="P14" t="n">
        <v>309.88</v>
      </c>
      <c r="Q14" t="n">
        <v>2313</v>
      </c>
      <c r="R14" t="n">
        <v>392.52</v>
      </c>
      <c r="S14" t="n">
        <v>106.94</v>
      </c>
      <c r="T14" t="n">
        <v>141540.99</v>
      </c>
      <c r="U14" t="n">
        <v>0.27</v>
      </c>
      <c r="V14" t="n">
        <v>0.77</v>
      </c>
      <c r="W14" t="n">
        <v>0.57</v>
      </c>
      <c r="X14" t="n">
        <v>8.5</v>
      </c>
      <c r="Y14" t="n">
        <v>1</v>
      </c>
      <c r="Z14" t="n">
        <v>10</v>
      </c>
    </row>
    <row r="15">
      <c r="A15" t="n">
        <v>1</v>
      </c>
      <c r="B15" t="n">
        <v>40</v>
      </c>
      <c r="C15" t="inlineStr">
        <is>
          <t xml:space="preserve">CONCLUIDO	</t>
        </is>
      </c>
      <c r="D15" t="n">
        <v>2.6761</v>
      </c>
      <c r="E15" t="n">
        <v>37.37</v>
      </c>
      <c r="F15" t="n">
        <v>33.77</v>
      </c>
      <c r="G15" t="n">
        <v>23.02</v>
      </c>
      <c r="H15" t="n">
        <v>0.39</v>
      </c>
      <c r="I15" t="n">
        <v>88</v>
      </c>
      <c r="J15" t="n">
        <v>91.09999999999999</v>
      </c>
      <c r="K15" t="n">
        <v>37.55</v>
      </c>
      <c r="L15" t="n">
        <v>2</v>
      </c>
      <c r="M15" t="n">
        <v>86</v>
      </c>
      <c r="N15" t="n">
        <v>11.54</v>
      </c>
      <c r="O15" t="n">
        <v>11468.97</v>
      </c>
      <c r="P15" t="n">
        <v>240.59</v>
      </c>
      <c r="Q15" t="n">
        <v>2312.78</v>
      </c>
      <c r="R15" t="n">
        <v>213.69</v>
      </c>
      <c r="S15" t="n">
        <v>106.94</v>
      </c>
      <c r="T15" t="n">
        <v>52808.64</v>
      </c>
      <c r="U15" t="n">
        <v>0.5</v>
      </c>
      <c r="V15" t="n">
        <v>0.89</v>
      </c>
      <c r="W15" t="n">
        <v>0.36</v>
      </c>
      <c r="X15" t="n">
        <v>3.17</v>
      </c>
      <c r="Y15" t="n">
        <v>1</v>
      </c>
      <c r="Z15" t="n">
        <v>10</v>
      </c>
    </row>
    <row r="16">
      <c r="A16" t="n">
        <v>2</v>
      </c>
      <c r="B16" t="n">
        <v>40</v>
      </c>
      <c r="C16" t="inlineStr">
        <is>
          <t xml:space="preserve">CONCLUIDO	</t>
        </is>
      </c>
      <c r="D16" t="n">
        <v>2.7862</v>
      </c>
      <c r="E16" t="n">
        <v>35.89</v>
      </c>
      <c r="F16" t="n">
        <v>32.84</v>
      </c>
      <c r="G16" t="n">
        <v>33.39</v>
      </c>
      <c r="H16" t="n">
        <v>0.57</v>
      </c>
      <c r="I16" t="n">
        <v>59</v>
      </c>
      <c r="J16" t="n">
        <v>92.31999999999999</v>
      </c>
      <c r="K16" t="n">
        <v>37.55</v>
      </c>
      <c r="L16" t="n">
        <v>3</v>
      </c>
      <c r="M16" t="n">
        <v>3</v>
      </c>
      <c r="N16" t="n">
        <v>11.77</v>
      </c>
      <c r="O16" t="n">
        <v>11620.34</v>
      </c>
      <c r="P16" t="n">
        <v>215.17</v>
      </c>
      <c r="Q16" t="n">
        <v>2312.67</v>
      </c>
      <c r="R16" t="n">
        <v>180.59</v>
      </c>
      <c r="S16" t="n">
        <v>106.94</v>
      </c>
      <c r="T16" t="n">
        <v>36404.04</v>
      </c>
      <c r="U16" t="n">
        <v>0.59</v>
      </c>
      <c r="V16" t="n">
        <v>0.92</v>
      </c>
      <c r="W16" t="n">
        <v>0.38</v>
      </c>
      <c r="X16" t="n">
        <v>2.24</v>
      </c>
      <c r="Y16" t="n">
        <v>1</v>
      </c>
      <c r="Z16" t="n">
        <v>10</v>
      </c>
    </row>
    <row r="17">
      <c r="A17" t="n">
        <v>3</v>
      </c>
      <c r="B17" t="n">
        <v>40</v>
      </c>
      <c r="C17" t="inlineStr">
        <is>
          <t xml:space="preserve">CONCLUIDO	</t>
        </is>
      </c>
      <c r="D17" t="n">
        <v>2.7865</v>
      </c>
      <c r="E17" t="n">
        <v>35.89</v>
      </c>
      <c r="F17" t="n">
        <v>32.83</v>
      </c>
      <c r="G17" t="n">
        <v>33.39</v>
      </c>
      <c r="H17" t="n">
        <v>0.75</v>
      </c>
      <c r="I17" t="n">
        <v>59</v>
      </c>
      <c r="J17" t="n">
        <v>93.55</v>
      </c>
      <c r="K17" t="n">
        <v>37.55</v>
      </c>
      <c r="L17" t="n">
        <v>4</v>
      </c>
      <c r="M17" t="n">
        <v>0</v>
      </c>
      <c r="N17" t="n">
        <v>12</v>
      </c>
      <c r="O17" t="n">
        <v>11772.07</v>
      </c>
      <c r="P17" t="n">
        <v>217.83</v>
      </c>
      <c r="Q17" t="n">
        <v>2312.79</v>
      </c>
      <c r="R17" t="n">
        <v>180.38</v>
      </c>
      <c r="S17" t="n">
        <v>106.94</v>
      </c>
      <c r="T17" t="n">
        <v>36301.72</v>
      </c>
      <c r="U17" t="n">
        <v>0.59</v>
      </c>
      <c r="V17" t="n">
        <v>0.92</v>
      </c>
      <c r="W17" t="n">
        <v>0.39</v>
      </c>
      <c r="X17" t="n">
        <v>2.24</v>
      </c>
      <c r="Y17" t="n">
        <v>1</v>
      </c>
      <c r="Z17" t="n">
        <v>10</v>
      </c>
    </row>
    <row r="18">
      <c r="A18" t="n">
        <v>0</v>
      </c>
      <c r="B18" t="n">
        <v>30</v>
      </c>
      <c r="C18" t="inlineStr">
        <is>
          <t xml:space="preserve">CONCLUIDO	</t>
        </is>
      </c>
      <c r="D18" t="n">
        <v>2.3875</v>
      </c>
      <c r="E18" t="n">
        <v>41.89</v>
      </c>
      <c r="F18" t="n">
        <v>37.29</v>
      </c>
      <c r="G18" t="n">
        <v>12.64</v>
      </c>
      <c r="H18" t="n">
        <v>0.24</v>
      </c>
      <c r="I18" t="n">
        <v>177</v>
      </c>
      <c r="J18" t="n">
        <v>71.52</v>
      </c>
      <c r="K18" t="n">
        <v>32.27</v>
      </c>
      <c r="L18" t="n">
        <v>1</v>
      </c>
      <c r="M18" t="n">
        <v>175</v>
      </c>
      <c r="N18" t="n">
        <v>8.25</v>
      </c>
      <c r="O18" t="n">
        <v>9054.6</v>
      </c>
      <c r="P18" t="n">
        <v>243.35</v>
      </c>
      <c r="Q18" t="n">
        <v>2313.13</v>
      </c>
      <c r="R18" t="n">
        <v>331.73</v>
      </c>
      <c r="S18" t="n">
        <v>106.94</v>
      </c>
      <c r="T18" t="n">
        <v>111387.04</v>
      </c>
      <c r="U18" t="n">
        <v>0.32</v>
      </c>
      <c r="V18" t="n">
        <v>0.8100000000000001</v>
      </c>
      <c r="W18" t="n">
        <v>0.5</v>
      </c>
      <c r="X18" t="n">
        <v>6.69</v>
      </c>
      <c r="Y18" t="n">
        <v>1</v>
      </c>
      <c r="Z18" t="n">
        <v>10</v>
      </c>
    </row>
    <row r="19">
      <c r="A19" t="n">
        <v>1</v>
      </c>
      <c r="B19" t="n">
        <v>30</v>
      </c>
      <c r="C19" t="inlineStr">
        <is>
          <t xml:space="preserve">CONCLUIDO	</t>
        </is>
      </c>
      <c r="D19" t="n">
        <v>2.7261</v>
      </c>
      <c r="E19" t="n">
        <v>36.68</v>
      </c>
      <c r="F19" t="n">
        <v>33.61</v>
      </c>
      <c r="G19" t="n">
        <v>25.53</v>
      </c>
      <c r="H19" t="n">
        <v>0.48</v>
      </c>
      <c r="I19" t="n">
        <v>79</v>
      </c>
      <c r="J19" t="n">
        <v>72.7</v>
      </c>
      <c r="K19" t="n">
        <v>32.27</v>
      </c>
      <c r="L19" t="n">
        <v>2</v>
      </c>
      <c r="M19" t="n">
        <v>7</v>
      </c>
      <c r="N19" t="n">
        <v>8.43</v>
      </c>
      <c r="O19" t="n">
        <v>9200.25</v>
      </c>
      <c r="P19" t="n">
        <v>191.39</v>
      </c>
      <c r="Q19" t="n">
        <v>2312.83</v>
      </c>
      <c r="R19" t="n">
        <v>205.45</v>
      </c>
      <c r="S19" t="n">
        <v>106.94</v>
      </c>
      <c r="T19" t="n">
        <v>48736.7</v>
      </c>
      <c r="U19" t="n">
        <v>0.52</v>
      </c>
      <c r="V19" t="n">
        <v>0.9</v>
      </c>
      <c r="W19" t="n">
        <v>0.44</v>
      </c>
      <c r="X19" t="n">
        <v>3.01</v>
      </c>
      <c r="Y19" t="n">
        <v>1</v>
      </c>
      <c r="Z19" t="n">
        <v>10</v>
      </c>
    </row>
    <row r="20">
      <c r="A20" t="n">
        <v>2</v>
      </c>
      <c r="B20" t="n">
        <v>30</v>
      </c>
      <c r="C20" t="inlineStr">
        <is>
          <t xml:space="preserve">CONCLUIDO	</t>
        </is>
      </c>
      <c r="D20" t="n">
        <v>2.7273</v>
      </c>
      <c r="E20" t="n">
        <v>36.67</v>
      </c>
      <c r="F20" t="n">
        <v>33.59</v>
      </c>
      <c r="G20" t="n">
        <v>25.51</v>
      </c>
      <c r="H20" t="n">
        <v>0.71</v>
      </c>
      <c r="I20" t="n">
        <v>79</v>
      </c>
      <c r="J20" t="n">
        <v>73.88</v>
      </c>
      <c r="K20" t="n">
        <v>32.27</v>
      </c>
      <c r="L20" t="n">
        <v>3</v>
      </c>
      <c r="M20" t="n">
        <v>0</v>
      </c>
      <c r="N20" t="n">
        <v>8.609999999999999</v>
      </c>
      <c r="O20" t="n">
        <v>9346.23</v>
      </c>
      <c r="P20" t="n">
        <v>194.11</v>
      </c>
      <c r="Q20" t="n">
        <v>2312.83</v>
      </c>
      <c r="R20" t="n">
        <v>204.46</v>
      </c>
      <c r="S20" t="n">
        <v>106.94</v>
      </c>
      <c r="T20" t="n">
        <v>48241.95</v>
      </c>
      <c r="U20" t="n">
        <v>0.52</v>
      </c>
      <c r="V20" t="n">
        <v>0.9</v>
      </c>
      <c r="W20" t="n">
        <v>0.45</v>
      </c>
      <c r="X20" t="n">
        <v>3</v>
      </c>
      <c r="Y20" t="n">
        <v>1</v>
      </c>
      <c r="Z20" t="n">
        <v>10</v>
      </c>
    </row>
    <row r="21">
      <c r="A21" t="n">
        <v>0</v>
      </c>
      <c r="B21" t="n">
        <v>15</v>
      </c>
      <c r="C21" t="inlineStr">
        <is>
          <t xml:space="preserve">CONCLUIDO	</t>
        </is>
      </c>
      <c r="D21" t="n">
        <v>2.5015</v>
      </c>
      <c r="E21" t="n">
        <v>39.98</v>
      </c>
      <c r="F21" t="n">
        <v>36.54</v>
      </c>
      <c r="G21" t="n">
        <v>14.06</v>
      </c>
      <c r="H21" t="n">
        <v>0.43</v>
      </c>
      <c r="I21" t="n">
        <v>156</v>
      </c>
      <c r="J21" t="n">
        <v>39.78</v>
      </c>
      <c r="K21" t="n">
        <v>19.54</v>
      </c>
      <c r="L21" t="n">
        <v>1</v>
      </c>
      <c r="M21" t="n">
        <v>0</v>
      </c>
      <c r="N21" t="n">
        <v>4.24</v>
      </c>
      <c r="O21" t="n">
        <v>5140</v>
      </c>
      <c r="P21" t="n">
        <v>142.69</v>
      </c>
      <c r="Q21" t="n">
        <v>2313.04</v>
      </c>
      <c r="R21" t="n">
        <v>299.27</v>
      </c>
      <c r="S21" t="n">
        <v>106.94</v>
      </c>
      <c r="T21" t="n">
        <v>95258.7</v>
      </c>
      <c r="U21" t="n">
        <v>0.36</v>
      </c>
      <c r="V21" t="n">
        <v>0.83</v>
      </c>
      <c r="W21" t="n">
        <v>0.68</v>
      </c>
      <c r="X21" t="n">
        <v>5.95</v>
      </c>
      <c r="Y21" t="n">
        <v>1</v>
      </c>
      <c r="Z21" t="n">
        <v>10</v>
      </c>
    </row>
    <row r="22">
      <c r="A22" t="n">
        <v>0</v>
      </c>
      <c r="B22" t="n">
        <v>70</v>
      </c>
      <c r="C22" t="inlineStr">
        <is>
          <t xml:space="preserve">CONCLUIDO	</t>
        </is>
      </c>
      <c r="D22" t="n">
        <v>1.7404</v>
      </c>
      <c r="E22" t="n">
        <v>57.46</v>
      </c>
      <c r="F22" t="n">
        <v>44.74</v>
      </c>
      <c r="G22" t="n">
        <v>7.4</v>
      </c>
      <c r="H22" t="n">
        <v>0.12</v>
      </c>
      <c r="I22" t="n">
        <v>363</v>
      </c>
      <c r="J22" t="n">
        <v>141.81</v>
      </c>
      <c r="K22" t="n">
        <v>47.83</v>
      </c>
      <c r="L22" t="n">
        <v>1</v>
      </c>
      <c r="M22" t="n">
        <v>361</v>
      </c>
      <c r="N22" t="n">
        <v>22.98</v>
      </c>
      <c r="O22" t="n">
        <v>17723.39</v>
      </c>
      <c r="P22" t="n">
        <v>497.7</v>
      </c>
      <c r="Q22" t="n">
        <v>2313.45</v>
      </c>
      <c r="R22" t="n">
        <v>581.65</v>
      </c>
      <c r="S22" t="n">
        <v>106.94</v>
      </c>
      <c r="T22" t="n">
        <v>235414.39</v>
      </c>
      <c r="U22" t="n">
        <v>0.18</v>
      </c>
      <c r="V22" t="n">
        <v>0.67</v>
      </c>
      <c r="W22" t="n">
        <v>0.8100000000000001</v>
      </c>
      <c r="X22" t="n">
        <v>14.14</v>
      </c>
      <c r="Y22" t="n">
        <v>1</v>
      </c>
      <c r="Z22" t="n">
        <v>10</v>
      </c>
    </row>
    <row r="23">
      <c r="A23" t="n">
        <v>1</v>
      </c>
      <c r="B23" t="n">
        <v>70</v>
      </c>
      <c r="C23" t="inlineStr">
        <is>
          <t xml:space="preserve">CONCLUIDO	</t>
        </is>
      </c>
      <c r="D23" t="n">
        <v>2.377</v>
      </c>
      <c r="E23" t="n">
        <v>42.07</v>
      </c>
      <c r="F23" t="n">
        <v>35.83</v>
      </c>
      <c r="G23" t="n">
        <v>15.46</v>
      </c>
      <c r="H23" t="n">
        <v>0.25</v>
      </c>
      <c r="I23" t="n">
        <v>139</v>
      </c>
      <c r="J23" t="n">
        <v>143.17</v>
      </c>
      <c r="K23" t="n">
        <v>47.83</v>
      </c>
      <c r="L23" t="n">
        <v>2</v>
      </c>
      <c r="M23" t="n">
        <v>137</v>
      </c>
      <c r="N23" t="n">
        <v>23.34</v>
      </c>
      <c r="O23" t="n">
        <v>17891.86</v>
      </c>
      <c r="P23" t="n">
        <v>382.94</v>
      </c>
      <c r="Q23" t="n">
        <v>2312.87</v>
      </c>
      <c r="R23" t="n">
        <v>282.67</v>
      </c>
      <c r="S23" t="n">
        <v>106.94</v>
      </c>
      <c r="T23" t="n">
        <v>87044.48</v>
      </c>
      <c r="U23" t="n">
        <v>0.38</v>
      </c>
      <c r="V23" t="n">
        <v>0.84</v>
      </c>
      <c r="W23" t="n">
        <v>0.44</v>
      </c>
      <c r="X23" t="n">
        <v>5.23</v>
      </c>
      <c r="Y23" t="n">
        <v>1</v>
      </c>
      <c r="Z23" t="n">
        <v>10</v>
      </c>
    </row>
    <row r="24">
      <c r="A24" t="n">
        <v>2</v>
      </c>
      <c r="B24" t="n">
        <v>70</v>
      </c>
      <c r="C24" t="inlineStr">
        <is>
          <t xml:space="preserve">CONCLUIDO	</t>
        </is>
      </c>
      <c r="D24" t="n">
        <v>2.6133</v>
      </c>
      <c r="E24" t="n">
        <v>38.27</v>
      </c>
      <c r="F24" t="n">
        <v>33.61</v>
      </c>
      <c r="G24" t="n">
        <v>24.01</v>
      </c>
      <c r="H24" t="n">
        <v>0.37</v>
      </c>
      <c r="I24" t="n">
        <v>84</v>
      </c>
      <c r="J24" t="n">
        <v>144.54</v>
      </c>
      <c r="K24" t="n">
        <v>47.83</v>
      </c>
      <c r="L24" t="n">
        <v>3</v>
      </c>
      <c r="M24" t="n">
        <v>82</v>
      </c>
      <c r="N24" t="n">
        <v>23.71</v>
      </c>
      <c r="O24" t="n">
        <v>18060.85</v>
      </c>
      <c r="P24" t="n">
        <v>343.62</v>
      </c>
      <c r="Q24" t="n">
        <v>2312.69</v>
      </c>
      <c r="R24" t="n">
        <v>208.56</v>
      </c>
      <c r="S24" t="n">
        <v>106.94</v>
      </c>
      <c r="T24" t="n">
        <v>50264.57</v>
      </c>
      <c r="U24" t="n">
        <v>0.51</v>
      </c>
      <c r="V24" t="n">
        <v>0.9</v>
      </c>
      <c r="W24" t="n">
        <v>0.35</v>
      </c>
      <c r="X24" t="n">
        <v>3.01</v>
      </c>
      <c r="Y24" t="n">
        <v>1</v>
      </c>
      <c r="Z24" t="n">
        <v>10</v>
      </c>
    </row>
    <row r="25">
      <c r="A25" t="n">
        <v>3</v>
      </c>
      <c r="B25" t="n">
        <v>70</v>
      </c>
      <c r="C25" t="inlineStr">
        <is>
          <t xml:space="preserve">CONCLUIDO	</t>
        </is>
      </c>
      <c r="D25" t="n">
        <v>2.7192</v>
      </c>
      <c r="E25" t="n">
        <v>36.78</v>
      </c>
      <c r="F25" t="n">
        <v>32.84</v>
      </c>
      <c r="G25" t="n">
        <v>33.4</v>
      </c>
      <c r="H25" t="n">
        <v>0.49</v>
      </c>
      <c r="I25" t="n">
        <v>59</v>
      </c>
      <c r="J25" t="n">
        <v>145.92</v>
      </c>
      <c r="K25" t="n">
        <v>47.83</v>
      </c>
      <c r="L25" t="n">
        <v>4</v>
      </c>
      <c r="M25" t="n">
        <v>57</v>
      </c>
      <c r="N25" t="n">
        <v>24.09</v>
      </c>
      <c r="O25" t="n">
        <v>18230.35</v>
      </c>
      <c r="P25" t="n">
        <v>319.8</v>
      </c>
      <c r="Q25" t="n">
        <v>2312.71</v>
      </c>
      <c r="R25" t="n">
        <v>183.28</v>
      </c>
      <c r="S25" t="n">
        <v>106.94</v>
      </c>
      <c r="T25" t="n">
        <v>37748.03</v>
      </c>
      <c r="U25" t="n">
        <v>0.58</v>
      </c>
      <c r="V25" t="n">
        <v>0.92</v>
      </c>
      <c r="W25" t="n">
        <v>0.31</v>
      </c>
      <c r="X25" t="n">
        <v>2.25</v>
      </c>
      <c r="Y25" t="n">
        <v>1</v>
      </c>
      <c r="Z25" t="n">
        <v>10</v>
      </c>
    </row>
    <row r="26">
      <c r="A26" t="n">
        <v>4</v>
      </c>
      <c r="B26" t="n">
        <v>70</v>
      </c>
      <c r="C26" t="inlineStr">
        <is>
          <t xml:space="preserve">CONCLUIDO	</t>
        </is>
      </c>
      <c r="D26" t="n">
        <v>2.8025</v>
      </c>
      <c r="E26" t="n">
        <v>35.68</v>
      </c>
      <c r="F26" t="n">
        <v>32.18</v>
      </c>
      <c r="G26" t="n">
        <v>43.89</v>
      </c>
      <c r="H26" t="n">
        <v>0.6</v>
      </c>
      <c r="I26" t="n">
        <v>44</v>
      </c>
      <c r="J26" t="n">
        <v>147.3</v>
      </c>
      <c r="K26" t="n">
        <v>47.83</v>
      </c>
      <c r="L26" t="n">
        <v>5</v>
      </c>
      <c r="M26" t="n">
        <v>42</v>
      </c>
      <c r="N26" t="n">
        <v>24.47</v>
      </c>
      <c r="O26" t="n">
        <v>18400.38</v>
      </c>
      <c r="P26" t="n">
        <v>294.27</v>
      </c>
      <c r="Q26" t="n">
        <v>2312.74</v>
      </c>
      <c r="R26" t="n">
        <v>160.96</v>
      </c>
      <c r="S26" t="n">
        <v>106.94</v>
      </c>
      <c r="T26" t="n">
        <v>26666.59</v>
      </c>
      <c r="U26" t="n">
        <v>0.66</v>
      </c>
      <c r="V26" t="n">
        <v>0.9399999999999999</v>
      </c>
      <c r="W26" t="n">
        <v>0.29</v>
      </c>
      <c r="X26" t="n">
        <v>1.59</v>
      </c>
      <c r="Y26" t="n">
        <v>1</v>
      </c>
      <c r="Z26" t="n">
        <v>10</v>
      </c>
    </row>
    <row r="27">
      <c r="A27" t="n">
        <v>5</v>
      </c>
      <c r="B27" t="n">
        <v>70</v>
      </c>
      <c r="C27" t="inlineStr">
        <is>
          <t xml:space="preserve">CONCLUIDO	</t>
        </is>
      </c>
      <c r="D27" t="n">
        <v>2.8705</v>
      </c>
      <c r="E27" t="n">
        <v>34.84</v>
      </c>
      <c r="F27" t="n">
        <v>31.6</v>
      </c>
      <c r="G27" t="n">
        <v>54.17</v>
      </c>
      <c r="H27" t="n">
        <v>0.71</v>
      </c>
      <c r="I27" t="n">
        <v>35</v>
      </c>
      <c r="J27" t="n">
        <v>148.68</v>
      </c>
      <c r="K27" t="n">
        <v>47.83</v>
      </c>
      <c r="L27" t="n">
        <v>6</v>
      </c>
      <c r="M27" t="n">
        <v>11</v>
      </c>
      <c r="N27" t="n">
        <v>24.85</v>
      </c>
      <c r="O27" t="n">
        <v>18570.94</v>
      </c>
      <c r="P27" t="n">
        <v>273.93</v>
      </c>
      <c r="Q27" t="n">
        <v>2312.76</v>
      </c>
      <c r="R27" t="n">
        <v>139.8</v>
      </c>
      <c r="S27" t="n">
        <v>106.94</v>
      </c>
      <c r="T27" t="n">
        <v>16128.21</v>
      </c>
      <c r="U27" t="n">
        <v>0.76</v>
      </c>
      <c r="V27" t="n">
        <v>0.95</v>
      </c>
      <c r="W27" t="n">
        <v>0.3</v>
      </c>
      <c r="X27" t="n">
        <v>1</v>
      </c>
      <c r="Y27" t="n">
        <v>1</v>
      </c>
      <c r="Z27" t="n">
        <v>10</v>
      </c>
    </row>
    <row r="28">
      <c r="A28" t="n">
        <v>6</v>
      </c>
      <c r="B28" t="n">
        <v>70</v>
      </c>
      <c r="C28" t="inlineStr">
        <is>
          <t xml:space="preserve">CONCLUIDO	</t>
        </is>
      </c>
      <c r="D28" t="n">
        <v>2.8468</v>
      </c>
      <c r="E28" t="n">
        <v>35.13</v>
      </c>
      <c r="F28" t="n">
        <v>31.89</v>
      </c>
      <c r="G28" t="n">
        <v>54.66</v>
      </c>
      <c r="H28" t="n">
        <v>0.83</v>
      </c>
      <c r="I28" t="n">
        <v>35</v>
      </c>
      <c r="J28" t="n">
        <v>150.07</v>
      </c>
      <c r="K28" t="n">
        <v>47.83</v>
      </c>
      <c r="L28" t="n">
        <v>7</v>
      </c>
      <c r="M28" t="n">
        <v>0</v>
      </c>
      <c r="N28" t="n">
        <v>25.24</v>
      </c>
      <c r="O28" t="n">
        <v>18742.03</v>
      </c>
      <c r="P28" t="n">
        <v>276.41</v>
      </c>
      <c r="Q28" t="n">
        <v>2312.71</v>
      </c>
      <c r="R28" t="n">
        <v>150.03</v>
      </c>
      <c r="S28" t="n">
        <v>106.94</v>
      </c>
      <c r="T28" t="n">
        <v>21243.47</v>
      </c>
      <c r="U28" t="n">
        <v>0.71</v>
      </c>
      <c r="V28" t="n">
        <v>0.95</v>
      </c>
      <c r="W28" t="n">
        <v>0.31</v>
      </c>
      <c r="X28" t="n">
        <v>1.29</v>
      </c>
      <c r="Y28" t="n">
        <v>1</v>
      </c>
      <c r="Z28" t="n">
        <v>10</v>
      </c>
    </row>
    <row r="29">
      <c r="A29" t="n">
        <v>0</v>
      </c>
      <c r="B29" t="n">
        <v>90</v>
      </c>
      <c r="C29" t="inlineStr">
        <is>
          <t xml:space="preserve">CONCLUIDO	</t>
        </is>
      </c>
      <c r="D29" t="n">
        <v>1.4764</v>
      </c>
      <c r="E29" t="n">
        <v>67.73</v>
      </c>
      <c r="F29" t="n">
        <v>48.88</v>
      </c>
      <c r="G29" t="n">
        <v>6.35</v>
      </c>
      <c r="H29" t="n">
        <v>0.1</v>
      </c>
      <c r="I29" t="n">
        <v>462</v>
      </c>
      <c r="J29" t="n">
        <v>176.73</v>
      </c>
      <c r="K29" t="n">
        <v>52.44</v>
      </c>
      <c r="L29" t="n">
        <v>1</v>
      </c>
      <c r="M29" t="n">
        <v>460</v>
      </c>
      <c r="N29" t="n">
        <v>33.29</v>
      </c>
      <c r="O29" t="n">
        <v>22031.19</v>
      </c>
      <c r="P29" t="n">
        <v>632.26</v>
      </c>
      <c r="Q29" t="n">
        <v>2313.72</v>
      </c>
      <c r="R29" t="n">
        <v>720.97</v>
      </c>
      <c r="S29" t="n">
        <v>106.94</v>
      </c>
      <c r="T29" t="n">
        <v>304577.63</v>
      </c>
      <c r="U29" t="n">
        <v>0.15</v>
      </c>
      <c r="V29" t="n">
        <v>0.62</v>
      </c>
      <c r="W29" t="n">
        <v>0.96</v>
      </c>
      <c r="X29" t="n">
        <v>18.27</v>
      </c>
      <c r="Y29" t="n">
        <v>1</v>
      </c>
      <c r="Z29" t="n">
        <v>10</v>
      </c>
    </row>
    <row r="30">
      <c r="A30" t="n">
        <v>1</v>
      </c>
      <c r="B30" t="n">
        <v>90</v>
      </c>
      <c r="C30" t="inlineStr">
        <is>
          <t xml:space="preserve">CONCLUIDO	</t>
        </is>
      </c>
      <c r="D30" t="n">
        <v>2.2044</v>
      </c>
      <c r="E30" t="n">
        <v>45.36</v>
      </c>
      <c r="F30" t="n">
        <v>36.94</v>
      </c>
      <c r="G30" t="n">
        <v>13.11</v>
      </c>
      <c r="H30" t="n">
        <v>0.2</v>
      </c>
      <c r="I30" t="n">
        <v>169</v>
      </c>
      <c r="J30" t="n">
        <v>178.21</v>
      </c>
      <c r="K30" t="n">
        <v>52.44</v>
      </c>
      <c r="L30" t="n">
        <v>2</v>
      </c>
      <c r="M30" t="n">
        <v>167</v>
      </c>
      <c r="N30" t="n">
        <v>33.77</v>
      </c>
      <c r="O30" t="n">
        <v>22213.89</v>
      </c>
      <c r="P30" t="n">
        <v>465.21</v>
      </c>
      <c r="Q30" t="n">
        <v>2313.01</v>
      </c>
      <c r="R30" t="n">
        <v>319.83</v>
      </c>
      <c r="S30" t="n">
        <v>106.94</v>
      </c>
      <c r="T30" t="n">
        <v>105472.62</v>
      </c>
      <c r="U30" t="n">
        <v>0.33</v>
      </c>
      <c r="V30" t="n">
        <v>0.82</v>
      </c>
      <c r="W30" t="n">
        <v>0.49</v>
      </c>
      <c r="X30" t="n">
        <v>6.34</v>
      </c>
      <c r="Y30" t="n">
        <v>1</v>
      </c>
      <c r="Z30" t="n">
        <v>10</v>
      </c>
    </row>
    <row r="31">
      <c r="A31" t="n">
        <v>2</v>
      </c>
      <c r="B31" t="n">
        <v>90</v>
      </c>
      <c r="C31" t="inlineStr">
        <is>
          <t xml:space="preserve">CONCLUIDO	</t>
        </is>
      </c>
      <c r="D31" t="n">
        <v>2.4748</v>
      </c>
      <c r="E31" t="n">
        <v>40.41</v>
      </c>
      <c r="F31" t="n">
        <v>34.36</v>
      </c>
      <c r="G31" t="n">
        <v>20.21</v>
      </c>
      <c r="H31" t="n">
        <v>0.3</v>
      </c>
      <c r="I31" t="n">
        <v>102</v>
      </c>
      <c r="J31" t="n">
        <v>179.7</v>
      </c>
      <c r="K31" t="n">
        <v>52.44</v>
      </c>
      <c r="L31" t="n">
        <v>3</v>
      </c>
      <c r="M31" t="n">
        <v>100</v>
      </c>
      <c r="N31" t="n">
        <v>34.26</v>
      </c>
      <c r="O31" t="n">
        <v>22397.24</v>
      </c>
      <c r="P31" t="n">
        <v>421.3</v>
      </c>
      <c r="Q31" t="n">
        <v>2312.83</v>
      </c>
      <c r="R31" t="n">
        <v>233.35</v>
      </c>
      <c r="S31" t="n">
        <v>106.94</v>
      </c>
      <c r="T31" t="n">
        <v>62569.03</v>
      </c>
      <c r="U31" t="n">
        <v>0.46</v>
      </c>
      <c r="V31" t="n">
        <v>0.88</v>
      </c>
      <c r="W31" t="n">
        <v>0.39</v>
      </c>
      <c r="X31" t="n">
        <v>3.76</v>
      </c>
      <c r="Y31" t="n">
        <v>1</v>
      </c>
      <c r="Z31" t="n">
        <v>10</v>
      </c>
    </row>
    <row r="32">
      <c r="A32" t="n">
        <v>3</v>
      </c>
      <c r="B32" t="n">
        <v>90</v>
      </c>
      <c r="C32" t="inlineStr">
        <is>
          <t xml:space="preserve">CONCLUIDO	</t>
        </is>
      </c>
      <c r="D32" t="n">
        <v>2.6499</v>
      </c>
      <c r="E32" t="n">
        <v>37.74</v>
      </c>
      <c r="F32" t="n">
        <v>32.79</v>
      </c>
      <c r="G32" t="n">
        <v>27.71</v>
      </c>
      <c r="H32" t="n">
        <v>0.39</v>
      </c>
      <c r="I32" t="n">
        <v>71</v>
      </c>
      <c r="J32" t="n">
        <v>181.19</v>
      </c>
      <c r="K32" t="n">
        <v>52.44</v>
      </c>
      <c r="L32" t="n">
        <v>4</v>
      </c>
      <c r="M32" t="n">
        <v>69</v>
      </c>
      <c r="N32" t="n">
        <v>34.75</v>
      </c>
      <c r="O32" t="n">
        <v>22581.25</v>
      </c>
      <c r="P32" t="n">
        <v>389.69</v>
      </c>
      <c r="Q32" t="n">
        <v>2312.87</v>
      </c>
      <c r="R32" t="n">
        <v>180.71</v>
      </c>
      <c r="S32" t="n">
        <v>106.94</v>
      </c>
      <c r="T32" t="n">
        <v>36406.76</v>
      </c>
      <c r="U32" t="n">
        <v>0.59</v>
      </c>
      <c r="V32" t="n">
        <v>0.92</v>
      </c>
      <c r="W32" t="n">
        <v>0.32</v>
      </c>
      <c r="X32" t="n">
        <v>2.19</v>
      </c>
      <c r="Y32" t="n">
        <v>1</v>
      </c>
      <c r="Z32" t="n">
        <v>10</v>
      </c>
    </row>
    <row r="33">
      <c r="A33" t="n">
        <v>4</v>
      </c>
      <c r="B33" t="n">
        <v>90</v>
      </c>
      <c r="C33" t="inlineStr">
        <is>
          <t xml:space="preserve">CONCLUIDO	</t>
        </is>
      </c>
      <c r="D33" t="n">
        <v>2.7018</v>
      </c>
      <c r="E33" t="n">
        <v>37.01</v>
      </c>
      <c r="F33" t="n">
        <v>32.64</v>
      </c>
      <c r="G33" t="n">
        <v>35.6</v>
      </c>
      <c r="H33" t="n">
        <v>0.49</v>
      </c>
      <c r="I33" t="n">
        <v>55</v>
      </c>
      <c r="J33" t="n">
        <v>182.69</v>
      </c>
      <c r="K33" t="n">
        <v>52.44</v>
      </c>
      <c r="L33" t="n">
        <v>5</v>
      </c>
      <c r="M33" t="n">
        <v>53</v>
      </c>
      <c r="N33" t="n">
        <v>35.25</v>
      </c>
      <c r="O33" t="n">
        <v>22766.06</v>
      </c>
      <c r="P33" t="n">
        <v>376.53</v>
      </c>
      <c r="Q33" t="n">
        <v>2312.81</v>
      </c>
      <c r="R33" t="n">
        <v>176.24</v>
      </c>
      <c r="S33" t="n">
        <v>106.94</v>
      </c>
      <c r="T33" t="n">
        <v>34249.88</v>
      </c>
      <c r="U33" t="n">
        <v>0.61</v>
      </c>
      <c r="V33" t="n">
        <v>0.92</v>
      </c>
      <c r="W33" t="n">
        <v>0.31</v>
      </c>
      <c r="X33" t="n">
        <v>2.04</v>
      </c>
      <c r="Y33" t="n">
        <v>1</v>
      </c>
      <c r="Z33" t="n">
        <v>10</v>
      </c>
    </row>
    <row r="34">
      <c r="A34" t="n">
        <v>5</v>
      </c>
      <c r="B34" t="n">
        <v>90</v>
      </c>
      <c r="C34" t="inlineStr">
        <is>
          <t xml:space="preserve">CONCLUIDO	</t>
        </is>
      </c>
      <c r="D34" t="n">
        <v>2.7647</v>
      </c>
      <c r="E34" t="n">
        <v>36.17</v>
      </c>
      <c r="F34" t="n">
        <v>32.19</v>
      </c>
      <c r="G34" t="n">
        <v>43.89</v>
      </c>
      <c r="H34" t="n">
        <v>0.58</v>
      </c>
      <c r="I34" t="n">
        <v>44</v>
      </c>
      <c r="J34" t="n">
        <v>184.19</v>
      </c>
      <c r="K34" t="n">
        <v>52.44</v>
      </c>
      <c r="L34" t="n">
        <v>6</v>
      </c>
      <c r="M34" t="n">
        <v>42</v>
      </c>
      <c r="N34" t="n">
        <v>35.75</v>
      </c>
      <c r="O34" t="n">
        <v>22951.43</v>
      </c>
      <c r="P34" t="n">
        <v>357.96</v>
      </c>
      <c r="Q34" t="n">
        <v>2312.63</v>
      </c>
      <c r="R34" t="n">
        <v>161</v>
      </c>
      <c r="S34" t="n">
        <v>106.94</v>
      </c>
      <c r="T34" t="n">
        <v>26684.81</v>
      </c>
      <c r="U34" t="n">
        <v>0.66</v>
      </c>
      <c r="V34" t="n">
        <v>0.9399999999999999</v>
      </c>
      <c r="W34" t="n">
        <v>0.29</v>
      </c>
      <c r="X34" t="n">
        <v>1.59</v>
      </c>
      <c r="Y34" t="n">
        <v>1</v>
      </c>
      <c r="Z34" t="n">
        <v>10</v>
      </c>
    </row>
    <row r="35">
      <c r="A35" t="n">
        <v>6</v>
      </c>
      <c r="B35" t="n">
        <v>90</v>
      </c>
      <c r="C35" t="inlineStr">
        <is>
          <t xml:space="preserve">CONCLUIDO	</t>
        </is>
      </c>
      <c r="D35" t="n">
        <v>2.8248</v>
      </c>
      <c r="E35" t="n">
        <v>35.4</v>
      </c>
      <c r="F35" t="n">
        <v>31.7</v>
      </c>
      <c r="G35" t="n">
        <v>52.83</v>
      </c>
      <c r="H35" t="n">
        <v>0.67</v>
      </c>
      <c r="I35" t="n">
        <v>36</v>
      </c>
      <c r="J35" t="n">
        <v>185.7</v>
      </c>
      <c r="K35" t="n">
        <v>52.44</v>
      </c>
      <c r="L35" t="n">
        <v>7</v>
      </c>
      <c r="M35" t="n">
        <v>34</v>
      </c>
      <c r="N35" t="n">
        <v>36.26</v>
      </c>
      <c r="O35" t="n">
        <v>23137.49</v>
      </c>
      <c r="P35" t="n">
        <v>337.1</v>
      </c>
      <c r="Q35" t="n">
        <v>2312.67</v>
      </c>
      <c r="R35" t="n">
        <v>144.41</v>
      </c>
      <c r="S35" t="n">
        <v>106.94</v>
      </c>
      <c r="T35" t="n">
        <v>18428.6</v>
      </c>
      <c r="U35" t="n">
        <v>0.74</v>
      </c>
      <c r="V35" t="n">
        <v>0.95</v>
      </c>
      <c r="W35" t="n">
        <v>0.27</v>
      </c>
      <c r="X35" t="n">
        <v>1.1</v>
      </c>
      <c r="Y35" t="n">
        <v>1</v>
      </c>
      <c r="Z35" t="n">
        <v>10</v>
      </c>
    </row>
    <row r="36">
      <c r="A36" t="n">
        <v>7</v>
      </c>
      <c r="B36" t="n">
        <v>90</v>
      </c>
      <c r="C36" t="inlineStr">
        <is>
          <t xml:space="preserve">CONCLUIDO	</t>
        </is>
      </c>
      <c r="D36" t="n">
        <v>2.8418</v>
      </c>
      <c r="E36" t="n">
        <v>35.19</v>
      </c>
      <c r="F36" t="n">
        <v>31.7</v>
      </c>
      <c r="G36" t="n">
        <v>63.4</v>
      </c>
      <c r="H36" t="n">
        <v>0.76</v>
      </c>
      <c r="I36" t="n">
        <v>30</v>
      </c>
      <c r="J36" t="n">
        <v>187.22</v>
      </c>
      <c r="K36" t="n">
        <v>52.44</v>
      </c>
      <c r="L36" t="n">
        <v>8</v>
      </c>
      <c r="M36" t="n">
        <v>27</v>
      </c>
      <c r="N36" t="n">
        <v>36.78</v>
      </c>
      <c r="O36" t="n">
        <v>23324.24</v>
      </c>
      <c r="P36" t="n">
        <v>322.85</v>
      </c>
      <c r="Q36" t="n">
        <v>2312.71</v>
      </c>
      <c r="R36" t="n">
        <v>144.92</v>
      </c>
      <c r="S36" t="n">
        <v>106.94</v>
      </c>
      <c r="T36" t="n">
        <v>18716.87</v>
      </c>
      <c r="U36" t="n">
        <v>0.74</v>
      </c>
      <c r="V36" t="n">
        <v>0.95</v>
      </c>
      <c r="W36" t="n">
        <v>0.27</v>
      </c>
      <c r="X36" t="n">
        <v>1.11</v>
      </c>
      <c r="Y36" t="n">
        <v>1</v>
      </c>
      <c r="Z36" t="n">
        <v>10</v>
      </c>
    </row>
    <row r="37">
      <c r="A37" t="n">
        <v>8</v>
      </c>
      <c r="B37" t="n">
        <v>90</v>
      </c>
      <c r="C37" t="inlineStr">
        <is>
          <t xml:space="preserve">CONCLUIDO	</t>
        </is>
      </c>
      <c r="D37" t="n">
        <v>2.8604</v>
      </c>
      <c r="E37" t="n">
        <v>34.96</v>
      </c>
      <c r="F37" t="n">
        <v>31.58</v>
      </c>
      <c r="G37" t="n">
        <v>70.18000000000001</v>
      </c>
      <c r="H37" t="n">
        <v>0.85</v>
      </c>
      <c r="I37" t="n">
        <v>27</v>
      </c>
      <c r="J37" t="n">
        <v>188.74</v>
      </c>
      <c r="K37" t="n">
        <v>52.44</v>
      </c>
      <c r="L37" t="n">
        <v>9</v>
      </c>
      <c r="M37" t="n">
        <v>4</v>
      </c>
      <c r="N37" t="n">
        <v>37.3</v>
      </c>
      <c r="O37" t="n">
        <v>23511.69</v>
      </c>
      <c r="P37" t="n">
        <v>313.48</v>
      </c>
      <c r="Q37" t="n">
        <v>2312.67</v>
      </c>
      <c r="R37" t="n">
        <v>139.89</v>
      </c>
      <c r="S37" t="n">
        <v>106.94</v>
      </c>
      <c r="T37" t="n">
        <v>16215.24</v>
      </c>
      <c r="U37" t="n">
        <v>0.76</v>
      </c>
      <c r="V37" t="n">
        <v>0.96</v>
      </c>
      <c r="W37" t="n">
        <v>0.29</v>
      </c>
      <c r="X37" t="n">
        <v>0.98</v>
      </c>
      <c r="Y37" t="n">
        <v>1</v>
      </c>
      <c r="Z37" t="n">
        <v>10</v>
      </c>
    </row>
    <row r="38">
      <c r="A38" t="n">
        <v>9</v>
      </c>
      <c r="B38" t="n">
        <v>90</v>
      </c>
      <c r="C38" t="inlineStr">
        <is>
          <t xml:space="preserve">CONCLUIDO	</t>
        </is>
      </c>
      <c r="D38" t="n">
        <v>2.8597</v>
      </c>
      <c r="E38" t="n">
        <v>34.97</v>
      </c>
      <c r="F38" t="n">
        <v>31.59</v>
      </c>
      <c r="G38" t="n">
        <v>70.2</v>
      </c>
      <c r="H38" t="n">
        <v>0.93</v>
      </c>
      <c r="I38" t="n">
        <v>27</v>
      </c>
      <c r="J38" t="n">
        <v>190.26</v>
      </c>
      <c r="K38" t="n">
        <v>52.44</v>
      </c>
      <c r="L38" t="n">
        <v>10</v>
      </c>
      <c r="M38" t="n">
        <v>0</v>
      </c>
      <c r="N38" t="n">
        <v>37.82</v>
      </c>
      <c r="O38" t="n">
        <v>23699.85</v>
      </c>
      <c r="P38" t="n">
        <v>315.06</v>
      </c>
      <c r="Q38" t="n">
        <v>2312.65</v>
      </c>
      <c r="R38" t="n">
        <v>140.02</v>
      </c>
      <c r="S38" t="n">
        <v>106.94</v>
      </c>
      <c r="T38" t="n">
        <v>16279.65</v>
      </c>
      <c r="U38" t="n">
        <v>0.76</v>
      </c>
      <c r="V38" t="n">
        <v>0.96</v>
      </c>
      <c r="W38" t="n">
        <v>0.3</v>
      </c>
      <c r="X38" t="n">
        <v>0.99</v>
      </c>
      <c r="Y38" t="n">
        <v>1</v>
      </c>
      <c r="Z38" t="n">
        <v>10</v>
      </c>
    </row>
    <row r="39">
      <c r="A39" t="n">
        <v>0</v>
      </c>
      <c r="B39" t="n">
        <v>10</v>
      </c>
      <c r="C39" t="inlineStr">
        <is>
          <t xml:space="preserve">CONCLUIDO	</t>
        </is>
      </c>
      <c r="D39" t="n">
        <v>2.2906</v>
      </c>
      <c r="E39" t="n">
        <v>43.66</v>
      </c>
      <c r="F39" t="n">
        <v>39.43</v>
      </c>
      <c r="G39" t="n">
        <v>10.2</v>
      </c>
      <c r="H39" t="n">
        <v>0.64</v>
      </c>
      <c r="I39" t="n">
        <v>232</v>
      </c>
      <c r="J39" t="n">
        <v>26.11</v>
      </c>
      <c r="K39" t="n">
        <v>12.1</v>
      </c>
      <c r="L39" t="n">
        <v>1</v>
      </c>
      <c r="M39" t="n">
        <v>0</v>
      </c>
      <c r="N39" t="n">
        <v>3.01</v>
      </c>
      <c r="O39" t="n">
        <v>3454.41</v>
      </c>
      <c r="P39" t="n">
        <v>114.54</v>
      </c>
      <c r="Q39" t="n">
        <v>2313.02</v>
      </c>
      <c r="R39" t="n">
        <v>392.66</v>
      </c>
      <c r="S39" t="n">
        <v>106.94</v>
      </c>
      <c r="T39" t="n">
        <v>141576.81</v>
      </c>
      <c r="U39" t="n">
        <v>0.27</v>
      </c>
      <c r="V39" t="n">
        <v>0.77</v>
      </c>
      <c r="W39" t="n">
        <v>0.9</v>
      </c>
      <c r="X39" t="n">
        <v>8.83</v>
      </c>
      <c r="Y39" t="n">
        <v>1</v>
      </c>
      <c r="Z39" t="n">
        <v>10</v>
      </c>
    </row>
    <row r="40">
      <c r="A40" t="n">
        <v>0</v>
      </c>
      <c r="B40" t="n">
        <v>45</v>
      </c>
      <c r="C40" t="inlineStr">
        <is>
          <t xml:space="preserve">CONCLUIDO	</t>
        </is>
      </c>
      <c r="D40" t="n">
        <v>2.117</v>
      </c>
      <c r="E40" t="n">
        <v>47.24</v>
      </c>
      <c r="F40" t="n">
        <v>40.13</v>
      </c>
      <c r="G40" t="n">
        <v>9.67</v>
      </c>
      <c r="H40" t="n">
        <v>0.18</v>
      </c>
      <c r="I40" t="n">
        <v>249</v>
      </c>
      <c r="J40" t="n">
        <v>98.70999999999999</v>
      </c>
      <c r="K40" t="n">
        <v>39.72</v>
      </c>
      <c r="L40" t="n">
        <v>1</v>
      </c>
      <c r="M40" t="n">
        <v>247</v>
      </c>
      <c r="N40" t="n">
        <v>12.99</v>
      </c>
      <c r="O40" t="n">
        <v>12407.75</v>
      </c>
      <c r="P40" t="n">
        <v>342.43</v>
      </c>
      <c r="Q40" t="n">
        <v>2313.14</v>
      </c>
      <c r="R40" t="n">
        <v>426.97</v>
      </c>
      <c r="S40" t="n">
        <v>106.94</v>
      </c>
      <c r="T40" t="n">
        <v>158643.16</v>
      </c>
      <c r="U40" t="n">
        <v>0.25</v>
      </c>
      <c r="V40" t="n">
        <v>0.75</v>
      </c>
      <c r="W40" t="n">
        <v>0.62</v>
      </c>
      <c r="X40" t="n">
        <v>9.529999999999999</v>
      </c>
      <c r="Y40" t="n">
        <v>1</v>
      </c>
      <c r="Z40" t="n">
        <v>10</v>
      </c>
    </row>
    <row r="41">
      <c r="A41" t="n">
        <v>1</v>
      </c>
      <c r="B41" t="n">
        <v>45</v>
      </c>
      <c r="C41" t="inlineStr">
        <is>
          <t xml:space="preserve">CONCLUIDO	</t>
        </is>
      </c>
      <c r="D41" t="n">
        <v>2.618</v>
      </c>
      <c r="E41" t="n">
        <v>38.2</v>
      </c>
      <c r="F41" t="n">
        <v>34.19</v>
      </c>
      <c r="G41" t="n">
        <v>20.94</v>
      </c>
      <c r="H41" t="n">
        <v>0.35</v>
      </c>
      <c r="I41" t="n">
        <v>98</v>
      </c>
      <c r="J41" t="n">
        <v>99.95</v>
      </c>
      <c r="K41" t="n">
        <v>39.72</v>
      </c>
      <c r="L41" t="n">
        <v>2</v>
      </c>
      <c r="M41" t="n">
        <v>96</v>
      </c>
      <c r="N41" t="n">
        <v>13.24</v>
      </c>
      <c r="O41" t="n">
        <v>12561.45</v>
      </c>
      <c r="P41" t="n">
        <v>267.99</v>
      </c>
      <c r="Q41" t="n">
        <v>2312.8</v>
      </c>
      <c r="R41" t="n">
        <v>228.18</v>
      </c>
      <c r="S41" t="n">
        <v>106.94</v>
      </c>
      <c r="T41" t="n">
        <v>60002.74</v>
      </c>
      <c r="U41" t="n">
        <v>0.47</v>
      </c>
      <c r="V41" t="n">
        <v>0.88</v>
      </c>
      <c r="W41" t="n">
        <v>0.38</v>
      </c>
      <c r="X41" t="n">
        <v>3.6</v>
      </c>
      <c r="Y41" t="n">
        <v>1</v>
      </c>
      <c r="Z41" t="n">
        <v>10</v>
      </c>
    </row>
    <row r="42">
      <c r="A42" t="n">
        <v>2</v>
      </c>
      <c r="B42" t="n">
        <v>45</v>
      </c>
      <c r="C42" t="inlineStr">
        <is>
          <t xml:space="preserve">CONCLUIDO	</t>
        </is>
      </c>
      <c r="D42" t="n">
        <v>2.7829</v>
      </c>
      <c r="E42" t="n">
        <v>35.93</v>
      </c>
      <c r="F42" t="n">
        <v>32.77</v>
      </c>
      <c r="G42" t="n">
        <v>34.5</v>
      </c>
      <c r="H42" t="n">
        <v>0.52</v>
      </c>
      <c r="I42" t="n">
        <v>57</v>
      </c>
      <c r="J42" t="n">
        <v>101.2</v>
      </c>
      <c r="K42" t="n">
        <v>39.72</v>
      </c>
      <c r="L42" t="n">
        <v>3</v>
      </c>
      <c r="M42" t="n">
        <v>39</v>
      </c>
      <c r="N42" t="n">
        <v>13.49</v>
      </c>
      <c r="O42" t="n">
        <v>12715.54</v>
      </c>
      <c r="P42" t="n">
        <v>230.36</v>
      </c>
      <c r="Q42" t="n">
        <v>2312.73</v>
      </c>
      <c r="R42" t="n">
        <v>180.14</v>
      </c>
      <c r="S42" t="n">
        <v>106.94</v>
      </c>
      <c r="T42" t="n">
        <v>36189.3</v>
      </c>
      <c r="U42" t="n">
        <v>0.59</v>
      </c>
      <c r="V42" t="n">
        <v>0.92</v>
      </c>
      <c r="W42" t="n">
        <v>0.33</v>
      </c>
      <c r="X42" t="n">
        <v>2.18</v>
      </c>
      <c r="Y42" t="n">
        <v>1</v>
      </c>
      <c r="Z42" t="n">
        <v>10</v>
      </c>
    </row>
    <row r="43">
      <c r="A43" t="n">
        <v>3</v>
      </c>
      <c r="B43" t="n">
        <v>45</v>
      </c>
      <c r="C43" t="inlineStr">
        <is>
          <t xml:space="preserve">CONCLUIDO	</t>
        </is>
      </c>
      <c r="D43" t="n">
        <v>2.8039</v>
      </c>
      <c r="E43" t="n">
        <v>35.66</v>
      </c>
      <c r="F43" t="n">
        <v>32.59</v>
      </c>
      <c r="G43" t="n">
        <v>36.89</v>
      </c>
      <c r="H43" t="n">
        <v>0.6899999999999999</v>
      </c>
      <c r="I43" t="n">
        <v>53</v>
      </c>
      <c r="J43" t="n">
        <v>102.45</v>
      </c>
      <c r="K43" t="n">
        <v>39.72</v>
      </c>
      <c r="L43" t="n">
        <v>4</v>
      </c>
      <c r="M43" t="n">
        <v>0</v>
      </c>
      <c r="N43" t="n">
        <v>13.74</v>
      </c>
      <c r="O43" t="n">
        <v>12870.03</v>
      </c>
      <c r="P43" t="n">
        <v>227.04</v>
      </c>
      <c r="Q43" t="n">
        <v>2312.68</v>
      </c>
      <c r="R43" t="n">
        <v>172.17</v>
      </c>
      <c r="S43" t="n">
        <v>106.94</v>
      </c>
      <c r="T43" t="n">
        <v>32224.79</v>
      </c>
      <c r="U43" t="n">
        <v>0.62</v>
      </c>
      <c r="V43" t="n">
        <v>0.93</v>
      </c>
      <c r="W43" t="n">
        <v>0.37</v>
      </c>
      <c r="X43" t="n">
        <v>1.99</v>
      </c>
      <c r="Y43" t="n">
        <v>1</v>
      </c>
      <c r="Z43" t="n">
        <v>10</v>
      </c>
    </row>
    <row r="44">
      <c r="A44" t="n">
        <v>0</v>
      </c>
      <c r="B44" t="n">
        <v>60</v>
      </c>
      <c r="C44" t="inlineStr">
        <is>
          <t xml:space="preserve">CONCLUIDO	</t>
        </is>
      </c>
      <c r="D44" t="n">
        <v>1.883</v>
      </c>
      <c r="E44" t="n">
        <v>53.11</v>
      </c>
      <c r="F44" t="n">
        <v>42.87</v>
      </c>
      <c r="G44" t="n">
        <v>8.109999999999999</v>
      </c>
      <c r="H44" t="n">
        <v>0.14</v>
      </c>
      <c r="I44" t="n">
        <v>317</v>
      </c>
      <c r="J44" t="n">
        <v>124.63</v>
      </c>
      <c r="K44" t="n">
        <v>45</v>
      </c>
      <c r="L44" t="n">
        <v>1</v>
      </c>
      <c r="M44" t="n">
        <v>315</v>
      </c>
      <c r="N44" t="n">
        <v>18.64</v>
      </c>
      <c r="O44" t="n">
        <v>15605.44</v>
      </c>
      <c r="P44" t="n">
        <v>435.23</v>
      </c>
      <c r="Q44" t="n">
        <v>2313.53</v>
      </c>
      <c r="R44" t="n">
        <v>518.51</v>
      </c>
      <c r="S44" t="n">
        <v>106.94</v>
      </c>
      <c r="T44" t="n">
        <v>204077.49</v>
      </c>
      <c r="U44" t="n">
        <v>0.21</v>
      </c>
      <c r="V44" t="n">
        <v>0.7</v>
      </c>
      <c r="W44" t="n">
        <v>0.73</v>
      </c>
      <c r="X44" t="n">
        <v>12.27</v>
      </c>
      <c r="Y44" t="n">
        <v>1</v>
      </c>
      <c r="Z44" t="n">
        <v>10</v>
      </c>
    </row>
    <row r="45">
      <c r="A45" t="n">
        <v>1</v>
      </c>
      <c r="B45" t="n">
        <v>60</v>
      </c>
      <c r="C45" t="inlineStr">
        <is>
          <t xml:space="preserve">CONCLUIDO	</t>
        </is>
      </c>
      <c r="D45" t="n">
        <v>2.4671</v>
      </c>
      <c r="E45" t="n">
        <v>40.53</v>
      </c>
      <c r="F45" t="n">
        <v>35.23</v>
      </c>
      <c r="G45" t="n">
        <v>17.05</v>
      </c>
      <c r="H45" t="n">
        <v>0.28</v>
      </c>
      <c r="I45" t="n">
        <v>124</v>
      </c>
      <c r="J45" t="n">
        <v>125.95</v>
      </c>
      <c r="K45" t="n">
        <v>45</v>
      </c>
      <c r="L45" t="n">
        <v>2</v>
      </c>
      <c r="M45" t="n">
        <v>122</v>
      </c>
      <c r="N45" t="n">
        <v>18.95</v>
      </c>
      <c r="O45" t="n">
        <v>15767.7</v>
      </c>
      <c r="P45" t="n">
        <v>339.78</v>
      </c>
      <c r="Q45" t="n">
        <v>2312.9</v>
      </c>
      <c r="R45" t="n">
        <v>262.79</v>
      </c>
      <c r="S45" t="n">
        <v>106.94</v>
      </c>
      <c r="T45" t="n">
        <v>77180.10000000001</v>
      </c>
      <c r="U45" t="n">
        <v>0.41</v>
      </c>
      <c r="V45" t="n">
        <v>0.86</v>
      </c>
      <c r="W45" t="n">
        <v>0.42</v>
      </c>
      <c r="X45" t="n">
        <v>4.63</v>
      </c>
      <c r="Y45" t="n">
        <v>1</v>
      </c>
      <c r="Z45" t="n">
        <v>10</v>
      </c>
    </row>
    <row r="46">
      <c r="A46" t="n">
        <v>2</v>
      </c>
      <c r="B46" t="n">
        <v>60</v>
      </c>
      <c r="C46" t="inlineStr">
        <is>
          <t xml:space="preserve">CONCLUIDO	</t>
        </is>
      </c>
      <c r="D46" t="n">
        <v>2.7183</v>
      </c>
      <c r="E46" t="n">
        <v>36.79</v>
      </c>
      <c r="F46" t="n">
        <v>32.82</v>
      </c>
      <c r="G46" t="n">
        <v>27.35</v>
      </c>
      <c r="H46" t="n">
        <v>0.42</v>
      </c>
      <c r="I46" t="n">
        <v>72</v>
      </c>
      <c r="J46" t="n">
        <v>127.27</v>
      </c>
      <c r="K46" t="n">
        <v>45</v>
      </c>
      <c r="L46" t="n">
        <v>3</v>
      </c>
      <c r="M46" t="n">
        <v>70</v>
      </c>
      <c r="N46" t="n">
        <v>19.27</v>
      </c>
      <c r="O46" t="n">
        <v>15930.42</v>
      </c>
      <c r="P46" t="n">
        <v>296.98</v>
      </c>
      <c r="Q46" t="n">
        <v>2312.85</v>
      </c>
      <c r="R46" t="n">
        <v>181.32</v>
      </c>
      <c r="S46" t="n">
        <v>106.94</v>
      </c>
      <c r="T46" t="n">
        <v>36705.22</v>
      </c>
      <c r="U46" t="n">
        <v>0.59</v>
      </c>
      <c r="V46" t="n">
        <v>0.92</v>
      </c>
      <c r="W46" t="n">
        <v>0.32</v>
      </c>
      <c r="X46" t="n">
        <v>2.22</v>
      </c>
      <c r="Y46" t="n">
        <v>1</v>
      </c>
      <c r="Z46" t="n">
        <v>10</v>
      </c>
    </row>
    <row r="47">
      <c r="A47" t="n">
        <v>3</v>
      </c>
      <c r="B47" t="n">
        <v>60</v>
      </c>
      <c r="C47" t="inlineStr">
        <is>
          <t xml:space="preserve">CONCLUIDO	</t>
        </is>
      </c>
      <c r="D47" t="n">
        <v>2.7895</v>
      </c>
      <c r="E47" t="n">
        <v>35.85</v>
      </c>
      <c r="F47" t="n">
        <v>32.44</v>
      </c>
      <c r="G47" t="n">
        <v>38.93</v>
      </c>
      <c r="H47" t="n">
        <v>0.55</v>
      </c>
      <c r="I47" t="n">
        <v>50</v>
      </c>
      <c r="J47" t="n">
        <v>128.59</v>
      </c>
      <c r="K47" t="n">
        <v>45</v>
      </c>
      <c r="L47" t="n">
        <v>4</v>
      </c>
      <c r="M47" t="n">
        <v>48</v>
      </c>
      <c r="N47" t="n">
        <v>19.59</v>
      </c>
      <c r="O47" t="n">
        <v>16093.6</v>
      </c>
      <c r="P47" t="n">
        <v>273.55</v>
      </c>
      <c r="Q47" t="n">
        <v>2312.68</v>
      </c>
      <c r="R47" t="n">
        <v>169.62</v>
      </c>
      <c r="S47" t="n">
        <v>106.94</v>
      </c>
      <c r="T47" t="n">
        <v>30966.46</v>
      </c>
      <c r="U47" t="n">
        <v>0.63</v>
      </c>
      <c r="V47" t="n">
        <v>0.93</v>
      </c>
      <c r="W47" t="n">
        <v>0.3</v>
      </c>
      <c r="X47" t="n">
        <v>1.84</v>
      </c>
      <c r="Y47" t="n">
        <v>1</v>
      </c>
      <c r="Z47" t="n">
        <v>10</v>
      </c>
    </row>
    <row r="48">
      <c r="A48" t="n">
        <v>4</v>
      </c>
      <c r="B48" t="n">
        <v>60</v>
      </c>
      <c r="C48" t="inlineStr">
        <is>
          <t xml:space="preserve">CONCLUIDO	</t>
        </is>
      </c>
      <c r="D48" t="n">
        <v>2.8387</v>
      </c>
      <c r="E48" t="n">
        <v>35.23</v>
      </c>
      <c r="F48" t="n">
        <v>32.07</v>
      </c>
      <c r="G48" t="n">
        <v>48.11</v>
      </c>
      <c r="H48" t="n">
        <v>0.68</v>
      </c>
      <c r="I48" t="n">
        <v>40</v>
      </c>
      <c r="J48" t="n">
        <v>129.92</v>
      </c>
      <c r="K48" t="n">
        <v>45</v>
      </c>
      <c r="L48" t="n">
        <v>5</v>
      </c>
      <c r="M48" t="n">
        <v>5</v>
      </c>
      <c r="N48" t="n">
        <v>19.92</v>
      </c>
      <c r="O48" t="n">
        <v>16257.24</v>
      </c>
      <c r="P48" t="n">
        <v>255.38</v>
      </c>
      <c r="Q48" t="n">
        <v>2312.64</v>
      </c>
      <c r="R48" t="n">
        <v>155.77</v>
      </c>
      <c r="S48" t="n">
        <v>106.94</v>
      </c>
      <c r="T48" t="n">
        <v>24090.29</v>
      </c>
      <c r="U48" t="n">
        <v>0.6899999999999999</v>
      </c>
      <c r="V48" t="n">
        <v>0.9399999999999999</v>
      </c>
      <c r="W48" t="n">
        <v>0.33</v>
      </c>
      <c r="X48" t="n">
        <v>1.48</v>
      </c>
      <c r="Y48" t="n">
        <v>1</v>
      </c>
      <c r="Z48" t="n">
        <v>10</v>
      </c>
    </row>
    <row r="49">
      <c r="A49" t="n">
        <v>5</v>
      </c>
      <c r="B49" t="n">
        <v>60</v>
      </c>
      <c r="C49" t="inlineStr">
        <is>
          <t xml:space="preserve">CONCLUIDO	</t>
        </is>
      </c>
      <c r="D49" t="n">
        <v>2.8368</v>
      </c>
      <c r="E49" t="n">
        <v>35.25</v>
      </c>
      <c r="F49" t="n">
        <v>32.1</v>
      </c>
      <c r="G49" t="n">
        <v>48.14</v>
      </c>
      <c r="H49" t="n">
        <v>0.8100000000000001</v>
      </c>
      <c r="I49" t="n">
        <v>40</v>
      </c>
      <c r="J49" t="n">
        <v>131.25</v>
      </c>
      <c r="K49" t="n">
        <v>45</v>
      </c>
      <c r="L49" t="n">
        <v>6</v>
      </c>
      <c r="M49" t="n">
        <v>0</v>
      </c>
      <c r="N49" t="n">
        <v>20.25</v>
      </c>
      <c r="O49" t="n">
        <v>16421.36</v>
      </c>
      <c r="P49" t="n">
        <v>257.65</v>
      </c>
      <c r="Q49" t="n">
        <v>2312.69</v>
      </c>
      <c r="R49" t="n">
        <v>156.43</v>
      </c>
      <c r="S49" t="n">
        <v>106.94</v>
      </c>
      <c r="T49" t="n">
        <v>24421.57</v>
      </c>
      <c r="U49" t="n">
        <v>0.68</v>
      </c>
      <c r="V49" t="n">
        <v>0.9399999999999999</v>
      </c>
      <c r="W49" t="n">
        <v>0.33</v>
      </c>
      <c r="X49" t="n">
        <v>1.5</v>
      </c>
      <c r="Y49" t="n">
        <v>1</v>
      </c>
      <c r="Z49" t="n">
        <v>10</v>
      </c>
    </row>
    <row r="50">
      <c r="A50" t="n">
        <v>0</v>
      </c>
      <c r="B50" t="n">
        <v>80</v>
      </c>
      <c r="C50" t="inlineStr">
        <is>
          <t xml:space="preserve">CONCLUIDO	</t>
        </is>
      </c>
      <c r="D50" t="n">
        <v>1.6048</v>
      </c>
      <c r="E50" t="n">
        <v>62.31</v>
      </c>
      <c r="F50" t="n">
        <v>46.75</v>
      </c>
      <c r="G50" t="n">
        <v>6.82</v>
      </c>
      <c r="H50" t="n">
        <v>0.11</v>
      </c>
      <c r="I50" t="n">
        <v>411</v>
      </c>
      <c r="J50" t="n">
        <v>159.12</v>
      </c>
      <c r="K50" t="n">
        <v>50.28</v>
      </c>
      <c r="L50" t="n">
        <v>1</v>
      </c>
      <c r="M50" t="n">
        <v>409</v>
      </c>
      <c r="N50" t="n">
        <v>27.84</v>
      </c>
      <c r="O50" t="n">
        <v>19859.16</v>
      </c>
      <c r="P50" t="n">
        <v>563.01</v>
      </c>
      <c r="Q50" t="n">
        <v>2313.49</v>
      </c>
      <c r="R50" t="n">
        <v>648.84</v>
      </c>
      <c r="S50" t="n">
        <v>106.94</v>
      </c>
      <c r="T50" t="n">
        <v>268769.18</v>
      </c>
      <c r="U50" t="n">
        <v>0.16</v>
      </c>
      <c r="V50" t="n">
        <v>0.65</v>
      </c>
      <c r="W50" t="n">
        <v>0.88</v>
      </c>
      <c r="X50" t="n">
        <v>16.14</v>
      </c>
      <c r="Y50" t="n">
        <v>1</v>
      </c>
      <c r="Z50" t="n">
        <v>10</v>
      </c>
    </row>
    <row r="51">
      <c r="A51" t="n">
        <v>1</v>
      </c>
      <c r="B51" t="n">
        <v>80</v>
      </c>
      <c r="C51" t="inlineStr">
        <is>
          <t xml:space="preserve">CONCLUIDO	</t>
        </is>
      </c>
      <c r="D51" t="n">
        <v>2.2906</v>
      </c>
      <c r="E51" t="n">
        <v>43.66</v>
      </c>
      <c r="F51" t="n">
        <v>36.37</v>
      </c>
      <c r="G51" t="n">
        <v>14.17</v>
      </c>
      <c r="H51" t="n">
        <v>0.22</v>
      </c>
      <c r="I51" t="n">
        <v>154</v>
      </c>
      <c r="J51" t="n">
        <v>160.54</v>
      </c>
      <c r="K51" t="n">
        <v>50.28</v>
      </c>
      <c r="L51" t="n">
        <v>2</v>
      </c>
      <c r="M51" t="n">
        <v>152</v>
      </c>
      <c r="N51" t="n">
        <v>28.26</v>
      </c>
      <c r="O51" t="n">
        <v>20034.4</v>
      </c>
      <c r="P51" t="n">
        <v>424.28</v>
      </c>
      <c r="Q51" t="n">
        <v>2312.94</v>
      </c>
      <c r="R51" t="n">
        <v>300.75</v>
      </c>
      <c r="S51" t="n">
        <v>106.94</v>
      </c>
      <c r="T51" t="n">
        <v>96009.88</v>
      </c>
      <c r="U51" t="n">
        <v>0.36</v>
      </c>
      <c r="V51" t="n">
        <v>0.83</v>
      </c>
      <c r="W51" t="n">
        <v>0.47</v>
      </c>
      <c r="X51" t="n">
        <v>5.77</v>
      </c>
      <c r="Y51" t="n">
        <v>1</v>
      </c>
      <c r="Z51" t="n">
        <v>10</v>
      </c>
    </row>
    <row r="52">
      <c r="A52" t="n">
        <v>2</v>
      </c>
      <c r="B52" t="n">
        <v>80</v>
      </c>
      <c r="C52" t="inlineStr">
        <is>
          <t xml:space="preserve">CONCLUIDO	</t>
        </is>
      </c>
      <c r="D52" t="n">
        <v>2.5433</v>
      </c>
      <c r="E52" t="n">
        <v>39.32</v>
      </c>
      <c r="F52" t="n">
        <v>34</v>
      </c>
      <c r="G52" t="n">
        <v>21.93</v>
      </c>
      <c r="H52" t="n">
        <v>0.33</v>
      </c>
      <c r="I52" t="n">
        <v>93</v>
      </c>
      <c r="J52" t="n">
        <v>161.97</v>
      </c>
      <c r="K52" t="n">
        <v>50.28</v>
      </c>
      <c r="L52" t="n">
        <v>3</v>
      </c>
      <c r="M52" t="n">
        <v>91</v>
      </c>
      <c r="N52" t="n">
        <v>28.69</v>
      </c>
      <c r="O52" t="n">
        <v>20210.21</v>
      </c>
      <c r="P52" t="n">
        <v>383.08</v>
      </c>
      <c r="Q52" t="n">
        <v>2312.76</v>
      </c>
      <c r="R52" t="n">
        <v>221.38</v>
      </c>
      <c r="S52" t="n">
        <v>106.94</v>
      </c>
      <c r="T52" t="n">
        <v>56631.09</v>
      </c>
      <c r="U52" t="n">
        <v>0.48</v>
      </c>
      <c r="V52" t="n">
        <v>0.89</v>
      </c>
      <c r="W52" t="n">
        <v>0.37</v>
      </c>
      <c r="X52" t="n">
        <v>3.4</v>
      </c>
      <c r="Y52" t="n">
        <v>1</v>
      </c>
      <c r="Z52" t="n">
        <v>10</v>
      </c>
    </row>
    <row r="53">
      <c r="A53" t="n">
        <v>3</v>
      </c>
      <c r="B53" t="n">
        <v>80</v>
      </c>
      <c r="C53" t="inlineStr">
        <is>
          <t xml:space="preserve">CONCLUIDO	</t>
        </is>
      </c>
      <c r="D53" t="n">
        <v>2.6277</v>
      </c>
      <c r="E53" t="n">
        <v>38.06</v>
      </c>
      <c r="F53" t="n">
        <v>33.57</v>
      </c>
      <c r="G53" t="n">
        <v>30.07</v>
      </c>
      <c r="H53" t="n">
        <v>0.43</v>
      </c>
      <c r="I53" t="n">
        <v>67</v>
      </c>
      <c r="J53" t="n">
        <v>163.4</v>
      </c>
      <c r="K53" t="n">
        <v>50.28</v>
      </c>
      <c r="L53" t="n">
        <v>4</v>
      </c>
      <c r="M53" t="n">
        <v>65</v>
      </c>
      <c r="N53" t="n">
        <v>29.12</v>
      </c>
      <c r="O53" t="n">
        <v>20386.62</v>
      </c>
      <c r="P53" t="n">
        <v>366.15</v>
      </c>
      <c r="Q53" t="n">
        <v>2312.73</v>
      </c>
      <c r="R53" t="n">
        <v>209.55</v>
      </c>
      <c r="S53" t="n">
        <v>106.94</v>
      </c>
      <c r="T53" t="n">
        <v>50846.34</v>
      </c>
      <c r="U53" t="n">
        <v>0.51</v>
      </c>
      <c r="V53" t="n">
        <v>0.9</v>
      </c>
      <c r="W53" t="n">
        <v>0.3</v>
      </c>
      <c r="X53" t="n">
        <v>2.98</v>
      </c>
      <c r="Y53" t="n">
        <v>1</v>
      </c>
      <c r="Z53" t="n">
        <v>10</v>
      </c>
    </row>
    <row r="54">
      <c r="A54" t="n">
        <v>4</v>
      </c>
      <c r="B54" t="n">
        <v>80</v>
      </c>
      <c r="C54" t="inlineStr">
        <is>
          <t xml:space="preserve">CONCLUIDO	</t>
        </is>
      </c>
      <c r="D54" t="n">
        <v>2.7487</v>
      </c>
      <c r="E54" t="n">
        <v>36.38</v>
      </c>
      <c r="F54" t="n">
        <v>32.45</v>
      </c>
      <c r="G54" t="n">
        <v>38.93</v>
      </c>
      <c r="H54" t="n">
        <v>0.54</v>
      </c>
      <c r="I54" t="n">
        <v>50</v>
      </c>
      <c r="J54" t="n">
        <v>164.83</v>
      </c>
      <c r="K54" t="n">
        <v>50.28</v>
      </c>
      <c r="L54" t="n">
        <v>5</v>
      </c>
      <c r="M54" t="n">
        <v>48</v>
      </c>
      <c r="N54" t="n">
        <v>29.55</v>
      </c>
      <c r="O54" t="n">
        <v>20563.61</v>
      </c>
      <c r="P54" t="n">
        <v>337.86</v>
      </c>
      <c r="Q54" t="n">
        <v>2312.7</v>
      </c>
      <c r="R54" t="n">
        <v>169.92</v>
      </c>
      <c r="S54" t="n">
        <v>106.94</v>
      </c>
      <c r="T54" t="n">
        <v>31113.64</v>
      </c>
      <c r="U54" t="n">
        <v>0.63</v>
      </c>
      <c r="V54" t="n">
        <v>0.93</v>
      </c>
      <c r="W54" t="n">
        <v>0.3</v>
      </c>
      <c r="X54" t="n">
        <v>1.85</v>
      </c>
      <c r="Y54" t="n">
        <v>1</v>
      </c>
      <c r="Z54" t="n">
        <v>10</v>
      </c>
    </row>
    <row r="55">
      <c r="A55" t="n">
        <v>5</v>
      </c>
      <c r="B55" t="n">
        <v>80</v>
      </c>
      <c r="C55" t="inlineStr">
        <is>
          <t xml:space="preserve">CONCLUIDO	</t>
        </is>
      </c>
      <c r="D55" t="n">
        <v>2.8145</v>
      </c>
      <c r="E55" t="n">
        <v>35.53</v>
      </c>
      <c r="F55" t="n">
        <v>31.95</v>
      </c>
      <c r="G55" t="n">
        <v>49.15</v>
      </c>
      <c r="H55" t="n">
        <v>0.64</v>
      </c>
      <c r="I55" t="n">
        <v>39</v>
      </c>
      <c r="J55" t="n">
        <v>166.27</v>
      </c>
      <c r="K55" t="n">
        <v>50.28</v>
      </c>
      <c r="L55" t="n">
        <v>6</v>
      </c>
      <c r="M55" t="n">
        <v>37</v>
      </c>
      <c r="N55" t="n">
        <v>29.99</v>
      </c>
      <c r="O55" t="n">
        <v>20741.2</v>
      </c>
      <c r="P55" t="n">
        <v>316.2</v>
      </c>
      <c r="Q55" t="n">
        <v>2312.68</v>
      </c>
      <c r="R55" t="n">
        <v>153.02</v>
      </c>
      <c r="S55" t="n">
        <v>106.94</v>
      </c>
      <c r="T55" t="n">
        <v>22720.76</v>
      </c>
      <c r="U55" t="n">
        <v>0.7</v>
      </c>
      <c r="V55" t="n">
        <v>0.9399999999999999</v>
      </c>
      <c r="W55" t="n">
        <v>0.28</v>
      </c>
      <c r="X55" t="n">
        <v>1.35</v>
      </c>
      <c r="Y55" t="n">
        <v>1</v>
      </c>
      <c r="Z55" t="n">
        <v>10</v>
      </c>
    </row>
    <row r="56">
      <c r="A56" t="n">
        <v>6</v>
      </c>
      <c r="B56" t="n">
        <v>80</v>
      </c>
      <c r="C56" t="inlineStr">
        <is>
          <t xml:space="preserve">CONCLUIDO	</t>
        </is>
      </c>
      <c r="D56" t="n">
        <v>2.845</v>
      </c>
      <c r="E56" t="n">
        <v>35.15</v>
      </c>
      <c r="F56" t="n">
        <v>31.79</v>
      </c>
      <c r="G56" t="n">
        <v>59.61</v>
      </c>
      <c r="H56" t="n">
        <v>0.74</v>
      </c>
      <c r="I56" t="n">
        <v>32</v>
      </c>
      <c r="J56" t="n">
        <v>167.72</v>
      </c>
      <c r="K56" t="n">
        <v>50.28</v>
      </c>
      <c r="L56" t="n">
        <v>7</v>
      </c>
      <c r="M56" t="n">
        <v>20</v>
      </c>
      <c r="N56" t="n">
        <v>30.44</v>
      </c>
      <c r="O56" t="n">
        <v>20919.39</v>
      </c>
      <c r="P56" t="n">
        <v>298.31</v>
      </c>
      <c r="Q56" t="n">
        <v>2312.67</v>
      </c>
      <c r="R56" t="n">
        <v>147.76</v>
      </c>
      <c r="S56" t="n">
        <v>106.94</v>
      </c>
      <c r="T56" t="n">
        <v>20124.26</v>
      </c>
      <c r="U56" t="n">
        <v>0.72</v>
      </c>
      <c r="V56" t="n">
        <v>0.95</v>
      </c>
      <c r="W56" t="n">
        <v>0.28</v>
      </c>
      <c r="X56" t="n">
        <v>1.2</v>
      </c>
      <c r="Y56" t="n">
        <v>1</v>
      </c>
      <c r="Z56" t="n">
        <v>10</v>
      </c>
    </row>
    <row r="57">
      <c r="A57" t="n">
        <v>7</v>
      </c>
      <c r="B57" t="n">
        <v>80</v>
      </c>
      <c r="C57" t="inlineStr">
        <is>
          <t xml:space="preserve">CONCLUIDO	</t>
        </is>
      </c>
      <c r="D57" t="n">
        <v>2.857</v>
      </c>
      <c r="E57" t="n">
        <v>35</v>
      </c>
      <c r="F57" t="n">
        <v>31.71</v>
      </c>
      <c r="G57" t="n">
        <v>63.42</v>
      </c>
      <c r="H57" t="n">
        <v>0.84</v>
      </c>
      <c r="I57" t="n">
        <v>30</v>
      </c>
      <c r="J57" t="n">
        <v>169.17</v>
      </c>
      <c r="K57" t="n">
        <v>50.28</v>
      </c>
      <c r="L57" t="n">
        <v>8</v>
      </c>
      <c r="M57" t="n">
        <v>0</v>
      </c>
      <c r="N57" t="n">
        <v>30.89</v>
      </c>
      <c r="O57" t="n">
        <v>21098.19</v>
      </c>
      <c r="P57" t="n">
        <v>293.25</v>
      </c>
      <c r="Q57" t="n">
        <v>2312.65</v>
      </c>
      <c r="R57" t="n">
        <v>144.01</v>
      </c>
      <c r="S57" t="n">
        <v>106.94</v>
      </c>
      <c r="T57" t="n">
        <v>18260.21</v>
      </c>
      <c r="U57" t="n">
        <v>0.74</v>
      </c>
      <c r="V57" t="n">
        <v>0.95</v>
      </c>
      <c r="W57" t="n">
        <v>0.3</v>
      </c>
      <c r="X57" t="n">
        <v>1.11</v>
      </c>
      <c r="Y57" t="n">
        <v>1</v>
      </c>
      <c r="Z57" t="n">
        <v>10</v>
      </c>
    </row>
    <row r="58">
      <c r="A58" t="n">
        <v>0</v>
      </c>
      <c r="B58" t="n">
        <v>35</v>
      </c>
      <c r="C58" t="inlineStr">
        <is>
          <t xml:space="preserve">CONCLUIDO	</t>
        </is>
      </c>
      <c r="D58" t="n">
        <v>2.291</v>
      </c>
      <c r="E58" t="n">
        <v>43.65</v>
      </c>
      <c r="F58" t="n">
        <v>38.28</v>
      </c>
      <c r="G58" t="n">
        <v>11.37</v>
      </c>
      <c r="H58" t="n">
        <v>0.22</v>
      </c>
      <c r="I58" t="n">
        <v>202</v>
      </c>
      <c r="J58" t="n">
        <v>80.84</v>
      </c>
      <c r="K58" t="n">
        <v>35.1</v>
      </c>
      <c r="L58" t="n">
        <v>1</v>
      </c>
      <c r="M58" t="n">
        <v>200</v>
      </c>
      <c r="N58" t="n">
        <v>9.74</v>
      </c>
      <c r="O58" t="n">
        <v>10204.21</v>
      </c>
      <c r="P58" t="n">
        <v>278.04</v>
      </c>
      <c r="Q58" t="n">
        <v>2312.98</v>
      </c>
      <c r="R58" t="n">
        <v>365.22</v>
      </c>
      <c r="S58" t="n">
        <v>106.94</v>
      </c>
      <c r="T58" t="n">
        <v>128003.56</v>
      </c>
      <c r="U58" t="n">
        <v>0.29</v>
      </c>
      <c r="V58" t="n">
        <v>0.79</v>
      </c>
      <c r="W58" t="n">
        <v>0.53</v>
      </c>
      <c r="X58" t="n">
        <v>7.68</v>
      </c>
      <c r="Y58" t="n">
        <v>1</v>
      </c>
      <c r="Z58" t="n">
        <v>10</v>
      </c>
    </row>
    <row r="59">
      <c r="A59" t="n">
        <v>1</v>
      </c>
      <c r="B59" t="n">
        <v>35</v>
      </c>
      <c r="C59" t="inlineStr">
        <is>
          <t xml:space="preserve">CONCLUIDO	</t>
        </is>
      </c>
      <c r="D59" t="n">
        <v>2.7405</v>
      </c>
      <c r="E59" t="n">
        <v>36.49</v>
      </c>
      <c r="F59" t="n">
        <v>33.27</v>
      </c>
      <c r="G59" t="n">
        <v>25.93</v>
      </c>
      <c r="H59" t="n">
        <v>0.43</v>
      </c>
      <c r="I59" t="n">
        <v>77</v>
      </c>
      <c r="J59" t="n">
        <v>82.04000000000001</v>
      </c>
      <c r="K59" t="n">
        <v>35.1</v>
      </c>
      <c r="L59" t="n">
        <v>2</v>
      </c>
      <c r="M59" t="n">
        <v>67</v>
      </c>
      <c r="N59" t="n">
        <v>9.94</v>
      </c>
      <c r="O59" t="n">
        <v>10352.53</v>
      </c>
      <c r="P59" t="n">
        <v>210.14</v>
      </c>
      <c r="Q59" t="n">
        <v>2312.75</v>
      </c>
      <c r="R59" t="n">
        <v>196.32</v>
      </c>
      <c r="S59" t="n">
        <v>106.94</v>
      </c>
      <c r="T59" t="n">
        <v>44179.84</v>
      </c>
      <c r="U59" t="n">
        <v>0.54</v>
      </c>
      <c r="V59" t="n">
        <v>0.91</v>
      </c>
      <c r="W59" t="n">
        <v>0.36</v>
      </c>
      <c r="X59" t="n">
        <v>2.67</v>
      </c>
      <c r="Y59" t="n">
        <v>1</v>
      </c>
      <c r="Z59" t="n">
        <v>10</v>
      </c>
    </row>
    <row r="60">
      <c r="A60" t="n">
        <v>2</v>
      </c>
      <c r="B60" t="n">
        <v>35</v>
      </c>
      <c r="C60" t="inlineStr">
        <is>
          <t xml:space="preserve">CONCLUIDO	</t>
        </is>
      </c>
      <c r="D60" t="n">
        <v>2.7595</v>
      </c>
      <c r="E60" t="n">
        <v>36.24</v>
      </c>
      <c r="F60" t="n">
        <v>33.17</v>
      </c>
      <c r="G60" t="n">
        <v>29.27</v>
      </c>
      <c r="H60" t="n">
        <v>0.63</v>
      </c>
      <c r="I60" t="n">
        <v>68</v>
      </c>
      <c r="J60" t="n">
        <v>83.25</v>
      </c>
      <c r="K60" t="n">
        <v>35.1</v>
      </c>
      <c r="L60" t="n">
        <v>3</v>
      </c>
      <c r="M60" t="n">
        <v>0</v>
      </c>
      <c r="N60" t="n">
        <v>10.15</v>
      </c>
      <c r="O60" t="n">
        <v>10501.19</v>
      </c>
      <c r="P60" t="n">
        <v>205.06</v>
      </c>
      <c r="Q60" t="n">
        <v>2312.92</v>
      </c>
      <c r="R60" t="n">
        <v>191.87</v>
      </c>
      <c r="S60" t="n">
        <v>106.94</v>
      </c>
      <c r="T60" t="n">
        <v>42001.3</v>
      </c>
      <c r="U60" t="n">
        <v>0.5600000000000001</v>
      </c>
      <c r="V60" t="n">
        <v>0.91</v>
      </c>
      <c r="W60" t="n">
        <v>0.4</v>
      </c>
      <c r="X60" t="n">
        <v>2.58</v>
      </c>
      <c r="Y60" t="n">
        <v>1</v>
      </c>
      <c r="Z60" t="n">
        <v>10</v>
      </c>
    </row>
    <row r="61">
      <c r="A61" t="n">
        <v>0</v>
      </c>
      <c r="B61" t="n">
        <v>50</v>
      </c>
      <c r="C61" t="inlineStr">
        <is>
          <t xml:space="preserve">CONCLUIDO	</t>
        </is>
      </c>
      <c r="D61" t="n">
        <v>2.0358</v>
      </c>
      <c r="E61" t="n">
        <v>49.12</v>
      </c>
      <c r="F61" t="n">
        <v>41.04</v>
      </c>
      <c r="G61" t="n">
        <v>9.050000000000001</v>
      </c>
      <c r="H61" t="n">
        <v>0.16</v>
      </c>
      <c r="I61" t="n">
        <v>272</v>
      </c>
      <c r="J61" t="n">
        <v>107.41</v>
      </c>
      <c r="K61" t="n">
        <v>41.65</v>
      </c>
      <c r="L61" t="n">
        <v>1</v>
      </c>
      <c r="M61" t="n">
        <v>270</v>
      </c>
      <c r="N61" t="n">
        <v>14.77</v>
      </c>
      <c r="O61" t="n">
        <v>13481.73</v>
      </c>
      <c r="P61" t="n">
        <v>373.38</v>
      </c>
      <c r="Q61" t="n">
        <v>2313.04</v>
      </c>
      <c r="R61" t="n">
        <v>457.22</v>
      </c>
      <c r="S61" t="n">
        <v>106.94</v>
      </c>
      <c r="T61" t="n">
        <v>173656.59</v>
      </c>
      <c r="U61" t="n">
        <v>0.23</v>
      </c>
      <c r="V61" t="n">
        <v>0.74</v>
      </c>
      <c r="W61" t="n">
        <v>0.65</v>
      </c>
      <c r="X61" t="n">
        <v>10.44</v>
      </c>
      <c r="Y61" t="n">
        <v>1</v>
      </c>
      <c r="Z61" t="n">
        <v>10</v>
      </c>
    </row>
    <row r="62">
      <c r="A62" t="n">
        <v>1</v>
      </c>
      <c r="B62" t="n">
        <v>50</v>
      </c>
      <c r="C62" t="inlineStr">
        <is>
          <t xml:space="preserve">CONCLUIDO	</t>
        </is>
      </c>
      <c r="D62" t="n">
        <v>2.568</v>
      </c>
      <c r="E62" t="n">
        <v>38.94</v>
      </c>
      <c r="F62" t="n">
        <v>34.53</v>
      </c>
      <c r="G62" t="n">
        <v>19.36</v>
      </c>
      <c r="H62" t="n">
        <v>0.32</v>
      </c>
      <c r="I62" t="n">
        <v>107</v>
      </c>
      <c r="J62" t="n">
        <v>108.68</v>
      </c>
      <c r="K62" t="n">
        <v>41.65</v>
      </c>
      <c r="L62" t="n">
        <v>2</v>
      </c>
      <c r="M62" t="n">
        <v>105</v>
      </c>
      <c r="N62" t="n">
        <v>15.03</v>
      </c>
      <c r="O62" t="n">
        <v>13638.32</v>
      </c>
      <c r="P62" t="n">
        <v>292.75</v>
      </c>
      <c r="Q62" t="n">
        <v>2312.94</v>
      </c>
      <c r="R62" t="n">
        <v>239.28</v>
      </c>
      <c r="S62" t="n">
        <v>106.94</v>
      </c>
      <c r="T62" t="n">
        <v>65511.85</v>
      </c>
      <c r="U62" t="n">
        <v>0.45</v>
      </c>
      <c r="V62" t="n">
        <v>0.87</v>
      </c>
      <c r="W62" t="n">
        <v>0.39</v>
      </c>
      <c r="X62" t="n">
        <v>3.93</v>
      </c>
      <c r="Y62" t="n">
        <v>1</v>
      </c>
      <c r="Z62" t="n">
        <v>10</v>
      </c>
    </row>
    <row r="63">
      <c r="A63" t="n">
        <v>2</v>
      </c>
      <c r="B63" t="n">
        <v>50</v>
      </c>
      <c r="C63" t="inlineStr">
        <is>
          <t xml:space="preserve">CONCLUIDO	</t>
        </is>
      </c>
      <c r="D63" t="n">
        <v>2.7408</v>
      </c>
      <c r="E63" t="n">
        <v>36.49</v>
      </c>
      <c r="F63" t="n">
        <v>33.05</v>
      </c>
      <c r="G63" t="n">
        <v>31.48</v>
      </c>
      <c r="H63" t="n">
        <v>0.48</v>
      </c>
      <c r="I63" t="n">
        <v>63</v>
      </c>
      <c r="J63" t="n">
        <v>109.96</v>
      </c>
      <c r="K63" t="n">
        <v>41.65</v>
      </c>
      <c r="L63" t="n">
        <v>3</v>
      </c>
      <c r="M63" t="n">
        <v>61</v>
      </c>
      <c r="N63" t="n">
        <v>15.31</v>
      </c>
      <c r="O63" t="n">
        <v>13795.21</v>
      </c>
      <c r="P63" t="n">
        <v>257.85</v>
      </c>
      <c r="Q63" t="n">
        <v>2312.78</v>
      </c>
      <c r="R63" t="n">
        <v>190.49</v>
      </c>
      <c r="S63" t="n">
        <v>106.94</v>
      </c>
      <c r="T63" t="n">
        <v>41335.25</v>
      </c>
      <c r="U63" t="n">
        <v>0.5600000000000001</v>
      </c>
      <c r="V63" t="n">
        <v>0.91</v>
      </c>
      <c r="W63" t="n">
        <v>0.32</v>
      </c>
      <c r="X63" t="n">
        <v>2.45</v>
      </c>
      <c r="Y63" t="n">
        <v>1</v>
      </c>
      <c r="Z63" t="n">
        <v>10</v>
      </c>
    </row>
    <row r="64">
      <c r="A64" t="n">
        <v>3</v>
      </c>
      <c r="B64" t="n">
        <v>50</v>
      </c>
      <c r="C64" t="inlineStr">
        <is>
          <t xml:space="preserve">CONCLUIDO	</t>
        </is>
      </c>
      <c r="D64" t="n">
        <v>2.8161</v>
      </c>
      <c r="E64" t="n">
        <v>35.51</v>
      </c>
      <c r="F64" t="n">
        <v>32.41</v>
      </c>
      <c r="G64" t="n">
        <v>40.51</v>
      </c>
      <c r="H64" t="n">
        <v>0.63</v>
      </c>
      <c r="I64" t="n">
        <v>48</v>
      </c>
      <c r="J64" t="n">
        <v>111.23</v>
      </c>
      <c r="K64" t="n">
        <v>41.65</v>
      </c>
      <c r="L64" t="n">
        <v>4</v>
      </c>
      <c r="M64" t="n">
        <v>3</v>
      </c>
      <c r="N64" t="n">
        <v>15.58</v>
      </c>
      <c r="O64" t="n">
        <v>13952.52</v>
      </c>
      <c r="P64" t="n">
        <v>236.37</v>
      </c>
      <c r="Q64" t="n">
        <v>2312.77</v>
      </c>
      <c r="R64" t="n">
        <v>166.55</v>
      </c>
      <c r="S64" t="n">
        <v>106.94</v>
      </c>
      <c r="T64" t="n">
        <v>29442.3</v>
      </c>
      <c r="U64" t="n">
        <v>0.64</v>
      </c>
      <c r="V64" t="n">
        <v>0.93</v>
      </c>
      <c r="W64" t="n">
        <v>0.35</v>
      </c>
      <c r="X64" t="n">
        <v>1.81</v>
      </c>
      <c r="Y64" t="n">
        <v>1</v>
      </c>
      <c r="Z64" t="n">
        <v>10</v>
      </c>
    </row>
    <row r="65">
      <c r="A65" t="n">
        <v>4</v>
      </c>
      <c r="B65" t="n">
        <v>50</v>
      </c>
      <c r="C65" t="inlineStr">
        <is>
          <t xml:space="preserve">CONCLUIDO	</t>
        </is>
      </c>
      <c r="D65" t="n">
        <v>2.8169</v>
      </c>
      <c r="E65" t="n">
        <v>35.5</v>
      </c>
      <c r="F65" t="n">
        <v>32.4</v>
      </c>
      <c r="G65" t="n">
        <v>40.5</v>
      </c>
      <c r="H65" t="n">
        <v>0.78</v>
      </c>
      <c r="I65" t="n">
        <v>48</v>
      </c>
      <c r="J65" t="n">
        <v>112.51</v>
      </c>
      <c r="K65" t="n">
        <v>41.65</v>
      </c>
      <c r="L65" t="n">
        <v>5</v>
      </c>
      <c r="M65" t="n">
        <v>0</v>
      </c>
      <c r="N65" t="n">
        <v>15.86</v>
      </c>
      <c r="O65" t="n">
        <v>14110.24</v>
      </c>
      <c r="P65" t="n">
        <v>238.62</v>
      </c>
      <c r="Q65" t="n">
        <v>2312.69</v>
      </c>
      <c r="R65" t="n">
        <v>166.08</v>
      </c>
      <c r="S65" t="n">
        <v>106.94</v>
      </c>
      <c r="T65" t="n">
        <v>29207.17</v>
      </c>
      <c r="U65" t="n">
        <v>0.64</v>
      </c>
      <c r="V65" t="n">
        <v>0.93</v>
      </c>
      <c r="W65" t="n">
        <v>0.36</v>
      </c>
      <c r="X65" t="n">
        <v>1.8</v>
      </c>
      <c r="Y65" t="n">
        <v>1</v>
      </c>
      <c r="Z65" t="n">
        <v>10</v>
      </c>
    </row>
    <row r="66">
      <c r="A66" t="n">
        <v>0</v>
      </c>
      <c r="B66" t="n">
        <v>25</v>
      </c>
      <c r="C66" t="inlineStr">
        <is>
          <t xml:space="preserve">CONCLUIDO	</t>
        </is>
      </c>
      <c r="D66" t="n">
        <v>2.4972</v>
      </c>
      <c r="E66" t="n">
        <v>40.04</v>
      </c>
      <c r="F66" t="n">
        <v>36.18</v>
      </c>
      <c r="G66" t="n">
        <v>14.57</v>
      </c>
      <c r="H66" t="n">
        <v>0.28</v>
      </c>
      <c r="I66" t="n">
        <v>149</v>
      </c>
      <c r="J66" t="n">
        <v>61.76</v>
      </c>
      <c r="K66" t="n">
        <v>28.92</v>
      </c>
      <c r="L66" t="n">
        <v>1</v>
      </c>
      <c r="M66" t="n">
        <v>147</v>
      </c>
      <c r="N66" t="n">
        <v>6.84</v>
      </c>
      <c r="O66" t="n">
        <v>7851.41</v>
      </c>
      <c r="P66" t="n">
        <v>204.94</v>
      </c>
      <c r="Q66" t="n">
        <v>2312.95</v>
      </c>
      <c r="R66" t="n">
        <v>294.35</v>
      </c>
      <c r="S66" t="n">
        <v>106.94</v>
      </c>
      <c r="T66" t="n">
        <v>92833.62</v>
      </c>
      <c r="U66" t="n">
        <v>0.36</v>
      </c>
      <c r="V66" t="n">
        <v>0.83</v>
      </c>
      <c r="W66" t="n">
        <v>0.46</v>
      </c>
      <c r="X66" t="n">
        <v>5.58</v>
      </c>
      <c r="Y66" t="n">
        <v>1</v>
      </c>
      <c r="Z66" t="n">
        <v>10</v>
      </c>
    </row>
    <row r="67">
      <c r="A67" t="n">
        <v>1</v>
      </c>
      <c r="B67" t="n">
        <v>25</v>
      </c>
      <c r="C67" t="inlineStr">
        <is>
          <t xml:space="preserve">CONCLUIDO	</t>
        </is>
      </c>
      <c r="D67" t="n">
        <v>2.6841</v>
      </c>
      <c r="E67" t="n">
        <v>37.26</v>
      </c>
      <c r="F67" t="n">
        <v>34.15</v>
      </c>
      <c r="G67" t="n">
        <v>21.8</v>
      </c>
      <c r="H67" t="n">
        <v>0.55</v>
      </c>
      <c r="I67" t="n">
        <v>94</v>
      </c>
      <c r="J67" t="n">
        <v>62.92</v>
      </c>
      <c r="K67" t="n">
        <v>28.92</v>
      </c>
      <c r="L67" t="n">
        <v>2</v>
      </c>
      <c r="M67" t="n">
        <v>0</v>
      </c>
      <c r="N67" t="n">
        <v>7</v>
      </c>
      <c r="O67" t="n">
        <v>7994.37</v>
      </c>
      <c r="P67" t="n">
        <v>178.62</v>
      </c>
      <c r="Q67" t="n">
        <v>2313</v>
      </c>
      <c r="R67" t="n">
        <v>222.38</v>
      </c>
      <c r="S67" t="n">
        <v>106.94</v>
      </c>
      <c r="T67" t="n">
        <v>57125.15</v>
      </c>
      <c r="U67" t="n">
        <v>0.48</v>
      </c>
      <c r="V67" t="n">
        <v>0.88</v>
      </c>
      <c r="W67" t="n">
        <v>0.5</v>
      </c>
      <c r="X67" t="n">
        <v>3.56</v>
      </c>
      <c r="Y67" t="n">
        <v>1</v>
      </c>
      <c r="Z67" t="n">
        <v>10</v>
      </c>
    </row>
    <row r="68">
      <c r="A68" t="n">
        <v>0</v>
      </c>
      <c r="B68" t="n">
        <v>85</v>
      </c>
      <c r="C68" t="inlineStr">
        <is>
          <t xml:space="preserve">CONCLUIDO	</t>
        </is>
      </c>
      <c r="D68" t="n">
        <v>1.54</v>
      </c>
      <c r="E68" t="n">
        <v>64.94</v>
      </c>
      <c r="F68" t="n">
        <v>47.79</v>
      </c>
      <c r="G68" t="n">
        <v>6.58</v>
      </c>
      <c r="H68" t="n">
        <v>0.11</v>
      </c>
      <c r="I68" t="n">
        <v>436</v>
      </c>
      <c r="J68" t="n">
        <v>167.88</v>
      </c>
      <c r="K68" t="n">
        <v>51.39</v>
      </c>
      <c r="L68" t="n">
        <v>1</v>
      </c>
      <c r="M68" t="n">
        <v>434</v>
      </c>
      <c r="N68" t="n">
        <v>30.49</v>
      </c>
      <c r="O68" t="n">
        <v>20939.59</v>
      </c>
      <c r="P68" t="n">
        <v>596.9400000000001</v>
      </c>
      <c r="Q68" t="n">
        <v>2313.58</v>
      </c>
      <c r="R68" t="n">
        <v>683.9299999999999</v>
      </c>
      <c r="S68" t="n">
        <v>106.94</v>
      </c>
      <c r="T68" t="n">
        <v>286188.9</v>
      </c>
      <c r="U68" t="n">
        <v>0.16</v>
      </c>
      <c r="V68" t="n">
        <v>0.63</v>
      </c>
      <c r="W68" t="n">
        <v>0.92</v>
      </c>
      <c r="X68" t="n">
        <v>17.18</v>
      </c>
      <c r="Y68" t="n">
        <v>1</v>
      </c>
      <c r="Z68" t="n">
        <v>10</v>
      </c>
    </row>
    <row r="69">
      <c r="A69" t="n">
        <v>1</v>
      </c>
      <c r="B69" t="n">
        <v>85</v>
      </c>
      <c r="C69" t="inlineStr">
        <is>
          <t xml:space="preserve">CONCLUIDO	</t>
        </is>
      </c>
      <c r="D69" t="n">
        <v>2.2449</v>
      </c>
      <c r="E69" t="n">
        <v>44.54</v>
      </c>
      <c r="F69" t="n">
        <v>36.68</v>
      </c>
      <c r="G69" t="n">
        <v>13.59</v>
      </c>
      <c r="H69" t="n">
        <v>0.21</v>
      </c>
      <c r="I69" t="n">
        <v>162</v>
      </c>
      <c r="J69" t="n">
        <v>169.33</v>
      </c>
      <c r="K69" t="n">
        <v>51.39</v>
      </c>
      <c r="L69" t="n">
        <v>2</v>
      </c>
      <c r="M69" t="n">
        <v>160</v>
      </c>
      <c r="N69" t="n">
        <v>30.94</v>
      </c>
      <c r="O69" t="n">
        <v>21118.46</v>
      </c>
      <c r="P69" t="n">
        <v>445.1</v>
      </c>
      <c r="Q69" t="n">
        <v>2312.95</v>
      </c>
      <c r="R69" t="n">
        <v>311.14</v>
      </c>
      <c r="S69" t="n">
        <v>106.94</v>
      </c>
      <c r="T69" t="n">
        <v>101167.2</v>
      </c>
      <c r="U69" t="n">
        <v>0.34</v>
      </c>
      <c r="V69" t="n">
        <v>0.82</v>
      </c>
      <c r="W69" t="n">
        <v>0.48</v>
      </c>
      <c r="X69" t="n">
        <v>6.08</v>
      </c>
      <c r="Y69" t="n">
        <v>1</v>
      </c>
      <c r="Z69" t="n">
        <v>10</v>
      </c>
    </row>
    <row r="70">
      <c r="A70" t="n">
        <v>2</v>
      </c>
      <c r="B70" t="n">
        <v>85</v>
      </c>
      <c r="C70" t="inlineStr">
        <is>
          <t xml:space="preserve">CONCLUIDO	</t>
        </is>
      </c>
      <c r="D70" t="n">
        <v>2.5082</v>
      </c>
      <c r="E70" t="n">
        <v>39.87</v>
      </c>
      <c r="F70" t="n">
        <v>34.18</v>
      </c>
      <c r="G70" t="n">
        <v>20.92</v>
      </c>
      <c r="H70" t="n">
        <v>0.31</v>
      </c>
      <c r="I70" t="n">
        <v>98</v>
      </c>
      <c r="J70" t="n">
        <v>170.79</v>
      </c>
      <c r="K70" t="n">
        <v>51.39</v>
      </c>
      <c r="L70" t="n">
        <v>3</v>
      </c>
      <c r="M70" t="n">
        <v>96</v>
      </c>
      <c r="N70" t="n">
        <v>31.4</v>
      </c>
      <c r="O70" t="n">
        <v>21297.94</v>
      </c>
      <c r="P70" t="n">
        <v>402.32</v>
      </c>
      <c r="Q70" t="n">
        <v>2312.8</v>
      </c>
      <c r="R70" t="n">
        <v>227.45</v>
      </c>
      <c r="S70" t="n">
        <v>106.94</v>
      </c>
      <c r="T70" t="n">
        <v>59640.18</v>
      </c>
      <c r="U70" t="n">
        <v>0.47</v>
      </c>
      <c r="V70" t="n">
        <v>0.88</v>
      </c>
      <c r="W70" t="n">
        <v>0.38</v>
      </c>
      <c r="X70" t="n">
        <v>3.58</v>
      </c>
      <c r="Y70" t="n">
        <v>1</v>
      </c>
      <c r="Z70" t="n">
        <v>10</v>
      </c>
    </row>
    <row r="71">
      <c r="A71" t="n">
        <v>3</v>
      </c>
      <c r="B71" t="n">
        <v>85</v>
      </c>
      <c r="C71" t="inlineStr">
        <is>
          <t xml:space="preserve">CONCLUIDO	</t>
        </is>
      </c>
      <c r="D71" t="n">
        <v>2.6492</v>
      </c>
      <c r="E71" t="n">
        <v>37.75</v>
      </c>
      <c r="F71" t="n">
        <v>33.04</v>
      </c>
      <c r="G71" t="n">
        <v>28.73</v>
      </c>
      <c r="H71" t="n">
        <v>0.41</v>
      </c>
      <c r="I71" t="n">
        <v>69</v>
      </c>
      <c r="J71" t="n">
        <v>172.25</v>
      </c>
      <c r="K71" t="n">
        <v>51.39</v>
      </c>
      <c r="L71" t="n">
        <v>4</v>
      </c>
      <c r="M71" t="n">
        <v>67</v>
      </c>
      <c r="N71" t="n">
        <v>31.86</v>
      </c>
      <c r="O71" t="n">
        <v>21478.05</v>
      </c>
      <c r="P71" t="n">
        <v>376.5</v>
      </c>
      <c r="Q71" t="n">
        <v>2312.75</v>
      </c>
      <c r="R71" t="n">
        <v>190.5</v>
      </c>
      <c r="S71" t="n">
        <v>106.94</v>
      </c>
      <c r="T71" t="n">
        <v>41311.01</v>
      </c>
      <c r="U71" t="n">
        <v>0.5600000000000001</v>
      </c>
      <c r="V71" t="n">
        <v>0.91</v>
      </c>
      <c r="W71" t="n">
        <v>0.3</v>
      </c>
      <c r="X71" t="n">
        <v>2.44</v>
      </c>
      <c r="Y71" t="n">
        <v>1</v>
      </c>
      <c r="Z71" t="n">
        <v>10</v>
      </c>
    </row>
    <row r="72">
      <c r="A72" t="n">
        <v>4</v>
      </c>
      <c r="B72" t="n">
        <v>85</v>
      </c>
      <c r="C72" t="inlineStr">
        <is>
          <t xml:space="preserve">CONCLUIDO	</t>
        </is>
      </c>
      <c r="D72" t="n">
        <v>2.7223</v>
      </c>
      <c r="E72" t="n">
        <v>36.73</v>
      </c>
      <c r="F72" t="n">
        <v>32.57</v>
      </c>
      <c r="G72" t="n">
        <v>36.87</v>
      </c>
      <c r="H72" t="n">
        <v>0.51</v>
      </c>
      <c r="I72" t="n">
        <v>53</v>
      </c>
      <c r="J72" t="n">
        <v>173.71</v>
      </c>
      <c r="K72" t="n">
        <v>51.39</v>
      </c>
      <c r="L72" t="n">
        <v>5</v>
      </c>
      <c r="M72" t="n">
        <v>51</v>
      </c>
      <c r="N72" t="n">
        <v>32.32</v>
      </c>
      <c r="O72" t="n">
        <v>21658.78</v>
      </c>
      <c r="P72" t="n">
        <v>358.13</v>
      </c>
      <c r="Q72" t="n">
        <v>2312.8</v>
      </c>
      <c r="R72" t="n">
        <v>173.79</v>
      </c>
      <c r="S72" t="n">
        <v>106.94</v>
      </c>
      <c r="T72" t="n">
        <v>33034.07</v>
      </c>
      <c r="U72" t="n">
        <v>0.62</v>
      </c>
      <c r="V72" t="n">
        <v>0.93</v>
      </c>
      <c r="W72" t="n">
        <v>0.3</v>
      </c>
      <c r="X72" t="n">
        <v>1.97</v>
      </c>
      <c r="Y72" t="n">
        <v>1</v>
      </c>
      <c r="Z72" t="n">
        <v>10</v>
      </c>
    </row>
    <row r="73">
      <c r="A73" t="n">
        <v>5</v>
      </c>
      <c r="B73" t="n">
        <v>85</v>
      </c>
      <c r="C73" t="inlineStr">
        <is>
          <t xml:space="preserve">CONCLUIDO	</t>
        </is>
      </c>
      <c r="D73" t="n">
        <v>2.7862</v>
      </c>
      <c r="E73" t="n">
        <v>35.89</v>
      </c>
      <c r="F73" t="n">
        <v>32.1</v>
      </c>
      <c r="G73" t="n">
        <v>45.85</v>
      </c>
      <c r="H73" t="n">
        <v>0.61</v>
      </c>
      <c r="I73" t="n">
        <v>42</v>
      </c>
      <c r="J73" t="n">
        <v>175.18</v>
      </c>
      <c r="K73" t="n">
        <v>51.39</v>
      </c>
      <c r="L73" t="n">
        <v>6</v>
      </c>
      <c r="M73" t="n">
        <v>40</v>
      </c>
      <c r="N73" t="n">
        <v>32.79</v>
      </c>
      <c r="O73" t="n">
        <v>21840.16</v>
      </c>
      <c r="P73" t="n">
        <v>338.83</v>
      </c>
      <c r="Q73" t="n">
        <v>2312.68</v>
      </c>
      <c r="R73" t="n">
        <v>158.14</v>
      </c>
      <c r="S73" t="n">
        <v>106.94</v>
      </c>
      <c r="T73" t="n">
        <v>25264.5</v>
      </c>
      <c r="U73" t="n">
        <v>0.68</v>
      </c>
      <c r="V73" t="n">
        <v>0.9399999999999999</v>
      </c>
      <c r="W73" t="n">
        <v>0.28</v>
      </c>
      <c r="X73" t="n">
        <v>1.5</v>
      </c>
      <c r="Y73" t="n">
        <v>1</v>
      </c>
      <c r="Z73" t="n">
        <v>10</v>
      </c>
    </row>
    <row r="74">
      <c r="A74" t="n">
        <v>6</v>
      </c>
      <c r="B74" t="n">
        <v>85</v>
      </c>
      <c r="C74" t="inlineStr">
        <is>
          <t xml:space="preserve">CONCLUIDO	</t>
        </is>
      </c>
      <c r="D74" t="n">
        <v>2.8158</v>
      </c>
      <c r="E74" t="n">
        <v>35.51</v>
      </c>
      <c r="F74" t="n">
        <v>31.99</v>
      </c>
      <c r="G74" t="n">
        <v>56.45</v>
      </c>
      <c r="H74" t="n">
        <v>0.7</v>
      </c>
      <c r="I74" t="n">
        <v>34</v>
      </c>
      <c r="J74" t="n">
        <v>176.66</v>
      </c>
      <c r="K74" t="n">
        <v>51.39</v>
      </c>
      <c r="L74" t="n">
        <v>7</v>
      </c>
      <c r="M74" t="n">
        <v>32</v>
      </c>
      <c r="N74" t="n">
        <v>33.27</v>
      </c>
      <c r="O74" t="n">
        <v>22022.17</v>
      </c>
      <c r="P74" t="n">
        <v>321.46</v>
      </c>
      <c r="Q74" t="n">
        <v>2312.66</v>
      </c>
      <c r="R74" t="n">
        <v>155.24</v>
      </c>
      <c r="S74" t="n">
        <v>106.94</v>
      </c>
      <c r="T74" t="n">
        <v>23857.46</v>
      </c>
      <c r="U74" t="n">
        <v>0.6899999999999999</v>
      </c>
      <c r="V74" t="n">
        <v>0.9399999999999999</v>
      </c>
      <c r="W74" t="n">
        <v>0.27</v>
      </c>
      <c r="X74" t="n">
        <v>1.39</v>
      </c>
      <c r="Y74" t="n">
        <v>1</v>
      </c>
      <c r="Z74" t="n">
        <v>10</v>
      </c>
    </row>
    <row r="75">
      <c r="A75" t="n">
        <v>7</v>
      </c>
      <c r="B75" t="n">
        <v>85</v>
      </c>
      <c r="C75" t="inlineStr">
        <is>
          <t xml:space="preserve">CONCLUIDO	</t>
        </is>
      </c>
      <c r="D75" t="n">
        <v>2.8561</v>
      </c>
      <c r="E75" t="n">
        <v>35.01</v>
      </c>
      <c r="F75" t="n">
        <v>31.66</v>
      </c>
      <c r="G75" t="n">
        <v>65.5</v>
      </c>
      <c r="H75" t="n">
        <v>0.8</v>
      </c>
      <c r="I75" t="n">
        <v>29</v>
      </c>
      <c r="J75" t="n">
        <v>178.14</v>
      </c>
      <c r="K75" t="n">
        <v>51.39</v>
      </c>
      <c r="L75" t="n">
        <v>8</v>
      </c>
      <c r="M75" t="n">
        <v>12</v>
      </c>
      <c r="N75" t="n">
        <v>33.75</v>
      </c>
      <c r="O75" t="n">
        <v>22204.83</v>
      </c>
      <c r="P75" t="n">
        <v>304.03</v>
      </c>
      <c r="Q75" t="n">
        <v>2312.66</v>
      </c>
      <c r="R75" t="n">
        <v>142.8</v>
      </c>
      <c r="S75" t="n">
        <v>106.94</v>
      </c>
      <c r="T75" t="n">
        <v>17659.1</v>
      </c>
      <c r="U75" t="n">
        <v>0.75</v>
      </c>
      <c r="V75" t="n">
        <v>0.95</v>
      </c>
      <c r="W75" t="n">
        <v>0.29</v>
      </c>
      <c r="X75" t="n">
        <v>1.06</v>
      </c>
      <c r="Y75" t="n">
        <v>1</v>
      </c>
      <c r="Z75" t="n">
        <v>10</v>
      </c>
    </row>
    <row r="76">
      <c r="A76" t="n">
        <v>8</v>
      </c>
      <c r="B76" t="n">
        <v>85</v>
      </c>
      <c r="C76" t="inlineStr">
        <is>
          <t xml:space="preserve">CONCLUIDO	</t>
        </is>
      </c>
      <c r="D76" t="n">
        <v>2.8534</v>
      </c>
      <c r="E76" t="n">
        <v>35.05</v>
      </c>
      <c r="F76" t="n">
        <v>31.69</v>
      </c>
      <c r="G76" t="n">
        <v>65.56999999999999</v>
      </c>
      <c r="H76" t="n">
        <v>0.89</v>
      </c>
      <c r="I76" t="n">
        <v>29</v>
      </c>
      <c r="J76" t="n">
        <v>179.63</v>
      </c>
      <c r="K76" t="n">
        <v>51.39</v>
      </c>
      <c r="L76" t="n">
        <v>9</v>
      </c>
      <c r="M76" t="n">
        <v>0</v>
      </c>
      <c r="N76" t="n">
        <v>34.24</v>
      </c>
      <c r="O76" t="n">
        <v>22388.15</v>
      </c>
      <c r="P76" t="n">
        <v>305.52</v>
      </c>
      <c r="Q76" t="n">
        <v>2312.62</v>
      </c>
      <c r="R76" t="n">
        <v>143.47</v>
      </c>
      <c r="S76" t="n">
        <v>106.94</v>
      </c>
      <c r="T76" t="n">
        <v>17993.17</v>
      </c>
      <c r="U76" t="n">
        <v>0.75</v>
      </c>
      <c r="V76" t="n">
        <v>0.95</v>
      </c>
      <c r="W76" t="n">
        <v>0.3</v>
      </c>
      <c r="X76" t="n">
        <v>1.1</v>
      </c>
      <c r="Y76" t="n">
        <v>1</v>
      </c>
      <c r="Z76" t="n">
        <v>10</v>
      </c>
    </row>
    <row r="77">
      <c r="A77" t="n">
        <v>0</v>
      </c>
      <c r="B77" t="n">
        <v>20</v>
      </c>
      <c r="C77" t="inlineStr">
        <is>
          <t xml:space="preserve">CONCLUIDO	</t>
        </is>
      </c>
      <c r="D77" t="n">
        <v>2.5967</v>
      </c>
      <c r="E77" t="n">
        <v>38.51</v>
      </c>
      <c r="F77" t="n">
        <v>35.25</v>
      </c>
      <c r="G77" t="n">
        <v>17.05</v>
      </c>
      <c r="H77" t="n">
        <v>0.34</v>
      </c>
      <c r="I77" t="n">
        <v>124</v>
      </c>
      <c r="J77" t="n">
        <v>51.33</v>
      </c>
      <c r="K77" t="n">
        <v>24.83</v>
      </c>
      <c r="L77" t="n">
        <v>1</v>
      </c>
      <c r="M77" t="n">
        <v>66</v>
      </c>
      <c r="N77" t="n">
        <v>5.51</v>
      </c>
      <c r="O77" t="n">
        <v>6564.78</v>
      </c>
      <c r="P77" t="n">
        <v>164.18</v>
      </c>
      <c r="Q77" t="n">
        <v>2313.24</v>
      </c>
      <c r="R77" t="n">
        <v>260.63</v>
      </c>
      <c r="S77" t="n">
        <v>106.94</v>
      </c>
      <c r="T77" t="n">
        <v>76097.53</v>
      </c>
      <c r="U77" t="n">
        <v>0.41</v>
      </c>
      <c r="V77" t="n">
        <v>0.86</v>
      </c>
      <c r="W77" t="n">
        <v>0.5</v>
      </c>
      <c r="X77" t="n">
        <v>4.65</v>
      </c>
      <c r="Y77" t="n">
        <v>1</v>
      </c>
      <c r="Z77" t="n">
        <v>10</v>
      </c>
    </row>
    <row r="78">
      <c r="A78" t="n">
        <v>1</v>
      </c>
      <c r="B78" t="n">
        <v>20</v>
      </c>
      <c r="C78" t="inlineStr">
        <is>
          <t xml:space="preserve">CONCLUIDO	</t>
        </is>
      </c>
      <c r="D78" t="n">
        <v>2.6153</v>
      </c>
      <c r="E78" t="n">
        <v>38.24</v>
      </c>
      <c r="F78" t="n">
        <v>35.06</v>
      </c>
      <c r="G78" t="n">
        <v>17.98</v>
      </c>
      <c r="H78" t="n">
        <v>0.66</v>
      </c>
      <c r="I78" t="n">
        <v>117</v>
      </c>
      <c r="J78" t="n">
        <v>52.47</v>
      </c>
      <c r="K78" t="n">
        <v>24.83</v>
      </c>
      <c r="L78" t="n">
        <v>2</v>
      </c>
      <c r="M78" t="n">
        <v>0</v>
      </c>
      <c r="N78" t="n">
        <v>5.64</v>
      </c>
      <c r="O78" t="n">
        <v>6705.1</v>
      </c>
      <c r="P78" t="n">
        <v>164.58</v>
      </c>
      <c r="Q78" t="n">
        <v>2312.82</v>
      </c>
      <c r="R78" t="n">
        <v>251.77</v>
      </c>
      <c r="S78" t="n">
        <v>106.94</v>
      </c>
      <c r="T78" t="n">
        <v>71706.7</v>
      </c>
      <c r="U78" t="n">
        <v>0.42</v>
      </c>
      <c r="V78" t="n">
        <v>0.86</v>
      </c>
      <c r="W78" t="n">
        <v>0.5600000000000001</v>
      </c>
      <c r="X78" t="n">
        <v>4.46</v>
      </c>
      <c r="Y78" t="n">
        <v>1</v>
      </c>
      <c r="Z78" t="n">
        <v>10</v>
      </c>
    </row>
    <row r="79">
      <c r="A79" t="n">
        <v>0</v>
      </c>
      <c r="B79" t="n">
        <v>65</v>
      </c>
      <c r="C79" t="inlineStr">
        <is>
          <t xml:space="preserve">CONCLUIDO	</t>
        </is>
      </c>
      <c r="D79" t="n">
        <v>1.81</v>
      </c>
      <c r="E79" t="n">
        <v>55.25</v>
      </c>
      <c r="F79" t="n">
        <v>43.81</v>
      </c>
      <c r="G79" t="n">
        <v>7.73</v>
      </c>
      <c r="H79" t="n">
        <v>0.13</v>
      </c>
      <c r="I79" t="n">
        <v>340</v>
      </c>
      <c r="J79" t="n">
        <v>133.21</v>
      </c>
      <c r="K79" t="n">
        <v>46.47</v>
      </c>
      <c r="L79" t="n">
        <v>1</v>
      </c>
      <c r="M79" t="n">
        <v>338</v>
      </c>
      <c r="N79" t="n">
        <v>20.75</v>
      </c>
      <c r="O79" t="n">
        <v>16663.42</v>
      </c>
      <c r="P79" t="n">
        <v>466.33</v>
      </c>
      <c r="Q79" t="n">
        <v>2313.33</v>
      </c>
      <c r="R79" t="n">
        <v>550.62</v>
      </c>
      <c r="S79" t="n">
        <v>106.94</v>
      </c>
      <c r="T79" t="n">
        <v>220016.81</v>
      </c>
      <c r="U79" t="n">
        <v>0.19</v>
      </c>
      <c r="V79" t="n">
        <v>0.6899999999999999</v>
      </c>
      <c r="W79" t="n">
        <v>0.76</v>
      </c>
      <c r="X79" t="n">
        <v>13.21</v>
      </c>
      <c r="Y79" t="n">
        <v>1</v>
      </c>
      <c r="Z79" t="n">
        <v>10</v>
      </c>
    </row>
    <row r="80">
      <c r="A80" t="n">
        <v>1</v>
      </c>
      <c r="B80" t="n">
        <v>65</v>
      </c>
      <c r="C80" t="inlineStr">
        <is>
          <t xml:space="preserve">CONCLUIDO	</t>
        </is>
      </c>
      <c r="D80" t="n">
        <v>2.4183</v>
      </c>
      <c r="E80" t="n">
        <v>41.35</v>
      </c>
      <c r="F80" t="n">
        <v>35.58</v>
      </c>
      <c r="G80" t="n">
        <v>16.17</v>
      </c>
      <c r="H80" t="n">
        <v>0.26</v>
      </c>
      <c r="I80" t="n">
        <v>132</v>
      </c>
      <c r="J80" t="n">
        <v>134.55</v>
      </c>
      <c r="K80" t="n">
        <v>46.47</v>
      </c>
      <c r="L80" t="n">
        <v>2</v>
      </c>
      <c r="M80" t="n">
        <v>130</v>
      </c>
      <c r="N80" t="n">
        <v>21.09</v>
      </c>
      <c r="O80" t="n">
        <v>16828.84</v>
      </c>
      <c r="P80" t="n">
        <v>362.33</v>
      </c>
      <c r="Q80" t="n">
        <v>2313</v>
      </c>
      <c r="R80" t="n">
        <v>274.45</v>
      </c>
      <c r="S80" t="n">
        <v>106.94</v>
      </c>
      <c r="T80" t="n">
        <v>82970.41</v>
      </c>
      <c r="U80" t="n">
        <v>0.39</v>
      </c>
      <c r="V80" t="n">
        <v>0.85</v>
      </c>
      <c r="W80" t="n">
        <v>0.43</v>
      </c>
      <c r="X80" t="n">
        <v>4.98</v>
      </c>
      <c r="Y80" t="n">
        <v>1</v>
      </c>
      <c r="Z80" t="n">
        <v>10</v>
      </c>
    </row>
    <row r="81">
      <c r="A81" t="n">
        <v>2</v>
      </c>
      <c r="B81" t="n">
        <v>65</v>
      </c>
      <c r="C81" t="inlineStr">
        <is>
          <t xml:space="preserve">CONCLUIDO	</t>
        </is>
      </c>
      <c r="D81" t="n">
        <v>2.6574</v>
      </c>
      <c r="E81" t="n">
        <v>37.63</v>
      </c>
      <c r="F81" t="n">
        <v>33.33</v>
      </c>
      <c r="G81" t="n">
        <v>25.64</v>
      </c>
      <c r="H81" t="n">
        <v>0.39</v>
      </c>
      <c r="I81" t="n">
        <v>78</v>
      </c>
      <c r="J81" t="n">
        <v>135.9</v>
      </c>
      <c r="K81" t="n">
        <v>46.47</v>
      </c>
      <c r="L81" t="n">
        <v>3</v>
      </c>
      <c r="M81" t="n">
        <v>76</v>
      </c>
      <c r="N81" t="n">
        <v>21.43</v>
      </c>
      <c r="O81" t="n">
        <v>16994.64</v>
      </c>
      <c r="P81" t="n">
        <v>321.74</v>
      </c>
      <c r="Q81" t="n">
        <v>2312.81</v>
      </c>
      <c r="R81" t="n">
        <v>198.7</v>
      </c>
      <c r="S81" t="n">
        <v>106.94</v>
      </c>
      <c r="T81" t="n">
        <v>45362.8</v>
      </c>
      <c r="U81" t="n">
        <v>0.54</v>
      </c>
      <c r="V81" t="n">
        <v>0.91</v>
      </c>
      <c r="W81" t="n">
        <v>0.35</v>
      </c>
      <c r="X81" t="n">
        <v>2.73</v>
      </c>
      <c r="Y81" t="n">
        <v>1</v>
      </c>
      <c r="Z81" t="n">
        <v>10</v>
      </c>
    </row>
    <row r="82">
      <c r="A82" t="n">
        <v>3</v>
      </c>
      <c r="B82" t="n">
        <v>65</v>
      </c>
      <c r="C82" t="inlineStr">
        <is>
          <t xml:space="preserve">CONCLUIDO	</t>
        </is>
      </c>
      <c r="D82" t="n">
        <v>2.752</v>
      </c>
      <c r="E82" t="n">
        <v>36.34</v>
      </c>
      <c r="F82" t="n">
        <v>32.66</v>
      </c>
      <c r="G82" t="n">
        <v>35.63</v>
      </c>
      <c r="H82" t="n">
        <v>0.52</v>
      </c>
      <c r="I82" t="n">
        <v>55</v>
      </c>
      <c r="J82" t="n">
        <v>137.25</v>
      </c>
      <c r="K82" t="n">
        <v>46.47</v>
      </c>
      <c r="L82" t="n">
        <v>4</v>
      </c>
      <c r="M82" t="n">
        <v>53</v>
      </c>
      <c r="N82" t="n">
        <v>21.78</v>
      </c>
      <c r="O82" t="n">
        <v>17160.92</v>
      </c>
      <c r="P82" t="n">
        <v>297.96</v>
      </c>
      <c r="Q82" t="n">
        <v>2312.68</v>
      </c>
      <c r="R82" t="n">
        <v>177.16</v>
      </c>
      <c r="S82" t="n">
        <v>106.94</v>
      </c>
      <c r="T82" t="n">
        <v>34710.48</v>
      </c>
      <c r="U82" t="n">
        <v>0.6</v>
      </c>
      <c r="V82" t="n">
        <v>0.92</v>
      </c>
      <c r="W82" t="n">
        <v>0.31</v>
      </c>
      <c r="X82" t="n">
        <v>2.06</v>
      </c>
      <c r="Y82" t="n">
        <v>1</v>
      </c>
      <c r="Z82" t="n">
        <v>10</v>
      </c>
    </row>
    <row r="83">
      <c r="A83" t="n">
        <v>4</v>
      </c>
      <c r="B83" t="n">
        <v>65</v>
      </c>
      <c r="C83" t="inlineStr">
        <is>
          <t xml:space="preserve">CONCLUIDO	</t>
        </is>
      </c>
      <c r="D83" t="n">
        <v>2.8331</v>
      </c>
      <c r="E83" t="n">
        <v>35.3</v>
      </c>
      <c r="F83" t="n">
        <v>32.03</v>
      </c>
      <c r="G83" t="n">
        <v>48.04</v>
      </c>
      <c r="H83" t="n">
        <v>0.64</v>
      </c>
      <c r="I83" t="n">
        <v>40</v>
      </c>
      <c r="J83" t="n">
        <v>138.6</v>
      </c>
      <c r="K83" t="n">
        <v>46.47</v>
      </c>
      <c r="L83" t="n">
        <v>5</v>
      </c>
      <c r="M83" t="n">
        <v>33</v>
      </c>
      <c r="N83" t="n">
        <v>22.13</v>
      </c>
      <c r="O83" t="n">
        <v>17327.69</v>
      </c>
      <c r="P83" t="n">
        <v>271</v>
      </c>
      <c r="Q83" t="n">
        <v>2312.7</v>
      </c>
      <c r="R83" t="n">
        <v>155.52</v>
      </c>
      <c r="S83" t="n">
        <v>106.94</v>
      </c>
      <c r="T83" t="n">
        <v>23966.29</v>
      </c>
      <c r="U83" t="n">
        <v>0.6899999999999999</v>
      </c>
      <c r="V83" t="n">
        <v>0.9399999999999999</v>
      </c>
      <c r="W83" t="n">
        <v>0.29</v>
      </c>
      <c r="X83" t="n">
        <v>1.43</v>
      </c>
      <c r="Y83" t="n">
        <v>1</v>
      </c>
      <c r="Z83" t="n">
        <v>10</v>
      </c>
    </row>
    <row r="84">
      <c r="A84" t="n">
        <v>5</v>
      </c>
      <c r="B84" t="n">
        <v>65</v>
      </c>
      <c r="C84" t="inlineStr">
        <is>
          <t xml:space="preserve">CONCLUIDO	</t>
        </is>
      </c>
      <c r="D84" t="n">
        <v>2.8458</v>
      </c>
      <c r="E84" t="n">
        <v>35.14</v>
      </c>
      <c r="F84" t="n">
        <v>31.95</v>
      </c>
      <c r="G84" t="n">
        <v>51.81</v>
      </c>
      <c r="H84" t="n">
        <v>0.76</v>
      </c>
      <c r="I84" t="n">
        <v>37</v>
      </c>
      <c r="J84" t="n">
        <v>139.95</v>
      </c>
      <c r="K84" t="n">
        <v>46.47</v>
      </c>
      <c r="L84" t="n">
        <v>6</v>
      </c>
      <c r="M84" t="n">
        <v>0</v>
      </c>
      <c r="N84" t="n">
        <v>22.49</v>
      </c>
      <c r="O84" t="n">
        <v>17494.97</v>
      </c>
      <c r="P84" t="n">
        <v>266.26</v>
      </c>
      <c r="Q84" t="n">
        <v>2312.78</v>
      </c>
      <c r="R84" t="n">
        <v>151.59</v>
      </c>
      <c r="S84" t="n">
        <v>106.94</v>
      </c>
      <c r="T84" t="n">
        <v>22014.6</v>
      </c>
      <c r="U84" t="n">
        <v>0.71</v>
      </c>
      <c r="V84" t="n">
        <v>0.9399999999999999</v>
      </c>
      <c r="W84" t="n">
        <v>0.33</v>
      </c>
      <c r="X84" t="n">
        <v>1.35</v>
      </c>
      <c r="Y84" t="n">
        <v>1</v>
      </c>
      <c r="Z84" t="n">
        <v>10</v>
      </c>
    </row>
    <row r="85">
      <c r="A85" t="n">
        <v>0</v>
      </c>
      <c r="B85" t="n">
        <v>75</v>
      </c>
      <c r="C85" t="inlineStr">
        <is>
          <t xml:space="preserve">CONCLUIDO	</t>
        </is>
      </c>
      <c r="D85" t="n">
        <v>1.6705</v>
      </c>
      <c r="E85" t="n">
        <v>59.86</v>
      </c>
      <c r="F85" t="n">
        <v>45.76</v>
      </c>
      <c r="G85" t="n">
        <v>7.09</v>
      </c>
      <c r="H85" t="n">
        <v>0.12</v>
      </c>
      <c r="I85" t="n">
        <v>387</v>
      </c>
      <c r="J85" t="n">
        <v>150.44</v>
      </c>
      <c r="K85" t="n">
        <v>49.1</v>
      </c>
      <c r="L85" t="n">
        <v>1</v>
      </c>
      <c r="M85" t="n">
        <v>385</v>
      </c>
      <c r="N85" t="n">
        <v>25.34</v>
      </c>
      <c r="O85" t="n">
        <v>18787.76</v>
      </c>
      <c r="P85" t="n">
        <v>530.33</v>
      </c>
      <c r="Q85" t="n">
        <v>2313.48</v>
      </c>
      <c r="R85" t="n">
        <v>616.15</v>
      </c>
      <c r="S85" t="n">
        <v>106.94</v>
      </c>
      <c r="T85" t="n">
        <v>252546.05</v>
      </c>
      <c r="U85" t="n">
        <v>0.17</v>
      </c>
      <c r="V85" t="n">
        <v>0.66</v>
      </c>
      <c r="W85" t="n">
        <v>0.84</v>
      </c>
      <c r="X85" t="n">
        <v>15.15</v>
      </c>
      <c r="Y85" t="n">
        <v>1</v>
      </c>
      <c r="Z85" t="n">
        <v>10</v>
      </c>
    </row>
    <row r="86">
      <c r="A86" t="n">
        <v>1</v>
      </c>
      <c r="B86" t="n">
        <v>75</v>
      </c>
      <c r="C86" t="inlineStr">
        <is>
          <t xml:space="preserve">CONCLUIDO	</t>
        </is>
      </c>
      <c r="D86" t="n">
        <v>2.3342</v>
      </c>
      <c r="E86" t="n">
        <v>42.84</v>
      </c>
      <c r="F86" t="n">
        <v>36.07</v>
      </c>
      <c r="G86" t="n">
        <v>14.72</v>
      </c>
      <c r="H86" t="n">
        <v>0.23</v>
      </c>
      <c r="I86" t="n">
        <v>147</v>
      </c>
      <c r="J86" t="n">
        <v>151.83</v>
      </c>
      <c r="K86" t="n">
        <v>49.1</v>
      </c>
      <c r="L86" t="n">
        <v>2</v>
      </c>
      <c r="M86" t="n">
        <v>145</v>
      </c>
      <c r="N86" t="n">
        <v>25.73</v>
      </c>
      <c r="O86" t="n">
        <v>18959.54</v>
      </c>
      <c r="P86" t="n">
        <v>403.4</v>
      </c>
      <c r="Q86" t="n">
        <v>2312.82</v>
      </c>
      <c r="R86" t="n">
        <v>291.05</v>
      </c>
      <c r="S86" t="n">
        <v>106.94</v>
      </c>
      <c r="T86" t="n">
        <v>91193.21000000001</v>
      </c>
      <c r="U86" t="n">
        <v>0.37</v>
      </c>
      <c r="V86" t="n">
        <v>0.84</v>
      </c>
      <c r="W86" t="n">
        <v>0.45</v>
      </c>
      <c r="X86" t="n">
        <v>5.47</v>
      </c>
      <c r="Y86" t="n">
        <v>1</v>
      </c>
      <c r="Z86" t="n">
        <v>10</v>
      </c>
    </row>
    <row r="87">
      <c r="A87" t="n">
        <v>2</v>
      </c>
      <c r="B87" t="n">
        <v>75</v>
      </c>
      <c r="C87" t="inlineStr">
        <is>
          <t xml:space="preserve">CONCLUIDO	</t>
        </is>
      </c>
      <c r="D87" t="n">
        <v>2.5818</v>
      </c>
      <c r="E87" t="n">
        <v>38.73</v>
      </c>
      <c r="F87" t="n">
        <v>33.77</v>
      </c>
      <c r="G87" t="n">
        <v>23.02</v>
      </c>
      <c r="H87" t="n">
        <v>0.35</v>
      </c>
      <c r="I87" t="n">
        <v>88</v>
      </c>
      <c r="J87" t="n">
        <v>153.23</v>
      </c>
      <c r="K87" t="n">
        <v>49.1</v>
      </c>
      <c r="L87" t="n">
        <v>3</v>
      </c>
      <c r="M87" t="n">
        <v>86</v>
      </c>
      <c r="N87" t="n">
        <v>26.13</v>
      </c>
      <c r="O87" t="n">
        <v>19131.85</v>
      </c>
      <c r="P87" t="n">
        <v>363.4</v>
      </c>
      <c r="Q87" t="n">
        <v>2312.78</v>
      </c>
      <c r="R87" t="n">
        <v>213.73</v>
      </c>
      <c r="S87" t="n">
        <v>106.94</v>
      </c>
      <c r="T87" t="n">
        <v>52830.72</v>
      </c>
      <c r="U87" t="n">
        <v>0.5</v>
      </c>
      <c r="V87" t="n">
        <v>0.89</v>
      </c>
      <c r="W87" t="n">
        <v>0.36</v>
      </c>
      <c r="X87" t="n">
        <v>3.17</v>
      </c>
      <c r="Y87" t="n">
        <v>1</v>
      </c>
      <c r="Z87" t="n">
        <v>10</v>
      </c>
    </row>
    <row r="88">
      <c r="A88" t="n">
        <v>3</v>
      </c>
      <c r="B88" t="n">
        <v>75</v>
      </c>
      <c r="C88" t="inlineStr">
        <is>
          <t xml:space="preserve">CONCLUIDO	</t>
        </is>
      </c>
      <c r="D88" t="n">
        <v>2.6803</v>
      </c>
      <c r="E88" t="n">
        <v>37.31</v>
      </c>
      <c r="F88" t="n">
        <v>33.11</v>
      </c>
      <c r="G88" t="n">
        <v>31.53</v>
      </c>
      <c r="H88" t="n">
        <v>0.46</v>
      </c>
      <c r="I88" t="n">
        <v>63</v>
      </c>
      <c r="J88" t="n">
        <v>154.63</v>
      </c>
      <c r="K88" t="n">
        <v>49.1</v>
      </c>
      <c r="L88" t="n">
        <v>4</v>
      </c>
      <c r="M88" t="n">
        <v>61</v>
      </c>
      <c r="N88" t="n">
        <v>26.53</v>
      </c>
      <c r="O88" t="n">
        <v>19304.72</v>
      </c>
      <c r="P88" t="n">
        <v>341.88</v>
      </c>
      <c r="Q88" t="n">
        <v>2312.65</v>
      </c>
      <c r="R88" t="n">
        <v>192.41</v>
      </c>
      <c r="S88" t="n">
        <v>106.94</v>
      </c>
      <c r="T88" t="n">
        <v>42293.87</v>
      </c>
      <c r="U88" t="n">
        <v>0.5600000000000001</v>
      </c>
      <c r="V88" t="n">
        <v>0.91</v>
      </c>
      <c r="W88" t="n">
        <v>0.32</v>
      </c>
      <c r="X88" t="n">
        <v>2.51</v>
      </c>
      <c r="Y88" t="n">
        <v>1</v>
      </c>
      <c r="Z88" t="n">
        <v>10</v>
      </c>
    </row>
    <row r="89">
      <c r="A89" t="n">
        <v>4</v>
      </c>
      <c r="B89" t="n">
        <v>75</v>
      </c>
      <c r="C89" t="inlineStr">
        <is>
          <t xml:space="preserve">CONCLUIDO	</t>
        </is>
      </c>
      <c r="D89" t="n">
        <v>2.7726</v>
      </c>
      <c r="E89" t="n">
        <v>36.07</v>
      </c>
      <c r="F89" t="n">
        <v>32.35</v>
      </c>
      <c r="G89" t="n">
        <v>41.3</v>
      </c>
      <c r="H89" t="n">
        <v>0.57</v>
      </c>
      <c r="I89" t="n">
        <v>47</v>
      </c>
      <c r="J89" t="n">
        <v>156.03</v>
      </c>
      <c r="K89" t="n">
        <v>49.1</v>
      </c>
      <c r="L89" t="n">
        <v>5</v>
      </c>
      <c r="M89" t="n">
        <v>45</v>
      </c>
      <c r="N89" t="n">
        <v>26.94</v>
      </c>
      <c r="O89" t="n">
        <v>19478.15</v>
      </c>
      <c r="P89" t="n">
        <v>317.58</v>
      </c>
      <c r="Q89" t="n">
        <v>2312.69</v>
      </c>
      <c r="R89" t="n">
        <v>166.75</v>
      </c>
      <c r="S89" t="n">
        <v>106.94</v>
      </c>
      <c r="T89" t="n">
        <v>29546.23</v>
      </c>
      <c r="U89" t="n">
        <v>0.64</v>
      </c>
      <c r="V89" t="n">
        <v>0.93</v>
      </c>
      <c r="W89" t="n">
        <v>0.3</v>
      </c>
      <c r="X89" t="n">
        <v>1.76</v>
      </c>
      <c r="Y89" t="n">
        <v>1</v>
      </c>
      <c r="Z89" t="n">
        <v>10</v>
      </c>
    </row>
    <row r="90">
      <c r="A90" t="n">
        <v>5</v>
      </c>
      <c r="B90" t="n">
        <v>75</v>
      </c>
      <c r="C90" t="inlineStr">
        <is>
          <t xml:space="preserve">CONCLUIDO	</t>
        </is>
      </c>
      <c r="D90" t="n">
        <v>2.8454</v>
      </c>
      <c r="E90" t="n">
        <v>35.14</v>
      </c>
      <c r="F90" t="n">
        <v>31.77</v>
      </c>
      <c r="G90" t="n">
        <v>52.95</v>
      </c>
      <c r="H90" t="n">
        <v>0.67</v>
      </c>
      <c r="I90" t="n">
        <v>36</v>
      </c>
      <c r="J90" t="n">
        <v>157.44</v>
      </c>
      <c r="K90" t="n">
        <v>49.1</v>
      </c>
      <c r="L90" t="n">
        <v>6</v>
      </c>
      <c r="M90" t="n">
        <v>33</v>
      </c>
      <c r="N90" t="n">
        <v>27.35</v>
      </c>
      <c r="O90" t="n">
        <v>19652.13</v>
      </c>
      <c r="P90" t="n">
        <v>293.14</v>
      </c>
      <c r="Q90" t="n">
        <v>2312.72</v>
      </c>
      <c r="R90" t="n">
        <v>146.72</v>
      </c>
      <c r="S90" t="n">
        <v>106.94</v>
      </c>
      <c r="T90" t="n">
        <v>19583.6</v>
      </c>
      <c r="U90" t="n">
        <v>0.73</v>
      </c>
      <c r="V90" t="n">
        <v>0.95</v>
      </c>
      <c r="W90" t="n">
        <v>0.28</v>
      </c>
      <c r="X90" t="n">
        <v>1.17</v>
      </c>
      <c r="Y90" t="n">
        <v>1</v>
      </c>
      <c r="Z90" t="n">
        <v>10</v>
      </c>
    </row>
    <row r="91">
      <c r="A91" t="n">
        <v>6</v>
      </c>
      <c r="B91" t="n">
        <v>75</v>
      </c>
      <c r="C91" t="inlineStr">
        <is>
          <t xml:space="preserve">CONCLUIDO	</t>
        </is>
      </c>
      <c r="D91" t="n">
        <v>2.8483</v>
      </c>
      <c r="E91" t="n">
        <v>35.11</v>
      </c>
      <c r="F91" t="n">
        <v>31.82</v>
      </c>
      <c r="G91" t="n">
        <v>57.86</v>
      </c>
      <c r="H91" t="n">
        <v>0.78</v>
      </c>
      <c r="I91" t="n">
        <v>33</v>
      </c>
      <c r="J91" t="n">
        <v>158.86</v>
      </c>
      <c r="K91" t="n">
        <v>49.1</v>
      </c>
      <c r="L91" t="n">
        <v>7</v>
      </c>
      <c r="M91" t="n">
        <v>4</v>
      </c>
      <c r="N91" t="n">
        <v>27.77</v>
      </c>
      <c r="O91" t="n">
        <v>19826.68</v>
      </c>
      <c r="P91" t="n">
        <v>285.19</v>
      </c>
      <c r="Q91" t="n">
        <v>2312.66</v>
      </c>
      <c r="R91" t="n">
        <v>147.8</v>
      </c>
      <c r="S91" t="n">
        <v>106.94</v>
      </c>
      <c r="T91" t="n">
        <v>20139.2</v>
      </c>
      <c r="U91" t="n">
        <v>0.72</v>
      </c>
      <c r="V91" t="n">
        <v>0.95</v>
      </c>
      <c r="W91" t="n">
        <v>0.31</v>
      </c>
      <c r="X91" t="n">
        <v>1.23</v>
      </c>
      <c r="Y91" t="n">
        <v>1</v>
      </c>
      <c r="Z91" t="n">
        <v>10</v>
      </c>
    </row>
    <row r="92">
      <c r="A92" t="n">
        <v>7</v>
      </c>
      <c r="B92" t="n">
        <v>75</v>
      </c>
      <c r="C92" t="inlineStr">
        <is>
          <t xml:space="preserve">CONCLUIDO	</t>
        </is>
      </c>
      <c r="D92" t="n">
        <v>2.8564</v>
      </c>
      <c r="E92" t="n">
        <v>35.01</v>
      </c>
      <c r="F92" t="n">
        <v>31.75</v>
      </c>
      <c r="G92" t="n">
        <v>59.54</v>
      </c>
      <c r="H92" t="n">
        <v>0.88</v>
      </c>
      <c r="I92" t="n">
        <v>32</v>
      </c>
      <c r="J92" t="n">
        <v>160.28</v>
      </c>
      <c r="K92" t="n">
        <v>49.1</v>
      </c>
      <c r="L92" t="n">
        <v>8</v>
      </c>
      <c r="M92" t="n">
        <v>0</v>
      </c>
      <c r="N92" t="n">
        <v>28.19</v>
      </c>
      <c r="O92" t="n">
        <v>20001.93</v>
      </c>
      <c r="P92" t="n">
        <v>286.22</v>
      </c>
      <c r="Q92" t="n">
        <v>2312.66</v>
      </c>
      <c r="R92" t="n">
        <v>145.26</v>
      </c>
      <c r="S92" t="n">
        <v>106.94</v>
      </c>
      <c r="T92" t="n">
        <v>18876.02</v>
      </c>
      <c r="U92" t="n">
        <v>0.74</v>
      </c>
      <c r="V92" t="n">
        <v>0.95</v>
      </c>
      <c r="W92" t="n">
        <v>0.31</v>
      </c>
      <c r="X92" t="n">
        <v>1.16</v>
      </c>
      <c r="Y92" t="n">
        <v>1</v>
      </c>
      <c r="Z92" t="n">
        <v>10</v>
      </c>
    </row>
    <row r="93">
      <c r="A93" t="n">
        <v>0</v>
      </c>
      <c r="B93" t="n">
        <v>95</v>
      </c>
      <c r="C93" t="inlineStr">
        <is>
          <t xml:space="preserve">CONCLUIDO	</t>
        </is>
      </c>
      <c r="D93" t="n">
        <v>1.4125</v>
      </c>
      <c r="E93" t="n">
        <v>70.8</v>
      </c>
      <c r="F93" t="n">
        <v>50.09</v>
      </c>
      <c r="G93" t="n">
        <v>6.13</v>
      </c>
      <c r="H93" t="n">
        <v>0.1</v>
      </c>
      <c r="I93" t="n">
        <v>490</v>
      </c>
      <c r="J93" t="n">
        <v>185.69</v>
      </c>
      <c r="K93" t="n">
        <v>53.44</v>
      </c>
      <c r="L93" t="n">
        <v>1</v>
      </c>
      <c r="M93" t="n">
        <v>488</v>
      </c>
      <c r="N93" t="n">
        <v>36.26</v>
      </c>
      <c r="O93" t="n">
        <v>23136.14</v>
      </c>
      <c r="P93" t="n">
        <v>669.7</v>
      </c>
      <c r="Q93" t="n">
        <v>2313.88</v>
      </c>
      <c r="R93" t="n">
        <v>761.3</v>
      </c>
      <c r="S93" t="n">
        <v>106.94</v>
      </c>
      <c r="T93" t="n">
        <v>324606.05</v>
      </c>
      <c r="U93" t="n">
        <v>0.14</v>
      </c>
      <c r="V93" t="n">
        <v>0.6</v>
      </c>
      <c r="W93" t="n">
        <v>1.01</v>
      </c>
      <c r="X93" t="n">
        <v>19.48</v>
      </c>
      <c r="Y93" t="n">
        <v>1</v>
      </c>
      <c r="Z93" t="n">
        <v>10</v>
      </c>
    </row>
    <row r="94">
      <c r="A94" t="n">
        <v>1</v>
      </c>
      <c r="B94" t="n">
        <v>95</v>
      </c>
      <c r="C94" t="inlineStr">
        <is>
          <t xml:space="preserve">CONCLUIDO	</t>
        </is>
      </c>
      <c r="D94" t="n">
        <v>2.1586</v>
      </c>
      <c r="E94" t="n">
        <v>46.33</v>
      </c>
      <c r="F94" t="n">
        <v>37.27</v>
      </c>
      <c r="G94" t="n">
        <v>12.63</v>
      </c>
      <c r="H94" t="n">
        <v>0.19</v>
      </c>
      <c r="I94" t="n">
        <v>177</v>
      </c>
      <c r="J94" t="n">
        <v>187.21</v>
      </c>
      <c r="K94" t="n">
        <v>53.44</v>
      </c>
      <c r="L94" t="n">
        <v>2</v>
      </c>
      <c r="M94" t="n">
        <v>175</v>
      </c>
      <c r="N94" t="n">
        <v>36.77</v>
      </c>
      <c r="O94" t="n">
        <v>23322.88</v>
      </c>
      <c r="P94" t="n">
        <v>486.33</v>
      </c>
      <c r="Q94" t="n">
        <v>2313.03</v>
      </c>
      <c r="R94" t="n">
        <v>330.95</v>
      </c>
      <c r="S94" t="n">
        <v>106.94</v>
      </c>
      <c r="T94" t="n">
        <v>110992.79</v>
      </c>
      <c r="U94" t="n">
        <v>0.32</v>
      </c>
      <c r="V94" t="n">
        <v>0.8100000000000001</v>
      </c>
      <c r="W94" t="n">
        <v>0.5</v>
      </c>
      <c r="X94" t="n">
        <v>6.67</v>
      </c>
      <c r="Y94" t="n">
        <v>1</v>
      </c>
      <c r="Z94" t="n">
        <v>10</v>
      </c>
    </row>
    <row r="95">
      <c r="A95" t="n">
        <v>2</v>
      </c>
      <c r="B95" t="n">
        <v>95</v>
      </c>
      <c r="C95" t="inlineStr">
        <is>
          <t xml:space="preserve">CONCLUIDO	</t>
        </is>
      </c>
      <c r="D95" t="n">
        <v>2.4417</v>
      </c>
      <c r="E95" t="n">
        <v>40.96</v>
      </c>
      <c r="F95" t="n">
        <v>34.5</v>
      </c>
      <c r="G95" t="n">
        <v>19.35</v>
      </c>
      <c r="H95" t="n">
        <v>0.28</v>
      </c>
      <c r="I95" t="n">
        <v>107</v>
      </c>
      <c r="J95" t="n">
        <v>188.73</v>
      </c>
      <c r="K95" t="n">
        <v>53.44</v>
      </c>
      <c r="L95" t="n">
        <v>3</v>
      </c>
      <c r="M95" t="n">
        <v>105</v>
      </c>
      <c r="N95" t="n">
        <v>37.29</v>
      </c>
      <c r="O95" t="n">
        <v>23510.33</v>
      </c>
      <c r="P95" t="n">
        <v>438.93</v>
      </c>
      <c r="Q95" t="n">
        <v>2312.79</v>
      </c>
      <c r="R95" t="n">
        <v>238.54</v>
      </c>
      <c r="S95" t="n">
        <v>106.94</v>
      </c>
      <c r="T95" t="n">
        <v>65138.17</v>
      </c>
      <c r="U95" t="n">
        <v>0.45</v>
      </c>
      <c r="V95" t="n">
        <v>0.87</v>
      </c>
      <c r="W95" t="n">
        <v>0.39</v>
      </c>
      <c r="X95" t="n">
        <v>3.91</v>
      </c>
      <c r="Y95" t="n">
        <v>1</v>
      </c>
      <c r="Z95" t="n">
        <v>10</v>
      </c>
    </row>
    <row r="96">
      <c r="A96" t="n">
        <v>3</v>
      </c>
      <c r="B96" t="n">
        <v>95</v>
      </c>
      <c r="C96" t="inlineStr">
        <is>
          <t xml:space="preserve">CONCLUIDO	</t>
        </is>
      </c>
      <c r="D96" t="n">
        <v>2.6027</v>
      </c>
      <c r="E96" t="n">
        <v>38.42</v>
      </c>
      <c r="F96" t="n">
        <v>33.16</v>
      </c>
      <c r="G96" t="n">
        <v>26.53</v>
      </c>
      <c r="H96" t="n">
        <v>0.37</v>
      </c>
      <c r="I96" t="n">
        <v>75</v>
      </c>
      <c r="J96" t="n">
        <v>190.25</v>
      </c>
      <c r="K96" t="n">
        <v>53.44</v>
      </c>
      <c r="L96" t="n">
        <v>4</v>
      </c>
      <c r="M96" t="n">
        <v>73</v>
      </c>
      <c r="N96" t="n">
        <v>37.82</v>
      </c>
      <c r="O96" t="n">
        <v>23698.48</v>
      </c>
      <c r="P96" t="n">
        <v>410.63</v>
      </c>
      <c r="Q96" t="n">
        <v>2312.72</v>
      </c>
      <c r="R96" t="n">
        <v>192.9</v>
      </c>
      <c r="S96" t="n">
        <v>106.94</v>
      </c>
      <c r="T96" t="n">
        <v>42482.02</v>
      </c>
      <c r="U96" t="n">
        <v>0.55</v>
      </c>
      <c r="V96" t="n">
        <v>0.91</v>
      </c>
      <c r="W96" t="n">
        <v>0.34</v>
      </c>
      <c r="X96" t="n">
        <v>2.56</v>
      </c>
      <c r="Y96" t="n">
        <v>1</v>
      </c>
      <c r="Z96" t="n">
        <v>10</v>
      </c>
    </row>
    <row r="97">
      <c r="A97" t="n">
        <v>4</v>
      </c>
      <c r="B97" t="n">
        <v>95</v>
      </c>
      <c r="C97" t="inlineStr">
        <is>
          <t xml:space="preserve">CONCLUIDO	</t>
        </is>
      </c>
      <c r="D97" t="n">
        <v>2.6732</v>
      </c>
      <c r="E97" t="n">
        <v>37.41</v>
      </c>
      <c r="F97" t="n">
        <v>32.78</v>
      </c>
      <c r="G97" t="n">
        <v>33.91</v>
      </c>
      <c r="H97" t="n">
        <v>0.46</v>
      </c>
      <c r="I97" t="n">
        <v>58</v>
      </c>
      <c r="J97" t="n">
        <v>191.78</v>
      </c>
      <c r="K97" t="n">
        <v>53.44</v>
      </c>
      <c r="L97" t="n">
        <v>5</v>
      </c>
      <c r="M97" t="n">
        <v>56</v>
      </c>
      <c r="N97" t="n">
        <v>38.35</v>
      </c>
      <c r="O97" t="n">
        <v>23887.36</v>
      </c>
      <c r="P97" t="n">
        <v>395.6</v>
      </c>
      <c r="Q97" t="n">
        <v>2312.73</v>
      </c>
      <c r="R97" t="n">
        <v>181.01</v>
      </c>
      <c r="S97" t="n">
        <v>106.94</v>
      </c>
      <c r="T97" t="n">
        <v>36620.46</v>
      </c>
      <c r="U97" t="n">
        <v>0.59</v>
      </c>
      <c r="V97" t="n">
        <v>0.92</v>
      </c>
      <c r="W97" t="n">
        <v>0.32</v>
      </c>
      <c r="X97" t="n">
        <v>2.18</v>
      </c>
      <c r="Y97" t="n">
        <v>1</v>
      </c>
      <c r="Z97" t="n">
        <v>10</v>
      </c>
    </row>
    <row r="98">
      <c r="A98" t="n">
        <v>5</v>
      </c>
      <c r="B98" t="n">
        <v>95</v>
      </c>
      <c r="C98" t="inlineStr">
        <is>
          <t xml:space="preserve">CONCLUIDO	</t>
        </is>
      </c>
      <c r="D98" t="n">
        <v>2.7383</v>
      </c>
      <c r="E98" t="n">
        <v>36.52</v>
      </c>
      <c r="F98" t="n">
        <v>32.3</v>
      </c>
      <c r="G98" t="n">
        <v>41.24</v>
      </c>
      <c r="H98" t="n">
        <v>0.55</v>
      </c>
      <c r="I98" t="n">
        <v>47</v>
      </c>
      <c r="J98" t="n">
        <v>193.32</v>
      </c>
      <c r="K98" t="n">
        <v>53.44</v>
      </c>
      <c r="L98" t="n">
        <v>6</v>
      </c>
      <c r="M98" t="n">
        <v>45</v>
      </c>
      <c r="N98" t="n">
        <v>38.89</v>
      </c>
      <c r="O98" t="n">
        <v>24076.95</v>
      </c>
      <c r="P98" t="n">
        <v>377.63</v>
      </c>
      <c r="Q98" t="n">
        <v>2312.65</v>
      </c>
      <c r="R98" t="n">
        <v>164.76</v>
      </c>
      <c r="S98" t="n">
        <v>106.94</v>
      </c>
      <c r="T98" t="n">
        <v>28549.73</v>
      </c>
      <c r="U98" t="n">
        <v>0.65</v>
      </c>
      <c r="V98" t="n">
        <v>0.93</v>
      </c>
      <c r="W98" t="n">
        <v>0.3</v>
      </c>
      <c r="X98" t="n">
        <v>1.71</v>
      </c>
      <c r="Y98" t="n">
        <v>1</v>
      </c>
      <c r="Z98" t="n">
        <v>10</v>
      </c>
    </row>
    <row r="99">
      <c r="A99" t="n">
        <v>6</v>
      </c>
      <c r="B99" t="n">
        <v>95</v>
      </c>
      <c r="C99" t="inlineStr">
        <is>
          <t xml:space="preserve">CONCLUIDO	</t>
        </is>
      </c>
      <c r="D99" t="n">
        <v>2.7918</v>
      </c>
      <c r="E99" t="n">
        <v>35.82</v>
      </c>
      <c r="F99" t="n">
        <v>31.94</v>
      </c>
      <c r="G99" t="n">
        <v>50.43</v>
      </c>
      <c r="H99" t="n">
        <v>0.64</v>
      </c>
      <c r="I99" t="n">
        <v>38</v>
      </c>
      <c r="J99" t="n">
        <v>194.86</v>
      </c>
      <c r="K99" t="n">
        <v>53.44</v>
      </c>
      <c r="L99" t="n">
        <v>7</v>
      </c>
      <c r="M99" t="n">
        <v>36</v>
      </c>
      <c r="N99" t="n">
        <v>39.43</v>
      </c>
      <c r="O99" t="n">
        <v>24267.28</v>
      </c>
      <c r="P99" t="n">
        <v>360.89</v>
      </c>
      <c r="Q99" t="n">
        <v>2312.76</v>
      </c>
      <c r="R99" t="n">
        <v>152.51</v>
      </c>
      <c r="S99" t="n">
        <v>106.94</v>
      </c>
      <c r="T99" t="n">
        <v>22468.65</v>
      </c>
      <c r="U99" t="n">
        <v>0.7</v>
      </c>
      <c r="V99" t="n">
        <v>0.9399999999999999</v>
      </c>
      <c r="W99" t="n">
        <v>0.28</v>
      </c>
      <c r="X99" t="n">
        <v>1.34</v>
      </c>
      <c r="Y99" t="n">
        <v>1</v>
      </c>
      <c r="Z99" t="n">
        <v>10</v>
      </c>
    </row>
    <row r="100">
      <c r="A100" t="n">
        <v>7</v>
      </c>
      <c r="B100" t="n">
        <v>95</v>
      </c>
      <c r="C100" t="inlineStr">
        <is>
          <t xml:space="preserve">CONCLUIDO	</t>
        </is>
      </c>
      <c r="D100" t="n">
        <v>2.8215</v>
      </c>
      <c r="E100" t="n">
        <v>35.44</v>
      </c>
      <c r="F100" t="n">
        <v>31.78</v>
      </c>
      <c r="G100" t="n">
        <v>59.59</v>
      </c>
      <c r="H100" t="n">
        <v>0.72</v>
      </c>
      <c r="I100" t="n">
        <v>32</v>
      </c>
      <c r="J100" t="n">
        <v>196.41</v>
      </c>
      <c r="K100" t="n">
        <v>53.44</v>
      </c>
      <c r="L100" t="n">
        <v>8</v>
      </c>
      <c r="M100" t="n">
        <v>30</v>
      </c>
      <c r="N100" t="n">
        <v>39.98</v>
      </c>
      <c r="O100" t="n">
        <v>24458.36</v>
      </c>
      <c r="P100" t="n">
        <v>344.56</v>
      </c>
      <c r="Q100" t="n">
        <v>2312.66</v>
      </c>
      <c r="R100" t="n">
        <v>147.79</v>
      </c>
      <c r="S100" t="n">
        <v>106.94</v>
      </c>
      <c r="T100" t="n">
        <v>20140.54</v>
      </c>
      <c r="U100" t="n">
        <v>0.72</v>
      </c>
      <c r="V100" t="n">
        <v>0.95</v>
      </c>
      <c r="W100" t="n">
        <v>0.27</v>
      </c>
      <c r="X100" t="n">
        <v>1.19</v>
      </c>
      <c r="Y100" t="n">
        <v>1</v>
      </c>
      <c r="Z100" t="n">
        <v>10</v>
      </c>
    </row>
    <row r="101">
      <c r="A101" t="n">
        <v>8</v>
      </c>
      <c r="B101" t="n">
        <v>95</v>
      </c>
      <c r="C101" t="inlineStr">
        <is>
          <t xml:space="preserve">CONCLUIDO	</t>
        </is>
      </c>
      <c r="D101" t="n">
        <v>2.8482</v>
      </c>
      <c r="E101" t="n">
        <v>35.11</v>
      </c>
      <c r="F101" t="n">
        <v>31.6</v>
      </c>
      <c r="G101" t="n">
        <v>67.70999999999999</v>
      </c>
      <c r="H101" t="n">
        <v>0.8100000000000001</v>
      </c>
      <c r="I101" t="n">
        <v>28</v>
      </c>
      <c r="J101" t="n">
        <v>197.97</v>
      </c>
      <c r="K101" t="n">
        <v>53.44</v>
      </c>
      <c r="L101" t="n">
        <v>9</v>
      </c>
      <c r="M101" t="n">
        <v>21</v>
      </c>
      <c r="N101" t="n">
        <v>40.53</v>
      </c>
      <c r="O101" t="n">
        <v>24650.18</v>
      </c>
      <c r="P101" t="n">
        <v>328.96</v>
      </c>
      <c r="Q101" t="n">
        <v>2312.67</v>
      </c>
      <c r="R101" t="n">
        <v>141.19</v>
      </c>
      <c r="S101" t="n">
        <v>106.94</v>
      </c>
      <c r="T101" t="n">
        <v>16859.47</v>
      </c>
      <c r="U101" t="n">
        <v>0.76</v>
      </c>
      <c r="V101" t="n">
        <v>0.95</v>
      </c>
      <c r="W101" t="n">
        <v>0.27</v>
      </c>
      <c r="X101" t="n">
        <v>1</v>
      </c>
      <c r="Y101" t="n">
        <v>1</v>
      </c>
      <c r="Z101" t="n">
        <v>10</v>
      </c>
    </row>
    <row r="102">
      <c r="A102" t="n">
        <v>9</v>
      </c>
      <c r="B102" t="n">
        <v>95</v>
      </c>
      <c r="C102" t="inlineStr">
        <is>
          <t xml:space="preserve">CONCLUIDO	</t>
        </is>
      </c>
      <c r="D102" t="n">
        <v>2.86</v>
      </c>
      <c r="E102" t="n">
        <v>34.97</v>
      </c>
      <c r="F102" t="n">
        <v>31.53</v>
      </c>
      <c r="G102" t="n">
        <v>72.76000000000001</v>
      </c>
      <c r="H102" t="n">
        <v>0.89</v>
      </c>
      <c r="I102" t="n">
        <v>26</v>
      </c>
      <c r="J102" t="n">
        <v>199.53</v>
      </c>
      <c r="K102" t="n">
        <v>53.44</v>
      </c>
      <c r="L102" t="n">
        <v>10</v>
      </c>
      <c r="M102" t="n">
        <v>3</v>
      </c>
      <c r="N102" t="n">
        <v>41.1</v>
      </c>
      <c r="O102" t="n">
        <v>24842.77</v>
      </c>
      <c r="P102" t="n">
        <v>323.57</v>
      </c>
      <c r="Q102" t="n">
        <v>2312.74</v>
      </c>
      <c r="R102" t="n">
        <v>138.06</v>
      </c>
      <c r="S102" t="n">
        <v>106.94</v>
      </c>
      <c r="T102" t="n">
        <v>15306.46</v>
      </c>
      <c r="U102" t="n">
        <v>0.77</v>
      </c>
      <c r="V102" t="n">
        <v>0.96</v>
      </c>
      <c r="W102" t="n">
        <v>0.29</v>
      </c>
      <c r="X102" t="n">
        <v>0.93</v>
      </c>
      <c r="Y102" t="n">
        <v>1</v>
      </c>
      <c r="Z102" t="n">
        <v>10</v>
      </c>
    </row>
    <row r="103">
      <c r="A103" t="n">
        <v>10</v>
      </c>
      <c r="B103" t="n">
        <v>95</v>
      </c>
      <c r="C103" t="inlineStr">
        <is>
          <t xml:space="preserve">CONCLUIDO	</t>
        </is>
      </c>
      <c r="D103" t="n">
        <v>2.8585</v>
      </c>
      <c r="E103" t="n">
        <v>34.98</v>
      </c>
      <c r="F103" t="n">
        <v>31.55</v>
      </c>
      <c r="G103" t="n">
        <v>72.8</v>
      </c>
      <c r="H103" t="n">
        <v>0.97</v>
      </c>
      <c r="I103" t="n">
        <v>26</v>
      </c>
      <c r="J103" t="n">
        <v>201.1</v>
      </c>
      <c r="K103" t="n">
        <v>53.44</v>
      </c>
      <c r="L103" t="n">
        <v>11</v>
      </c>
      <c r="M103" t="n">
        <v>0</v>
      </c>
      <c r="N103" t="n">
        <v>41.66</v>
      </c>
      <c r="O103" t="n">
        <v>25036.12</v>
      </c>
      <c r="P103" t="n">
        <v>325.87</v>
      </c>
      <c r="Q103" t="n">
        <v>2312.76</v>
      </c>
      <c r="R103" t="n">
        <v>138.58</v>
      </c>
      <c r="S103" t="n">
        <v>106.94</v>
      </c>
      <c r="T103" t="n">
        <v>15567.39</v>
      </c>
      <c r="U103" t="n">
        <v>0.77</v>
      </c>
      <c r="V103" t="n">
        <v>0.96</v>
      </c>
      <c r="W103" t="n">
        <v>0.3</v>
      </c>
      <c r="X103" t="n">
        <v>0.95</v>
      </c>
      <c r="Y103" t="n">
        <v>1</v>
      </c>
      <c r="Z103" t="n">
        <v>10</v>
      </c>
    </row>
    <row r="104">
      <c r="A104" t="n">
        <v>0</v>
      </c>
      <c r="B104" t="n">
        <v>55</v>
      </c>
      <c r="C104" t="inlineStr">
        <is>
          <t xml:space="preserve">CONCLUIDO	</t>
        </is>
      </c>
      <c r="D104" t="n">
        <v>1.9592</v>
      </c>
      <c r="E104" t="n">
        <v>51.04</v>
      </c>
      <c r="F104" t="n">
        <v>41.93</v>
      </c>
      <c r="G104" t="n">
        <v>8.56</v>
      </c>
      <c r="H104" t="n">
        <v>0.15</v>
      </c>
      <c r="I104" t="n">
        <v>294</v>
      </c>
      <c r="J104" t="n">
        <v>116.05</v>
      </c>
      <c r="K104" t="n">
        <v>43.4</v>
      </c>
      <c r="L104" t="n">
        <v>1</v>
      </c>
      <c r="M104" t="n">
        <v>292</v>
      </c>
      <c r="N104" t="n">
        <v>16.65</v>
      </c>
      <c r="O104" t="n">
        <v>14546.17</v>
      </c>
      <c r="P104" t="n">
        <v>404.1</v>
      </c>
      <c r="Q104" t="n">
        <v>2313.17</v>
      </c>
      <c r="R104" t="n">
        <v>487.27</v>
      </c>
      <c r="S104" t="n">
        <v>106.94</v>
      </c>
      <c r="T104" t="n">
        <v>188568.24</v>
      </c>
      <c r="U104" t="n">
        <v>0.22</v>
      </c>
      <c r="V104" t="n">
        <v>0.72</v>
      </c>
      <c r="W104" t="n">
        <v>0.6899999999999999</v>
      </c>
      <c r="X104" t="n">
        <v>11.33</v>
      </c>
      <c r="Y104" t="n">
        <v>1</v>
      </c>
      <c r="Z104" t="n">
        <v>10</v>
      </c>
    </row>
    <row r="105">
      <c r="A105" t="n">
        <v>1</v>
      </c>
      <c r="B105" t="n">
        <v>55</v>
      </c>
      <c r="C105" t="inlineStr">
        <is>
          <t xml:space="preserve">CONCLUIDO	</t>
        </is>
      </c>
      <c r="D105" t="n">
        <v>2.5198</v>
      </c>
      <c r="E105" t="n">
        <v>39.69</v>
      </c>
      <c r="F105" t="n">
        <v>34.85</v>
      </c>
      <c r="G105" t="n">
        <v>18.19</v>
      </c>
      <c r="H105" t="n">
        <v>0.3</v>
      </c>
      <c r="I105" t="n">
        <v>115</v>
      </c>
      <c r="J105" t="n">
        <v>117.34</v>
      </c>
      <c r="K105" t="n">
        <v>43.4</v>
      </c>
      <c r="L105" t="n">
        <v>2</v>
      </c>
      <c r="M105" t="n">
        <v>113</v>
      </c>
      <c r="N105" t="n">
        <v>16.94</v>
      </c>
      <c r="O105" t="n">
        <v>14705.49</v>
      </c>
      <c r="P105" t="n">
        <v>316.33</v>
      </c>
      <c r="Q105" t="n">
        <v>2312.72</v>
      </c>
      <c r="R105" t="n">
        <v>250.19</v>
      </c>
      <c r="S105" t="n">
        <v>106.94</v>
      </c>
      <c r="T105" t="n">
        <v>70924.23</v>
      </c>
      <c r="U105" t="n">
        <v>0.43</v>
      </c>
      <c r="V105" t="n">
        <v>0.87</v>
      </c>
      <c r="W105" t="n">
        <v>0.4</v>
      </c>
      <c r="X105" t="n">
        <v>4.26</v>
      </c>
      <c r="Y105" t="n">
        <v>1</v>
      </c>
      <c r="Z105" t="n">
        <v>10</v>
      </c>
    </row>
    <row r="106">
      <c r="A106" t="n">
        <v>2</v>
      </c>
      <c r="B106" t="n">
        <v>55</v>
      </c>
      <c r="C106" t="inlineStr">
        <is>
          <t xml:space="preserve">CONCLUIDO	</t>
        </is>
      </c>
      <c r="D106" t="n">
        <v>2.7082</v>
      </c>
      <c r="E106" t="n">
        <v>36.93</v>
      </c>
      <c r="F106" t="n">
        <v>33.19</v>
      </c>
      <c r="G106" t="n">
        <v>28.86</v>
      </c>
      <c r="H106" t="n">
        <v>0.45</v>
      </c>
      <c r="I106" t="n">
        <v>69</v>
      </c>
      <c r="J106" t="n">
        <v>118.63</v>
      </c>
      <c r="K106" t="n">
        <v>43.4</v>
      </c>
      <c r="L106" t="n">
        <v>3</v>
      </c>
      <c r="M106" t="n">
        <v>67</v>
      </c>
      <c r="N106" t="n">
        <v>17.23</v>
      </c>
      <c r="O106" t="n">
        <v>14865.24</v>
      </c>
      <c r="P106" t="n">
        <v>281.58</v>
      </c>
      <c r="Q106" t="n">
        <v>2312.76</v>
      </c>
      <c r="R106" t="n">
        <v>196</v>
      </c>
      <c r="S106" t="n">
        <v>106.94</v>
      </c>
      <c r="T106" t="n">
        <v>44061.2</v>
      </c>
      <c r="U106" t="n">
        <v>0.55</v>
      </c>
      <c r="V106" t="n">
        <v>0.91</v>
      </c>
      <c r="W106" t="n">
        <v>0.3</v>
      </c>
      <c r="X106" t="n">
        <v>2.59</v>
      </c>
      <c r="Y106" t="n">
        <v>1</v>
      </c>
      <c r="Z106" t="n">
        <v>10</v>
      </c>
    </row>
    <row r="107">
      <c r="A107" t="n">
        <v>3</v>
      </c>
      <c r="B107" t="n">
        <v>55</v>
      </c>
      <c r="C107" t="inlineStr">
        <is>
          <t xml:space="preserve">CONCLUIDO	</t>
        </is>
      </c>
      <c r="D107" t="n">
        <v>2.8129</v>
      </c>
      <c r="E107" t="n">
        <v>35.55</v>
      </c>
      <c r="F107" t="n">
        <v>32.34</v>
      </c>
      <c r="G107" t="n">
        <v>41.29</v>
      </c>
      <c r="H107" t="n">
        <v>0.59</v>
      </c>
      <c r="I107" t="n">
        <v>47</v>
      </c>
      <c r="J107" t="n">
        <v>119.93</v>
      </c>
      <c r="K107" t="n">
        <v>43.4</v>
      </c>
      <c r="L107" t="n">
        <v>4</v>
      </c>
      <c r="M107" t="n">
        <v>35</v>
      </c>
      <c r="N107" t="n">
        <v>17.53</v>
      </c>
      <c r="O107" t="n">
        <v>15025.44</v>
      </c>
      <c r="P107" t="n">
        <v>251.11</v>
      </c>
      <c r="Q107" t="n">
        <v>2312.77</v>
      </c>
      <c r="R107" t="n">
        <v>165.91</v>
      </c>
      <c r="S107" t="n">
        <v>106.94</v>
      </c>
      <c r="T107" t="n">
        <v>29125.55</v>
      </c>
      <c r="U107" t="n">
        <v>0.64</v>
      </c>
      <c r="V107" t="n">
        <v>0.93</v>
      </c>
      <c r="W107" t="n">
        <v>0.31</v>
      </c>
      <c r="X107" t="n">
        <v>1.75</v>
      </c>
      <c r="Y107" t="n">
        <v>1</v>
      </c>
      <c r="Z107" t="n">
        <v>10</v>
      </c>
    </row>
    <row r="108">
      <c r="A108" t="n">
        <v>4</v>
      </c>
      <c r="B108" t="n">
        <v>55</v>
      </c>
      <c r="C108" t="inlineStr">
        <is>
          <t xml:space="preserve">CONCLUIDO	</t>
        </is>
      </c>
      <c r="D108" t="n">
        <v>2.8251</v>
      </c>
      <c r="E108" t="n">
        <v>35.4</v>
      </c>
      <c r="F108" t="n">
        <v>32.26</v>
      </c>
      <c r="G108" t="n">
        <v>43.99</v>
      </c>
      <c r="H108" t="n">
        <v>0.73</v>
      </c>
      <c r="I108" t="n">
        <v>44</v>
      </c>
      <c r="J108" t="n">
        <v>121.23</v>
      </c>
      <c r="K108" t="n">
        <v>43.4</v>
      </c>
      <c r="L108" t="n">
        <v>5</v>
      </c>
      <c r="M108" t="n">
        <v>0</v>
      </c>
      <c r="N108" t="n">
        <v>17.83</v>
      </c>
      <c r="O108" t="n">
        <v>15186.08</v>
      </c>
      <c r="P108" t="n">
        <v>247.39</v>
      </c>
      <c r="Q108" t="n">
        <v>2312.79</v>
      </c>
      <c r="R108" t="n">
        <v>161.85</v>
      </c>
      <c r="S108" t="n">
        <v>106.94</v>
      </c>
      <c r="T108" t="n">
        <v>27108.57</v>
      </c>
      <c r="U108" t="n">
        <v>0.66</v>
      </c>
      <c r="V108" t="n">
        <v>0.9399999999999999</v>
      </c>
      <c r="W108" t="n">
        <v>0.34</v>
      </c>
      <c r="X108" t="n">
        <v>1.66</v>
      </c>
      <c r="Y108" t="n">
        <v>1</v>
      </c>
      <c r="Z10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INDEX(resultados!$A$2:$ZZ$108, 1, MATCH($B$1, resultados!$A$1:$ZZ$1, 0))</f>
        <v/>
      </c>
      <c r="B7">
        <f>INDEX(resultados!$A$2:$ZZ$108, 1, MATCH($B$2, resultados!$A$1:$ZZ$1, 0))</f>
        <v/>
      </c>
      <c r="C7">
        <f>INDEX(resultados!$A$2:$ZZ$108, 1, MATCH($B$3, resultados!$A$1:$ZZ$1, 0))</f>
        <v/>
      </c>
    </row>
    <row r="8">
      <c r="A8">
        <f>INDEX(resultados!$A$2:$ZZ$108, 2, MATCH($B$1, resultados!$A$1:$ZZ$1, 0))</f>
        <v/>
      </c>
      <c r="B8">
        <f>INDEX(resultados!$A$2:$ZZ$108, 2, MATCH($B$2, resultados!$A$1:$ZZ$1, 0))</f>
        <v/>
      </c>
      <c r="C8">
        <f>INDEX(resultados!$A$2:$ZZ$108, 2, MATCH($B$3, resultados!$A$1:$ZZ$1, 0))</f>
        <v/>
      </c>
    </row>
    <row r="9">
      <c r="A9">
        <f>INDEX(resultados!$A$2:$ZZ$108, 3, MATCH($B$1, resultados!$A$1:$ZZ$1, 0))</f>
        <v/>
      </c>
      <c r="B9">
        <f>INDEX(resultados!$A$2:$ZZ$108, 3, MATCH($B$2, resultados!$A$1:$ZZ$1, 0))</f>
        <v/>
      </c>
      <c r="C9">
        <f>INDEX(resultados!$A$2:$ZZ$108, 3, MATCH($B$3, resultados!$A$1:$ZZ$1, 0))</f>
        <v/>
      </c>
    </row>
    <row r="10">
      <c r="A10">
        <f>INDEX(resultados!$A$2:$ZZ$108, 4, MATCH($B$1, resultados!$A$1:$ZZ$1, 0))</f>
        <v/>
      </c>
      <c r="B10">
        <f>INDEX(resultados!$A$2:$ZZ$108, 4, MATCH($B$2, resultados!$A$1:$ZZ$1, 0))</f>
        <v/>
      </c>
      <c r="C10">
        <f>INDEX(resultados!$A$2:$ZZ$108, 4, MATCH($B$3, resultados!$A$1:$ZZ$1, 0))</f>
        <v/>
      </c>
    </row>
    <row r="11">
      <c r="A11">
        <f>INDEX(resultados!$A$2:$ZZ$108, 5, MATCH($B$1, resultados!$A$1:$ZZ$1, 0))</f>
        <v/>
      </c>
      <c r="B11">
        <f>INDEX(resultados!$A$2:$ZZ$108, 5, MATCH($B$2, resultados!$A$1:$ZZ$1, 0))</f>
        <v/>
      </c>
      <c r="C11">
        <f>INDEX(resultados!$A$2:$ZZ$108, 5, MATCH($B$3, resultados!$A$1:$ZZ$1, 0))</f>
        <v/>
      </c>
    </row>
    <row r="12">
      <c r="A12">
        <f>INDEX(resultados!$A$2:$ZZ$108, 6, MATCH($B$1, resultados!$A$1:$ZZ$1, 0))</f>
        <v/>
      </c>
      <c r="B12">
        <f>INDEX(resultados!$A$2:$ZZ$108, 6, MATCH($B$2, resultados!$A$1:$ZZ$1, 0))</f>
        <v/>
      </c>
      <c r="C12">
        <f>INDEX(resultados!$A$2:$ZZ$108, 6, MATCH($B$3, resultados!$A$1:$ZZ$1, 0))</f>
        <v/>
      </c>
    </row>
    <row r="13">
      <c r="A13">
        <f>INDEX(resultados!$A$2:$ZZ$108, 7, MATCH($B$1, resultados!$A$1:$ZZ$1, 0))</f>
        <v/>
      </c>
      <c r="B13">
        <f>INDEX(resultados!$A$2:$ZZ$108, 7, MATCH($B$2, resultados!$A$1:$ZZ$1, 0))</f>
        <v/>
      </c>
      <c r="C13">
        <f>INDEX(resultados!$A$2:$ZZ$108, 7, MATCH($B$3, resultados!$A$1:$ZZ$1, 0))</f>
        <v/>
      </c>
    </row>
    <row r="14">
      <c r="A14">
        <f>INDEX(resultados!$A$2:$ZZ$108, 8, MATCH($B$1, resultados!$A$1:$ZZ$1, 0))</f>
        <v/>
      </c>
      <c r="B14">
        <f>INDEX(resultados!$A$2:$ZZ$108, 8, MATCH($B$2, resultados!$A$1:$ZZ$1, 0))</f>
        <v/>
      </c>
      <c r="C14">
        <f>INDEX(resultados!$A$2:$ZZ$108, 8, MATCH($B$3, resultados!$A$1:$ZZ$1, 0))</f>
        <v/>
      </c>
    </row>
    <row r="15">
      <c r="A15">
        <f>INDEX(resultados!$A$2:$ZZ$108, 9, MATCH($B$1, resultados!$A$1:$ZZ$1, 0))</f>
        <v/>
      </c>
      <c r="B15">
        <f>INDEX(resultados!$A$2:$ZZ$108, 9, MATCH($B$2, resultados!$A$1:$ZZ$1, 0))</f>
        <v/>
      </c>
      <c r="C15">
        <f>INDEX(resultados!$A$2:$ZZ$108, 9, MATCH($B$3, resultados!$A$1:$ZZ$1, 0))</f>
        <v/>
      </c>
    </row>
    <row r="16">
      <c r="A16">
        <f>INDEX(resultados!$A$2:$ZZ$108, 10, MATCH($B$1, resultados!$A$1:$ZZ$1, 0))</f>
        <v/>
      </c>
      <c r="B16">
        <f>INDEX(resultados!$A$2:$ZZ$108, 10, MATCH($B$2, resultados!$A$1:$ZZ$1, 0))</f>
        <v/>
      </c>
      <c r="C16">
        <f>INDEX(resultados!$A$2:$ZZ$108, 10, MATCH($B$3, resultados!$A$1:$ZZ$1, 0))</f>
        <v/>
      </c>
    </row>
    <row r="17">
      <c r="A17">
        <f>INDEX(resultados!$A$2:$ZZ$108, 11, MATCH($B$1, resultados!$A$1:$ZZ$1, 0))</f>
        <v/>
      </c>
      <c r="B17">
        <f>INDEX(resultados!$A$2:$ZZ$108, 11, MATCH($B$2, resultados!$A$1:$ZZ$1, 0))</f>
        <v/>
      </c>
      <c r="C17">
        <f>INDEX(resultados!$A$2:$ZZ$108, 11, MATCH($B$3, resultados!$A$1:$ZZ$1, 0))</f>
        <v/>
      </c>
    </row>
    <row r="18">
      <c r="A18">
        <f>INDEX(resultados!$A$2:$ZZ$108, 12, MATCH($B$1, resultados!$A$1:$ZZ$1, 0))</f>
        <v/>
      </c>
      <c r="B18">
        <f>INDEX(resultados!$A$2:$ZZ$108, 12, MATCH($B$2, resultados!$A$1:$ZZ$1, 0))</f>
        <v/>
      </c>
      <c r="C18">
        <f>INDEX(resultados!$A$2:$ZZ$108, 12, MATCH($B$3, resultados!$A$1:$ZZ$1, 0))</f>
        <v/>
      </c>
    </row>
    <row r="19">
      <c r="A19">
        <f>INDEX(resultados!$A$2:$ZZ$108, 13, MATCH($B$1, resultados!$A$1:$ZZ$1, 0))</f>
        <v/>
      </c>
      <c r="B19">
        <f>INDEX(resultados!$A$2:$ZZ$108, 13, MATCH($B$2, resultados!$A$1:$ZZ$1, 0))</f>
        <v/>
      </c>
      <c r="C19">
        <f>INDEX(resultados!$A$2:$ZZ$108, 13, MATCH($B$3, resultados!$A$1:$ZZ$1, 0))</f>
        <v/>
      </c>
    </row>
    <row r="20">
      <c r="A20">
        <f>INDEX(resultados!$A$2:$ZZ$108, 14, MATCH($B$1, resultados!$A$1:$ZZ$1, 0))</f>
        <v/>
      </c>
      <c r="B20">
        <f>INDEX(resultados!$A$2:$ZZ$108, 14, MATCH($B$2, resultados!$A$1:$ZZ$1, 0))</f>
        <v/>
      </c>
      <c r="C20">
        <f>INDEX(resultados!$A$2:$ZZ$108, 14, MATCH($B$3, resultados!$A$1:$ZZ$1, 0))</f>
        <v/>
      </c>
    </row>
    <row r="21">
      <c r="A21">
        <f>INDEX(resultados!$A$2:$ZZ$108, 15, MATCH($B$1, resultados!$A$1:$ZZ$1, 0))</f>
        <v/>
      </c>
      <c r="B21">
        <f>INDEX(resultados!$A$2:$ZZ$108, 15, MATCH($B$2, resultados!$A$1:$ZZ$1, 0))</f>
        <v/>
      </c>
      <c r="C21">
        <f>INDEX(resultados!$A$2:$ZZ$108, 15, MATCH($B$3, resultados!$A$1:$ZZ$1, 0))</f>
        <v/>
      </c>
    </row>
    <row r="22">
      <c r="A22">
        <f>INDEX(resultados!$A$2:$ZZ$108, 16, MATCH($B$1, resultados!$A$1:$ZZ$1, 0))</f>
        <v/>
      </c>
      <c r="B22">
        <f>INDEX(resultados!$A$2:$ZZ$108, 16, MATCH($B$2, resultados!$A$1:$ZZ$1, 0))</f>
        <v/>
      </c>
      <c r="C22">
        <f>INDEX(resultados!$A$2:$ZZ$108, 16, MATCH($B$3, resultados!$A$1:$ZZ$1, 0))</f>
        <v/>
      </c>
    </row>
    <row r="23">
      <c r="A23">
        <f>INDEX(resultados!$A$2:$ZZ$108, 17, MATCH($B$1, resultados!$A$1:$ZZ$1, 0))</f>
        <v/>
      </c>
      <c r="B23">
        <f>INDEX(resultados!$A$2:$ZZ$108, 17, MATCH($B$2, resultados!$A$1:$ZZ$1, 0))</f>
        <v/>
      </c>
      <c r="C23">
        <f>INDEX(resultados!$A$2:$ZZ$108, 17, MATCH($B$3, resultados!$A$1:$ZZ$1, 0))</f>
        <v/>
      </c>
    </row>
    <row r="24">
      <c r="A24">
        <f>INDEX(resultados!$A$2:$ZZ$108, 18, MATCH($B$1, resultados!$A$1:$ZZ$1, 0))</f>
        <v/>
      </c>
      <c r="B24">
        <f>INDEX(resultados!$A$2:$ZZ$108, 18, MATCH($B$2, resultados!$A$1:$ZZ$1, 0))</f>
        <v/>
      </c>
      <c r="C24">
        <f>INDEX(resultados!$A$2:$ZZ$108, 18, MATCH($B$3, resultados!$A$1:$ZZ$1, 0))</f>
        <v/>
      </c>
    </row>
    <row r="25">
      <c r="A25">
        <f>INDEX(resultados!$A$2:$ZZ$108, 19, MATCH($B$1, resultados!$A$1:$ZZ$1, 0))</f>
        <v/>
      </c>
      <c r="B25">
        <f>INDEX(resultados!$A$2:$ZZ$108, 19, MATCH($B$2, resultados!$A$1:$ZZ$1, 0))</f>
        <v/>
      </c>
      <c r="C25">
        <f>INDEX(resultados!$A$2:$ZZ$108, 19, MATCH($B$3, resultados!$A$1:$ZZ$1, 0))</f>
        <v/>
      </c>
    </row>
    <row r="26">
      <c r="A26">
        <f>INDEX(resultados!$A$2:$ZZ$108, 20, MATCH($B$1, resultados!$A$1:$ZZ$1, 0))</f>
        <v/>
      </c>
      <c r="B26">
        <f>INDEX(resultados!$A$2:$ZZ$108, 20, MATCH($B$2, resultados!$A$1:$ZZ$1, 0))</f>
        <v/>
      </c>
      <c r="C26">
        <f>INDEX(resultados!$A$2:$ZZ$108, 20, MATCH($B$3, resultados!$A$1:$ZZ$1, 0))</f>
        <v/>
      </c>
    </row>
    <row r="27">
      <c r="A27">
        <f>INDEX(resultados!$A$2:$ZZ$108, 21, MATCH($B$1, resultados!$A$1:$ZZ$1, 0))</f>
        <v/>
      </c>
      <c r="B27">
        <f>INDEX(resultados!$A$2:$ZZ$108, 21, MATCH($B$2, resultados!$A$1:$ZZ$1, 0))</f>
        <v/>
      </c>
      <c r="C27">
        <f>INDEX(resultados!$A$2:$ZZ$108, 21, MATCH($B$3, resultados!$A$1:$ZZ$1, 0))</f>
        <v/>
      </c>
    </row>
    <row r="28">
      <c r="A28">
        <f>INDEX(resultados!$A$2:$ZZ$108, 22, MATCH($B$1, resultados!$A$1:$ZZ$1, 0))</f>
        <v/>
      </c>
      <c r="B28">
        <f>INDEX(resultados!$A$2:$ZZ$108, 22, MATCH($B$2, resultados!$A$1:$ZZ$1, 0))</f>
        <v/>
      </c>
      <c r="C28">
        <f>INDEX(resultados!$A$2:$ZZ$108, 22, MATCH($B$3, resultados!$A$1:$ZZ$1, 0))</f>
        <v/>
      </c>
    </row>
    <row r="29">
      <c r="A29">
        <f>INDEX(resultados!$A$2:$ZZ$108, 23, MATCH($B$1, resultados!$A$1:$ZZ$1, 0))</f>
        <v/>
      </c>
      <c r="B29">
        <f>INDEX(resultados!$A$2:$ZZ$108, 23, MATCH($B$2, resultados!$A$1:$ZZ$1, 0))</f>
        <v/>
      </c>
      <c r="C29">
        <f>INDEX(resultados!$A$2:$ZZ$108, 23, MATCH($B$3, resultados!$A$1:$ZZ$1, 0))</f>
        <v/>
      </c>
    </row>
    <row r="30">
      <c r="A30">
        <f>INDEX(resultados!$A$2:$ZZ$108, 24, MATCH($B$1, resultados!$A$1:$ZZ$1, 0))</f>
        <v/>
      </c>
      <c r="B30">
        <f>INDEX(resultados!$A$2:$ZZ$108, 24, MATCH($B$2, resultados!$A$1:$ZZ$1, 0))</f>
        <v/>
      </c>
      <c r="C30">
        <f>INDEX(resultados!$A$2:$ZZ$108, 24, MATCH($B$3, resultados!$A$1:$ZZ$1, 0))</f>
        <v/>
      </c>
    </row>
    <row r="31">
      <c r="A31">
        <f>INDEX(resultados!$A$2:$ZZ$108, 25, MATCH($B$1, resultados!$A$1:$ZZ$1, 0))</f>
        <v/>
      </c>
      <c r="B31">
        <f>INDEX(resultados!$A$2:$ZZ$108, 25, MATCH($B$2, resultados!$A$1:$ZZ$1, 0))</f>
        <v/>
      </c>
      <c r="C31">
        <f>INDEX(resultados!$A$2:$ZZ$108, 25, MATCH($B$3, resultados!$A$1:$ZZ$1, 0))</f>
        <v/>
      </c>
    </row>
    <row r="32">
      <c r="A32">
        <f>INDEX(resultados!$A$2:$ZZ$108, 26, MATCH($B$1, resultados!$A$1:$ZZ$1, 0))</f>
        <v/>
      </c>
      <c r="B32">
        <f>INDEX(resultados!$A$2:$ZZ$108, 26, MATCH($B$2, resultados!$A$1:$ZZ$1, 0))</f>
        <v/>
      </c>
      <c r="C32">
        <f>INDEX(resultados!$A$2:$ZZ$108, 26, MATCH($B$3, resultados!$A$1:$ZZ$1, 0))</f>
        <v/>
      </c>
    </row>
    <row r="33">
      <c r="A33">
        <f>INDEX(resultados!$A$2:$ZZ$108, 27, MATCH($B$1, resultados!$A$1:$ZZ$1, 0))</f>
        <v/>
      </c>
      <c r="B33">
        <f>INDEX(resultados!$A$2:$ZZ$108, 27, MATCH($B$2, resultados!$A$1:$ZZ$1, 0))</f>
        <v/>
      </c>
      <c r="C33">
        <f>INDEX(resultados!$A$2:$ZZ$108, 27, MATCH($B$3, resultados!$A$1:$ZZ$1, 0))</f>
        <v/>
      </c>
    </row>
    <row r="34">
      <c r="A34">
        <f>INDEX(resultados!$A$2:$ZZ$108, 28, MATCH($B$1, resultados!$A$1:$ZZ$1, 0))</f>
        <v/>
      </c>
      <c r="B34">
        <f>INDEX(resultados!$A$2:$ZZ$108, 28, MATCH($B$2, resultados!$A$1:$ZZ$1, 0))</f>
        <v/>
      </c>
      <c r="C34">
        <f>INDEX(resultados!$A$2:$ZZ$108, 28, MATCH($B$3, resultados!$A$1:$ZZ$1, 0))</f>
        <v/>
      </c>
    </row>
    <row r="35">
      <c r="A35">
        <f>INDEX(resultados!$A$2:$ZZ$108, 29, MATCH($B$1, resultados!$A$1:$ZZ$1, 0))</f>
        <v/>
      </c>
      <c r="B35">
        <f>INDEX(resultados!$A$2:$ZZ$108, 29, MATCH($B$2, resultados!$A$1:$ZZ$1, 0))</f>
        <v/>
      </c>
      <c r="C35">
        <f>INDEX(resultados!$A$2:$ZZ$108, 29, MATCH($B$3, resultados!$A$1:$ZZ$1, 0))</f>
        <v/>
      </c>
    </row>
    <row r="36">
      <c r="A36">
        <f>INDEX(resultados!$A$2:$ZZ$108, 30, MATCH($B$1, resultados!$A$1:$ZZ$1, 0))</f>
        <v/>
      </c>
      <c r="B36">
        <f>INDEX(resultados!$A$2:$ZZ$108, 30, MATCH($B$2, resultados!$A$1:$ZZ$1, 0))</f>
        <v/>
      </c>
      <c r="C36">
        <f>INDEX(resultados!$A$2:$ZZ$108, 30, MATCH($B$3, resultados!$A$1:$ZZ$1, 0))</f>
        <v/>
      </c>
    </row>
    <row r="37">
      <c r="A37">
        <f>INDEX(resultados!$A$2:$ZZ$108, 31, MATCH($B$1, resultados!$A$1:$ZZ$1, 0))</f>
        <v/>
      </c>
      <c r="B37">
        <f>INDEX(resultados!$A$2:$ZZ$108, 31, MATCH($B$2, resultados!$A$1:$ZZ$1, 0))</f>
        <v/>
      </c>
      <c r="C37">
        <f>INDEX(resultados!$A$2:$ZZ$108, 31, MATCH($B$3, resultados!$A$1:$ZZ$1, 0))</f>
        <v/>
      </c>
    </row>
    <row r="38">
      <c r="A38">
        <f>INDEX(resultados!$A$2:$ZZ$108, 32, MATCH($B$1, resultados!$A$1:$ZZ$1, 0))</f>
        <v/>
      </c>
      <c r="B38">
        <f>INDEX(resultados!$A$2:$ZZ$108, 32, MATCH($B$2, resultados!$A$1:$ZZ$1, 0))</f>
        <v/>
      </c>
      <c r="C38">
        <f>INDEX(resultados!$A$2:$ZZ$108, 32, MATCH($B$3, resultados!$A$1:$ZZ$1, 0))</f>
        <v/>
      </c>
    </row>
    <row r="39">
      <c r="A39">
        <f>INDEX(resultados!$A$2:$ZZ$108, 33, MATCH($B$1, resultados!$A$1:$ZZ$1, 0))</f>
        <v/>
      </c>
      <c r="B39">
        <f>INDEX(resultados!$A$2:$ZZ$108, 33, MATCH($B$2, resultados!$A$1:$ZZ$1, 0))</f>
        <v/>
      </c>
      <c r="C39">
        <f>INDEX(resultados!$A$2:$ZZ$108, 33, MATCH($B$3, resultados!$A$1:$ZZ$1, 0))</f>
        <v/>
      </c>
    </row>
    <row r="40">
      <c r="A40">
        <f>INDEX(resultados!$A$2:$ZZ$108, 34, MATCH($B$1, resultados!$A$1:$ZZ$1, 0))</f>
        <v/>
      </c>
      <c r="B40">
        <f>INDEX(resultados!$A$2:$ZZ$108, 34, MATCH($B$2, resultados!$A$1:$ZZ$1, 0))</f>
        <v/>
      </c>
      <c r="C40">
        <f>INDEX(resultados!$A$2:$ZZ$108, 34, MATCH($B$3, resultados!$A$1:$ZZ$1, 0))</f>
        <v/>
      </c>
    </row>
    <row r="41">
      <c r="A41">
        <f>INDEX(resultados!$A$2:$ZZ$108, 35, MATCH($B$1, resultados!$A$1:$ZZ$1, 0))</f>
        <v/>
      </c>
      <c r="B41">
        <f>INDEX(resultados!$A$2:$ZZ$108, 35, MATCH($B$2, resultados!$A$1:$ZZ$1, 0))</f>
        <v/>
      </c>
      <c r="C41">
        <f>INDEX(resultados!$A$2:$ZZ$108, 35, MATCH($B$3, resultados!$A$1:$ZZ$1, 0))</f>
        <v/>
      </c>
    </row>
    <row r="42">
      <c r="A42">
        <f>INDEX(resultados!$A$2:$ZZ$108, 36, MATCH($B$1, resultados!$A$1:$ZZ$1, 0))</f>
        <v/>
      </c>
      <c r="B42">
        <f>INDEX(resultados!$A$2:$ZZ$108, 36, MATCH($B$2, resultados!$A$1:$ZZ$1, 0))</f>
        <v/>
      </c>
      <c r="C42">
        <f>INDEX(resultados!$A$2:$ZZ$108, 36, MATCH($B$3, resultados!$A$1:$ZZ$1, 0))</f>
        <v/>
      </c>
    </row>
    <row r="43">
      <c r="A43">
        <f>INDEX(resultados!$A$2:$ZZ$108, 37, MATCH($B$1, resultados!$A$1:$ZZ$1, 0))</f>
        <v/>
      </c>
      <c r="B43">
        <f>INDEX(resultados!$A$2:$ZZ$108, 37, MATCH($B$2, resultados!$A$1:$ZZ$1, 0))</f>
        <v/>
      </c>
      <c r="C43">
        <f>INDEX(resultados!$A$2:$ZZ$108, 37, MATCH($B$3, resultados!$A$1:$ZZ$1, 0))</f>
        <v/>
      </c>
    </row>
    <row r="44">
      <c r="A44">
        <f>INDEX(resultados!$A$2:$ZZ$108, 38, MATCH($B$1, resultados!$A$1:$ZZ$1, 0))</f>
        <v/>
      </c>
      <c r="B44">
        <f>INDEX(resultados!$A$2:$ZZ$108, 38, MATCH($B$2, resultados!$A$1:$ZZ$1, 0))</f>
        <v/>
      </c>
      <c r="C44">
        <f>INDEX(resultados!$A$2:$ZZ$108, 38, MATCH($B$3, resultados!$A$1:$ZZ$1, 0))</f>
        <v/>
      </c>
    </row>
    <row r="45">
      <c r="A45">
        <f>INDEX(resultados!$A$2:$ZZ$108, 39, MATCH($B$1, resultados!$A$1:$ZZ$1, 0))</f>
        <v/>
      </c>
      <c r="B45">
        <f>INDEX(resultados!$A$2:$ZZ$108, 39, MATCH($B$2, resultados!$A$1:$ZZ$1, 0))</f>
        <v/>
      </c>
      <c r="C45">
        <f>INDEX(resultados!$A$2:$ZZ$108, 39, MATCH($B$3, resultados!$A$1:$ZZ$1, 0))</f>
        <v/>
      </c>
    </row>
    <row r="46">
      <c r="A46">
        <f>INDEX(resultados!$A$2:$ZZ$108, 40, MATCH($B$1, resultados!$A$1:$ZZ$1, 0))</f>
        <v/>
      </c>
      <c r="B46">
        <f>INDEX(resultados!$A$2:$ZZ$108, 40, MATCH($B$2, resultados!$A$1:$ZZ$1, 0))</f>
        <v/>
      </c>
      <c r="C46">
        <f>INDEX(resultados!$A$2:$ZZ$108, 40, MATCH($B$3, resultados!$A$1:$ZZ$1, 0))</f>
        <v/>
      </c>
    </row>
    <row r="47">
      <c r="A47">
        <f>INDEX(resultados!$A$2:$ZZ$108, 41, MATCH($B$1, resultados!$A$1:$ZZ$1, 0))</f>
        <v/>
      </c>
      <c r="B47">
        <f>INDEX(resultados!$A$2:$ZZ$108, 41, MATCH($B$2, resultados!$A$1:$ZZ$1, 0))</f>
        <v/>
      </c>
      <c r="C47">
        <f>INDEX(resultados!$A$2:$ZZ$108, 41, MATCH($B$3, resultados!$A$1:$ZZ$1, 0))</f>
        <v/>
      </c>
    </row>
    <row r="48">
      <c r="A48">
        <f>INDEX(resultados!$A$2:$ZZ$108, 42, MATCH($B$1, resultados!$A$1:$ZZ$1, 0))</f>
        <v/>
      </c>
      <c r="B48">
        <f>INDEX(resultados!$A$2:$ZZ$108, 42, MATCH($B$2, resultados!$A$1:$ZZ$1, 0))</f>
        <v/>
      </c>
      <c r="C48">
        <f>INDEX(resultados!$A$2:$ZZ$108, 42, MATCH($B$3, resultados!$A$1:$ZZ$1, 0))</f>
        <v/>
      </c>
    </row>
    <row r="49">
      <c r="A49">
        <f>INDEX(resultados!$A$2:$ZZ$108, 43, MATCH($B$1, resultados!$A$1:$ZZ$1, 0))</f>
        <v/>
      </c>
      <c r="B49">
        <f>INDEX(resultados!$A$2:$ZZ$108, 43, MATCH($B$2, resultados!$A$1:$ZZ$1, 0))</f>
        <v/>
      </c>
      <c r="C49">
        <f>INDEX(resultados!$A$2:$ZZ$108, 43, MATCH($B$3, resultados!$A$1:$ZZ$1, 0))</f>
        <v/>
      </c>
    </row>
    <row r="50">
      <c r="A50">
        <f>INDEX(resultados!$A$2:$ZZ$108, 44, MATCH($B$1, resultados!$A$1:$ZZ$1, 0))</f>
        <v/>
      </c>
      <c r="B50">
        <f>INDEX(resultados!$A$2:$ZZ$108, 44, MATCH($B$2, resultados!$A$1:$ZZ$1, 0))</f>
        <v/>
      </c>
      <c r="C50">
        <f>INDEX(resultados!$A$2:$ZZ$108, 44, MATCH($B$3, resultados!$A$1:$ZZ$1, 0))</f>
        <v/>
      </c>
    </row>
    <row r="51">
      <c r="A51">
        <f>INDEX(resultados!$A$2:$ZZ$108, 45, MATCH($B$1, resultados!$A$1:$ZZ$1, 0))</f>
        <v/>
      </c>
      <c r="B51">
        <f>INDEX(resultados!$A$2:$ZZ$108, 45, MATCH($B$2, resultados!$A$1:$ZZ$1, 0))</f>
        <v/>
      </c>
      <c r="C51">
        <f>INDEX(resultados!$A$2:$ZZ$108, 45, MATCH($B$3, resultados!$A$1:$ZZ$1, 0))</f>
        <v/>
      </c>
    </row>
    <row r="52">
      <c r="A52">
        <f>INDEX(resultados!$A$2:$ZZ$108, 46, MATCH($B$1, resultados!$A$1:$ZZ$1, 0))</f>
        <v/>
      </c>
      <c r="B52">
        <f>INDEX(resultados!$A$2:$ZZ$108, 46, MATCH($B$2, resultados!$A$1:$ZZ$1, 0))</f>
        <v/>
      </c>
      <c r="C52">
        <f>INDEX(resultados!$A$2:$ZZ$108, 46, MATCH($B$3, resultados!$A$1:$ZZ$1, 0))</f>
        <v/>
      </c>
    </row>
    <row r="53">
      <c r="A53">
        <f>INDEX(resultados!$A$2:$ZZ$108, 47, MATCH($B$1, resultados!$A$1:$ZZ$1, 0))</f>
        <v/>
      </c>
      <c r="B53">
        <f>INDEX(resultados!$A$2:$ZZ$108, 47, MATCH($B$2, resultados!$A$1:$ZZ$1, 0))</f>
        <v/>
      </c>
      <c r="C53">
        <f>INDEX(resultados!$A$2:$ZZ$108, 47, MATCH($B$3, resultados!$A$1:$ZZ$1, 0))</f>
        <v/>
      </c>
    </row>
    <row r="54">
      <c r="A54">
        <f>INDEX(resultados!$A$2:$ZZ$108, 48, MATCH($B$1, resultados!$A$1:$ZZ$1, 0))</f>
        <v/>
      </c>
      <c r="B54">
        <f>INDEX(resultados!$A$2:$ZZ$108, 48, MATCH($B$2, resultados!$A$1:$ZZ$1, 0))</f>
        <v/>
      </c>
      <c r="C54">
        <f>INDEX(resultados!$A$2:$ZZ$108, 48, MATCH($B$3, resultados!$A$1:$ZZ$1, 0))</f>
        <v/>
      </c>
    </row>
    <row r="55">
      <c r="A55">
        <f>INDEX(resultados!$A$2:$ZZ$108, 49, MATCH($B$1, resultados!$A$1:$ZZ$1, 0))</f>
        <v/>
      </c>
      <c r="B55">
        <f>INDEX(resultados!$A$2:$ZZ$108, 49, MATCH($B$2, resultados!$A$1:$ZZ$1, 0))</f>
        <v/>
      </c>
      <c r="C55">
        <f>INDEX(resultados!$A$2:$ZZ$108, 49, MATCH($B$3, resultados!$A$1:$ZZ$1, 0))</f>
        <v/>
      </c>
    </row>
    <row r="56">
      <c r="A56">
        <f>INDEX(resultados!$A$2:$ZZ$108, 50, MATCH($B$1, resultados!$A$1:$ZZ$1, 0))</f>
        <v/>
      </c>
      <c r="B56">
        <f>INDEX(resultados!$A$2:$ZZ$108, 50, MATCH($B$2, resultados!$A$1:$ZZ$1, 0))</f>
        <v/>
      </c>
      <c r="C56">
        <f>INDEX(resultados!$A$2:$ZZ$108, 50, MATCH($B$3, resultados!$A$1:$ZZ$1, 0))</f>
        <v/>
      </c>
    </row>
    <row r="57">
      <c r="A57">
        <f>INDEX(resultados!$A$2:$ZZ$108, 51, MATCH($B$1, resultados!$A$1:$ZZ$1, 0))</f>
        <v/>
      </c>
      <c r="B57">
        <f>INDEX(resultados!$A$2:$ZZ$108, 51, MATCH($B$2, resultados!$A$1:$ZZ$1, 0))</f>
        <v/>
      </c>
      <c r="C57">
        <f>INDEX(resultados!$A$2:$ZZ$108, 51, MATCH($B$3, resultados!$A$1:$ZZ$1, 0))</f>
        <v/>
      </c>
    </row>
    <row r="58">
      <c r="A58">
        <f>INDEX(resultados!$A$2:$ZZ$108, 52, MATCH($B$1, resultados!$A$1:$ZZ$1, 0))</f>
        <v/>
      </c>
      <c r="B58">
        <f>INDEX(resultados!$A$2:$ZZ$108, 52, MATCH($B$2, resultados!$A$1:$ZZ$1, 0))</f>
        <v/>
      </c>
      <c r="C58">
        <f>INDEX(resultados!$A$2:$ZZ$108, 52, MATCH($B$3, resultados!$A$1:$ZZ$1, 0))</f>
        <v/>
      </c>
    </row>
    <row r="59">
      <c r="A59">
        <f>INDEX(resultados!$A$2:$ZZ$108, 53, MATCH($B$1, resultados!$A$1:$ZZ$1, 0))</f>
        <v/>
      </c>
      <c r="B59">
        <f>INDEX(resultados!$A$2:$ZZ$108, 53, MATCH($B$2, resultados!$A$1:$ZZ$1, 0))</f>
        <v/>
      </c>
      <c r="C59">
        <f>INDEX(resultados!$A$2:$ZZ$108, 53, MATCH($B$3, resultados!$A$1:$ZZ$1, 0))</f>
        <v/>
      </c>
    </row>
    <row r="60">
      <c r="A60">
        <f>INDEX(resultados!$A$2:$ZZ$108, 54, MATCH($B$1, resultados!$A$1:$ZZ$1, 0))</f>
        <v/>
      </c>
      <c r="B60">
        <f>INDEX(resultados!$A$2:$ZZ$108, 54, MATCH($B$2, resultados!$A$1:$ZZ$1, 0))</f>
        <v/>
      </c>
      <c r="C60">
        <f>INDEX(resultados!$A$2:$ZZ$108, 54, MATCH($B$3, resultados!$A$1:$ZZ$1, 0))</f>
        <v/>
      </c>
    </row>
    <row r="61">
      <c r="A61">
        <f>INDEX(resultados!$A$2:$ZZ$108, 55, MATCH($B$1, resultados!$A$1:$ZZ$1, 0))</f>
        <v/>
      </c>
      <c r="B61">
        <f>INDEX(resultados!$A$2:$ZZ$108, 55, MATCH($B$2, resultados!$A$1:$ZZ$1, 0))</f>
        <v/>
      </c>
      <c r="C61">
        <f>INDEX(resultados!$A$2:$ZZ$108, 55, MATCH($B$3, resultados!$A$1:$ZZ$1, 0))</f>
        <v/>
      </c>
    </row>
    <row r="62">
      <c r="A62">
        <f>INDEX(resultados!$A$2:$ZZ$108, 56, MATCH($B$1, resultados!$A$1:$ZZ$1, 0))</f>
        <v/>
      </c>
      <c r="B62">
        <f>INDEX(resultados!$A$2:$ZZ$108, 56, MATCH($B$2, resultados!$A$1:$ZZ$1, 0))</f>
        <v/>
      </c>
      <c r="C62">
        <f>INDEX(resultados!$A$2:$ZZ$108, 56, MATCH($B$3, resultados!$A$1:$ZZ$1, 0))</f>
        <v/>
      </c>
    </row>
    <row r="63">
      <c r="A63">
        <f>INDEX(resultados!$A$2:$ZZ$108, 57, MATCH($B$1, resultados!$A$1:$ZZ$1, 0))</f>
        <v/>
      </c>
      <c r="B63">
        <f>INDEX(resultados!$A$2:$ZZ$108, 57, MATCH($B$2, resultados!$A$1:$ZZ$1, 0))</f>
        <v/>
      </c>
      <c r="C63">
        <f>INDEX(resultados!$A$2:$ZZ$108, 57, MATCH($B$3, resultados!$A$1:$ZZ$1, 0))</f>
        <v/>
      </c>
    </row>
    <row r="64">
      <c r="A64">
        <f>INDEX(resultados!$A$2:$ZZ$108, 58, MATCH($B$1, resultados!$A$1:$ZZ$1, 0))</f>
        <v/>
      </c>
      <c r="B64">
        <f>INDEX(resultados!$A$2:$ZZ$108, 58, MATCH($B$2, resultados!$A$1:$ZZ$1, 0))</f>
        <v/>
      </c>
      <c r="C64">
        <f>INDEX(resultados!$A$2:$ZZ$108, 58, MATCH($B$3, resultados!$A$1:$ZZ$1, 0))</f>
        <v/>
      </c>
    </row>
    <row r="65">
      <c r="A65">
        <f>INDEX(resultados!$A$2:$ZZ$108, 59, MATCH($B$1, resultados!$A$1:$ZZ$1, 0))</f>
        <v/>
      </c>
      <c r="B65">
        <f>INDEX(resultados!$A$2:$ZZ$108, 59, MATCH($B$2, resultados!$A$1:$ZZ$1, 0))</f>
        <v/>
      </c>
      <c r="C65">
        <f>INDEX(resultados!$A$2:$ZZ$108, 59, MATCH($B$3, resultados!$A$1:$ZZ$1, 0))</f>
        <v/>
      </c>
    </row>
    <row r="66">
      <c r="A66">
        <f>INDEX(resultados!$A$2:$ZZ$108, 60, MATCH($B$1, resultados!$A$1:$ZZ$1, 0))</f>
        <v/>
      </c>
      <c r="B66">
        <f>INDEX(resultados!$A$2:$ZZ$108, 60, MATCH($B$2, resultados!$A$1:$ZZ$1, 0))</f>
        <v/>
      </c>
      <c r="C66">
        <f>INDEX(resultados!$A$2:$ZZ$108, 60, MATCH($B$3, resultados!$A$1:$ZZ$1, 0))</f>
        <v/>
      </c>
    </row>
    <row r="67">
      <c r="A67">
        <f>INDEX(resultados!$A$2:$ZZ$108, 61, MATCH($B$1, resultados!$A$1:$ZZ$1, 0))</f>
        <v/>
      </c>
      <c r="B67">
        <f>INDEX(resultados!$A$2:$ZZ$108, 61, MATCH($B$2, resultados!$A$1:$ZZ$1, 0))</f>
        <v/>
      </c>
      <c r="C67">
        <f>INDEX(resultados!$A$2:$ZZ$108, 61, MATCH($B$3, resultados!$A$1:$ZZ$1, 0))</f>
        <v/>
      </c>
    </row>
    <row r="68">
      <c r="A68">
        <f>INDEX(resultados!$A$2:$ZZ$108, 62, MATCH($B$1, resultados!$A$1:$ZZ$1, 0))</f>
        <v/>
      </c>
      <c r="B68">
        <f>INDEX(resultados!$A$2:$ZZ$108, 62, MATCH($B$2, resultados!$A$1:$ZZ$1, 0))</f>
        <v/>
      </c>
      <c r="C68">
        <f>INDEX(resultados!$A$2:$ZZ$108, 62, MATCH($B$3, resultados!$A$1:$ZZ$1, 0))</f>
        <v/>
      </c>
    </row>
    <row r="69">
      <c r="A69">
        <f>INDEX(resultados!$A$2:$ZZ$108, 63, MATCH($B$1, resultados!$A$1:$ZZ$1, 0))</f>
        <v/>
      </c>
      <c r="B69">
        <f>INDEX(resultados!$A$2:$ZZ$108, 63, MATCH($B$2, resultados!$A$1:$ZZ$1, 0))</f>
        <v/>
      </c>
      <c r="C69">
        <f>INDEX(resultados!$A$2:$ZZ$108, 63, MATCH($B$3, resultados!$A$1:$ZZ$1, 0))</f>
        <v/>
      </c>
    </row>
    <row r="70">
      <c r="A70">
        <f>INDEX(resultados!$A$2:$ZZ$108, 64, MATCH($B$1, resultados!$A$1:$ZZ$1, 0))</f>
        <v/>
      </c>
      <c r="B70">
        <f>INDEX(resultados!$A$2:$ZZ$108, 64, MATCH($B$2, resultados!$A$1:$ZZ$1, 0))</f>
        <v/>
      </c>
      <c r="C70">
        <f>INDEX(resultados!$A$2:$ZZ$108, 64, MATCH($B$3, resultados!$A$1:$ZZ$1, 0))</f>
        <v/>
      </c>
    </row>
    <row r="71">
      <c r="A71">
        <f>INDEX(resultados!$A$2:$ZZ$108, 65, MATCH($B$1, resultados!$A$1:$ZZ$1, 0))</f>
        <v/>
      </c>
      <c r="B71">
        <f>INDEX(resultados!$A$2:$ZZ$108, 65, MATCH($B$2, resultados!$A$1:$ZZ$1, 0))</f>
        <v/>
      </c>
      <c r="C71">
        <f>INDEX(resultados!$A$2:$ZZ$108, 65, MATCH($B$3, resultados!$A$1:$ZZ$1, 0))</f>
        <v/>
      </c>
    </row>
    <row r="72">
      <c r="A72">
        <f>INDEX(resultados!$A$2:$ZZ$108, 66, MATCH($B$1, resultados!$A$1:$ZZ$1, 0))</f>
        <v/>
      </c>
      <c r="B72">
        <f>INDEX(resultados!$A$2:$ZZ$108, 66, MATCH($B$2, resultados!$A$1:$ZZ$1, 0))</f>
        <v/>
      </c>
      <c r="C72">
        <f>INDEX(resultados!$A$2:$ZZ$108, 66, MATCH($B$3, resultados!$A$1:$ZZ$1, 0))</f>
        <v/>
      </c>
    </row>
    <row r="73">
      <c r="A73">
        <f>INDEX(resultados!$A$2:$ZZ$108, 67, MATCH($B$1, resultados!$A$1:$ZZ$1, 0))</f>
        <v/>
      </c>
      <c r="B73">
        <f>INDEX(resultados!$A$2:$ZZ$108, 67, MATCH($B$2, resultados!$A$1:$ZZ$1, 0))</f>
        <v/>
      </c>
      <c r="C73">
        <f>INDEX(resultados!$A$2:$ZZ$108, 67, MATCH($B$3, resultados!$A$1:$ZZ$1, 0))</f>
        <v/>
      </c>
    </row>
    <row r="74">
      <c r="A74">
        <f>INDEX(resultados!$A$2:$ZZ$108, 68, MATCH($B$1, resultados!$A$1:$ZZ$1, 0))</f>
        <v/>
      </c>
      <c r="B74">
        <f>INDEX(resultados!$A$2:$ZZ$108, 68, MATCH($B$2, resultados!$A$1:$ZZ$1, 0))</f>
        <v/>
      </c>
      <c r="C74">
        <f>INDEX(resultados!$A$2:$ZZ$108, 68, MATCH($B$3, resultados!$A$1:$ZZ$1, 0))</f>
        <v/>
      </c>
    </row>
    <row r="75">
      <c r="A75">
        <f>INDEX(resultados!$A$2:$ZZ$108, 69, MATCH($B$1, resultados!$A$1:$ZZ$1, 0))</f>
        <v/>
      </c>
      <c r="B75">
        <f>INDEX(resultados!$A$2:$ZZ$108, 69, MATCH($B$2, resultados!$A$1:$ZZ$1, 0))</f>
        <v/>
      </c>
      <c r="C75">
        <f>INDEX(resultados!$A$2:$ZZ$108, 69, MATCH($B$3, resultados!$A$1:$ZZ$1, 0))</f>
        <v/>
      </c>
    </row>
    <row r="76">
      <c r="A76">
        <f>INDEX(resultados!$A$2:$ZZ$108, 70, MATCH($B$1, resultados!$A$1:$ZZ$1, 0))</f>
        <v/>
      </c>
      <c r="B76">
        <f>INDEX(resultados!$A$2:$ZZ$108, 70, MATCH($B$2, resultados!$A$1:$ZZ$1, 0))</f>
        <v/>
      </c>
      <c r="C76">
        <f>INDEX(resultados!$A$2:$ZZ$108, 70, MATCH($B$3, resultados!$A$1:$ZZ$1, 0))</f>
        <v/>
      </c>
    </row>
    <row r="77">
      <c r="A77">
        <f>INDEX(resultados!$A$2:$ZZ$108, 71, MATCH($B$1, resultados!$A$1:$ZZ$1, 0))</f>
        <v/>
      </c>
      <c r="B77">
        <f>INDEX(resultados!$A$2:$ZZ$108, 71, MATCH($B$2, resultados!$A$1:$ZZ$1, 0))</f>
        <v/>
      </c>
      <c r="C77">
        <f>INDEX(resultados!$A$2:$ZZ$108, 71, MATCH($B$3, resultados!$A$1:$ZZ$1, 0))</f>
        <v/>
      </c>
    </row>
    <row r="78">
      <c r="A78">
        <f>INDEX(resultados!$A$2:$ZZ$108, 72, MATCH($B$1, resultados!$A$1:$ZZ$1, 0))</f>
        <v/>
      </c>
      <c r="B78">
        <f>INDEX(resultados!$A$2:$ZZ$108, 72, MATCH($B$2, resultados!$A$1:$ZZ$1, 0))</f>
        <v/>
      </c>
      <c r="C78">
        <f>INDEX(resultados!$A$2:$ZZ$108, 72, MATCH($B$3, resultados!$A$1:$ZZ$1, 0))</f>
        <v/>
      </c>
    </row>
    <row r="79">
      <c r="A79">
        <f>INDEX(resultados!$A$2:$ZZ$108, 73, MATCH($B$1, resultados!$A$1:$ZZ$1, 0))</f>
        <v/>
      </c>
      <c r="B79">
        <f>INDEX(resultados!$A$2:$ZZ$108, 73, MATCH($B$2, resultados!$A$1:$ZZ$1, 0))</f>
        <v/>
      </c>
      <c r="C79">
        <f>INDEX(resultados!$A$2:$ZZ$108, 73, MATCH($B$3, resultados!$A$1:$ZZ$1, 0))</f>
        <v/>
      </c>
    </row>
    <row r="80">
      <c r="A80">
        <f>INDEX(resultados!$A$2:$ZZ$108, 74, MATCH($B$1, resultados!$A$1:$ZZ$1, 0))</f>
        <v/>
      </c>
      <c r="B80">
        <f>INDEX(resultados!$A$2:$ZZ$108, 74, MATCH($B$2, resultados!$A$1:$ZZ$1, 0))</f>
        <v/>
      </c>
      <c r="C80">
        <f>INDEX(resultados!$A$2:$ZZ$108, 74, MATCH($B$3, resultados!$A$1:$ZZ$1, 0))</f>
        <v/>
      </c>
    </row>
    <row r="81">
      <c r="A81">
        <f>INDEX(resultados!$A$2:$ZZ$108, 75, MATCH($B$1, resultados!$A$1:$ZZ$1, 0))</f>
        <v/>
      </c>
      <c r="B81">
        <f>INDEX(resultados!$A$2:$ZZ$108, 75, MATCH($B$2, resultados!$A$1:$ZZ$1, 0))</f>
        <v/>
      </c>
      <c r="C81">
        <f>INDEX(resultados!$A$2:$ZZ$108, 75, MATCH($B$3, resultados!$A$1:$ZZ$1, 0))</f>
        <v/>
      </c>
    </row>
    <row r="82">
      <c r="A82">
        <f>INDEX(resultados!$A$2:$ZZ$108, 76, MATCH($B$1, resultados!$A$1:$ZZ$1, 0))</f>
        <v/>
      </c>
      <c r="B82">
        <f>INDEX(resultados!$A$2:$ZZ$108, 76, MATCH($B$2, resultados!$A$1:$ZZ$1, 0))</f>
        <v/>
      </c>
      <c r="C82">
        <f>INDEX(resultados!$A$2:$ZZ$108, 76, MATCH($B$3, resultados!$A$1:$ZZ$1, 0))</f>
        <v/>
      </c>
    </row>
    <row r="83">
      <c r="A83">
        <f>INDEX(resultados!$A$2:$ZZ$108, 77, MATCH($B$1, resultados!$A$1:$ZZ$1, 0))</f>
        <v/>
      </c>
      <c r="B83">
        <f>INDEX(resultados!$A$2:$ZZ$108, 77, MATCH($B$2, resultados!$A$1:$ZZ$1, 0))</f>
        <v/>
      </c>
      <c r="C83">
        <f>INDEX(resultados!$A$2:$ZZ$108, 77, MATCH($B$3, resultados!$A$1:$ZZ$1, 0))</f>
        <v/>
      </c>
    </row>
    <row r="84">
      <c r="A84">
        <f>INDEX(resultados!$A$2:$ZZ$108, 78, MATCH($B$1, resultados!$A$1:$ZZ$1, 0))</f>
        <v/>
      </c>
      <c r="B84">
        <f>INDEX(resultados!$A$2:$ZZ$108, 78, MATCH($B$2, resultados!$A$1:$ZZ$1, 0))</f>
        <v/>
      </c>
      <c r="C84">
        <f>INDEX(resultados!$A$2:$ZZ$108, 78, MATCH($B$3, resultados!$A$1:$ZZ$1, 0))</f>
        <v/>
      </c>
    </row>
    <row r="85">
      <c r="A85">
        <f>INDEX(resultados!$A$2:$ZZ$108, 79, MATCH($B$1, resultados!$A$1:$ZZ$1, 0))</f>
        <v/>
      </c>
      <c r="B85">
        <f>INDEX(resultados!$A$2:$ZZ$108, 79, MATCH($B$2, resultados!$A$1:$ZZ$1, 0))</f>
        <v/>
      </c>
      <c r="C85">
        <f>INDEX(resultados!$A$2:$ZZ$108, 79, MATCH($B$3, resultados!$A$1:$ZZ$1, 0))</f>
        <v/>
      </c>
    </row>
    <row r="86">
      <c r="A86">
        <f>INDEX(resultados!$A$2:$ZZ$108, 80, MATCH($B$1, resultados!$A$1:$ZZ$1, 0))</f>
        <v/>
      </c>
      <c r="B86">
        <f>INDEX(resultados!$A$2:$ZZ$108, 80, MATCH($B$2, resultados!$A$1:$ZZ$1, 0))</f>
        <v/>
      </c>
      <c r="C86">
        <f>INDEX(resultados!$A$2:$ZZ$108, 80, MATCH($B$3, resultados!$A$1:$ZZ$1, 0))</f>
        <v/>
      </c>
    </row>
    <row r="87">
      <c r="A87">
        <f>INDEX(resultados!$A$2:$ZZ$108, 81, MATCH($B$1, resultados!$A$1:$ZZ$1, 0))</f>
        <v/>
      </c>
      <c r="B87">
        <f>INDEX(resultados!$A$2:$ZZ$108, 81, MATCH($B$2, resultados!$A$1:$ZZ$1, 0))</f>
        <v/>
      </c>
      <c r="C87">
        <f>INDEX(resultados!$A$2:$ZZ$108, 81, MATCH($B$3, resultados!$A$1:$ZZ$1, 0))</f>
        <v/>
      </c>
    </row>
    <row r="88">
      <c r="A88">
        <f>INDEX(resultados!$A$2:$ZZ$108, 82, MATCH($B$1, resultados!$A$1:$ZZ$1, 0))</f>
        <v/>
      </c>
      <c r="B88">
        <f>INDEX(resultados!$A$2:$ZZ$108, 82, MATCH($B$2, resultados!$A$1:$ZZ$1, 0))</f>
        <v/>
      </c>
      <c r="C88">
        <f>INDEX(resultados!$A$2:$ZZ$108, 82, MATCH($B$3, resultados!$A$1:$ZZ$1, 0))</f>
        <v/>
      </c>
    </row>
    <row r="89">
      <c r="A89">
        <f>INDEX(resultados!$A$2:$ZZ$108, 83, MATCH($B$1, resultados!$A$1:$ZZ$1, 0))</f>
        <v/>
      </c>
      <c r="B89">
        <f>INDEX(resultados!$A$2:$ZZ$108, 83, MATCH($B$2, resultados!$A$1:$ZZ$1, 0))</f>
        <v/>
      </c>
      <c r="C89">
        <f>INDEX(resultados!$A$2:$ZZ$108, 83, MATCH($B$3, resultados!$A$1:$ZZ$1, 0))</f>
        <v/>
      </c>
    </row>
    <row r="90">
      <c r="A90">
        <f>INDEX(resultados!$A$2:$ZZ$108, 84, MATCH($B$1, resultados!$A$1:$ZZ$1, 0))</f>
        <v/>
      </c>
      <c r="B90">
        <f>INDEX(resultados!$A$2:$ZZ$108, 84, MATCH($B$2, resultados!$A$1:$ZZ$1, 0))</f>
        <v/>
      </c>
      <c r="C90">
        <f>INDEX(resultados!$A$2:$ZZ$108, 84, MATCH($B$3, resultados!$A$1:$ZZ$1, 0))</f>
        <v/>
      </c>
    </row>
    <row r="91">
      <c r="A91">
        <f>INDEX(resultados!$A$2:$ZZ$108, 85, MATCH($B$1, resultados!$A$1:$ZZ$1, 0))</f>
        <v/>
      </c>
      <c r="B91">
        <f>INDEX(resultados!$A$2:$ZZ$108, 85, MATCH($B$2, resultados!$A$1:$ZZ$1, 0))</f>
        <v/>
      </c>
      <c r="C91">
        <f>INDEX(resultados!$A$2:$ZZ$108, 85, MATCH($B$3, resultados!$A$1:$ZZ$1, 0))</f>
        <v/>
      </c>
    </row>
    <row r="92">
      <c r="A92">
        <f>INDEX(resultados!$A$2:$ZZ$108, 86, MATCH($B$1, resultados!$A$1:$ZZ$1, 0))</f>
        <v/>
      </c>
      <c r="B92">
        <f>INDEX(resultados!$A$2:$ZZ$108, 86, MATCH($B$2, resultados!$A$1:$ZZ$1, 0))</f>
        <v/>
      </c>
      <c r="C92">
        <f>INDEX(resultados!$A$2:$ZZ$108, 86, MATCH($B$3, resultados!$A$1:$ZZ$1, 0))</f>
        <v/>
      </c>
    </row>
    <row r="93">
      <c r="A93">
        <f>INDEX(resultados!$A$2:$ZZ$108, 87, MATCH($B$1, resultados!$A$1:$ZZ$1, 0))</f>
        <v/>
      </c>
      <c r="B93">
        <f>INDEX(resultados!$A$2:$ZZ$108, 87, MATCH($B$2, resultados!$A$1:$ZZ$1, 0))</f>
        <v/>
      </c>
      <c r="C93">
        <f>INDEX(resultados!$A$2:$ZZ$108, 87, MATCH($B$3, resultados!$A$1:$ZZ$1, 0))</f>
        <v/>
      </c>
    </row>
    <row r="94">
      <c r="A94">
        <f>INDEX(resultados!$A$2:$ZZ$108, 88, MATCH($B$1, resultados!$A$1:$ZZ$1, 0))</f>
        <v/>
      </c>
      <c r="B94">
        <f>INDEX(resultados!$A$2:$ZZ$108, 88, MATCH($B$2, resultados!$A$1:$ZZ$1, 0))</f>
        <v/>
      </c>
      <c r="C94">
        <f>INDEX(resultados!$A$2:$ZZ$108, 88, MATCH($B$3, resultados!$A$1:$ZZ$1, 0))</f>
        <v/>
      </c>
    </row>
    <row r="95">
      <c r="A95">
        <f>INDEX(resultados!$A$2:$ZZ$108, 89, MATCH($B$1, resultados!$A$1:$ZZ$1, 0))</f>
        <v/>
      </c>
      <c r="B95">
        <f>INDEX(resultados!$A$2:$ZZ$108, 89, MATCH($B$2, resultados!$A$1:$ZZ$1, 0))</f>
        <v/>
      </c>
      <c r="C95">
        <f>INDEX(resultados!$A$2:$ZZ$108, 89, MATCH($B$3, resultados!$A$1:$ZZ$1, 0))</f>
        <v/>
      </c>
    </row>
    <row r="96">
      <c r="A96">
        <f>INDEX(resultados!$A$2:$ZZ$108, 90, MATCH($B$1, resultados!$A$1:$ZZ$1, 0))</f>
        <v/>
      </c>
      <c r="B96">
        <f>INDEX(resultados!$A$2:$ZZ$108, 90, MATCH($B$2, resultados!$A$1:$ZZ$1, 0))</f>
        <v/>
      </c>
      <c r="C96">
        <f>INDEX(resultados!$A$2:$ZZ$108, 90, MATCH($B$3, resultados!$A$1:$ZZ$1, 0))</f>
        <v/>
      </c>
    </row>
    <row r="97">
      <c r="A97">
        <f>INDEX(resultados!$A$2:$ZZ$108, 91, MATCH($B$1, resultados!$A$1:$ZZ$1, 0))</f>
        <v/>
      </c>
      <c r="B97">
        <f>INDEX(resultados!$A$2:$ZZ$108, 91, MATCH($B$2, resultados!$A$1:$ZZ$1, 0))</f>
        <v/>
      </c>
      <c r="C97">
        <f>INDEX(resultados!$A$2:$ZZ$108, 91, MATCH($B$3, resultados!$A$1:$ZZ$1, 0))</f>
        <v/>
      </c>
    </row>
    <row r="98">
      <c r="A98">
        <f>INDEX(resultados!$A$2:$ZZ$108, 92, MATCH($B$1, resultados!$A$1:$ZZ$1, 0))</f>
        <v/>
      </c>
      <c r="B98">
        <f>INDEX(resultados!$A$2:$ZZ$108, 92, MATCH($B$2, resultados!$A$1:$ZZ$1, 0))</f>
        <v/>
      </c>
      <c r="C98">
        <f>INDEX(resultados!$A$2:$ZZ$108, 92, MATCH($B$3, resultados!$A$1:$ZZ$1, 0))</f>
        <v/>
      </c>
    </row>
    <row r="99">
      <c r="A99">
        <f>INDEX(resultados!$A$2:$ZZ$108, 93, MATCH($B$1, resultados!$A$1:$ZZ$1, 0))</f>
        <v/>
      </c>
      <c r="B99">
        <f>INDEX(resultados!$A$2:$ZZ$108, 93, MATCH($B$2, resultados!$A$1:$ZZ$1, 0))</f>
        <v/>
      </c>
      <c r="C99">
        <f>INDEX(resultados!$A$2:$ZZ$108, 93, MATCH($B$3, resultados!$A$1:$ZZ$1, 0))</f>
        <v/>
      </c>
    </row>
    <row r="100">
      <c r="A100">
        <f>INDEX(resultados!$A$2:$ZZ$108, 94, MATCH($B$1, resultados!$A$1:$ZZ$1, 0))</f>
        <v/>
      </c>
      <c r="B100">
        <f>INDEX(resultados!$A$2:$ZZ$108, 94, MATCH($B$2, resultados!$A$1:$ZZ$1, 0))</f>
        <v/>
      </c>
      <c r="C100">
        <f>INDEX(resultados!$A$2:$ZZ$108, 94, MATCH($B$3, resultados!$A$1:$ZZ$1, 0))</f>
        <v/>
      </c>
    </row>
    <row r="101">
      <c r="A101">
        <f>INDEX(resultados!$A$2:$ZZ$108, 95, MATCH($B$1, resultados!$A$1:$ZZ$1, 0))</f>
        <v/>
      </c>
      <c r="B101">
        <f>INDEX(resultados!$A$2:$ZZ$108, 95, MATCH($B$2, resultados!$A$1:$ZZ$1, 0))</f>
        <v/>
      </c>
      <c r="C101">
        <f>INDEX(resultados!$A$2:$ZZ$108, 95, MATCH($B$3, resultados!$A$1:$ZZ$1, 0))</f>
        <v/>
      </c>
    </row>
    <row r="102">
      <c r="A102">
        <f>INDEX(resultados!$A$2:$ZZ$108, 96, MATCH($B$1, resultados!$A$1:$ZZ$1, 0))</f>
        <v/>
      </c>
      <c r="B102">
        <f>INDEX(resultados!$A$2:$ZZ$108, 96, MATCH($B$2, resultados!$A$1:$ZZ$1, 0))</f>
        <v/>
      </c>
      <c r="C102">
        <f>INDEX(resultados!$A$2:$ZZ$108, 96, MATCH($B$3, resultados!$A$1:$ZZ$1, 0))</f>
        <v/>
      </c>
    </row>
    <row r="103">
      <c r="A103">
        <f>INDEX(resultados!$A$2:$ZZ$108, 97, MATCH($B$1, resultados!$A$1:$ZZ$1, 0))</f>
        <v/>
      </c>
      <c r="B103">
        <f>INDEX(resultados!$A$2:$ZZ$108, 97, MATCH($B$2, resultados!$A$1:$ZZ$1, 0))</f>
        <v/>
      </c>
      <c r="C103">
        <f>INDEX(resultados!$A$2:$ZZ$108, 97, MATCH($B$3, resultados!$A$1:$ZZ$1, 0))</f>
        <v/>
      </c>
    </row>
    <row r="104">
      <c r="A104">
        <f>INDEX(resultados!$A$2:$ZZ$108, 98, MATCH($B$1, resultados!$A$1:$ZZ$1, 0))</f>
        <v/>
      </c>
      <c r="B104">
        <f>INDEX(resultados!$A$2:$ZZ$108, 98, MATCH($B$2, resultados!$A$1:$ZZ$1, 0))</f>
        <v/>
      </c>
      <c r="C104">
        <f>INDEX(resultados!$A$2:$ZZ$108, 98, MATCH($B$3, resultados!$A$1:$ZZ$1, 0))</f>
        <v/>
      </c>
    </row>
    <row r="105">
      <c r="A105">
        <f>INDEX(resultados!$A$2:$ZZ$108, 99, MATCH($B$1, resultados!$A$1:$ZZ$1, 0))</f>
        <v/>
      </c>
      <c r="B105">
        <f>INDEX(resultados!$A$2:$ZZ$108, 99, MATCH($B$2, resultados!$A$1:$ZZ$1, 0))</f>
        <v/>
      </c>
      <c r="C105">
        <f>INDEX(resultados!$A$2:$ZZ$108, 99, MATCH($B$3, resultados!$A$1:$ZZ$1, 0))</f>
        <v/>
      </c>
    </row>
    <row r="106">
      <c r="A106">
        <f>INDEX(resultados!$A$2:$ZZ$108, 100, MATCH($B$1, resultados!$A$1:$ZZ$1, 0))</f>
        <v/>
      </c>
      <c r="B106">
        <f>INDEX(resultados!$A$2:$ZZ$108, 100, MATCH($B$2, resultados!$A$1:$ZZ$1, 0))</f>
        <v/>
      </c>
      <c r="C106">
        <f>INDEX(resultados!$A$2:$ZZ$108, 100, MATCH($B$3, resultados!$A$1:$ZZ$1, 0))</f>
        <v/>
      </c>
    </row>
    <row r="107">
      <c r="A107">
        <f>INDEX(resultados!$A$2:$ZZ$108, 101, MATCH($B$1, resultados!$A$1:$ZZ$1, 0))</f>
        <v/>
      </c>
      <c r="B107">
        <f>INDEX(resultados!$A$2:$ZZ$108, 101, MATCH($B$2, resultados!$A$1:$ZZ$1, 0))</f>
        <v/>
      </c>
      <c r="C107">
        <f>INDEX(resultados!$A$2:$ZZ$108, 101, MATCH($B$3, resultados!$A$1:$ZZ$1, 0))</f>
        <v/>
      </c>
    </row>
    <row r="108">
      <c r="A108">
        <f>INDEX(resultados!$A$2:$ZZ$108, 102, MATCH($B$1, resultados!$A$1:$ZZ$1, 0))</f>
        <v/>
      </c>
      <c r="B108">
        <f>INDEX(resultados!$A$2:$ZZ$108, 102, MATCH($B$2, resultados!$A$1:$ZZ$1, 0))</f>
        <v/>
      </c>
      <c r="C108">
        <f>INDEX(resultados!$A$2:$ZZ$108, 102, MATCH($B$3, resultados!$A$1:$ZZ$1, 0))</f>
        <v/>
      </c>
    </row>
    <row r="109">
      <c r="A109">
        <f>INDEX(resultados!$A$2:$ZZ$108, 103, MATCH($B$1, resultados!$A$1:$ZZ$1, 0))</f>
        <v/>
      </c>
      <c r="B109">
        <f>INDEX(resultados!$A$2:$ZZ$108, 103, MATCH($B$2, resultados!$A$1:$ZZ$1, 0))</f>
        <v/>
      </c>
      <c r="C109">
        <f>INDEX(resultados!$A$2:$ZZ$108, 103, MATCH($B$3, resultados!$A$1:$ZZ$1, 0))</f>
        <v/>
      </c>
    </row>
    <row r="110">
      <c r="A110">
        <f>INDEX(resultados!$A$2:$ZZ$108, 104, MATCH($B$1, resultados!$A$1:$ZZ$1, 0))</f>
        <v/>
      </c>
      <c r="B110">
        <f>INDEX(resultados!$A$2:$ZZ$108, 104, MATCH($B$2, resultados!$A$1:$ZZ$1, 0))</f>
        <v/>
      </c>
      <c r="C110">
        <f>INDEX(resultados!$A$2:$ZZ$108, 104, MATCH($B$3, resultados!$A$1:$ZZ$1, 0))</f>
        <v/>
      </c>
    </row>
    <row r="111">
      <c r="A111">
        <f>INDEX(resultados!$A$2:$ZZ$108, 105, MATCH($B$1, resultados!$A$1:$ZZ$1, 0))</f>
        <v/>
      </c>
      <c r="B111">
        <f>INDEX(resultados!$A$2:$ZZ$108, 105, MATCH($B$2, resultados!$A$1:$ZZ$1, 0))</f>
        <v/>
      </c>
      <c r="C111">
        <f>INDEX(resultados!$A$2:$ZZ$108, 105, MATCH($B$3, resultados!$A$1:$ZZ$1, 0))</f>
        <v/>
      </c>
    </row>
    <row r="112">
      <c r="A112">
        <f>INDEX(resultados!$A$2:$ZZ$108, 106, MATCH($B$1, resultados!$A$1:$ZZ$1, 0))</f>
        <v/>
      </c>
      <c r="B112">
        <f>INDEX(resultados!$A$2:$ZZ$108, 106, MATCH($B$2, resultados!$A$1:$ZZ$1, 0))</f>
        <v/>
      </c>
      <c r="C112">
        <f>INDEX(resultados!$A$2:$ZZ$108, 106, MATCH($B$3, resultados!$A$1:$ZZ$1, 0))</f>
        <v/>
      </c>
    </row>
    <row r="113">
      <c r="A113">
        <f>INDEX(resultados!$A$2:$ZZ$108, 107, MATCH($B$1, resultados!$A$1:$ZZ$1, 0))</f>
        <v/>
      </c>
      <c r="B113">
        <f>INDEX(resultados!$A$2:$ZZ$108, 107, MATCH($B$2, resultados!$A$1:$ZZ$1, 0))</f>
        <v/>
      </c>
      <c r="C113">
        <f>INDEX(resultados!$A$2:$ZZ$108, 107,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2024-09-25T11:43:12Z</dcterms:created>
  <dcterms:modified xmlns:dcterms="http://purl.org/dc/terms/" xmlns:xsi="http://www.w3.org/2001/XMLSchema-instance" xsi:type="dcterms:W3CDTF">2024-09-25T11:43:12Z</dcterms:modified>
</cp:coreProperties>
</file>