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xVal>
          <yVal>
            <numRef>
              <f>gráficos!$B$7:$B$147</f>
              <numCache>
                <formatCode>General</formatCode>
                <ptCount val="1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  <c r="AA2" t="n">
        <v>1799.021981967617</v>
      </c>
      <c r="AB2" t="n">
        <v>2461.501242976478</v>
      </c>
      <c r="AC2" t="n">
        <v>2226.579019085495</v>
      </c>
      <c r="AD2" t="n">
        <v>1799021.981967617</v>
      </c>
      <c r="AE2" t="n">
        <v>2461501.242976478</v>
      </c>
      <c r="AF2" t="n">
        <v>1.265967144389427e-06</v>
      </c>
      <c r="AG2" t="n">
        <v>34</v>
      </c>
      <c r="AH2" t="n">
        <v>2226579.019085495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  <c r="AA3" t="n">
        <v>871.0821804670835</v>
      </c>
      <c r="AB3" t="n">
        <v>1191.853068748653</v>
      </c>
      <c r="AC3" t="n">
        <v>1078.104284643569</v>
      </c>
      <c r="AD3" t="n">
        <v>871082.1804670835</v>
      </c>
      <c r="AE3" t="n">
        <v>1191853.068748653</v>
      </c>
      <c r="AF3" t="n">
        <v>1.993718148448161e-06</v>
      </c>
      <c r="AG3" t="n">
        <v>22</v>
      </c>
      <c r="AH3" t="n">
        <v>1078104.284643569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  <c r="AA4" t="n">
        <v>709.9437149050672</v>
      </c>
      <c r="AB4" t="n">
        <v>971.3763112393248</v>
      </c>
      <c r="AC4" t="n">
        <v>878.6695194298582</v>
      </c>
      <c r="AD4" t="n">
        <v>709943.7149050671</v>
      </c>
      <c r="AE4" t="n">
        <v>971376.3112393247</v>
      </c>
      <c r="AF4" t="n">
        <v>2.266559282619209e-06</v>
      </c>
      <c r="AG4" t="n">
        <v>19</v>
      </c>
      <c r="AH4" t="n">
        <v>878669.5194298582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  <c r="AA5" t="n">
        <v>640.944935346826</v>
      </c>
      <c r="AB5" t="n">
        <v>876.969137036421</v>
      </c>
      <c r="AC5" t="n">
        <v>793.2724334315783</v>
      </c>
      <c r="AD5" t="n">
        <v>640944.935346826</v>
      </c>
      <c r="AE5" t="n">
        <v>876969.137036421</v>
      </c>
      <c r="AF5" t="n">
        <v>2.415619873443334e-06</v>
      </c>
      <c r="AG5" t="n">
        <v>18</v>
      </c>
      <c r="AH5" t="n">
        <v>793272.4334315783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  <c r="AA6" t="n">
        <v>596.6730043006751</v>
      </c>
      <c r="AB6" t="n">
        <v>816.3943278393252</v>
      </c>
      <c r="AC6" t="n">
        <v>738.4787990069747</v>
      </c>
      <c r="AD6" t="n">
        <v>596673.0043006751</v>
      </c>
      <c r="AE6" t="n">
        <v>816394.3278393252</v>
      </c>
      <c r="AF6" t="n">
        <v>2.510190828254422e-06</v>
      </c>
      <c r="AG6" t="n">
        <v>17</v>
      </c>
      <c r="AH6" t="n">
        <v>738478.7990069747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  <c r="AA7" t="n">
        <v>571.7468646033557</v>
      </c>
      <c r="AB7" t="n">
        <v>782.2892838417795</v>
      </c>
      <c r="AC7" t="n">
        <v>707.628692541825</v>
      </c>
      <c r="AD7" t="n">
        <v>571746.8646033556</v>
      </c>
      <c r="AE7" t="n">
        <v>782289.2838417795</v>
      </c>
      <c r="AF7" t="n">
        <v>2.574242347510131e-06</v>
      </c>
      <c r="AG7" t="n">
        <v>17</v>
      </c>
      <c r="AH7" t="n">
        <v>707628.692541825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  <c r="AA8" t="n">
        <v>551.919975573586</v>
      </c>
      <c r="AB8" t="n">
        <v>755.161259570638</v>
      </c>
      <c r="AC8" t="n">
        <v>683.0897288327002</v>
      </c>
      <c r="AD8" t="n">
        <v>551919.9755735861</v>
      </c>
      <c r="AE8" t="n">
        <v>755161.259570638</v>
      </c>
      <c r="AF8" t="n">
        <v>2.621920779021538e-06</v>
      </c>
      <c r="AG8" t="n">
        <v>17</v>
      </c>
      <c r="AH8" t="n">
        <v>683089.7288327002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  <c r="AA9" t="n">
        <v>538.1021885612104</v>
      </c>
      <c r="AB9" t="n">
        <v>736.255153782566</v>
      </c>
      <c r="AC9" t="n">
        <v>665.9879952461554</v>
      </c>
      <c r="AD9" t="n">
        <v>538102.1885612104</v>
      </c>
      <c r="AE9" t="n">
        <v>736255.1537825661</v>
      </c>
      <c r="AF9" t="n">
        <v>2.652047260471054e-06</v>
      </c>
      <c r="AG9" t="n">
        <v>17</v>
      </c>
      <c r="AH9" t="n">
        <v>665987.9952461554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  <c r="AA10" t="n">
        <v>516.3206821939278</v>
      </c>
      <c r="AB10" t="n">
        <v>706.4527358386083</v>
      </c>
      <c r="AC10" t="n">
        <v>639.0298782428129</v>
      </c>
      <c r="AD10" t="n">
        <v>516320.6821939279</v>
      </c>
      <c r="AE10" t="n">
        <v>706452.7358386084</v>
      </c>
      <c r="AF10" t="n">
        <v>2.682959650132296e-06</v>
      </c>
      <c r="AG10" t="n">
        <v>16</v>
      </c>
      <c r="AH10" t="n">
        <v>639029.8782428128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  <c r="AA11" t="n">
        <v>504.2167875557369</v>
      </c>
      <c r="AB11" t="n">
        <v>689.8916532084907</v>
      </c>
      <c r="AC11" t="n">
        <v>624.0493620952883</v>
      </c>
      <c r="AD11" t="n">
        <v>504216.7875557369</v>
      </c>
      <c r="AE11" t="n">
        <v>689891.6532084907</v>
      </c>
      <c r="AF11" t="n">
        <v>2.70326227893523e-06</v>
      </c>
      <c r="AG11" t="n">
        <v>16</v>
      </c>
      <c r="AH11" t="n">
        <v>624049.3620952884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  <c r="AA12" t="n">
        <v>491.6927861163087</v>
      </c>
      <c r="AB12" t="n">
        <v>672.7557619191164</v>
      </c>
      <c r="AC12" t="n">
        <v>608.5488962201974</v>
      </c>
      <c r="AD12" t="n">
        <v>491692.7861163087</v>
      </c>
      <c r="AE12" t="n">
        <v>672755.7619191164</v>
      </c>
      <c r="AF12" t="n">
        <v>2.726446571181162e-06</v>
      </c>
      <c r="AG12" t="n">
        <v>16</v>
      </c>
      <c r="AH12" t="n">
        <v>608548.8962201974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  <c r="AA13" t="n">
        <v>481.9738504229926</v>
      </c>
      <c r="AB13" t="n">
        <v>659.4578853343397</v>
      </c>
      <c r="AC13" t="n">
        <v>596.5201503129846</v>
      </c>
      <c r="AD13" t="n">
        <v>481973.8504229926</v>
      </c>
      <c r="AE13" t="n">
        <v>659457.8853343397</v>
      </c>
      <c r="AF13" t="n">
        <v>2.736925347337516e-06</v>
      </c>
      <c r="AG13" t="n">
        <v>16</v>
      </c>
      <c r="AH13" t="n">
        <v>596520.1503129846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  <c r="AA14" t="n">
        <v>470.8036892769215</v>
      </c>
      <c r="AB14" t="n">
        <v>644.1743780615551</v>
      </c>
      <c r="AC14" t="n">
        <v>582.6952795237773</v>
      </c>
      <c r="AD14" t="n">
        <v>470803.6892769215</v>
      </c>
      <c r="AE14" t="n">
        <v>644174.3780615551</v>
      </c>
      <c r="AF14" t="n">
        <v>2.751202679850547e-06</v>
      </c>
      <c r="AG14" t="n">
        <v>16</v>
      </c>
      <c r="AH14" t="n">
        <v>582695.2795237773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  <c r="AA15" t="n">
        <v>463.7668732732174</v>
      </c>
      <c r="AB15" t="n">
        <v>634.5462959628748</v>
      </c>
      <c r="AC15" t="n">
        <v>573.9860880674971</v>
      </c>
      <c r="AD15" t="n">
        <v>463766.8732732174</v>
      </c>
      <c r="AE15" t="n">
        <v>634546.2959628748</v>
      </c>
      <c r="AF15" t="n">
        <v>2.759716685477584e-06</v>
      </c>
      <c r="AG15" t="n">
        <v>16</v>
      </c>
      <c r="AH15" t="n">
        <v>573986.0880674971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  <c r="AA16" t="n">
        <v>462.5454658915283</v>
      </c>
      <c r="AB16" t="n">
        <v>632.8751124985572</v>
      </c>
      <c r="AC16" t="n">
        <v>572.4744000074932</v>
      </c>
      <c r="AD16" t="n">
        <v>462545.4658915283</v>
      </c>
      <c r="AE16" t="n">
        <v>632875.1124985572</v>
      </c>
      <c r="AF16" t="n">
        <v>2.763515241834262e-06</v>
      </c>
      <c r="AG16" t="n">
        <v>16</v>
      </c>
      <c r="AH16" t="n">
        <v>572474.4000074932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1.1452</v>
      </c>
      <c r="E2" t="n">
        <v>87.31999999999999</v>
      </c>
      <c r="F2" t="n">
        <v>66.05</v>
      </c>
      <c r="G2" t="n">
        <v>6.74</v>
      </c>
      <c r="H2" t="n">
        <v>0.11</v>
      </c>
      <c r="I2" t="n">
        <v>588</v>
      </c>
      <c r="J2" t="n">
        <v>159.12</v>
      </c>
      <c r="K2" t="n">
        <v>50.28</v>
      </c>
      <c r="L2" t="n">
        <v>1</v>
      </c>
      <c r="M2" t="n">
        <v>586</v>
      </c>
      <c r="N2" t="n">
        <v>27.84</v>
      </c>
      <c r="O2" t="n">
        <v>19859.16</v>
      </c>
      <c r="P2" t="n">
        <v>807.1</v>
      </c>
      <c r="Q2" t="n">
        <v>2452.32</v>
      </c>
      <c r="R2" t="n">
        <v>902.04</v>
      </c>
      <c r="S2" t="n">
        <v>119.28</v>
      </c>
      <c r="T2" t="n">
        <v>383902.06</v>
      </c>
      <c r="U2" t="n">
        <v>0.13</v>
      </c>
      <c r="V2" t="n">
        <v>0.57</v>
      </c>
      <c r="W2" t="n">
        <v>10.4</v>
      </c>
      <c r="X2" t="n">
        <v>23.11</v>
      </c>
      <c r="Y2" t="n">
        <v>1</v>
      </c>
      <c r="Z2" t="n">
        <v>10</v>
      </c>
      <c r="AA2" t="n">
        <v>1259.326056268503</v>
      </c>
      <c r="AB2" t="n">
        <v>1723.065467731113</v>
      </c>
      <c r="AC2" t="n">
        <v>1558.618517828428</v>
      </c>
      <c r="AD2" t="n">
        <v>1259326.056268503</v>
      </c>
      <c r="AE2" t="n">
        <v>1723065.467731113</v>
      </c>
      <c r="AF2" t="n">
        <v>1.518389948180585e-06</v>
      </c>
      <c r="AG2" t="n">
        <v>29</v>
      </c>
      <c r="AH2" t="n">
        <v>1558618.517828428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1.6434</v>
      </c>
      <c r="E3" t="n">
        <v>60.85</v>
      </c>
      <c r="F3" t="n">
        <v>51.34</v>
      </c>
      <c r="G3" t="n">
        <v>13.81</v>
      </c>
      <c r="H3" t="n">
        <v>0.22</v>
      </c>
      <c r="I3" t="n">
        <v>223</v>
      </c>
      <c r="J3" t="n">
        <v>160.54</v>
      </c>
      <c r="K3" t="n">
        <v>50.28</v>
      </c>
      <c r="L3" t="n">
        <v>2</v>
      </c>
      <c r="M3" t="n">
        <v>221</v>
      </c>
      <c r="N3" t="n">
        <v>28.26</v>
      </c>
      <c r="O3" t="n">
        <v>20034.4</v>
      </c>
      <c r="P3" t="n">
        <v>615.3099999999999</v>
      </c>
      <c r="Q3" t="n">
        <v>2451.5</v>
      </c>
      <c r="R3" t="n">
        <v>409.28</v>
      </c>
      <c r="S3" t="n">
        <v>119.28</v>
      </c>
      <c r="T3" t="n">
        <v>139346.21</v>
      </c>
      <c r="U3" t="n">
        <v>0.29</v>
      </c>
      <c r="V3" t="n">
        <v>0.73</v>
      </c>
      <c r="W3" t="n">
        <v>9.800000000000001</v>
      </c>
      <c r="X3" t="n">
        <v>8.41</v>
      </c>
      <c r="Y3" t="n">
        <v>1</v>
      </c>
      <c r="Z3" t="n">
        <v>10</v>
      </c>
      <c r="AA3" t="n">
        <v>702.0159491111131</v>
      </c>
      <c r="AB3" t="n">
        <v>960.5291923316938</v>
      </c>
      <c r="AC3" t="n">
        <v>868.8576343267446</v>
      </c>
      <c r="AD3" t="n">
        <v>702015.9491111131</v>
      </c>
      <c r="AE3" t="n">
        <v>960529.1923316938</v>
      </c>
      <c r="AF3" t="n">
        <v>2.178939958819396e-06</v>
      </c>
      <c r="AG3" t="n">
        <v>20</v>
      </c>
      <c r="AH3" t="n">
        <v>868857.6343267446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1.8275</v>
      </c>
      <c r="E4" t="n">
        <v>54.72</v>
      </c>
      <c r="F4" t="n">
        <v>48.01</v>
      </c>
      <c r="G4" t="n">
        <v>21.18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134</v>
      </c>
      <c r="N4" t="n">
        <v>28.69</v>
      </c>
      <c r="O4" t="n">
        <v>20210.21</v>
      </c>
      <c r="P4" t="n">
        <v>563.22</v>
      </c>
      <c r="Q4" t="n">
        <v>2451.08</v>
      </c>
      <c r="R4" t="n">
        <v>299.25</v>
      </c>
      <c r="S4" t="n">
        <v>119.28</v>
      </c>
      <c r="T4" t="n">
        <v>84764.86</v>
      </c>
      <c r="U4" t="n">
        <v>0.4</v>
      </c>
      <c r="V4" t="n">
        <v>0.78</v>
      </c>
      <c r="W4" t="n">
        <v>9.630000000000001</v>
      </c>
      <c r="X4" t="n">
        <v>5.09</v>
      </c>
      <c r="Y4" t="n">
        <v>1</v>
      </c>
      <c r="Z4" t="n">
        <v>10</v>
      </c>
      <c r="AA4" t="n">
        <v>589.5497888243382</v>
      </c>
      <c r="AB4" t="n">
        <v>806.6480301705129</v>
      </c>
      <c r="AC4" t="n">
        <v>729.6626743086593</v>
      </c>
      <c r="AD4" t="n">
        <v>589549.7888243382</v>
      </c>
      <c r="AE4" t="n">
        <v>806648.030170513</v>
      </c>
      <c r="AF4" t="n">
        <v>2.423033208435224e-06</v>
      </c>
      <c r="AG4" t="n">
        <v>18</v>
      </c>
      <c r="AH4" t="n">
        <v>729662.6743086594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1.9239</v>
      </c>
      <c r="E5" t="n">
        <v>51.98</v>
      </c>
      <c r="F5" t="n">
        <v>46.53</v>
      </c>
      <c r="G5" t="n">
        <v>28.78</v>
      </c>
      <c r="H5" t="n">
        <v>0.43</v>
      </c>
      <c r="I5" t="n">
        <v>97</v>
      </c>
      <c r="J5" t="n">
        <v>163.4</v>
      </c>
      <c r="K5" t="n">
        <v>50.28</v>
      </c>
      <c r="L5" t="n">
        <v>4</v>
      </c>
      <c r="M5" t="n">
        <v>95</v>
      </c>
      <c r="N5" t="n">
        <v>29.12</v>
      </c>
      <c r="O5" t="n">
        <v>20386.62</v>
      </c>
      <c r="P5" t="n">
        <v>533.14</v>
      </c>
      <c r="Q5" t="n">
        <v>2451.11</v>
      </c>
      <c r="R5" t="n">
        <v>249.12</v>
      </c>
      <c r="S5" t="n">
        <v>119.28</v>
      </c>
      <c r="T5" t="n">
        <v>59894.79</v>
      </c>
      <c r="U5" t="n">
        <v>0.48</v>
      </c>
      <c r="V5" t="n">
        <v>0.8</v>
      </c>
      <c r="W5" t="n">
        <v>9.58</v>
      </c>
      <c r="X5" t="n">
        <v>3.61</v>
      </c>
      <c r="Y5" t="n">
        <v>1</v>
      </c>
      <c r="Z5" t="n">
        <v>10</v>
      </c>
      <c r="AA5" t="n">
        <v>536.7870670208138</v>
      </c>
      <c r="AB5" t="n">
        <v>734.4557464719277</v>
      </c>
      <c r="AC5" t="n">
        <v>664.3603208437605</v>
      </c>
      <c r="AD5" t="n">
        <v>536787.0670208138</v>
      </c>
      <c r="AE5" t="n">
        <v>734455.7464719277</v>
      </c>
      <c r="AF5" t="n">
        <v>2.550847381509454e-06</v>
      </c>
      <c r="AG5" t="n">
        <v>17</v>
      </c>
      <c r="AH5" t="n">
        <v>664360.3208437605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1.9826</v>
      </c>
      <c r="E6" t="n">
        <v>50.44</v>
      </c>
      <c r="F6" t="n">
        <v>45.7</v>
      </c>
      <c r="G6" t="n">
        <v>36.56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73</v>
      </c>
      <c r="N6" t="n">
        <v>29.55</v>
      </c>
      <c r="O6" t="n">
        <v>20563.61</v>
      </c>
      <c r="P6" t="n">
        <v>511.1</v>
      </c>
      <c r="Q6" t="n">
        <v>2450.98</v>
      </c>
      <c r="R6" t="n">
        <v>222.15</v>
      </c>
      <c r="S6" t="n">
        <v>119.28</v>
      </c>
      <c r="T6" t="n">
        <v>46522.79</v>
      </c>
      <c r="U6" t="n">
        <v>0.54</v>
      </c>
      <c r="V6" t="n">
        <v>0.82</v>
      </c>
      <c r="W6" t="n">
        <v>9.52</v>
      </c>
      <c r="X6" t="n">
        <v>2.78</v>
      </c>
      <c r="Y6" t="n">
        <v>1</v>
      </c>
      <c r="Z6" t="n">
        <v>10</v>
      </c>
      <c r="AA6" t="n">
        <v>508.4983324031394</v>
      </c>
      <c r="AB6" t="n">
        <v>695.7498517571346</v>
      </c>
      <c r="AC6" t="n">
        <v>629.3484623964828</v>
      </c>
      <c r="AD6" t="n">
        <v>508498.3324031394</v>
      </c>
      <c r="AE6" t="n">
        <v>695749.8517571345</v>
      </c>
      <c r="AF6" t="n">
        <v>2.628676136275609e-06</v>
      </c>
      <c r="AG6" t="n">
        <v>17</v>
      </c>
      <c r="AH6" t="n">
        <v>629348.4623964828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2.026</v>
      </c>
      <c r="E7" t="n">
        <v>49.36</v>
      </c>
      <c r="F7" t="n">
        <v>45.1</v>
      </c>
      <c r="G7" t="n">
        <v>45.1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491.28</v>
      </c>
      <c r="Q7" t="n">
        <v>2451.1</v>
      </c>
      <c r="R7" t="n">
        <v>201.81</v>
      </c>
      <c r="S7" t="n">
        <v>119.28</v>
      </c>
      <c r="T7" t="n">
        <v>36427.95</v>
      </c>
      <c r="U7" t="n">
        <v>0.59</v>
      </c>
      <c r="V7" t="n">
        <v>0.83</v>
      </c>
      <c r="W7" t="n">
        <v>9.51</v>
      </c>
      <c r="X7" t="n">
        <v>2.18</v>
      </c>
      <c r="Y7" t="n">
        <v>1</v>
      </c>
      <c r="Z7" t="n">
        <v>10</v>
      </c>
      <c r="AA7" t="n">
        <v>486.2820394316879</v>
      </c>
      <c r="AB7" t="n">
        <v>665.3525395999216</v>
      </c>
      <c r="AC7" t="n">
        <v>601.8522270486586</v>
      </c>
      <c r="AD7" t="n">
        <v>486282.0394316879</v>
      </c>
      <c r="AE7" t="n">
        <v>665352.5395999216</v>
      </c>
      <c r="AF7" t="n">
        <v>2.686219031622305e-06</v>
      </c>
      <c r="AG7" t="n">
        <v>17</v>
      </c>
      <c r="AH7" t="n">
        <v>601852.2270486586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2.0528</v>
      </c>
      <c r="E8" t="n">
        <v>48.71</v>
      </c>
      <c r="F8" t="n">
        <v>44.78</v>
      </c>
      <c r="G8" t="n">
        <v>53.73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48</v>
      </c>
      <c r="N8" t="n">
        <v>30.44</v>
      </c>
      <c r="O8" t="n">
        <v>20919.39</v>
      </c>
      <c r="P8" t="n">
        <v>473.08</v>
      </c>
      <c r="Q8" t="n">
        <v>2450.94</v>
      </c>
      <c r="R8" t="n">
        <v>191.05</v>
      </c>
      <c r="S8" t="n">
        <v>119.28</v>
      </c>
      <c r="T8" t="n">
        <v>31099.08</v>
      </c>
      <c r="U8" t="n">
        <v>0.62</v>
      </c>
      <c r="V8" t="n">
        <v>0.84</v>
      </c>
      <c r="W8" t="n">
        <v>9.5</v>
      </c>
      <c r="X8" t="n">
        <v>1.86</v>
      </c>
      <c r="Y8" t="n">
        <v>1</v>
      </c>
      <c r="Z8" t="n">
        <v>10</v>
      </c>
      <c r="AA8" t="n">
        <v>462.3228707194584</v>
      </c>
      <c r="AB8" t="n">
        <v>632.5705479639253</v>
      </c>
      <c r="AC8" t="n">
        <v>572.1989026845877</v>
      </c>
      <c r="AD8" t="n">
        <v>462322.8707194584</v>
      </c>
      <c r="AE8" t="n">
        <v>632570.5479639253</v>
      </c>
      <c r="AF8" t="n">
        <v>2.721752432435473e-06</v>
      </c>
      <c r="AG8" t="n">
        <v>16</v>
      </c>
      <c r="AH8" t="n">
        <v>572198.9026845876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2.0784</v>
      </c>
      <c r="E9" t="n">
        <v>48.11</v>
      </c>
      <c r="F9" t="n">
        <v>44.44</v>
      </c>
      <c r="G9" t="n">
        <v>63.48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454.55</v>
      </c>
      <c r="Q9" t="n">
        <v>2450.97</v>
      </c>
      <c r="R9" t="n">
        <v>179.72</v>
      </c>
      <c r="S9" t="n">
        <v>119.28</v>
      </c>
      <c r="T9" t="n">
        <v>25470.13</v>
      </c>
      <c r="U9" t="n">
        <v>0.66</v>
      </c>
      <c r="V9" t="n">
        <v>0.84</v>
      </c>
      <c r="W9" t="n">
        <v>9.48</v>
      </c>
      <c r="X9" t="n">
        <v>1.52</v>
      </c>
      <c r="Y9" t="n">
        <v>1</v>
      </c>
      <c r="Z9" t="n">
        <v>10</v>
      </c>
      <c r="AA9" t="n">
        <v>445.5688294522808</v>
      </c>
      <c r="AB9" t="n">
        <v>609.6469295660379</v>
      </c>
      <c r="AC9" t="n">
        <v>551.4630822530941</v>
      </c>
      <c r="AD9" t="n">
        <v>445568.8294522808</v>
      </c>
      <c r="AE9" t="n">
        <v>609646.9295660378</v>
      </c>
      <c r="AF9" t="n">
        <v>2.755694785451036e-06</v>
      </c>
      <c r="AG9" t="n">
        <v>16</v>
      </c>
      <c r="AH9" t="n">
        <v>551463.0822530941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2.0967</v>
      </c>
      <c r="E10" t="n">
        <v>47.69</v>
      </c>
      <c r="F10" t="n">
        <v>44.21</v>
      </c>
      <c r="G10" t="n">
        <v>73.68000000000001</v>
      </c>
      <c r="H10" t="n">
        <v>0.9399999999999999</v>
      </c>
      <c r="I10" t="n">
        <v>36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435.53</v>
      </c>
      <c r="Q10" t="n">
        <v>2450.99</v>
      </c>
      <c r="R10" t="n">
        <v>172.24</v>
      </c>
      <c r="S10" t="n">
        <v>119.28</v>
      </c>
      <c r="T10" t="n">
        <v>21764.49</v>
      </c>
      <c r="U10" t="n">
        <v>0.6899999999999999</v>
      </c>
      <c r="V10" t="n">
        <v>0.85</v>
      </c>
      <c r="W10" t="n">
        <v>9.470000000000001</v>
      </c>
      <c r="X10" t="n">
        <v>1.29</v>
      </c>
      <c r="Y10" t="n">
        <v>1</v>
      </c>
      <c r="Z10" t="n">
        <v>10</v>
      </c>
      <c r="AA10" t="n">
        <v>430.1074971017384</v>
      </c>
      <c r="AB10" t="n">
        <v>588.492052538183</v>
      </c>
      <c r="AC10" t="n">
        <v>532.3271969977212</v>
      </c>
      <c r="AD10" t="n">
        <v>430107.4971017384</v>
      </c>
      <c r="AE10" t="n">
        <v>588492.0525381829</v>
      </c>
      <c r="AF10" t="n">
        <v>2.779958264364505e-06</v>
      </c>
      <c r="AG10" t="n">
        <v>16</v>
      </c>
      <c r="AH10" t="n">
        <v>532327.1969977212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2.104</v>
      </c>
      <c r="E11" t="n">
        <v>47.53</v>
      </c>
      <c r="F11" t="n">
        <v>44.14</v>
      </c>
      <c r="G11" t="n">
        <v>80.26000000000001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424.28</v>
      </c>
      <c r="Q11" t="n">
        <v>2451.11</v>
      </c>
      <c r="R11" t="n">
        <v>168.97</v>
      </c>
      <c r="S11" t="n">
        <v>119.28</v>
      </c>
      <c r="T11" t="n">
        <v>20143.24</v>
      </c>
      <c r="U11" t="n">
        <v>0.71</v>
      </c>
      <c r="V11" t="n">
        <v>0.85</v>
      </c>
      <c r="W11" t="n">
        <v>9.49</v>
      </c>
      <c r="X11" t="n">
        <v>1.22</v>
      </c>
      <c r="Y11" t="n">
        <v>1</v>
      </c>
      <c r="Z11" t="n">
        <v>10</v>
      </c>
      <c r="AA11" t="n">
        <v>421.6647110836839</v>
      </c>
      <c r="AB11" t="n">
        <v>576.9402602388494</v>
      </c>
      <c r="AC11" t="n">
        <v>521.8778915423937</v>
      </c>
      <c r="AD11" t="n">
        <v>421664.7110836839</v>
      </c>
      <c r="AE11" t="n">
        <v>576940.2602388494</v>
      </c>
      <c r="AF11" t="n">
        <v>2.7896371384666e-06</v>
      </c>
      <c r="AG11" t="n">
        <v>16</v>
      </c>
      <c r="AH11" t="n">
        <v>521877.8915423938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2.1072</v>
      </c>
      <c r="E12" t="n">
        <v>47.46</v>
      </c>
      <c r="F12" t="n">
        <v>44.1</v>
      </c>
      <c r="G12" t="n">
        <v>82.69</v>
      </c>
      <c r="H12" t="n">
        <v>1.12</v>
      </c>
      <c r="I12" t="n">
        <v>32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426.13</v>
      </c>
      <c r="Q12" t="n">
        <v>2451.18</v>
      </c>
      <c r="R12" t="n">
        <v>167.28</v>
      </c>
      <c r="S12" t="n">
        <v>119.28</v>
      </c>
      <c r="T12" t="n">
        <v>19299.79</v>
      </c>
      <c r="U12" t="n">
        <v>0.71</v>
      </c>
      <c r="V12" t="n">
        <v>0.85</v>
      </c>
      <c r="W12" t="n">
        <v>9.5</v>
      </c>
      <c r="X12" t="n">
        <v>1.18</v>
      </c>
      <c r="Y12" t="n">
        <v>1</v>
      </c>
      <c r="Z12" t="n">
        <v>10</v>
      </c>
      <c r="AA12" t="n">
        <v>422.3528077822671</v>
      </c>
      <c r="AB12" t="n">
        <v>577.8817444985345</v>
      </c>
      <c r="AC12" t="n">
        <v>522.729521865716</v>
      </c>
      <c r="AD12" t="n">
        <v>422352.807782267</v>
      </c>
      <c r="AE12" t="n">
        <v>577881.7444985346</v>
      </c>
      <c r="AF12" t="n">
        <v>2.793879932593546e-06</v>
      </c>
      <c r="AG12" t="n">
        <v>16</v>
      </c>
      <c r="AH12" t="n">
        <v>522729.5218657161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2.1073</v>
      </c>
      <c r="E13" t="n">
        <v>47.45</v>
      </c>
      <c r="F13" t="n">
        <v>44.1</v>
      </c>
      <c r="G13" t="n">
        <v>82.68000000000001</v>
      </c>
      <c r="H13" t="n">
        <v>1.22</v>
      </c>
      <c r="I13" t="n">
        <v>32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429.19</v>
      </c>
      <c r="Q13" t="n">
        <v>2451.17</v>
      </c>
      <c r="R13" t="n">
        <v>167.38</v>
      </c>
      <c r="S13" t="n">
        <v>119.28</v>
      </c>
      <c r="T13" t="n">
        <v>19354.06</v>
      </c>
      <c r="U13" t="n">
        <v>0.71</v>
      </c>
      <c r="V13" t="n">
        <v>0.85</v>
      </c>
      <c r="W13" t="n">
        <v>9.49</v>
      </c>
      <c r="X13" t="n">
        <v>1.18</v>
      </c>
      <c r="Y13" t="n">
        <v>1</v>
      </c>
      <c r="Z13" t="n">
        <v>10</v>
      </c>
      <c r="AA13" t="n">
        <v>424.3135599087368</v>
      </c>
      <c r="AB13" t="n">
        <v>580.5645320602493</v>
      </c>
      <c r="AC13" t="n">
        <v>525.1562679478568</v>
      </c>
      <c r="AD13" t="n">
        <v>424313.5599087368</v>
      </c>
      <c r="AE13" t="n">
        <v>580564.5320602494</v>
      </c>
      <c r="AF13" t="n">
        <v>2.794012519910012e-06</v>
      </c>
      <c r="AG13" t="n">
        <v>16</v>
      </c>
      <c r="AH13" t="n">
        <v>525156.2679478568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1.6337</v>
      </c>
      <c r="E2" t="n">
        <v>61.21</v>
      </c>
      <c r="F2" t="n">
        <v>54.22</v>
      </c>
      <c r="G2" t="n">
        <v>10.99</v>
      </c>
      <c r="H2" t="n">
        <v>0.22</v>
      </c>
      <c r="I2" t="n">
        <v>296</v>
      </c>
      <c r="J2" t="n">
        <v>80.84</v>
      </c>
      <c r="K2" t="n">
        <v>35.1</v>
      </c>
      <c r="L2" t="n">
        <v>1</v>
      </c>
      <c r="M2" t="n">
        <v>294</v>
      </c>
      <c r="N2" t="n">
        <v>9.74</v>
      </c>
      <c r="O2" t="n">
        <v>10204.21</v>
      </c>
      <c r="P2" t="n">
        <v>408.35</v>
      </c>
      <c r="Q2" t="n">
        <v>2451.67</v>
      </c>
      <c r="R2" t="n">
        <v>505.98</v>
      </c>
      <c r="S2" t="n">
        <v>119.28</v>
      </c>
      <c r="T2" t="n">
        <v>187329.6</v>
      </c>
      <c r="U2" t="n">
        <v>0.24</v>
      </c>
      <c r="V2" t="n">
        <v>0.6899999999999999</v>
      </c>
      <c r="W2" t="n">
        <v>9.91</v>
      </c>
      <c r="X2" t="n">
        <v>11.3</v>
      </c>
      <c r="Y2" t="n">
        <v>1</v>
      </c>
      <c r="Z2" t="n">
        <v>10</v>
      </c>
      <c r="AA2" t="n">
        <v>516.1622092797885</v>
      </c>
      <c r="AB2" t="n">
        <v>706.2359062061512</v>
      </c>
      <c r="AC2" t="n">
        <v>638.8337425261552</v>
      </c>
      <c r="AD2" t="n">
        <v>516162.2092797885</v>
      </c>
      <c r="AE2" t="n">
        <v>706235.9062061512</v>
      </c>
      <c r="AF2" t="n">
        <v>2.248918399141024e-06</v>
      </c>
      <c r="AG2" t="n">
        <v>20</v>
      </c>
      <c r="AH2" t="n">
        <v>638833.7425261552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1.9493</v>
      </c>
      <c r="E3" t="n">
        <v>51.3</v>
      </c>
      <c r="F3" t="n">
        <v>47.36</v>
      </c>
      <c r="G3" t="n">
        <v>23.88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328.8</v>
      </c>
      <c r="Q3" t="n">
        <v>2451.14</v>
      </c>
      <c r="R3" t="n">
        <v>277.56</v>
      </c>
      <c r="S3" t="n">
        <v>119.28</v>
      </c>
      <c r="T3" t="n">
        <v>74005.85000000001</v>
      </c>
      <c r="U3" t="n">
        <v>0.43</v>
      </c>
      <c r="V3" t="n">
        <v>0.79</v>
      </c>
      <c r="W3" t="n">
        <v>9.6</v>
      </c>
      <c r="X3" t="n">
        <v>4.44</v>
      </c>
      <c r="Y3" t="n">
        <v>1</v>
      </c>
      <c r="Z3" t="n">
        <v>10</v>
      </c>
      <c r="AA3" t="n">
        <v>374.4399797081691</v>
      </c>
      <c r="AB3" t="n">
        <v>512.3252993627613</v>
      </c>
      <c r="AC3" t="n">
        <v>463.4296918446523</v>
      </c>
      <c r="AD3" t="n">
        <v>374439.9797081691</v>
      </c>
      <c r="AE3" t="n">
        <v>512325.2993627613</v>
      </c>
      <c r="AF3" t="n">
        <v>2.683366980134418e-06</v>
      </c>
      <c r="AG3" t="n">
        <v>17</v>
      </c>
      <c r="AH3" t="n">
        <v>463429.6918446523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2.0458</v>
      </c>
      <c r="E4" t="n">
        <v>48.88</v>
      </c>
      <c r="F4" t="n">
        <v>45.72</v>
      </c>
      <c r="G4" t="n">
        <v>37.07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290.38</v>
      </c>
      <c r="Q4" t="n">
        <v>2451.17</v>
      </c>
      <c r="R4" t="n">
        <v>220.13</v>
      </c>
      <c r="S4" t="n">
        <v>119.28</v>
      </c>
      <c r="T4" t="n">
        <v>45516.62</v>
      </c>
      <c r="U4" t="n">
        <v>0.54</v>
      </c>
      <c r="V4" t="n">
        <v>0.82</v>
      </c>
      <c r="W4" t="n">
        <v>9.6</v>
      </c>
      <c r="X4" t="n">
        <v>2.79</v>
      </c>
      <c r="Y4" t="n">
        <v>1</v>
      </c>
      <c r="Z4" t="n">
        <v>10</v>
      </c>
      <c r="AA4" t="n">
        <v>328.969064022223</v>
      </c>
      <c r="AB4" t="n">
        <v>450.1099864860286</v>
      </c>
      <c r="AC4" t="n">
        <v>407.152121109135</v>
      </c>
      <c r="AD4" t="n">
        <v>328969.064022223</v>
      </c>
      <c r="AE4" t="n">
        <v>450109.9864860286</v>
      </c>
      <c r="AF4" t="n">
        <v>2.816206929646023e-06</v>
      </c>
      <c r="AG4" t="n">
        <v>16</v>
      </c>
      <c r="AH4" t="n">
        <v>407152.121109135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2.053</v>
      </c>
      <c r="E5" t="n">
        <v>48.71</v>
      </c>
      <c r="F5" t="n">
        <v>45.59</v>
      </c>
      <c r="G5" t="n">
        <v>38.53</v>
      </c>
      <c r="H5" t="n">
        <v>0.83</v>
      </c>
      <c r="I5" t="n">
        <v>71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290.77</v>
      </c>
      <c r="Q5" t="n">
        <v>2451.32</v>
      </c>
      <c r="R5" t="n">
        <v>215.54</v>
      </c>
      <c r="S5" t="n">
        <v>119.28</v>
      </c>
      <c r="T5" t="n">
        <v>43234.53</v>
      </c>
      <c r="U5" t="n">
        <v>0.55</v>
      </c>
      <c r="V5" t="n">
        <v>0.82</v>
      </c>
      <c r="W5" t="n">
        <v>9.609999999999999</v>
      </c>
      <c r="X5" t="n">
        <v>2.67</v>
      </c>
      <c r="Y5" t="n">
        <v>1</v>
      </c>
      <c r="Z5" t="n">
        <v>10</v>
      </c>
      <c r="AA5" t="n">
        <v>328.3711473481598</v>
      </c>
      <c r="AB5" t="n">
        <v>449.2918905143534</v>
      </c>
      <c r="AC5" t="n">
        <v>406.4121030687916</v>
      </c>
      <c r="AD5" t="n">
        <v>328371.1473481598</v>
      </c>
      <c r="AE5" t="n">
        <v>449291.8905143535</v>
      </c>
      <c r="AF5" t="n">
        <v>2.826118304117355e-06</v>
      </c>
      <c r="AG5" t="n">
        <v>16</v>
      </c>
      <c r="AH5" t="n">
        <v>406412.1030687916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1.4528</v>
      </c>
      <c r="E2" t="n">
        <v>68.83</v>
      </c>
      <c r="F2" t="n">
        <v>58.06</v>
      </c>
      <c r="G2" t="n">
        <v>8.859999999999999</v>
      </c>
      <c r="H2" t="n">
        <v>0.16</v>
      </c>
      <c r="I2" t="n">
        <v>393</v>
      </c>
      <c r="J2" t="n">
        <v>107.41</v>
      </c>
      <c r="K2" t="n">
        <v>41.65</v>
      </c>
      <c r="L2" t="n">
        <v>1</v>
      </c>
      <c r="M2" t="n">
        <v>391</v>
      </c>
      <c r="N2" t="n">
        <v>14.77</v>
      </c>
      <c r="O2" t="n">
        <v>13481.73</v>
      </c>
      <c r="P2" t="n">
        <v>541.17</v>
      </c>
      <c r="Q2" t="n">
        <v>2451.8</v>
      </c>
      <c r="R2" t="n">
        <v>634.5</v>
      </c>
      <c r="S2" t="n">
        <v>119.28</v>
      </c>
      <c r="T2" t="n">
        <v>251109.49</v>
      </c>
      <c r="U2" t="n">
        <v>0.19</v>
      </c>
      <c r="V2" t="n">
        <v>0.64</v>
      </c>
      <c r="W2" t="n">
        <v>10.07</v>
      </c>
      <c r="X2" t="n">
        <v>15.13</v>
      </c>
      <c r="Y2" t="n">
        <v>1</v>
      </c>
      <c r="Z2" t="n">
        <v>10</v>
      </c>
      <c r="AA2" t="n">
        <v>720.6834399369149</v>
      </c>
      <c r="AB2" t="n">
        <v>986.0708768311279</v>
      </c>
      <c r="AC2" t="n">
        <v>891.9616563055321</v>
      </c>
      <c r="AD2" t="n">
        <v>720683.4399369148</v>
      </c>
      <c r="AE2" t="n">
        <v>986070.8768311279</v>
      </c>
      <c r="AF2" t="n">
        <v>1.970433710535545e-06</v>
      </c>
      <c r="AG2" t="n">
        <v>23</v>
      </c>
      <c r="AH2" t="n">
        <v>891961.6563055321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1.8388</v>
      </c>
      <c r="E3" t="n">
        <v>54.38</v>
      </c>
      <c r="F3" t="n">
        <v>48.84</v>
      </c>
      <c r="G3" t="n">
        <v>18.55</v>
      </c>
      <c r="H3" t="n">
        <v>0.32</v>
      </c>
      <c r="I3" t="n">
        <v>158</v>
      </c>
      <c r="J3" t="n">
        <v>108.68</v>
      </c>
      <c r="K3" t="n">
        <v>41.65</v>
      </c>
      <c r="L3" t="n">
        <v>2</v>
      </c>
      <c r="M3" t="n">
        <v>156</v>
      </c>
      <c r="N3" t="n">
        <v>15.03</v>
      </c>
      <c r="O3" t="n">
        <v>13638.32</v>
      </c>
      <c r="P3" t="n">
        <v>436.1</v>
      </c>
      <c r="Q3" t="n">
        <v>2451.26</v>
      </c>
      <c r="R3" t="n">
        <v>326.72</v>
      </c>
      <c r="S3" t="n">
        <v>119.28</v>
      </c>
      <c r="T3" t="n">
        <v>98390.32000000001</v>
      </c>
      <c r="U3" t="n">
        <v>0.37</v>
      </c>
      <c r="V3" t="n">
        <v>0.77</v>
      </c>
      <c r="W3" t="n">
        <v>9.66</v>
      </c>
      <c r="X3" t="n">
        <v>5.91</v>
      </c>
      <c r="Y3" t="n">
        <v>1</v>
      </c>
      <c r="Z3" t="n">
        <v>10</v>
      </c>
      <c r="AA3" t="n">
        <v>483.4950433468427</v>
      </c>
      <c r="AB3" t="n">
        <v>661.5392486030469</v>
      </c>
      <c r="AC3" t="n">
        <v>598.4028711925382</v>
      </c>
      <c r="AD3" t="n">
        <v>483495.0433468428</v>
      </c>
      <c r="AE3" t="n">
        <v>661539.2486030469</v>
      </c>
      <c r="AF3" t="n">
        <v>2.493965794970237e-06</v>
      </c>
      <c r="AG3" t="n">
        <v>18</v>
      </c>
      <c r="AH3" t="n">
        <v>598402.8711925382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1.9744</v>
      </c>
      <c r="E4" t="n">
        <v>50.65</v>
      </c>
      <c r="F4" t="n">
        <v>46.48</v>
      </c>
      <c r="G4" t="n">
        <v>29.05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394.06</v>
      </c>
      <c r="Q4" t="n">
        <v>2451.1</v>
      </c>
      <c r="R4" t="n">
        <v>247.98</v>
      </c>
      <c r="S4" t="n">
        <v>119.28</v>
      </c>
      <c r="T4" t="n">
        <v>59330.26</v>
      </c>
      <c r="U4" t="n">
        <v>0.48</v>
      </c>
      <c r="V4" t="n">
        <v>0.8100000000000001</v>
      </c>
      <c r="W4" t="n">
        <v>9.56</v>
      </c>
      <c r="X4" t="n">
        <v>3.56</v>
      </c>
      <c r="Y4" t="n">
        <v>1</v>
      </c>
      <c r="Z4" t="n">
        <v>10</v>
      </c>
      <c r="AA4" t="n">
        <v>421.259049796967</v>
      </c>
      <c r="AB4" t="n">
        <v>576.3852165698504</v>
      </c>
      <c r="AC4" t="n">
        <v>521.3758204621553</v>
      </c>
      <c r="AD4" t="n">
        <v>421259.049796967</v>
      </c>
      <c r="AE4" t="n">
        <v>576385.2165698505</v>
      </c>
      <c r="AF4" t="n">
        <v>2.677880174890817e-06</v>
      </c>
      <c r="AG4" t="n">
        <v>17</v>
      </c>
      <c r="AH4" t="n">
        <v>521375.8204621553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2.0474</v>
      </c>
      <c r="E5" t="n">
        <v>48.84</v>
      </c>
      <c r="F5" t="n">
        <v>45.34</v>
      </c>
      <c r="G5" t="n">
        <v>41.22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362.26</v>
      </c>
      <c r="Q5" t="n">
        <v>2450.99</v>
      </c>
      <c r="R5" t="n">
        <v>210.09</v>
      </c>
      <c r="S5" t="n">
        <v>119.28</v>
      </c>
      <c r="T5" t="n">
        <v>40539.04</v>
      </c>
      <c r="U5" t="n">
        <v>0.57</v>
      </c>
      <c r="V5" t="n">
        <v>0.83</v>
      </c>
      <c r="W5" t="n">
        <v>9.51</v>
      </c>
      <c r="X5" t="n">
        <v>2.42</v>
      </c>
      <c r="Y5" t="n">
        <v>1</v>
      </c>
      <c r="Z5" t="n">
        <v>10</v>
      </c>
      <c r="AA5" t="n">
        <v>381.7085421434926</v>
      </c>
      <c r="AB5" t="n">
        <v>522.2704671531141</v>
      </c>
      <c r="AC5" t="n">
        <v>472.4257067792245</v>
      </c>
      <c r="AD5" t="n">
        <v>381708.5421434926</v>
      </c>
      <c r="AE5" t="n">
        <v>522270.467153114</v>
      </c>
      <c r="AF5" t="n">
        <v>2.776890128682871e-06</v>
      </c>
      <c r="AG5" t="n">
        <v>16</v>
      </c>
      <c r="AH5" t="n">
        <v>472425.7067792245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2.0815</v>
      </c>
      <c r="E6" t="n">
        <v>48.04</v>
      </c>
      <c r="F6" t="n">
        <v>44.85</v>
      </c>
      <c r="G6" t="n">
        <v>51.75</v>
      </c>
      <c r="H6" t="n">
        <v>0.78</v>
      </c>
      <c r="I6" t="n">
        <v>52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339.05</v>
      </c>
      <c r="Q6" t="n">
        <v>2451.14</v>
      </c>
      <c r="R6" t="n">
        <v>192.14</v>
      </c>
      <c r="S6" t="n">
        <v>119.28</v>
      </c>
      <c r="T6" t="n">
        <v>31634.3</v>
      </c>
      <c r="U6" t="n">
        <v>0.62</v>
      </c>
      <c r="V6" t="n">
        <v>0.83</v>
      </c>
      <c r="W6" t="n">
        <v>9.539999999999999</v>
      </c>
      <c r="X6" t="n">
        <v>1.93</v>
      </c>
      <c r="Y6" t="n">
        <v>1</v>
      </c>
      <c r="Z6" t="n">
        <v>10</v>
      </c>
      <c r="AA6" t="n">
        <v>361.7214538727483</v>
      </c>
      <c r="AB6" t="n">
        <v>494.9232512129793</v>
      </c>
      <c r="AC6" t="n">
        <v>447.6884707463574</v>
      </c>
      <c r="AD6" t="n">
        <v>361721.4538727483</v>
      </c>
      <c r="AE6" t="n">
        <v>494923.2512129793</v>
      </c>
      <c r="AF6" t="n">
        <v>2.823139983810391e-06</v>
      </c>
      <c r="AG6" t="n">
        <v>16</v>
      </c>
      <c r="AH6" t="n">
        <v>447688.4707463575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2.0861</v>
      </c>
      <c r="E7" t="n">
        <v>47.94</v>
      </c>
      <c r="F7" t="n">
        <v>44.79</v>
      </c>
      <c r="G7" t="n">
        <v>53.75</v>
      </c>
      <c r="H7" t="n">
        <v>0.93</v>
      </c>
      <c r="I7" t="n">
        <v>50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339.01</v>
      </c>
      <c r="Q7" t="n">
        <v>2451.06</v>
      </c>
      <c r="R7" t="n">
        <v>189.11</v>
      </c>
      <c r="S7" t="n">
        <v>119.28</v>
      </c>
      <c r="T7" t="n">
        <v>30126.02</v>
      </c>
      <c r="U7" t="n">
        <v>0.63</v>
      </c>
      <c r="V7" t="n">
        <v>0.84</v>
      </c>
      <c r="W7" t="n">
        <v>9.56</v>
      </c>
      <c r="X7" t="n">
        <v>1.87</v>
      </c>
      <c r="Y7" t="n">
        <v>1</v>
      </c>
      <c r="Z7" t="n">
        <v>10</v>
      </c>
      <c r="AA7" t="n">
        <v>361.0953681257434</v>
      </c>
      <c r="AB7" t="n">
        <v>494.0666130729734</v>
      </c>
      <c r="AC7" t="n">
        <v>446.9135889481346</v>
      </c>
      <c r="AD7" t="n">
        <v>361095.3681257435</v>
      </c>
      <c r="AE7" t="n">
        <v>494066.6130729734</v>
      </c>
      <c r="AF7" t="n">
        <v>2.829378967200028e-06</v>
      </c>
      <c r="AG7" t="n">
        <v>16</v>
      </c>
      <c r="AH7" t="n">
        <v>446913.5889481346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1.7759</v>
      </c>
      <c r="E2" t="n">
        <v>56.31</v>
      </c>
      <c r="F2" t="n">
        <v>51.4</v>
      </c>
      <c r="G2" t="n">
        <v>13.77</v>
      </c>
      <c r="H2" t="n">
        <v>0.28</v>
      </c>
      <c r="I2" t="n">
        <v>224</v>
      </c>
      <c r="J2" t="n">
        <v>61.76</v>
      </c>
      <c r="K2" t="n">
        <v>28.92</v>
      </c>
      <c r="L2" t="n">
        <v>1</v>
      </c>
      <c r="M2" t="n">
        <v>222</v>
      </c>
      <c r="N2" t="n">
        <v>6.84</v>
      </c>
      <c r="O2" t="n">
        <v>7851.41</v>
      </c>
      <c r="P2" t="n">
        <v>308.98</v>
      </c>
      <c r="Q2" t="n">
        <v>2451.44</v>
      </c>
      <c r="R2" t="n">
        <v>411.8</v>
      </c>
      <c r="S2" t="n">
        <v>119.28</v>
      </c>
      <c r="T2" t="n">
        <v>140603.58</v>
      </c>
      <c r="U2" t="n">
        <v>0.29</v>
      </c>
      <c r="V2" t="n">
        <v>0.73</v>
      </c>
      <c r="W2" t="n">
        <v>9.789999999999999</v>
      </c>
      <c r="X2" t="n">
        <v>8.48</v>
      </c>
      <c r="Y2" t="n">
        <v>1</v>
      </c>
      <c r="Z2" t="n">
        <v>10</v>
      </c>
      <c r="AA2" t="n">
        <v>395.1385618569735</v>
      </c>
      <c r="AB2" t="n">
        <v>540.6460126157524</v>
      </c>
      <c r="AC2" t="n">
        <v>489.0475159731486</v>
      </c>
      <c r="AD2" t="n">
        <v>395138.5618569735</v>
      </c>
      <c r="AE2" t="n">
        <v>540646.0126157524</v>
      </c>
      <c r="AF2" t="n">
        <v>2.475020093986012e-06</v>
      </c>
      <c r="AG2" t="n">
        <v>19</v>
      </c>
      <c r="AH2" t="n">
        <v>489047.5159731486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2.0046</v>
      </c>
      <c r="E3" t="n">
        <v>49.88</v>
      </c>
      <c r="F3" t="n">
        <v>46.7</v>
      </c>
      <c r="G3" t="n">
        <v>28.02</v>
      </c>
      <c r="H3" t="n">
        <v>0.55</v>
      </c>
      <c r="I3" t="n">
        <v>100</v>
      </c>
      <c r="J3" t="n">
        <v>62.92</v>
      </c>
      <c r="K3" t="n">
        <v>28.92</v>
      </c>
      <c r="L3" t="n">
        <v>2</v>
      </c>
      <c r="M3" t="n">
        <v>14</v>
      </c>
      <c r="N3" t="n">
        <v>7</v>
      </c>
      <c r="O3" t="n">
        <v>7994.37</v>
      </c>
      <c r="P3" t="n">
        <v>249</v>
      </c>
      <c r="Q3" t="n">
        <v>2451.82</v>
      </c>
      <c r="R3" t="n">
        <v>251.03</v>
      </c>
      <c r="S3" t="n">
        <v>119.28</v>
      </c>
      <c r="T3" t="n">
        <v>60834.9</v>
      </c>
      <c r="U3" t="n">
        <v>0.48</v>
      </c>
      <c r="V3" t="n">
        <v>0.8</v>
      </c>
      <c r="W3" t="n">
        <v>9.69</v>
      </c>
      <c r="X3" t="n">
        <v>3.77</v>
      </c>
      <c r="Y3" t="n">
        <v>1</v>
      </c>
      <c r="Z3" t="n">
        <v>10</v>
      </c>
      <c r="AA3" t="n">
        <v>308.0331422867077</v>
      </c>
      <c r="AB3" t="n">
        <v>421.4645347398161</v>
      </c>
      <c r="AC3" t="n">
        <v>381.2405510734369</v>
      </c>
      <c r="AD3" t="n">
        <v>308033.1422867078</v>
      </c>
      <c r="AE3" t="n">
        <v>421464.5347398161</v>
      </c>
      <c r="AF3" t="n">
        <v>2.793752621433841e-06</v>
      </c>
      <c r="AG3" t="n">
        <v>17</v>
      </c>
      <c r="AH3" t="n">
        <v>381240.5510734369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2.0065</v>
      </c>
      <c r="E4" t="n">
        <v>49.84</v>
      </c>
      <c r="F4" t="n">
        <v>46.67</v>
      </c>
      <c r="G4" t="n">
        <v>28.28</v>
      </c>
      <c r="H4" t="n">
        <v>0.8100000000000001</v>
      </c>
      <c r="I4" t="n">
        <v>99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252.51</v>
      </c>
      <c r="Q4" t="n">
        <v>2451.59</v>
      </c>
      <c r="R4" t="n">
        <v>249.49</v>
      </c>
      <c r="S4" t="n">
        <v>119.28</v>
      </c>
      <c r="T4" t="n">
        <v>60074.34</v>
      </c>
      <c r="U4" t="n">
        <v>0.48</v>
      </c>
      <c r="V4" t="n">
        <v>0.8</v>
      </c>
      <c r="W4" t="n">
        <v>9.699999999999999</v>
      </c>
      <c r="X4" t="n">
        <v>3.74</v>
      </c>
      <c r="Y4" t="n">
        <v>1</v>
      </c>
      <c r="Z4" t="n">
        <v>10</v>
      </c>
      <c r="AA4" t="n">
        <v>310.2121959544659</v>
      </c>
      <c r="AB4" t="n">
        <v>424.4460121011058</v>
      </c>
      <c r="AC4" t="n">
        <v>383.9374804198949</v>
      </c>
      <c r="AD4" t="n">
        <v>310212.1959544659</v>
      </c>
      <c r="AE4" t="n">
        <v>424446.0121011058</v>
      </c>
      <c r="AF4" t="n">
        <v>2.796400596082511e-06</v>
      </c>
      <c r="AG4" t="n">
        <v>17</v>
      </c>
      <c r="AH4" t="n">
        <v>383937.4804198949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1.0994</v>
      </c>
      <c r="E2" t="n">
        <v>90.95999999999999</v>
      </c>
      <c r="F2" t="n">
        <v>67.47</v>
      </c>
      <c r="G2" t="n">
        <v>6.5</v>
      </c>
      <c r="H2" t="n">
        <v>0.11</v>
      </c>
      <c r="I2" t="n">
        <v>623</v>
      </c>
      <c r="J2" t="n">
        <v>167.88</v>
      </c>
      <c r="K2" t="n">
        <v>51.39</v>
      </c>
      <c r="L2" t="n">
        <v>1</v>
      </c>
      <c r="M2" t="n">
        <v>621</v>
      </c>
      <c r="N2" t="n">
        <v>30.49</v>
      </c>
      <c r="O2" t="n">
        <v>20939.59</v>
      </c>
      <c r="P2" t="n">
        <v>854.37</v>
      </c>
      <c r="Q2" t="n">
        <v>2452.16</v>
      </c>
      <c r="R2" t="n">
        <v>950.6</v>
      </c>
      <c r="S2" t="n">
        <v>119.28</v>
      </c>
      <c r="T2" t="n">
        <v>408004.95</v>
      </c>
      <c r="U2" t="n">
        <v>0.13</v>
      </c>
      <c r="V2" t="n">
        <v>0.55</v>
      </c>
      <c r="W2" t="n">
        <v>10.44</v>
      </c>
      <c r="X2" t="n">
        <v>24.53</v>
      </c>
      <c r="Y2" t="n">
        <v>1</v>
      </c>
      <c r="Z2" t="n">
        <v>10</v>
      </c>
      <c r="AA2" t="n">
        <v>1374.207713199519</v>
      </c>
      <c r="AB2" t="n">
        <v>1880.251618965137</v>
      </c>
      <c r="AC2" t="n">
        <v>1700.803043400825</v>
      </c>
      <c r="AD2" t="n">
        <v>1374207.713199519</v>
      </c>
      <c r="AE2" t="n">
        <v>1880251.618965137</v>
      </c>
      <c r="AF2" t="n">
        <v>1.452992293691841e-06</v>
      </c>
      <c r="AG2" t="n">
        <v>30</v>
      </c>
      <c r="AH2" t="n">
        <v>1700803.043400825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1.6132</v>
      </c>
      <c r="E3" t="n">
        <v>61.99</v>
      </c>
      <c r="F3" t="n">
        <v>51.72</v>
      </c>
      <c r="G3" t="n">
        <v>13.32</v>
      </c>
      <c r="H3" t="n">
        <v>0.21</v>
      </c>
      <c r="I3" t="n">
        <v>233</v>
      </c>
      <c r="J3" t="n">
        <v>169.33</v>
      </c>
      <c r="K3" t="n">
        <v>51.39</v>
      </c>
      <c r="L3" t="n">
        <v>2</v>
      </c>
      <c r="M3" t="n">
        <v>231</v>
      </c>
      <c r="N3" t="n">
        <v>30.94</v>
      </c>
      <c r="O3" t="n">
        <v>21118.46</v>
      </c>
      <c r="P3" t="n">
        <v>643.46</v>
      </c>
      <c r="Q3" t="n">
        <v>2451.44</v>
      </c>
      <c r="R3" t="n">
        <v>422.74</v>
      </c>
      <c r="S3" t="n">
        <v>119.28</v>
      </c>
      <c r="T3" t="n">
        <v>146027.13</v>
      </c>
      <c r="U3" t="n">
        <v>0.28</v>
      </c>
      <c r="V3" t="n">
        <v>0.72</v>
      </c>
      <c r="W3" t="n">
        <v>9.800000000000001</v>
      </c>
      <c r="X3" t="n">
        <v>8.789999999999999</v>
      </c>
      <c r="Y3" t="n">
        <v>1</v>
      </c>
      <c r="Z3" t="n">
        <v>10</v>
      </c>
      <c r="AA3" t="n">
        <v>745.2506434072468</v>
      </c>
      <c r="AB3" t="n">
        <v>1019.68480844776</v>
      </c>
      <c r="AC3" t="n">
        <v>922.3675214661225</v>
      </c>
      <c r="AD3" t="n">
        <v>745250.6434072468</v>
      </c>
      <c r="AE3" t="n">
        <v>1019684.808447761</v>
      </c>
      <c r="AF3" t="n">
        <v>2.132042175899289e-06</v>
      </c>
      <c r="AG3" t="n">
        <v>21</v>
      </c>
      <c r="AH3" t="n">
        <v>922367.5214661225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1.8012</v>
      </c>
      <c r="E4" t="n">
        <v>55.52</v>
      </c>
      <c r="F4" t="n">
        <v>48.3</v>
      </c>
      <c r="G4" t="n">
        <v>20.27</v>
      </c>
      <c r="H4" t="n">
        <v>0.31</v>
      </c>
      <c r="I4" t="n">
        <v>143</v>
      </c>
      <c r="J4" t="n">
        <v>170.79</v>
      </c>
      <c r="K4" t="n">
        <v>51.39</v>
      </c>
      <c r="L4" t="n">
        <v>3</v>
      </c>
      <c r="M4" t="n">
        <v>141</v>
      </c>
      <c r="N4" t="n">
        <v>31.4</v>
      </c>
      <c r="O4" t="n">
        <v>21297.94</v>
      </c>
      <c r="P4" t="n">
        <v>589.42</v>
      </c>
      <c r="Q4" t="n">
        <v>2451.01</v>
      </c>
      <c r="R4" t="n">
        <v>308.88</v>
      </c>
      <c r="S4" t="n">
        <v>119.28</v>
      </c>
      <c r="T4" t="n">
        <v>89547.38</v>
      </c>
      <c r="U4" t="n">
        <v>0.39</v>
      </c>
      <c r="V4" t="n">
        <v>0.77</v>
      </c>
      <c r="W4" t="n">
        <v>9.640000000000001</v>
      </c>
      <c r="X4" t="n">
        <v>5.38</v>
      </c>
      <c r="Y4" t="n">
        <v>1</v>
      </c>
      <c r="Z4" t="n">
        <v>10</v>
      </c>
      <c r="AA4" t="n">
        <v>624.6748833458116</v>
      </c>
      <c r="AB4" t="n">
        <v>854.7077341045971</v>
      </c>
      <c r="AC4" t="n">
        <v>773.1356275514927</v>
      </c>
      <c r="AD4" t="n">
        <v>624674.8833458116</v>
      </c>
      <c r="AE4" t="n">
        <v>854707.7341045971</v>
      </c>
      <c r="AF4" t="n">
        <v>2.380507294340317e-06</v>
      </c>
      <c r="AG4" t="n">
        <v>19</v>
      </c>
      <c r="AH4" t="n">
        <v>773135.6275514927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1.9069</v>
      </c>
      <c r="E5" t="n">
        <v>52.44</v>
      </c>
      <c r="F5" t="n">
        <v>46.65</v>
      </c>
      <c r="G5" t="n">
        <v>27.71</v>
      </c>
      <c r="H5" t="n">
        <v>0.41</v>
      </c>
      <c r="I5" t="n">
        <v>101</v>
      </c>
      <c r="J5" t="n">
        <v>172.25</v>
      </c>
      <c r="K5" t="n">
        <v>51.39</v>
      </c>
      <c r="L5" t="n">
        <v>4</v>
      </c>
      <c r="M5" t="n">
        <v>99</v>
      </c>
      <c r="N5" t="n">
        <v>31.86</v>
      </c>
      <c r="O5" t="n">
        <v>21478.05</v>
      </c>
      <c r="P5" t="n">
        <v>557.5</v>
      </c>
      <c r="Q5" t="n">
        <v>2451.17</v>
      </c>
      <c r="R5" t="n">
        <v>253.61</v>
      </c>
      <c r="S5" t="n">
        <v>119.28</v>
      </c>
      <c r="T5" t="n">
        <v>62121.22</v>
      </c>
      <c r="U5" t="n">
        <v>0.47</v>
      </c>
      <c r="V5" t="n">
        <v>0.8</v>
      </c>
      <c r="W5" t="n">
        <v>9.57</v>
      </c>
      <c r="X5" t="n">
        <v>3.72</v>
      </c>
      <c r="Y5" t="n">
        <v>1</v>
      </c>
      <c r="Z5" t="n">
        <v>10</v>
      </c>
      <c r="AA5" t="n">
        <v>566.1544373037987</v>
      </c>
      <c r="AB5" t="n">
        <v>774.6374780900459</v>
      </c>
      <c r="AC5" t="n">
        <v>700.7071643916599</v>
      </c>
      <c r="AD5" t="n">
        <v>566154.4373037986</v>
      </c>
      <c r="AE5" t="n">
        <v>774637.4780900459</v>
      </c>
      <c r="AF5" t="n">
        <v>2.520202842314873e-06</v>
      </c>
      <c r="AG5" t="n">
        <v>18</v>
      </c>
      <c r="AH5" t="n">
        <v>700707.1643916599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1.9675</v>
      </c>
      <c r="E6" t="n">
        <v>50.83</v>
      </c>
      <c r="F6" t="n">
        <v>45.81</v>
      </c>
      <c r="G6" t="n">
        <v>35.24</v>
      </c>
      <c r="H6" t="n">
        <v>0.51</v>
      </c>
      <c r="I6" t="n">
        <v>78</v>
      </c>
      <c r="J6" t="n">
        <v>173.71</v>
      </c>
      <c r="K6" t="n">
        <v>51.39</v>
      </c>
      <c r="L6" t="n">
        <v>5</v>
      </c>
      <c r="M6" t="n">
        <v>76</v>
      </c>
      <c r="N6" t="n">
        <v>32.32</v>
      </c>
      <c r="O6" t="n">
        <v>21658.78</v>
      </c>
      <c r="P6" t="n">
        <v>535.71</v>
      </c>
      <c r="Q6" t="n">
        <v>2451.05</v>
      </c>
      <c r="R6" t="n">
        <v>225.52</v>
      </c>
      <c r="S6" t="n">
        <v>119.28</v>
      </c>
      <c r="T6" t="n">
        <v>48193.86</v>
      </c>
      <c r="U6" t="n">
        <v>0.53</v>
      </c>
      <c r="V6" t="n">
        <v>0.82</v>
      </c>
      <c r="W6" t="n">
        <v>9.539999999999999</v>
      </c>
      <c r="X6" t="n">
        <v>2.89</v>
      </c>
      <c r="Y6" t="n">
        <v>1</v>
      </c>
      <c r="Z6" t="n">
        <v>10</v>
      </c>
      <c r="AA6" t="n">
        <v>529.8846883756252</v>
      </c>
      <c r="AB6" t="n">
        <v>725.0116074981261</v>
      </c>
      <c r="AC6" t="n">
        <v>655.8175172386864</v>
      </c>
      <c r="AD6" t="n">
        <v>529884.6883756252</v>
      </c>
      <c r="AE6" t="n">
        <v>725011.6074981261</v>
      </c>
      <c r="AF6" t="n">
        <v>2.600293194322992e-06</v>
      </c>
      <c r="AG6" t="n">
        <v>17</v>
      </c>
      <c r="AH6" t="n">
        <v>655817.5172386863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2.0102</v>
      </c>
      <c r="E7" t="n">
        <v>49.75</v>
      </c>
      <c r="F7" t="n">
        <v>45.24</v>
      </c>
      <c r="G7" t="n">
        <v>43.08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516.62</v>
      </c>
      <c r="Q7" t="n">
        <v>2450.98</v>
      </c>
      <c r="R7" t="n">
        <v>206.72</v>
      </c>
      <c r="S7" t="n">
        <v>119.28</v>
      </c>
      <c r="T7" t="n">
        <v>38865.32</v>
      </c>
      <c r="U7" t="n">
        <v>0.58</v>
      </c>
      <c r="V7" t="n">
        <v>0.83</v>
      </c>
      <c r="W7" t="n">
        <v>9.51</v>
      </c>
      <c r="X7" t="n">
        <v>2.32</v>
      </c>
      <c r="Y7" t="n">
        <v>1</v>
      </c>
      <c r="Z7" t="n">
        <v>10</v>
      </c>
      <c r="AA7" t="n">
        <v>507.6890914980804</v>
      </c>
      <c r="AB7" t="n">
        <v>694.6426126496438</v>
      </c>
      <c r="AC7" t="n">
        <v>628.3468966353911</v>
      </c>
      <c r="AD7" t="n">
        <v>507689.0914980804</v>
      </c>
      <c r="AE7" t="n">
        <v>694642.6126496438</v>
      </c>
      <c r="AF7" t="n">
        <v>2.656726495160396e-06</v>
      </c>
      <c r="AG7" t="n">
        <v>17</v>
      </c>
      <c r="AH7" t="n">
        <v>628346.8966353911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2.0399</v>
      </c>
      <c r="E8" t="n">
        <v>49.02</v>
      </c>
      <c r="F8" t="n">
        <v>44.85</v>
      </c>
      <c r="G8" t="n">
        <v>50.78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500.73</v>
      </c>
      <c r="Q8" t="n">
        <v>2451.11</v>
      </c>
      <c r="R8" t="n">
        <v>193.94</v>
      </c>
      <c r="S8" t="n">
        <v>119.28</v>
      </c>
      <c r="T8" t="n">
        <v>32528.64</v>
      </c>
      <c r="U8" t="n">
        <v>0.62</v>
      </c>
      <c r="V8" t="n">
        <v>0.83</v>
      </c>
      <c r="W8" t="n">
        <v>9.49</v>
      </c>
      <c r="X8" t="n">
        <v>1.93</v>
      </c>
      <c r="Y8" t="n">
        <v>1</v>
      </c>
      <c r="Z8" t="n">
        <v>10</v>
      </c>
      <c r="AA8" t="n">
        <v>484.2455986326902</v>
      </c>
      <c r="AB8" t="n">
        <v>662.5661914573055</v>
      </c>
      <c r="AC8" t="n">
        <v>599.3318040621099</v>
      </c>
      <c r="AD8" t="n">
        <v>484245.5986326903</v>
      </c>
      <c r="AE8" t="n">
        <v>662566.1914573056</v>
      </c>
      <c r="AF8" t="n">
        <v>2.695978697382196e-06</v>
      </c>
      <c r="AG8" t="n">
        <v>16</v>
      </c>
      <c r="AH8" t="n">
        <v>599331.8040621099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2.0628</v>
      </c>
      <c r="E9" t="n">
        <v>48.48</v>
      </c>
      <c r="F9" t="n">
        <v>44.58</v>
      </c>
      <c r="G9" t="n">
        <v>59.44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43</v>
      </c>
      <c r="N9" t="n">
        <v>33.75</v>
      </c>
      <c r="O9" t="n">
        <v>22204.83</v>
      </c>
      <c r="P9" t="n">
        <v>483.52</v>
      </c>
      <c r="Q9" t="n">
        <v>2451.04</v>
      </c>
      <c r="R9" t="n">
        <v>184.7</v>
      </c>
      <c r="S9" t="n">
        <v>119.28</v>
      </c>
      <c r="T9" t="n">
        <v>27946.97</v>
      </c>
      <c r="U9" t="n">
        <v>0.65</v>
      </c>
      <c r="V9" t="n">
        <v>0.84</v>
      </c>
      <c r="W9" t="n">
        <v>9.48</v>
      </c>
      <c r="X9" t="n">
        <v>1.66</v>
      </c>
      <c r="Y9" t="n">
        <v>1</v>
      </c>
      <c r="Z9" t="n">
        <v>10</v>
      </c>
      <c r="AA9" t="n">
        <v>468.5095960621653</v>
      </c>
      <c r="AB9" t="n">
        <v>641.0354985168758</v>
      </c>
      <c r="AC9" t="n">
        <v>579.8559702373974</v>
      </c>
      <c r="AD9" t="n">
        <v>468509.5960621653</v>
      </c>
      <c r="AE9" t="n">
        <v>641035.4985168758</v>
      </c>
      <c r="AF9" t="n">
        <v>2.726243863405067e-06</v>
      </c>
      <c r="AG9" t="n">
        <v>16</v>
      </c>
      <c r="AH9" t="n">
        <v>579855.9702373974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2.0846</v>
      </c>
      <c r="E10" t="n">
        <v>47.97</v>
      </c>
      <c r="F10" t="n">
        <v>44.31</v>
      </c>
      <c r="G10" t="n">
        <v>69.95999999999999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465.2</v>
      </c>
      <c r="Q10" t="n">
        <v>2450.99</v>
      </c>
      <c r="R10" t="n">
        <v>175.25</v>
      </c>
      <c r="S10" t="n">
        <v>119.28</v>
      </c>
      <c r="T10" t="n">
        <v>23258.49</v>
      </c>
      <c r="U10" t="n">
        <v>0.68</v>
      </c>
      <c r="V10" t="n">
        <v>0.84</v>
      </c>
      <c r="W10" t="n">
        <v>9.48</v>
      </c>
      <c r="X10" t="n">
        <v>1.39</v>
      </c>
      <c r="Y10" t="n">
        <v>1</v>
      </c>
      <c r="Z10" t="n">
        <v>10</v>
      </c>
      <c r="AA10" t="n">
        <v>452.5754878227039</v>
      </c>
      <c r="AB10" t="n">
        <v>619.2337486604019</v>
      </c>
      <c r="AC10" t="n">
        <v>560.1349487882771</v>
      </c>
      <c r="AD10" t="n">
        <v>452575.4878227039</v>
      </c>
      <c r="AE10" t="n">
        <v>619233.7486604019</v>
      </c>
      <c r="AF10" t="n">
        <v>2.755055244160462e-06</v>
      </c>
      <c r="AG10" t="n">
        <v>16</v>
      </c>
      <c r="AH10" t="n">
        <v>560134.9487882771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2.1005</v>
      </c>
      <c r="E11" t="n">
        <v>47.61</v>
      </c>
      <c r="F11" t="n">
        <v>44.12</v>
      </c>
      <c r="G11" t="n">
        <v>80.20999999999999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28</v>
      </c>
      <c r="N11" t="n">
        <v>34.73</v>
      </c>
      <c r="O11" t="n">
        <v>22572.13</v>
      </c>
      <c r="P11" t="n">
        <v>446.48</v>
      </c>
      <c r="Q11" t="n">
        <v>2450.93</v>
      </c>
      <c r="R11" t="n">
        <v>169.06</v>
      </c>
      <c r="S11" t="n">
        <v>119.28</v>
      </c>
      <c r="T11" t="n">
        <v>20187.73</v>
      </c>
      <c r="U11" t="n">
        <v>0.71</v>
      </c>
      <c r="V11" t="n">
        <v>0.85</v>
      </c>
      <c r="W11" t="n">
        <v>9.470000000000001</v>
      </c>
      <c r="X11" t="n">
        <v>1.2</v>
      </c>
      <c r="Y11" t="n">
        <v>1</v>
      </c>
      <c r="Z11" t="n">
        <v>10</v>
      </c>
      <c r="AA11" t="n">
        <v>437.6978984142963</v>
      </c>
      <c r="AB11" t="n">
        <v>598.877574478897</v>
      </c>
      <c r="AC11" t="n">
        <v>541.7215393005852</v>
      </c>
      <c r="AD11" t="n">
        <v>437697.8984142963</v>
      </c>
      <c r="AE11" t="n">
        <v>598877.574478897</v>
      </c>
      <c r="AF11" t="n">
        <v>2.776069049390315e-06</v>
      </c>
      <c r="AG11" t="n">
        <v>16</v>
      </c>
      <c r="AH11" t="n">
        <v>541721.5393005852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2.1064</v>
      </c>
      <c r="E12" t="n">
        <v>47.47</v>
      </c>
      <c r="F12" t="n">
        <v>44.05</v>
      </c>
      <c r="G12" t="n">
        <v>85.26000000000001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438.9</v>
      </c>
      <c r="Q12" t="n">
        <v>2450.9</v>
      </c>
      <c r="R12" t="n">
        <v>166.01</v>
      </c>
      <c r="S12" t="n">
        <v>119.28</v>
      </c>
      <c r="T12" t="n">
        <v>18672.96</v>
      </c>
      <c r="U12" t="n">
        <v>0.72</v>
      </c>
      <c r="V12" t="n">
        <v>0.85</v>
      </c>
      <c r="W12" t="n">
        <v>9.49</v>
      </c>
      <c r="X12" t="n">
        <v>1.13</v>
      </c>
      <c r="Y12" t="n">
        <v>1</v>
      </c>
      <c r="Z12" t="n">
        <v>10</v>
      </c>
      <c r="AA12" t="n">
        <v>431.8256282701582</v>
      </c>
      <c r="AB12" t="n">
        <v>590.8428754014124</v>
      </c>
      <c r="AC12" t="n">
        <v>534.4536606262848</v>
      </c>
      <c r="AD12" t="n">
        <v>431825.6282701582</v>
      </c>
      <c r="AE12" t="n">
        <v>590842.8754014124</v>
      </c>
      <c r="AF12" t="n">
        <v>2.783866624915858e-06</v>
      </c>
      <c r="AG12" t="n">
        <v>16</v>
      </c>
      <c r="AH12" t="n">
        <v>534453.6606262848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2.1095</v>
      </c>
      <c r="E13" t="n">
        <v>47.4</v>
      </c>
      <c r="F13" t="n">
        <v>44.02</v>
      </c>
      <c r="G13" t="n">
        <v>88.03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438.75</v>
      </c>
      <c r="Q13" t="n">
        <v>2451.22</v>
      </c>
      <c r="R13" t="n">
        <v>164.39</v>
      </c>
      <c r="S13" t="n">
        <v>119.28</v>
      </c>
      <c r="T13" t="n">
        <v>17866.93</v>
      </c>
      <c r="U13" t="n">
        <v>0.73</v>
      </c>
      <c r="V13" t="n">
        <v>0.85</v>
      </c>
      <c r="W13" t="n">
        <v>9.5</v>
      </c>
      <c r="X13" t="n">
        <v>1.09</v>
      </c>
      <c r="Y13" t="n">
        <v>1</v>
      </c>
      <c r="Z13" t="n">
        <v>10</v>
      </c>
      <c r="AA13" t="n">
        <v>431.2310218075005</v>
      </c>
      <c r="AB13" t="n">
        <v>590.0293086070186</v>
      </c>
      <c r="AC13" t="n">
        <v>533.7177395048996</v>
      </c>
      <c r="AD13" t="n">
        <v>431231.0218075005</v>
      </c>
      <c r="AE13" t="n">
        <v>590029.3086070186</v>
      </c>
      <c r="AF13" t="n">
        <v>2.787963656124195e-06</v>
      </c>
      <c r="AG13" t="n">
        <v>16</v>
      </c>
      <c r="AH13" t="n">
        <v>533717.7395048996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1.862</v>
      </c>
      <c r="E2" t="n">
        <v>53.71</v>
      </c>
      <c r="F2" t="n">
        <v>49.75</v>
      </c>
      <c r="G2" t="n">
        <v>16.49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178</v>
      </c>
      <c r="N2" t="n">
        <v>5.51</v>
      </c>
      <c r="O2" t="n">
        <v>6564.78</v>
      </c>
      <c r="P2" t="n">
        <v>249.93</v>
      </c>
      <c r="Q2" t="n">
        <v>2451.25</v>
      </c>
      <c r="R2" t="n">
        <v>356.5</v>
      </c>
      <c r="S2" t="n">
        <v>119.28</v>
      </c>
      <c r="T2" t="n">
        <v>113168.39</v>
      </c>
      <c r="U2" t="n">
        <v>0.33</v>
      </c>
      <c r="V2" t="n">
        <v>0.75</v>
      </c>
      <c r="W2" t="n">
        <v>9.720000000000001</v>
      </c>
      <c r="X2" t="n">
        <v>6.82</v>
      </c>
      <c r="Y2" t="n">
        <v>1</v>
      </c>
      <c r="Z2" t="n">
        <v>10</v>
      </c>
      <c r="AA2" t="n">
        <v>328.899421547538</v>
      </c>
      <c r="AB2" t="n">
        <v>450.0146985797556</v>
      </c>
      <c r="AC2" t="n">
        <v>407.0659273468992</v>
      </c>
      <c r="AD2" t="n">
        <v>328899.421547538</v>
      </c>
      <c r="AE2" t="n">
        <v>450014.6985797556</v>
      </c>
      <c r="AF2" t="n">
        <v>2.614234576258093e-06</v>
      </c>
      <c r="AG2" t="n">
        <v>18</v>
      </c>
      <c r="AH2" t="n">
        <v>407065.9273468992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1.9654</v>
      </c>
      <c r="E3" t="n">
        <v>50.88</v>
      </c>
      <c r="F3" t="n">
        <v>47.62</v>
      </c>
      <c r="G3" t="n">
        <v>23.04</v>
      </c>
      <c r="H3" t="n">
        <v>0.66</v>
      </c>
      <c r="I3" t="n">
        <v>124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226.39</v>
      </c>
      <c r="Q3" t="n">
        <v>2451.57</v>
      </c>
      <c r="R3" t="n">
        <v>280.63</v>
      </c>
      <c r="S3" t="n">
        <v>119.28</v>
      </c>
      <c r="T3" t="n">
        <v>75515.94</v>
      </c>
      <c r="U3" t="n">
        <v>0.43</v>
      </c>
      <c r="V3" t="n">
        <v>0.79</v>
      </c>
      <c r="W3" t="n">
        <v>9.76</v>
      </c>
      <c r="X3" t="n">
        <v>4.69</v>
      </c>
      <c r="Y3" t="n">
        <v>1</v>
      </c>
      <c r="Z3" t="n">
        <v>10</v>
      </c>
      <c r="AA3" t="n">
        <v>293.9377139615942</v>
      </c>
      <c r="AB3" t="n">
        <v>402.1785478589857</v>
      </c>
      <c r="AC3" t="n">
        <v>363.7951917124605</v>
      </c>
      <c r="AD3" t="n">
        <v>293937.7139615942</v>
      </c>
      <c r="AE3" t="n">
        <v>402178.5478589857</v>
      </c>
      <c r="AF3" t="n">
        <v>2.759407430815067e-06</v>
      </c>
      <c r="AG3" t="n">
        <v>17</v>
      </c>
      <c r="AH3" t="n">
        <v>363795.1917124605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1.2925</v>
      </c>
      <c r="E2" t="n">
        <v>77.37</v>
      </c>
      <c r="F2" t="n">
        <v>61.91</v>
      </c>
      <c r="G2" t="n">
        <v>7.61</v>
      </c>
      <c r="H2" t="n">
        <v>0.13</v>
      </c>
      <c r="I2" t="n">
        <v>488</v>
      </c>
      <c r="J2" t="n">
        <v>133.21</v>
      </c>
      <c r="K2" t="n">
        <v>46.47</v>
      </c>
      <c r="L2" t="n">
        <v>1</v>
      </c>
      <c r="M2" t="n">
        <v>486</v>
      </c>
      <c r="N2" t="n">
        <v>20.75</v>
      </c>
      <c r="O2" t="n">
        <v>16663.42</v>
      </c>
      <c r="P2" t="n">
        <v>670.96</v>
      </c>
      <c r="Q2" t="n">
        <v>2452.03</v>
      </c>
      <c r="R2" t="n">
        <v>763.71</v>
      </c>
      <c r="S2" t="n">
        <v>119.28</v>
      </c>
      <c r="T2" t="n">
        <v>315234.74</v>
      </c>
      <c r="U2" t="n">
        <v>0.16</v>
      </c>
      <c r="V2" t="n">
        <v>0.6</v>
      </c>
      <c r="W2" t="n">
        <v>10.21</v>
      </c>
      <c r="X2" t="n">
        <v>18.97</v>
      </c>
      <c r="Y2" t="n">
        <v>1</v>
      </c>
      <c r="Z2" t="n">
        <v>10</v>
      </c>
      <c r="AA2" t="n">
        <v>961.0660173793643</v>
      </c>
      <c r="AB2" t="n">
        <v>1314.972924218745</v>
      </c>
      <c r="AC2" t="n">
        <v>1189.473753907398</v>
      </c>
      <c r="AD2" t="n">
        <v>961066.0173793643</v>
      </c>
      <c r="AE2" t="n">
        <v>1314972.924218745</v>
      </c>
      <c r="AF2" t="n">
        <v>1.731765633157177e-06</v>
      </c>
      <c r="AG2" t="n">
        <v>26</v>
      </c>
      <c r="AH2" t="n">
        <v>1189473.753907398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1.7396</v>
      </c>
      <c r="E3" t="n">
        <v>57.49</v>
      </c>
      <c r="F3" t="n">
        <v>50.11</v>
      </c>
      <c r="G3" t="n">
        <v>15.74</v>
      </c>
      <c r="H3" t="n">
        <v>0.26</v>
      </c>
      <c r="I3" t="n">
        <v>191</v>
      </c>
      <c r="J3" t="n">
        <v>134.55</v>
      </c>
      <c r="K3" t="n">
        <v>46.47</v>
      </c>
      <c r="L3" t="n">
        <v>2</v>
      </c>
      <c r="M3" t="n">
        <v>189</v>
      </c>
      <c r="N3" t="n">
        <v>21.09</v>
      </c>
      <c r="O3" t="n">
        <v>16828.84</v>
      </c>
      <c r="P3" t="n">
        <v>528.01</v>
      </c>
      <c r="Q3" t="n">
        <v>2451.46</v>
      </c>
      <c r="R3" t="n">
        <v>368.88</v>
      </c>
      <c r="S3" t="n">
        <v>119.28</v>
      </c>
      <c r="T3" t="n">
        <v>119306.97</v>
      </c>
      <c r="U3" t="n">
        <v>0.32</v>
      </c>
      <c r="V3" t="n">
        <v>0.75</v>
      </c>
      <c r="W3" t="n">
        <v>9.720000000000001</v>
      </c>
      <c r="X3" t="n">
        <v>7.18</v>
      </c>
      <c r="Y3" t="n">
        <v>1</v>
      </c>
      <c r="Z3" t="n">
        <v>10</v>
      </c>
      <c r="AA3" t="n">
        <v>589.4855178201201</v>
      </c>
      <c r="AB3" t="n">
        <v>806.5600917471052</v>
      </c>
      <c r="AC3" t="n">
        <v>729.5831286049594</v>
      </c>
      <c r="AD3" t="n">
        <v>589485.5178201201</v>
      </c>
      <c r="AE3" t="n">
        <v>806560.0917471051</v>
      </c>
      <c r="AF3" t="n">
        <v>2.330815857207137e-06</v>
      </c>
      <c r="AG3" t="n">
        <v>19</v>
      </c>
      <c r="AH3" t="n">
        <v>729583.1286049593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1.8993</v>
      </c>
      <c r="E4" t="n">
        <v>52.65</v>
      </c>
      <c r="F4" t="n">
        <v>47.29</v>
      </c>
      <c r="G4" t="n">
        <v>24.25</v>
      </c>
      <c r="H4" t="n">
        <v>0.39</v>
      </c>
      <c r="I4" t="n">
        <v>117</v>
      </c>
      <c r="J4" t="n">
        <v>135.9</v>
      </c>
      <c r="K4" t="n">
        <v>46.47</v>
      </c>
      <c r="L4" t="n">
        <v>3</v>
      </c>
      <c r="M4" t="n">
        <v>115</v>
      </c>
      <c r="N4" t="n">
        <v>21.43</v>
      </c>
      <c r="O4" t="n">
        <v>16994.64</v>
      </c>
      <c r="P4" t="n">
        <v>482.5</v>
      </c>
      <c r="Q4" t="n">
        <v>2451.19</v>
      </c>
      <c r="R4" t="n">
        <v>274.77</v>
      </c>
      <c r="S4" t="n">
        <v>119.28</v>
      </c>
      <c r="T4" t="n">
        <v>72623.62</v>
      </c>
      <c r="U4" t="n">
        <v>0.43</v>
      </c>
      <c r="V4" t="n">
        <v>0.79</v>
      </c>
      <c r="W4" t="n">
        <v>9.6</v>
      </c>
      <c r="X4" t="n">
        <v>4.36</v>
      </c>
      <c r="Y4" t="n">
        <v>1</v>
      </c>
      <c r="Z4" t="n">
        <v>10</v>
      </c>
      <c r="AA4" t="n">
        <v>509.0702916724508</v>
      </c>
      <c r="AB4" t="n">
        <v>696.5324316624685</v>
      </c>
      <c r="AC4" t="n">
        <v>630.0563539740095</v>
      </c>
      <c r="AD4" t="n">
        <v>509070.2916724508</v>
      </c>
      <c r="AE4" t="n">
        <v>696532.4316624685</v>
      </c>
      <c r="AF4" t="n">
        <v>2.544791077025474e-06</v>
      </c>
      <c r="AG4" t="n">
        <v>18</v>
      </c>
      <c r="AH4" t="n">
        <v>630056.3539740095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1.9823</v>
      </c>
      <c r="E5" t="n">
        <v>50.45</v>
      </c>
      <c r="F5" t="n">
        <v>46.01</v>
      </c>
      <c r="G5" t="n">
        <v>33.26</v>
      </c>
      <c r="H5" t="n">
        <v>0.52</v>
      </c>
      <c r="I5" t="n">
        <v>83</v>
      </c>
      <c r="J5" t="n">
        <v>137.25</v>
      </c>
      <c r="K5" t="n">
        <v>46.47</v>
      </c>
      <c r="L5" t="n">
        <v>4</v>
      </c>
      <c r="M5" t="n">
        <v>81</v>
      </c>
      <c r="N5" t="n">
        <v>21.78</v>
      </c>
      <c r="O5" t="n">
        <v>17160.92</v>
      </c>
      <c r="P5" t="n">
        <v>453.87</v>
      </c>
      <c r="Q5" t="n">
        <v>2451.1</v>
      </c>
      <c r="R5" t="n">
        <v>231.93</v>
      </c>
      <c r="S5" t="n">
        <v>119.28</v>
      </c>
      <c r="T5" t="n">
        <v>51370.16</v>
      </c>
      <c r="U5" t="n">
        <v>0.51</v>
      </c>
      <c r="V5" t="n">
        <v>0.8100000000000001</v>
      </c>
      <c r="W5" t="n">
        <v>9.550000000000001</v>
      </c>
      <c r="X5" t="n">
        <v>3.09</v>
      </c>
      <c r="Y5" t="n">
        <v>1</v>
      </c>
      <c r="Z5" t="n">
        <v>10</v>
      </c>
      <c r="AA5" t="n">
        <v>465.4554617319346</v>
      </c>
      <c r="AB5" t="n">
        <v>636.8566971873571</v>
      </c>
      <c r="AC5" t="n">
        <v>576.0759878417832</v>
      </c>
      <c r="AD5" t="n">
        <v>465455.4617319346</v>
      </c>
      <c r="AE5" t="n">
        <v>636856.6971873571</v>
      </c>
      <c r="AF5" t="n">
        <v>2.655999237607327e-06</v>
      </c>
      <c r="AG5" t="n">
        <v>17</v>
      </c>
      <c r="AH5" t="n">
        <v>576075.9878417832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2.0329</v>
      </c>
      <c r="E6" t="n">
        <v>49.19</v>
      </c>
      <c r="F6" t="n">
        <v>45.3</v>
      </c>
      <c r="G6" t="n">
        <v>43.14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61</v>
      </c>
      <c r="N6" t="n">
        <v>22.13</v>
      </c>
      <c r="O6" t="n">
        <v>17327.69</v>
      </c>
      <c r="P6" t="n">
        <v>429.58</v>
      </c>
      <c r="Q6" t="n">
        <v>2451.09</v>
      </c>
      <c r="R6" t="n">
        <v>208.21</v>
      </c>
      <c r="S6" t="n">
        <v>119.28</v>
      </c>
      <c r="T6" t="n">
        <v>39614.26</v>
      </c>
      <c r="U6" t="n">
        <v>0.57</v>
      </c>
      <c r="V6" t="n">
        <v>0.83</v>
      </c>
      <c r="W6" t="n">
        <v>9.52</v>
      </c>
      <c r="X6" t="n">
        <v>2.37</v>
      </c>
      <c r="Y6" t="n">
        <v>1</v>
      </c>
      <c r="Z6" t="n">
        <v>10</v>
      </c>
      <c r="AA6" t="n">
        <v>439.9421208071388</v>
      </c>
      <c r="AB6" t="n">
        <v>601.9482185648884</v>
      </c>
      <c r="AC6" t="n">
        <v>544.4991254246856</v>
      </c>
      <c r="AD6" t="n">
        <v>439942.1208071388</v>
      </c>
      <c r="AE6" t="n">
        <v>601948.2185648885</v>
      </c>
      <c r="AF6" t="n">
        <v>2.723796019841566e-06</v>
      </c>
      <c r="AG6" t="n">
        <v>17</v>
      </c>
      <c r="AH6" t="n">
        <v>544499.1254246857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2.0698</v>
      </c>
      <c r="E7" t="n">
        <v>48.32</v>
      </c>
      <c r="F7" t="n">
        <v>44.77</v>
      </c>
      <c r="G7" t="n">
        <v>53.73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406.08</v>
      </c>
      <c r="Q7" t="n">
        <v>2450.95</v>
      </c>
      <c r="R7" t="n">
        <v>190.95</v>
      </c>
      <c r="S7" t="n">
        <v>119.28</v>
      </c>
      <c r="T7" t="n">
        <v>31049.38</v>
      </c>
      <c r="U7" t="n">
        <v>0.62</v>
      </c>
      <c r="V7" t="n">
        <v>0.84</v>
      </c>
      <c r="W7" t="n">
        <v>9.49</v>
      </c>
      <c r="X7" t="n">
        <v>1.85</v>
      </c>
      <c r="Y7" t="n">
        <v>1</v>
      </c>
      <c r="Z7" t="n">
        <v>10</v>
      </c>
      <c r="AA7" t="n">
        <v>411.5552625897519</v>
      </c>
      <c r="AB7" t="n">
        <v>563.1080668120609</v>
      </c>
      <c r="AC7" t="n">
        <v>509.3658232426526</v>
      </c>
      <c r="AD7" t="n">
        <v>411555.2625897519</v>
      </c>
      <c r="AE7" t="n">
        <v>563108.0668120609</v>
      </c>
      <c r="AF7" t="n">
        <v>2.773236756293016e-06</v>
      </c>
      <c r="AG7" t="n">
        <v>16</v>
      </c>
      <c r="AH7" t="n">
        <v>509365.8232426526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2.095</v>
      </c>
      <c r="E8" t="n">
        <v>47.73</v>
      </c>
      <c r="F8" t="n">
        <v>44.44</v>
      </c>
      <c r="G8" t="n">
        <v>65.03</v>
      </c>
      <c r="H8" t="n">
        <v>0.88</v>
      </c>
      <c r="I8" t="n">
        <v>41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386.56</v>
      </c>
      <c r="Q8" t="n">
        <v>2451</v>
      </c>
      <c r="R8" t="n">
        <v>178.97</v>
      </c>
      <c r="S8" t="n">
        <v>119.28</v>
      </c>
      <c r="T8" t="n">
        <v>25103.21</v>
      </c>
      <c r="U8" t="n">
        <v>0.67</v>
      </c>
      <c r="V8" t="n">
        <v>0.84</v>
      </c>
      <c r="W8" t="n">
        <v>9.5</v>
      </c>
      <c r="X8" t="n">
        <v>1.52</v>
      </c>
      <c r="Y8" t="n">
        <v>1</v>
      </c>
      <c r="Z8" t="n">
        <v>10</v>
      </c>
      <c r="AA8" t="n">
        <v>394.9905388614648</v>
      </c>
      <c r="AB8" t="n">
        <v>540.4434810229839</v>
      </c>
      <c r="AC8" t="n">
        <v>488.8643137113392</v>
      </c>
      <c r="AD8" t="n">
        <v>394990.5388614648</v>
      </c>
      <c r="AE8" t="n">
        <v>540443.4810229839</v>
      </c>
      <c r="AF8" t="n">
        <v>2.807001161674495e-06</v>
      </c>
      <c r="AG8" t="n">
        <v>16</v>
      </c>
      <c r="AH8" t="n">
        <v>488864.3137113391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2.0996</v>
      </c>
      <c r="E9" t="n">
        <v>47.63</v>
      </c>
      <c r="F9" t="n">
        <v>44.39</v>
      </c>
      <c r="G9" t="n">
        <v>68.29000000000001</v>
      </c>
      <c r="H9" t="n">
        <v>0.99</v>
      </c>
      <c r="I9" t="n">
        <v>39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381.23</v>
      </c>
      <c r="Q9" t="n">
        <v>2451.09</v>
      </c>
      <c r="R9" t="n">
        <v>176.3</v>
      </c>
      <c r="S9" t="n">
        <v>119.28</v>
      </c>
      <c r="T9" t="n">
        <v>23775.08</v>
      </c>
      <c r="U9" t="n">
        <v>0.68</v>
      </c>
      <c r="V9" t="n">
        <v>0.84</v>
      </c>
      <c r="W9" t="n">
        <v>9.529999999999999</v>
      </c>
      <c r="X9" t="n">
        <v>1.47</v>
      </c>
      <c r="Y9" t="n">
        <v>1</v>
      </c>
      <c r="Z9" t="n">
        <v>10</v>
      </c>
      <c r="AA9" t="n">
        <v>390.872788495502</v>
      </c>
      <c r="AB9" t="n">
        <v>534.8093933099484</v>
      </c>
      <c r="AC9" t="n">
        <v>483.767935422144</v>
      </c>
      <c r="AD9" t="n">
        <v>390872.788495502</v>
      </c>
      <c r="AE9" t="n">
        <v>534809.3933099484</v>
      </c>
      <c r="AF9" t="n">
        <v>2.813164505513971e-06</v>
      </c>
      <c r="AG9" t="n">
        <v>16</v>
      </c>
      <c r="AH9" t="n">
        <v>483767.935422144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2.0998</v>
      </c>
      <c r="E10" t="n">
        <v>47.62</v>
      </c>
      <c r="F10" t="n">
        <v>44.38</v>
      </c>
      <c r="G10" t="n">
        <v>68.28</v>
      </c>
      <c r="H10" t="n">
        <v>1.11</v>
      </c>
      <c r="I10" t="n">
        <v>39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384.83</v>
      </c>
      <c r="Q10" t="n">
        <v>2451.05</v>
      </c>
      <c r="R10" t="n">
        <v>176.23</v>
      </c>
      <c r="S10" t="n">
        <v>119.28</v>
      </c>
      <c r="T10" t="n">
        <v>23740.19</v>
      </c>
      <c r="U10" t="n">
        <v>0.68</v>
      </c>
      <c r="V10" t="n">
        <v>0.84</v>
      </c>
      <c r="W10" t="n">
        <v>9.52</v>
      </c>
      <c r="X10" t="n">
        <v>1.46</v>
      </c>
      <c r="Y10" t="n">
        <v>1</v>
      </c>
      <c r="Z10" t="n">
        <v>10</v>
      </c>
      <c r="AA10" t="n">
        <v>393.170754306345</v>
      </c>
      <c r="AB10" t="n">
        <v>537.9535715114404</v>
      </c>
      <c r="AC10" t="n">
        <v>486.6120376689673</v>
      </c>
      <c r="AD10" t="n">
        <v>393170.754306345</v>
      </c>
      <c r="AE10" t="n">
        <v>537953.5715114403</v>
      </c>
      <c r="AF10" t="n">
        <v>2.813432476985253e-06</v>
      </c>
      <c r="AG10" t="n">
        <v>16</v>
      </c>
      <c r="AH10" t="n">
        <v>486612.0376689673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1.1932</v>
      </c>
      <c r="E2" t="n">
        <v>83.81</v>
      </c>
      <c r="F2" t="n">
        <v>64.59999999999999</v>
      </c>
      <c r="G2" t="n">
        <v>7</v>
      </c>
      <c r="H2" t="n">
        <v>0.12</v>
      </c>
      <c r="I2" t="n">
        <v>554</v>
      </c>
      <c r="J2" t="n">
        <v>150.44</v>
      </c>
      <c r="K2" t="n">
        <v>49.1</v>
      </c>
      <c r="L2" t="n">
        <v>1</v>
      </c>
      <c r="M2" t="n">
        <v>552</v>
      </c>
      <c r="N2" t="n">
        <v>25.34</v>
      </c>
      <c r="O2" t="n">
        <v>18787.76</v>
      </c>
      <c r="P2" t="n">
        <v>760.36</v>
      </c>
      <c r="Q2" t="n">
        <v>2452.36</v>
      </c>
      <c r="R2" t="n">
        <v>854.48</v>
      </c>
      <c r="S2" t="n">
        <v>119.28</v>
      </c>
      <c r="T2" t="n">
        <v>360289.66</v>
      </c>
      <c r="U2" t="n">
        <v>0.14</v>
      </c>
      <c r="V2" t="n">
        <v>0.58</v>
      </c>
      <c r="W2" t="n">
        <v>10.31</v>
      </c>
      <c r="X2" t="n">
        <v>21.66</v>
      </c>
      <c r="Y2" t="n">
        <v>1</v>
      </c>
      <c r="Z2" t="n">
        <v>10</v>
      </c>
      <c r="AA2" t="n">
        <v>1151.53945103097</v>
      </c>
      <c r="AB2" t="n">
        <v>1575.587079235705</v>
      </c>
      <c r="AC2" t="n">
        <v>1425.215259743803</v>
      </c>
      <c r="AD2" t="n">
        <v>1151539.451030971</v>
      </c>
      <c r="AE2" t="n">
        <v>1575587.079235705</v>
      </c>
      <c r="AF2" t="n">
        <v>1.587330642291769e-06</v>
      </c>
      <c r="AG2" t="n">
        <v>28</v>
      </c>
      <c r="AH2" t="n">
        <v>1425215.259743803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1.6736</v>
      </c>
      <c r="E3" t="n">
        <v>59.75</v>
      </c>
      <c r="F3" t="n">
        <v>50.97</v>
      </c>
      <c r="G3" t="n">
        <v>14.36</v>
      </c>
      <c r="H3" t="n">
        <v>0.23</v>
      </c>
      <c r="I3" t="n">
        <v>213</v>
      </c>
      <c r="J3" t="n">
        <v>151.83</v>
      </c>
      <c r="K3" t="n">
        <v>49.1</v>
      </c>
      <c r="L3" t="n">
        <v>2</v>
      </c>
      <c r="M3" t="n">
        <v>211</v>
      </c>
      <c r="N3" t="n">
        <v>25.73</v>
      </c>
      <c r="O3" t="n">
        <v>18959.54</v>
      </c>
      <c r="P3" t="n">
        <v>586.96</v>
      </c>
      <c r="Q3" t="n">
        <v>2451.49</v>
      </c>
      <c r="R3" t="n">
        <v>397.44</v>
      </c>
      <c r="S3" t="n">
        <v>119.28</v>
      </c>
      <c r="T3" t="n">
        <v>133478.26</v>
      </c>
      <c r="U3" t="n">
        <v>0.3</v>
      </c>
      <c r="V3" t="n">
        <v>0.73</v>
      </c>
      <c r="W3" t="n">
        <v>9.77</v>
      </c>
      <c r="X3" t="n">
        <v>8.039999999999999</v>
      </c>
      <c r="Y3" t="n">
        <v>1</v>
      </c>
      <c r="Z3" t="n">
        <v>10</v>
      </c>
      <c r="AA3" t="n">
        <v>666.7077588958707</v>
      </c>
      <c r="AB3" t="n">
        <v>912.2189687917834</v>
      </c>
      <c r="AC3" t="n">
        <v>825.1580707176586</v>
      </c>
      <c r="AD3" t="n">
        <v>666707.7588958708</v>
      </c>
      <c r="AE3" t="n">
        <v>912218.9687917833</v>
      </c>
      <c r="AF3" t="n">
        <v>2.226413478829622e-06</v>
      </c>
      <c r="AG3" t="n">
        <v>20</v>
      </c>
      <c r="AH3" t="n">
        <v>825158.0707176586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1.8513</v>
      </c>
      <c r="E4" t="n">
        <v>54.02</v>
      </c>
      <c r="F4" t="n">
        <v>47.77</v>
      </c>
      <c r="G4" t="n">
        <v>22.05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537.13</v>
      </c>
      <c r="Q4" t="n">
        <v>2451.06</v>
      </c>
      <c r="R4" t="n">
        <v>290.92</v>
      </c>
      <c r="S4" t="n">
        <v>119.28</v>
      </c>
      <c r="T4" t="n">
        <v>80630.94</v>
      </c>
      <c r="U4" t="n">
        <v>0.41</v>
      </c>
      <c r="V4" t="n">
        <v>0.78</v>
      </c>
      <c r="W4" t="n">
        <v>9.619999999999999</v>
      </c>
      <c r="X4" t="n">
        <v>4.84</v>
      </c>
      <c r="Y4" t="n">
        <v>1</v>
      </c>
      <c r="Z4" t="n">
        <v>10</v>
      </c>
      <c r="AA4" t="n">
        <v>562.7175198594637</v>
      </c>
      <c r="AB4" t="n">
        <v>769.9349360166102</v>
      </c>
      <c r="AC4" t="n">
        <v>696.4534263336539</v>
      </c>
      <c r="AD4" t="n">
        <v>562717.5198594637</v>
      </c>
      <c r="AE4" t="n">
        <v>769934.9360166102</v>
      </c>
      <c r="AF4" t="n">
        <v>2.462810273277533e-06</v>
      </c>
      <c r="AG4" t="n">
        <v>18</v>
      </c>
      <c r="AH4" t="n">
        <v>696453.4263336539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1.9447</v>
      </c>
      <c r="E5" t="n">
        <v>51.42</v>
      </c>
      <c r="F5" t="n">
        <v>46.33</v>
      </c>
      <c r="G5" t="n">
        <v>30.22</v>
      </c>
      <c r="H5" t="n">
        <v>0.46</v>
      </c>
      <c r="I5" t="n">
        <v>92</v>
      </c>
      <c r="J5" t="n">
        <v>154.63</v>
      </c>
      <c r="K5" t="n">
        <v>49.1</v>
      </c>
      <c r="L5" t="n">
        <v>4</v>
      </c>
      <c r="M5" t="n">
        <v>90</v>
      </c>
      <c r="N5" t="n">
        <v>26.53</v>
      </c>
      <c r="O5" t="n">
        <v>19304.72</v>
      </c>
      <c r="P5" t="n">
        <v>507.18</v>
      </c>
      <c r="Q5" t="n">
        <v>2451.04</v>
      </c>
      <c r="R5" t="n">
        <v>242.76</v>
      </c>
      <c r="S5" t="n">
        <v>119.28</v>
      </c>
      <c r="T5" t="n">
        <v>56742.85</v>
      </c>
      <c r="U5" t="n">
        <v>0.49</v>
      </c>
      <c r="V5" t="n">
        <v>0.8100000000000001</v>
      </c>
      <c r="W5" t="n">
        <v>9.57</v>
      </c>
      <c r="X5" t="n">
        <v>3.41</v>
      </c>
      <c r="Y5" t="n">
        <v>1</v>
      </c>
      <c r="Z5" t="n">
        <v>10</v>
      </c>
      <c r="AA5" t="n">
        <v>512.6162882777203</v>
      </c>
      <c r="AB5" t="n">
        <v>701.3842206561276</v>
      </c>
      <c r="AC5" t="n">
        <v>634.4450950356423</v>
      </c>
      <c r="AD5" t="n">
        <v>512616.2882777203</v>
      </c>
      <c r="AE5" t="n">
        <v>701384.2206561276</v>
      </c>
      <c r="AF5" t="n">
        <v>2.587061599115659e-06</v>
      </c>
      <c r="AG5" t="n">
        <v>17</v>
      </c>
      <c r="AH5" t="n">
        <v>634445.0950356424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2.001</v>
      </c>
      <c r="E6" t="n">
        <v>49.98</v>
      </c>
      <c r="F6" t="n">
        <v>45.53</v>
      </c>
      <c r="G6" t="n">
        <v>38.48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483.85</v>
      </c>
      <c r="Q6" t="n">
        <v>2450.98</v>
      </c>
      <c r="R6" t="n">
        <v>216.18</v>
      </c>
      <c r="S6" t="n">
        <v>119.28</v>
      </c>
      <c r="T6" t="n">
        <v>43556.6</v>
      </c>
      <c r="U6" t="n">
        <v>0.55</v>
      </c>
      <c r="V6" t="n">
        <v>0.82</v>
      </c>
      <c r="W6" t="n">
        <v>9.529999999999999</v>
      </c>
      <c r="X6" t="n">
        <v>2.61</v>
      </c>
      <c r="Y6" t="n">
        <v>1</v>
      </c>
      <c r="Z6" t="n">
        <v>10</v>
      </c>
      <c r="AA6" t="n">
        <v>484.9313405535385</v>
      </c>
      <c r="AB6" t="n">
        <v>663.5044538062087</v>
      </c>
      <c r="AC6" t="n">
        <v>600.1805199692932</v>
      </c>
      <c r="AD6" t="n">
        <v>484931.3405535385</v>
      </c>
      <c r="AE6" t="n">
        <v>663504.4538062088</v>
      </c>
      <c r="AF6" t="n">
        <v>2.661958276253629e-06</v>
      </c>
      <c r="AG6" t="n">
        <v>17</v>
      </c>
      <c r="AH6" t="n">
        <v>600180.5199692931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2.0395</v>
      </c>
      <c r="E7" t="n">
        <v>49.03</v>
      </c>
      <c r="F7" t="n">
        <v>45.01</v>
      </c>
      <c r="G7" t="n">
        <v>47.38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55</v>
      </c>
      <c r="N7" t="n">
        <v>27.35</v>
      </c>
      <c r="O7" t="n">
        <v>19652.13</v>
      </c>
      <c r="P7" t="n">
        <v>463.71</v>
      </c>
      <c r="Q7" t="n">
        <v>2451.13</v>
      </c>
      <c r="R7" t="n">
        <v>199</v>
      </c>
      <c r="S7" t="n">
        <v>119.28</v>
      </c>
      <c r="T7" t="n">
        <v>35034.71</v>
      </c>
      <c r="U7" t="n">
        <v>0.6</v>
      </c>
      <c r="V7" t="n">
        <v>0.83</v>
      </c>
      <c r="W7" t="n">
        <v>9.5</v>
      </c>
      <c r="X7" t="n">
        <v>2.09</v>
      </c>
      <c r="Y7" t="n">
        <v>1</v>
      </c>
      <c r="Z7" t="n">
        <v>10</v>
      </c>
      <c r="AA7" t="n">
        <v>457.3226637085718</v>
      </c>
      <c r="AB7" t="n">
        <v>625.7290441380655</v>
      </c>
      <c r="AC7" t="n">
        <v>566.010342381757</v>
      </c>
      <c r="AD7" t="n">
        <v>457322.6637085718</v>
      </c>
      <c r="AE7" t="n">
        <v>625729.0441380655</v>
      </c>
      <c r="AF7" t="n">
        <v>2.713175364527375e-06</v>
      </c>
      <c r="AG7" t="n">
        <v>16</v>
      </c>
      <c r="AH7" t="n">
        <v>566010.342381757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2.0686</v>
      </c>
      <c r="E8" t="n">
        <v>48.34</v>
      </c>
      <c r="F8" t="n">
        <v>44.63</v>
      </c>
      <c r="G8" t="n">
        <v>56.97</v>
      </c>
      <c r="H8" t="n">
        <v>0.78</v>
      </c>
      <c r="I8" t="n">
        <v>47</v>
      </c>
      <c r="J8" t="n">
        <v>158.86</v>
      </c>
      <c r="K8" t="n">
        <v>49.1</v>
      </c>
      <c r="L8" t="n">
        <v>7</v>
      </c>
      <c r="M8" t="n">
        <v>45</v>
      </c>
      <c r="N8" t="n">
        <v>27.77</v>
      </c>
      <c r="O8" t="n">
        <v>19826.68</v>
      </c>
      <c r="P8" t="n">
        <v>443.71</v>
      </c>
      <c r="Q8" t="n">
        <v>2450.95</v>
      </c>
      <c r="R8" t="n">
        <v>186.3</v>
      </c>
      <c r="S8" t="n">
        <v>119.28</v>
      </c>
      <c r="T8" t="n">
        <v>28735.02</v>
      </c>
      <c r="U8" t="n">
        <v>0.64</v>
      </c>
      <c r="V8" t="n">
        <v>0.84</v>
      </c>
      <c r="W8" t="n">
        <v>9.48</v>
      </c>
      <c r="X8" t="n">
        <v>1.71</v>
      </c>
      <c r="Y8" t="n">
        <v>1</v>
      </c>
      <c r="Z8" t="n">
        <v>10</v>
      </c>
      <c r="AA8" t="n">
        <v>438.9679632480816</v>
      </c>
      <c r="AB8" t="n">
        <v>600.6153332157882</v>
      </c>
      <c r="AC8" t="n">
        <v>543.293448782587</v>
      </c>
      <c r="AD8" t="n">
        <v>438967.9632480816</v>
      </c>
      <c r="AE8" t="n">
        <v>600615.3332157881</v>
      </c>
      <c r="AF8" t="n">
        <v>2.751887501378439e-06</v>
      </c>
      <c r="AG8" t="n">
        <v>16</v>
      </c>
      <c r="AH8" t="n">
        <v>543293.448782587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2.0879</v>
      </c>
      <c r="E9" t="n">
        <v>47.89</v>
      </c>
      <c r="F9" t="n">
        <v>44.4</v>
      </c>
      <c r="G9" t="n">
        <v>66.59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425.5</v>
      </c>
      <c r="Q9" t="n">
        <v>2450.94</v>
      </c>
      <c r="R9" t="n">
        <v>178.42</v>
      </c>
      <c r="S9" t="n">
        <v>119.28</v>
      </c>
      <c r="T9" t="n">
        <v>24834.03</v>
      </c>
      <c r="U9" t="n">
        <v>0.67</v>
      </c>
      <c r="V9" t="n">
        <v>0.84</v>
      </c>
      <c r="W9" t="n">
        <v>9.48</v>
      </c>
      <c r="X9" t="n">
        <v>1.48</v>
      </c>
      <c r="Y9" t="n">
        <v>1</v>
      </c>
      <c r="Z9" t="n">
        <v>10</v>
      </c>
      <c r="AA9" t="n">
        <v>423.8724488694621</v>
      </c>
      <c r="AB9" t="n">
        <v>579.9609844758681</v>
      </c>
      <c r="AC9" t="n">
        <v>524.6103220978446</v>
      </c>
      <c r="AD9" t="n">
        <v>423872.4488694621</v>
      </c>
      <c r="AE9" t="n">
        <v>579960.9844758682</v>
      </c>
      <c r="AF9" t="n">
        <v>2.777562561214369e-06</v>
      </c>
      <c r="AG9" t="n">
        <v>16</v>
      </c>
      <c r="AH9" t="n">
        <v>524610.3220978446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2.1036</v>
      </c>
      <c r="E10" t="n">
        <v>47.54</v>
      </c>
      <c r="F10" t="n">
        <v>44.19</v>
      </c>
      <c r="G10" t="n">
        <v>75.76000000000001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408.66</v>
      </c>
      <c r="Q10" t="n">
        <v>2451.19</v>
      </c>
      <c r="R10" t="n">
        <v>170.72</v>
      </c>
      <c r="S10" t="n">
        <v>119.28</v>
      </c>
      <c r="T10" t="n">
        <v>21004.52</v>
      </c>
      <c r="U10" t="n">
        <v>0.7</v>
      </c>
      <c r="V10" t="n">
        <v>0.85</v>
      </c>
      <c r="W10" t="n">
        <v>9.49</v>
      </c>
      <c r="X10" t="n">
        <v>1.27</v>
      </c>
      <c r="Y10" t="n">
        <v>1</v>
      </c>
      <c r="Z10" t="n">
        <v>10</v>
      </c>
      <c r="AA10" t="n">
        <v>410.4675300630259</v>
      </c>
      <c r="AB10" t="n">
        <v>561.6197831816221</v>
      </c>
      <c r="AC10" t="n">
        <v>508.0195793130837</v>
      </c>
      <c r="AD10" t="n">
        <v>410467.5300630259</v>
      </c>
      <c r="AE10" t="n">
        <v>561619.783181622</v>
      </c>
      <c r="AF10" t="n">
        <v>2.798448490718208e-06</v>
      </c>
      <c r="AG10" t="n">
        <v>16</v>
      </c>
      <c r="AH10" t="n">
        <v>508019.5793130837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2.1056</v>
      </c>
      <c r="E11" t="n">
        <v>47.49</v>
      </c>
      <c r="F11" t="n">
        <v>44.18</v>
      </c>
      <c r="G11" t="n">
        <v>77.95999999999999</v>
      </c>
      <c r="H11" t="n">
        <v>1.09</v>
      </c>
      <c r="I11" t="n">
        <v>34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410.74</v>
      </c>
      <c r="Q11" t="n">
        <v>2451.25</v>
      </c>
      <c r="R11" t="n">
        <v>169.75</v>
      </c>
      <c r="S11" t="n">
        <v>119.28</v>
      </c>
      <c r="T11" t="n">
        <v>20528.86</v>
      </c>
      <c r="U11" t="n">
        <v>0.7</v>
      </c>
      <c r="V11" t="n">
        <v>0.85</v>
      </c>
      <c r="W11" t="n">
        <v>9.51</v>
      </c>
      <c r="X11" t="n">
        <v>1.26</v>
      </c>
      <c r="Y11" t="n">
        <v>1</v>
      </c>
      <c r="Z11" t="n">
        <v>10</v>
      </c>
      <c r="AA11" t="n">
        <v>411.5179686199551</v>
      </c>
      <c r="AB11" t="n">
        <v>563.0570395572911</v>
      </c>
      <c r="AC11" t="n">
        <v>509.3196659574608</v>
      </c>
      <c r="AD11" t="n">
        <v>411517.9686199551</v>
      </c>
      <c r="AE11" t="n">
        <v>563057.0395572911</v>
      </c>
      <c r="AF11" t="n">
        <v>2.80110911868048e-06</v>
      </c>
      <c r="AG11" t="n">
        <v>16</v>
      </c>
      <c r="AH11" t="n">
        <v>509319.6659574608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1.0088</v>
      </c>
      <c r="E2" t="n">
        <v>99.13</v>
      </c>
      <c r="F2" t="n">
        <v>70.68000000000001</v>
      </c>
      <c r="G2" t="n">
        <v>6.08</v>
      </c>
      <c r="H2" t="n">
        <v>0.1</v>
      </c>
      <c r="I2" t="n">
        <v>698</v>
      </c>
      <c r="J2" t="n">
        <v>185.69</v>
      </c>
      <c r="K2" t="n">
        <v>53.44</v>
      </c>
      <c r="L2" t="n">
        <v>1</v>
      </c>
      <c r="M2" t="n">
        <v>696</v>
      </c>
      <c r="N2" t="n">
        <v>36.26</v>
      </c>
      <c r="O2" t="n">
        <v>23136.14</v>
      </c>
      <c r="P2" t="n">
        <v>956.1799999999999</v>
      </c>
      <c r="Q2" t="n">
        <v>2452.59</v>
      </c>
      <c r="R2" t="n">
        <v>1057.61</v>
      </c>
      <c r="S2" t="n">
        <v>119.28</v>
      </c>
      <c r="T2" t="n">
        <v>461138.39</v>
      </c>
      <c r="U2" t="n">
        <v>0.11</v>
      </c>
      <c r="V2" t="n">
        <v>0.53</v>
      </c>
      <c r="W2" t="n">
        <v>10.58</v>
      </c>
      <c r="X2" t="n">
        <v>27.74</v>
      </c>
      <c r="Y2" t="n">
        <v>1</v>
      </c>
      <c r="Z2" t="n">
        <v>10</v>
      </c>
      <c r="AA2" t="n">
        <v>1649.367504779813</v>
      </c>
      <c r="AB2" t="n">
        <v>2256.737384998557</v>
      </c>
      <c r="AC2" t="n">
        <v>2041.357536325108</v>
      </c>
      <c r="AD2" t="n">
        <v>1649367.504779813</v>
      </c>
      <c r="AE2" t="n">
        <v>2256737.384998558</v>
      </c>
      <c r="AF2" t="n">
        <v>1.325184281980501e-06</v>
      </c>
      <c r="AG2" t="n">
        <v>33</v>
      </c>
      <c r="AH2" t="n">
        <v>2041357.536325108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1.5506</v>
      </c>
      <c r="E3" t="n">
        <v>64.48999999999999</v>
      </c>
      <c r="F3" t="n">
        <v>52.57</v>
      </c>
      <c r="G3" t="n">
        <v>12.42</v>
      </c>
      <c r="H3" t="n">
        <v>0.19</v>
      </c>
      <c r="I3" t="n">
        <v>254</v>
      </c>
      <c r="J3" t="n">
        <v>187.21</v>
      </c>
      <c r="K3" t="n">
        <v>53.44</v>
      </c>
      <c r="L3" t="n">
        <v>2</v>
      </c>
      <c r="M3" t="n">
        <v>252</v>
      </c>
      <c r="N3" t="n">
        <v>36.77</v>
      </c>
      <c r="O3" t="n">
        <v>23322.88</v>
      </c>
      <c r="P3" t="n">
        <v>701.01</v>
      </c>
      <c r="Q3" t="n">
        <v>2451.23</v>
      </c>
      <c r="R3" t="n">
        <v>450.86</v>
      </c>
      <c r="S3" t="n">
        <v>119.28</v>
      </c>
      <c r="T3" t="n">
        <v>159981.55</v>
      </c>
      <c r="U3" t="n">
        <v>0.26</v>
      </c>
      <c r="V3" t="n">
        <v>0.71</v>
      </c>
      <c r="W3" t="n">
        <v>9.83</v>
      </c>
      <c r="X3" t="n">
        <v>9.640000000000001</v>
      </c>
      <c r="Y3" t="n">
        <v>1</v>
      </c>
      <c r="Z3" t="n">
        <v>10</v>
      </c>
      <c r="AA3" t="n">
        <v>824.382657058454</v>
      </c>
      <c r="AB3" t="n">
        <v>1127.956720583398</v>
      </c>
      <c r="AC3" t="n">
        <v>1020.306114268118</v>
      </c>
      <c r="AD3" t="n">
        <v>824382.657058454</v>
      </c>
      <c r="AE3" t="n">
        <v>1127956.720583398</v>
      </c>
      <c r="AF3" t="n">
        <v>2.03690597505845e-06</v>
      </c>
      <c r="AG3" t="n">
        <v>21</v>
      </c>
      <c r="AH3" t="n">
        <v>1020306.114268118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1.7551</v>
      </c>
      <c r="E4" t="n">
        <v>56.98</v>
      </c>
      <c r="F4" t="n">
        <v>48.74</v>
      </c>
      <c r="G4" t="n">
        <v>18.87</v>
      </c>
      <c r="H4" t="n">
        <v>0.28</v>
      </c>
      <c r="I4" t="n">
        <v>155</v>
      </c>
      <c r="J4" t="n">
        <v>188.73</v>
      </c>
      <c r="K4" t="n">
        <v>53.44</v>
      </c>
      <c r="L4" t="n">
        <v>3</v>
      </c>
      <c r="M4" t="n">
        <v>153</v>
      </c>
      <c r="N4" t="n">
        <v>37.29</v>
      </c>
      <c r="O4" t="n">
        <v>23510.33</v>
      </c>
      <c r="P4" t="n">
        <v>639.96</v>
      </c>
      <c r="Q4" t="n">
        <v>2451.16</v>
      </c>
      <c r="R4" t="n">
        <v>323.1</v>
      </c>
      <c r="S4" t="n">
        <v>119.28</v>
      </c>
      <c r="T4" t="n">
        <v>96596.78999999999</v>
      </c>
      <c r="U4" t="n">
        <v>0.37</v>
      </c>
      <c r="V4" t="n">
        <v>0.77</v>
      </c>
      <c r="W4" t="n">
        <v>9.67</v>
      </c>
      <c r="X4" t="n">
        <v>5.81</v>
      </c>
      <c r="Y4" t="n">
        <v>1</v>
      </c>
      <c r="Z4" t="n">
        <v>10</v>
      </c>
      <c r="AA4" t="n">
        <v>680.1061026567912</v>
      </c>
      <c r="AB4" t="n">
        <v>930.5511738186841</v>
      </c>
      <c r="AC4" t="n">
        <v>841.7406758262034</v>
      </c>
      <c r="AD4" t="n">
        <v>680106.1026567912</v>
      </c>
      <c r="AE4" t="n">
        <v>930551.1738186841</v>
      </c>
      <c r="AF4" t="n">
        <v>2.305542162275949e-06</v>
      </c>
      <c r="AG4" t="n">
        <v>19</v>
      </c>
      <c r="AH4" t="n">
        <v>841740.6758262034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1.8669</v>
      </c>
      <c r="E5" t="n">
        <v>53.56</v>
      </c>
      <c r="F5" t="n">
        <v>47</v>
      </c>
      <c r="G5" t="n">
        <v>25.64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607.03</v>
      </c>
      <c r="Q5" t="n">
        <v>2450.95</v>
      </c>
      <c r="R5" t="n">
        <v>265.4</v>
      </c>
      <c r="S5" t="n">
        <v>119.28</v>
      </c>
      <c r="T5" t="n">
        <v>67972.5</v>
      </c>
      <c r="U5" t="n">
        <v>0.45</v>
      </c>
      <c r="V5" t="n">
        <v>0.8</v>
      </c>
      <c r="W5" t="n">
        <v>9.59</v>
      </c>
      <c r="X5" t="n">
        <v>4.08</v>
      </c>
      <c r="Y5" t="n">
        <v>1</v>
      </c>
      <c r="Z5" t="n">
        <v>10</v>
      </c>
      <c r="AA5" t="n">
        <v>614.6485431896077</v>
      </c>
      <c r="AB5" t="n">
        <v>840.9892531719696</v>
      </c>
      <c r="AC5" t="n">
        <v>760.7264191850662</v>
      </c>
      <c r="AD5" t="n">
        <v>614648.5431896077</v>
      </c>
      <c r="AE5" t="n">
        <v>840989.2531719696</v>
      </c>
      <c r="AF5" t="n">
        <v>2.452405368784098e-06</v>
      </c>
      <c r="AG5" t="n">
        <v>18</v>
      </c>
      <c r="AH5" t="n">
        <v>760726.4191850662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1.9342</v>
      </c>
      <c r="E6" t="n">
        <v>51.7</v>
      </c>
      <c r="F6" t="n">
        <v>46.07</v>
      </c>
      <c r="G6" t="n">
        <v>32.52</v>
      </c>
      <c r="H6" t="n">
        <v>0.46</v>
      </c>
      <c r="I6" t="n">
        <v>85</v>
      </c>
      <c r="J6" t="n">
        <v>191.78</v>
      </c>
      <c r="K6" t="n">
        <v>53.44</v>
      </c>
      <c r="L6" t="n">
        <v>5</v>
      </c>
      <c r="M6" t="n">
        <v>83</v>
      </c>
      <c r="N6" t="n">
        <v>38.35</v>
      </c>
      <c r="O6" t="n">
        <v>23887.36</v>
      </c>
      <c r="P6" t="n">
        <v>584.8</v>
      </c>
      <c r="Q6" t="n">
        <v>2451.1</v>
      </c>
      <c r="R6" t="n">
        <v>234.25</v>
      </c>
      <c r="S6" t="n">
        <v>119.28</v>
      </c>
      <c r="T6" t="n">
        <v>52521.88</v>
      </c>
      <c r="U6" t="n">
        <v>0.51</v>
      </c>
      <c r="V6" t="n">
        <v>0.8100000000000001</v>
      </c>
      <c r="W6" t="n">
        <v>9.550000000000001</v>
      </c>
      <c r="X6" t="n">
        <v>3.15</v>
      </c>
      <c r="Y6" t="n">
        <v>1</v>
      </c>
      <c r="Z6" t="n">
        <v>10</v>
      </c>
      <c r="AA6" t="n">
        <v>574.2094226542882</v>
      </c>
      <c r="AB6" t="n">
        <v>785.6586644074594</v>
      </c>
      <c r="AC6" t="n">
        <v>710.6765041552717</v>
      </c>
      <c r="AD6" t="n">
        <v>574209.4226542882</v>
      </c>
      <c r="AE6" t="n">
        <v>785658.6644074593</v>
      </c>
      <c r="AF6" t="n">
        <v>2.540812290054208e-06</v>
      </c>
      <c r="AG6" t="n">
        <v>17</v>
      </c>
      <c r="AH6" t="n">
        <v>710676.5041552717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1.9804</v>
      </c>
      <c r="E7" t="n">
        <v>50.5</v>
      </c>
      <c r="F7" t="n">
        <v>45.46</v>
      </c>
      <c r="G7" t="n">
        <v>39.53</v>
      </c>
      <c r="H7" t="n">
        <v>0.55</v>
      </c>
      <c r="I7" t="n">
        <v>69</v>
      </c>
      <c r="J7" t="n">
        <v>193.32</v>
      </c>
      <c r="K7" t="n">
        <v>53.44</v>
      </c>
      <c r="L7" t="n">
        <v>6</v>
      </c>
      <c r="M7" t="n">
        <v>67</v>
      </c>
      <c r="N7" t="n">
        <v>38.89</v>
      </c>
      <c r="O7" t="n">
        <v>24076.95</v>
      </c>
      <c r="P7" t="n">
        <v>566.1900000000001</v>
      </c>
      <c r="Q7" t="n">
        <v>2451.17</v>
      </c>
      <c r="R7" t="n">
        <v>214.01</v>
      </c>
      <c r="S7" t="n">
        <v>119.28</v>
      </c>
      <c r="T7" t="n">
        <v>42479.54</v>
      </c>
      <c r="U7" t="n">
        <v>0.5600000000000001</v>
      </c>
      <c r="V7" t="n">
        <v>0.82</v>
      </c>
      <c r="W7" t="n">
        <v>9.52</v>
      </c>
      <c r="X7" t="n">
        <v>2.54</v>
      </c>
      <c r="Y7" t="n">
        <v>1</v>
      </c>
      <c r="Z7" t="n">
        <v>10</v>
      </c>
      <c r="AA7" t="n">
        <v>550.195444425843</v>
      </c>
      <c r="AB7" t="n">
        <v>752.8016799733512</v>
      </c>
      <c r="AC7" t="n">
        <v>680.9553442004876</v>
      </c>
      <c r="AD7" t="n">
        <v>550195.444425843</v>
      </c>
      <c r="AE7" t="n">
        <v>752801.6799733512</v>
      </c>
      <c r="AF7" t="n">
        <v>2.601501736750777e-06</v>
      </c>
      <c r="AG7" t="n">
        <v>17</v>
      </c>
      <c r="AH7" t="n">
        <v>680955.3442004876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2.0114</v>
      </c>
      <c r="E8" t="n">
        <v>49.72</v>
      </c>
      <c r="F8" t="n">
        <v>45.09</v>
      </c>
      <c r="G8" t="n">
        <v>46.64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551.58</v>
      </c>
      <c r="Q8" t="n">
        <v>2451.08</v>
      </c>
      <c r="R8" t="n">
        <v>201.31</v>
      </c>
      <c r="S8" t="n">
        <v>119.28</v>
      </c>
      <c r="T8" t="n">
        <v>36185.44</v>
      </c>
      <c r="U8" t="n">
        <v>0.59</v>
      </c>
      <c r="V8" t="n">
        <v>0.83</v>
      </c>
      <c r="W8" t="n">
        <v>9.51</v>
      </c>
      <c r="X8" t="n">
        <v>2.17</v>
      </c>
      <c r="Y8" t="n">
        <v>1</v>
      </c>
      <c r="Z8" t="n">
        <v>10</v>
      </c>
      <c r="AA8" t="n">
        <v>533.3017540206182</v>
      </c>
      <c r="AB8" t="n">
        <v>729.6869874639025</v>
      </c>
      <c r="AC8" t="n">
        <v>660.0466855024659</v>
      </c>
      <c r="AD8" t="n">
        <v>533301.7540206182</v>
      </c>
      <c r="AE8" t="n">
        <v>729686.9874639024</v>
      </c>
      <c r="AF8" t="n">
        <v>2.642224092759298e-06</v>
      </c>
      <c r="AG8" t="n">
        <v>17</v>
      </c>
      <c r="AH8" t="n">
        <v>660046.6855024659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2.0407</v>
      </c>
      <c r="E9" t="n">
        <v>49</v>
      </c>
      <c r="F9" t="n">
        <v>44.71</v>
      </c>
      <c r="G9" t="n">
        <v>54.75</v>
      </c>
      <c r="H9" t="n">
        <v>0.72</v>
      </c>
      <c r="I9" t="n">
        <v>49</v>
      </c>
      <c r="J9" t="n">
        <v>196.41</v>
      </c>
      <c r="K9" t="n">
        <v>53.44</v>
      </c>
      <c r="L9" t="n">
        <v>8</v>
      </c>
      <c r="M9" t="n">
        <v>47</v>
      </c>
      <c r="N9" t="n">
        <v>39.98</v>
      </c>
      <c r="O9" t="n">
        <v>24458.36</v>
      </c>
      <c r="P9" t="n">
        <v>535.7</v>
      </c>
      <c r="Q9" t="n">
        <v>2450.96</v>
      </c>
      <c r="R9" t="n">
        <v>188.96</v>
      </c>
      <c r="S9" t="n">
        <v>119.28</v>
      </c>
      <c r="T9" t="n">
        <v>30058.93</v>
      </c>
      <c r="U9" t="n">
        <v>0.63</v>
      </c>
      <c r="V9" t="n">
        <v>0.84</v>
      </c>
      <c r="W9" t="n">
        <v>9.49</v>
      </c>
      <c r="X9" t="n">
        <v>1.79</v>
      </c>
      <c r="Y9" t="n">
        <v>1</v>
      </c>
      <c r="Z9" t="n">
        <v>10</v>
      </c>
      <c r="AA9" t="n">
        <v>509.5525608305384</v>
      </c>
      <c r="AB9" t="n">
        <v>697.1922936007777</v>
      </c>
      <c r="AC9" t="n">
        <v>630.6532396150483</v>
      </c>
      <c r="AD9" t="n">
        <v>509552.5608305385</v>
      </c>
      <c r="AE9" t="n">
        <v>697192.2936007777</v>
      </c>
      <c r="AF9" t="n">
        <v>2.680713287309287e-06</v>
      </c>
      <c r="AG9" t="n">
        <v>16</v>
      </c>
      <c r="AH9" t="n">
        <v>630653.2396150483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2.0589</v>
      </c>
      <c r="E10" t="n">
        <v>48.57</v>
      </c>
      <c r="F10" t="n">
        <v>44.5</v>
      </c>
      <c r="G10" t="n">
        <v>62.09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41</v>
      </c>
      <c r="N10" t="n">
        <v>40.53</v>
      </c>
      <c r="O10" t="n">
        <v>24650.18</v>
      </c>
      <c r="P10" t="n">
        <v>520.8</v>
      </c>
      <c r="Q10" t="n">
        <v>2450.99</v>
      </c>
      <c r="R10" t="n">
        <v>182.04</v>
      </c>
      <c r="S10" t="n">
        <v>119.28</v>
      </c>
      <c r="T10" t="n">
        <v>26628.54</v>
      </c>
      <c r="U10" t="n">
        <v>0.66</v>
      </c>
      <c r="V10" t="n">
        <v>0.84</v>
      </c>
      <c r="W10" t="n">
        <v>9.48</v>
      </c>
      <c r="X10" t="n">
        <v>1.58</v>
      </c>
      <c r="Y10" t="n">
        <v>1</v>
      </c>
      <c r="Z10" t="n">
        <v>10</v>
      </c>
      <c r="AA10" t="n">
        <v>495.9907275047967</v>
      </c>
      <c r="AB10" t="n">
        <v>678.6363949386377</v>
      </c>
      <c r="AC10" t="n">
        <v>613.8682898778558</v>
      </c>
      <c r="AD10" t="n">
        <v>495990.7275047967</v>
      </c>
      <c r="AE10" t="n">
        <v>678636.3949386377</v>
      </c>
      <c r="AF10" t="n">
        <v>2.70462125115945e-06</v>
      </c>
      <c r="AG10" t="n">
        <v>16</v>
      </c>
      <c r="AH10" t="n">
        <v>613868.2898778558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2.0753</v>
      </c>
      <c r="E11" t="n">
        <v>48.19</v>
      </c>
      <c r="F11" t="n">
        <v>44.3</v>
      </c>
      <c r="G11" t="n">
        <v>69.95</v>
      </c>
      <c r="H11" t="n">
        <v>0.89</v>
      </c>
      <c r="I11" t="n">
        <v>38</v>
      </c>
      <c r="J11" t="n">
        <v>199.53</v>
      </c>
      <c r="K11" t="n">
        <v>53.44</v>
      </c>
      <c r="L11" t="n">
        <v>10</v>
      </c>
      <c r="M11" t="n">
        <v>36</v>
      </c>
      <c r="N11" t="n">
        <v>41.1</v>
      </c>
      <c r="O11" t="n">
        <v>24842.77</v>
      </c>
      <c r="P11" t="n">
        <v>508.16</v>
      </c>
      <c r="Q11" t="n">
        <v>2451.02</v>
      </c>
      <c r="R11" t="n">
        <v>175.38</v>
      </c>
      <c r="S11" t="n">
        <v>119.28</v>
      </c>
      <c r="T11" t="n">
        <v>23319.71</v>
      </c>
      <c r="U11" t="n">
        <v>0.68</v>
      </c>
      <c r="V11" t="n">
        <v>0.84</v>
      </c>
      <c r="W11" t="n">
        <v>9.470000000000001</v>
      </c>
      <c r="X11" t="n">
        <v>1.38</v>
      </c>
      <c r="Y11" t="n">
        <v>1</v>
      </c>
      <c r="Z11" t="n">
        <v>10</v>
      </c>
      <c r="AA11" t="n">
        <v>484.4796227468272</v>
      </c>
      <c r="AB11" t="n">
        <v>662.8863935746832</v>
      </c>
      <c r="AC11" t="n">
        <v>599.6214465388113</v>
      </c>
      <c r="AD11" t="n">
        <v>484479.6227468272</v>
      </c>
      <c r="AE11" t="n">
        <v>662886.3935746832</v>
      </c>
      <c r="AF11" t="n">
        <v>2.726164691112345e-06</v>
      </c>
      <c r="AG11" t="n">
        <v>16</v>
      </c>
      <c r="AH11" t="n">
        <v>599621.4465388112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2.0916</v>
      </c>
      <c r="E12" t="n">
        <v>47.81</v>
      </c>
      <c r="F12" t="n">
        <v>44.11</v>
      </c>
      <c r="G12" t="n">
        <v>80.20999999999999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490.65</v>
      </c>
      <c r="Q12" t="n">
        <v>2450.96</v>
      </c>
      <c r="R12" t="n">
        <v>168.88</v>
      </c>
      <c r="S12" t="n">
        <v>119.28</v>
      </c>
      <c r="T12" t="n">
        <v>20098.34</v>
      </c>
      <c r="U12" t="n">
        <v>0.71</v>
      </c>
      <c r="V12" t="n">
        <v>0.85</v>
      </c>
      <c r="W12" t="n">
        <v>9.470000000000001</v>
      </c>
      <c r="X12" t="n">
        <v>1.19</v>
      </c>
      <c r="Y12" t="n">
        <v>1</v>
      </c>
      <c r="Z12" t="n">
        <v>10</v>
      </c>
      <c r="AA12" t="n">
        <v>470.0076698214756</v>
      </c>
      <c r="AB12" t="n">
        <v>643.085229124714</v>
      </c>
      <c r="AC12" t="n">
        <v>581.7100774328383</v>
      </c>
      <c r="AD12" t="n">
        <v>470007.6698214756</v>
      </c>
      <c r="AE12" t="n">
        <v>643085.229124714</v>
      </c>
      <c r="AF12" t="n">
        <v>2.747576768626503e-06</v>
      </c>
      <c r="AG12" t="n">
        <v>16</v>
      </c>
      <c r="AH12" t="n">
        <v>581710.0774328383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2.1016</v>
      </c>
      <c r="E13" t="n">
        <v>47.58</v>
      </c>
      <c r="F13" t="n">
        <v>44</v>
      </c>
      <c r="G13" t="n">
        <v>87.98999999999999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25</v>
      </c>
      <c r="N13" t="n">
        <v>42.24</v>
      </c>
      <c r="O13" t="n">
        <v>25230.25</v>
      </c>
      <c r="P13" t="n">
        <v>477.1</v>
      </c>
      <c r="Q13" t="n">
        <v>2450.99</v>
      </c>
      <c r="R13" t="n">
        <v>164.97</v>
      </c>
      <c r="S13" t="n">
        <v>119.28</v>
      </c>
      <c r="T13" t="n">
        <v>18159.09</v>
      </c>
      <c r="U13" t="n">
        <v>0.72</v>
      </c>
      <c r="V13" t="n">
        <v>0.85</v>
      </c>
      <c r="W13" t="n">
        <v>9.460000000000001</v>
      </c>
      <c r="X13" t="n">
        <v>1.08</v>
      </c>
      <c r="Y13" t="n">
        <v>1</v>
      </c>
      <c r="Z13" t="n">
        <v>10</v>
      </c>
      <c r="AA13" t="n">
        <v>459.4286165485661</v>
      </c>
      <c r="AB13" t="n">
        <v>628.610501721828</v>
      </c>
      <c r="AC13" t="n">
        <v>568.6167976978762</v>
      </c>
      <c r="AD13" t="n">
        <v>459428.6165485661</v>
      </c>
      <c r="AE13" t="n">
        <v>628610.501721828</v>
      </c>
      <c r="AF13" t="n">
        <v>2.760713012500219e-06</v>
      </c>
      <c r="AG13" t="n">
        <v>16</v>
      </c>
      <c r="AH13" t="n">
        <v>568616.7976978762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2.1067</v>
      </c>
      <c r="E14" t="n">
        <v>47.47</v>
      </c>
      <c r="F14" t="n">
        <v>43.96</v>
      </c>
      <c r="G14" t="n">
        <v>94.19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468.29</v>
      </c>
      <c r="Q14" t="n">
        <v>2450.94</v>
      </c>
      <c r="R14" t="n">
        <v>163.06</v>
      </c>
      <c r="S14" t="n">
        <v>119.28</v>
      </c>
      <c r="T14" t="n">
        <v>17209.62</v>
      </c>
      <c r="U14" t="n">
        <v>0.73</v>
      </c>
      <c r="V14" t="n">
        <v>0.85</v>
      </c>
      <c r="W14" t="n">
        <v>9.48</v>
      </c>
      <c r="X14" t="n">
        <v>1.04</v>
      </c>
      <c r="Y14" t="n">
        <v>1</v>
      </c>
      <c r="Z14" t="n">
        <v>10</v>
      </c>
      <c r="AA14" t="n">
        <v>452.859741973418</v>
      </c>
      <c r="AB14" t="n">
        <v>619.6226777298169</v>
      </c>
      <c r="AC14" t="n">
        <v>560.4867590131724</v>
      </c>
      <c r="AD14" t="n">
        <v>452859.7419734179</v>
      </c>
      <c r="AE14" t="n">
        <v>619622.6777298169</v>
      </c>
      <c r="AF14" t="n">
        <v>2.767412496875814e-06</v>
      </c>
      <c r="AG14" t="n">
        <v>16</v>
      </c>
      <c r="AH14" t="n">
        <v>560486.7590131725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2.1097</v>
      </c>
      <c r="E15" t="n">
        <v>47.4</v>
      </c>
      <c r="F15" t="n">
        <v>43.93</v>
      </c>
      <c r="G15" t="n">
        <v>97.61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469.28</v>
      </c>
      <c r="Q15" t="n">
        <v>2451.08</v>
      </c>
      <c r="R15" t="n">
        <v>161.71</v>
      </c>
      <c r="S15" t="n">
        <v>119.28</v>
      </c>
      <c r="T15" t="n">
        <v>16540.1</v>
      </c>
      <c r="U15" t="n">
        <v>0.74</v>
      </c>
      <c r="V15" t="n">
        <v>0.85</v>
      </c>
      <c r="W15" t="n">
        <v>9.49</v>
      </c>
      <c r="X15" t="n">
        <v>1.01</v>
      </c>
      <c r="Y15" t="n">
        <v>1</v>
      </c>
      <c r="Z15" t="n">
        <v>10</v>
      </c>
      <c r="AA15" t="n">
        <v>452.9851203889502</v>
      </c>
      <c r="AB15" t="n">
        <v>619.7942260092536</v>
      </c>
      <c r="AC15" t="n">
        <v>560.6419349655891</v>
      </c>
      <c r="AD15" t="n">
        <v>452985.1203889502</v>
      </c>
      <c r="AE15" t="n">
        <v>619794.2260092536</v>
      </c>
      <c r="AF15" t="n">
        <v>2.771353370037929e-06</v>
      </c>
      <c r="AG15" t="n">
        <v>16</v>
      </c>
      <c r="AH15" t="n">
        <v>560641.9349655892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1.3989</v>
      </c>
      <c r="E2" t="n">
        <v>71.48999999999999</v>
      </c>
      <c r="F2" t="n">
        <v>59.27</v>
      </c>
      <c r="G2" t="n">
        <v>8.390000000000001</v>
      </c>
      <c r="H2" t="n">
        <v>0.15</v>
      </c>
      <c r="I2" t="n">
        <v>424</v>
      </c>
      <c r="J2" t="n">
        <v>116.05</v>
      </c>
      <c r="K2" t="n">
        <v>43.4</v>
      </c>
      <c r="L2" t="n">
        <v>1</v>
      </c>
      <c r="M2" t="n">
        <v>422</v>
      </c>
      <c r="N2" t="n">
        <v>16.65</v>
      </c>
      <c r="O2" t="n">
        <v>14546.17</v>
      </c>
      <c r="P2" t="n">
        <v>583.61</v>
      </c>
      <c r="Q2" t="n">
        <v>2451.96</v>
      </c>
      <c r="R2" t="n">
        <v>676.75</v>
      </c>
      <c r="S2" t="n">
        <v>119.28</v>
      </c>
      <c r="T2" t="n">
        <v>272075.02</v>
      </c>
      <c r="U2" t="n">
        <v>0.18</v>
      </c>
      <c r="V2" t="n">
        <v>0.63</v>
      </c>
      <c r="W2" t="n">
        <v>10.07</v>
      </c>
      <c r="X2" t="n">
        <v>16.34</v>
      </c>
      <c r="Y2" t="n">
        <v>1</v>
      </c>
      <c r="Z2" t="n">
        <v>10</v>
      </c>
      <c r="AA2" t="n">
        <v>794.5804028379885</v>
      </c>
      <c r="AB2" t="n">
        <v>1087.179961576293</v>
      </c>
      <c r="AC2" t="n">
        <v>983.4210319101107</v>
      </c>
      <c r="AD2" t="n">
        <v>794580.4028379885</v>
      </c>
      <c r="AE2" t="n">
        <v>1087179.961576293</v>
      </c>
      <c r="AF2" t="n">
        <v>1.889188937081113e-06</v>
      </c>
      <c r="AG2" t="n">
        <v>24</v>
      </c>
      <c r="AH2" t="n">
        <v>983421.0319101107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1.8063</v>
      </c>
      <c r="E3" t="n">
        <v>55.36</v>
      </c>
      <c r="F3" t="n">
        <v>49.24</v>
      </c>
      <c r="G3" t="n">
        <v>17.48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467.19</v>
      </c>
      <c r="Q3" t="n">
        <v>2451.27</v>
      </c>
      <c r="R3" t="n">
        <v>340.55</v>
      </c>
      <c r="S3" t="n">
        <v>119.28</v>
      </c>
      <c r="T3" t="n">
        <v>105251.4</v>
      </c>
      <c r="U3" t="n">
        <v>0.35</v>
      </c>
      <c r="V3" t="n">
        <v>0.76</v>
      </c>
      <c r="W3" t="n">
        <v>9.67</v>
      </c>
      <c r="X3" t="n">
        <v>6.32</v>
      </c>
      <c r="Y3" t="n">
        <v>1</v>
      </c>
      <c r="Z3" t="n">
        <v>10</v>
      </c>
      <c r="AA3" t="n">
        <v>522.3629283539888</v>
      </c>
      <c r="AB3" t="n">
        <v>714.720003599891</v>
      </c>
      <c r="AC3" t="n">
        <v>646.5081295721419</v>
      </c>
      <c r="AD3" t="n">
        <v>522362.9283539888</v>
      </c>
      <c r="AE3" t="n">
        <v>714720.003599891</v>
      </c>
      <c r="AF3" t="n">
        <v>2.439375206983783e-06</v>
      </c>
      <c r="AG3" t="n">
        <v>19</v>
      </c>
      <c r="AH3" t="n">
        <v>646508.1295721419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1.9496</v>
      </c>
      <c r="E4" t="n">
        <v>51.29</v>
      </c>
      <c r="F4" t="n">
        <v>46.75</v>
      </c>
      <c r="G4" t="n">
        <v>27.23</v>
      </c>
      <c r="H4" t="n">
        <v>0.45</v>
      </c>
      <c r="I4" t="n">
        <v>103</v>
      </c>
      <c r="J4" t="n">
        <v>118.63</v>
      </c>
      <c r="K4" t="n">
        <v>43.4</v>
      </c>
      <c r="L4" t="n">
        <v>3</v>
      </c>
      <c r="M4" t="n">
        <v>101</v>
      </c>
      <c r="N4" t="n">
        <v>17.23</v>
      </c>
      <c r="O4" t="n">
        <v>14865.24</v>
      </c>
      <c r="P4" t="n">
        <v>425.14</v>
      </c>
      <c r="Q4" t="n">
        <v>2451.11</v>
      </c>
      <c r="R4" t="n">
        <v>256.68</v>
      </c>
      <c r="S4" t="n">
        <v>119.28</v>
      </c>
      <c r="T4" t="n">
        <v>63647.96</v>
      </c>
      <c r="U4" t="n">
        <v>0.46</v>
      </c>
      <c r="V4" t="n">
        <v>0.8</v>
      </c>
      <c r="W4" t="n">
        <v>9.58</v>
      </c>
      <c r="X4" t="n">
        <v>3.83</v>
      </c>
      <c r="Y4" t="n">
        <v>1</v>
      </c>
      <c r="Z4" t="n">
        <v>10</v>
      </c>
      <c r="AA4" t="n">
        <v>448.7396114772543</v>
      </c>
      <c r="AB4" t="n">
        <v>613.9853334176368</v>
      </c>
      <c r="AC4" t="n">
        <v>555.3874349300845</v>
      </c>
      <c r="AD4" t="n">
        <v>448739.6114772543</v>
      </c>
      <c r="AE4" t="n">
        <v>613985.3334176368</v>
      </c>
      <c r="AF4" t="n">
        <v>2.632899243500849e-06</v>
      </c>
      <c r="AG4" t="n">
        <v>17</v>
      </c>
      <c r="AH4" t="n">
        <v>555387.4349300845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2.0255</v>
      </c>
      <c r="E5" t="n">
        <v>49.37</v>
      </c>
      <c r="F5" t="n">
        <v>45.57</v>
      </c>
      <c r="G5" t="n">
        <v>37.97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70</v>
      </c>
      <c r="N5" t="n">
        <v>17.53</v>
      </c>
      <c r="O5" t="n">
        <v>15025.44</v>
      </c>
      <c r="P5" t="n">
        <v>394.44</v>
      </c>
      <c r="Q5" t="n">
        <v>2451.11</v>
      </c>
      <c r="R5" t="n">
        <v>217.45</v>
      </c>
      <c r="S5" t="n">
        <v>119.28</v>
      </c>
      <c r="T5" t="n">
        <v>44187.39</v>
      </c>
      <c r="U5" t="n">
        <v>0.55</v>
      </c>
      <c r="V5" t="n">
        <v>0.82</v>
      </c>
      <c r="W5" t="n">
        <v>9.529999999999999</v>
      </c>
      <c r="X5" t="n">
        <v>2.64</v>
      </c>
      <c r="Y5" t="n">
        <v>1</v>
      </c>
      <c r="Z5" t="n">
        <v>10</v>
      </c>
      <c r="AA5" t="n">
        <v>414.7551081823043</v>
      </c>
      <c r="AB5" t="n">
        <v>567.4862367190154</v>
      </c>
      <c r="AC5" t="n">
        <v>513.3261467584874</v>
      </c>
      <c r="AD5" t="n">
        <v>414755.1081823043</v>
      </c>
      <c r="AE5" t="n">
        <v>567486.2367190154</v>
      </c>
      <c r="AF5" t="n">
        <v>2.735400809248548e-06</v>
      </c>
      <c r="AG5" t="n">
        <v>17</v>
      </c>
      <c r="AH5" t="n">
        <v>513326.1467584874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2.0704</v>
      </c>
      <c r="E6" t="n">
        <v>48.3</v>
      </c>
      <c r="F6" t="n">
        <v>44.93</v>
      </c>
      <c r="G6" t="n">
        <v>49.92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50</v>
      </c>
      <c r="N6" t="n">
        <v>17.83</v>
      </c>
      <c r="O6" t="n">
        <v>15186.08</v>
      </c>
      <c r="P6" t="n">
        <v>367.61</v>
      </c>
      <c r="Q6" t="n">
        <v>2451.07</v>
      </c>
      <c r="R6" t="n">
        <v>195.92</v>
      </c>
      <c r="S6" t="n">
        <v>119.28</v>
      </c>
      <c r="T6" t="n">
        <v>33514.04</v>
      </c>
      <c r="U6" t="n">
        <v>0.61</v>
      </c>
      <c r="V6" t="n">
        <v>0.83</v>
      </c>
      <c r="W6" t="n">
        <v>9.51</v>
      </c>
      <c r="X6" t="n">
        <v>2.01</v>
      </c>
      <c r="Y6" t="n">
        <v>1</v>
      </c>
      <c r="Z6" t="n">
        <v>10</v>
      </c>
      <c r="AA6" t="n">
        <v>383.4508652698921</v>
      </c>
      <c r="AB6" t="n">
        <v>524.6543905205251</v>
      </c>
      <c r="AC6" t="n">
        <v>474.5821118463073</v>
      </c>
      <c r="AD6" t="n">
        <v>383450.8652698921</v>
      </c>
      <c r="AE6" t="n">
        <v>524654.3905205252</v>
      </c>
      <c r="AF6" t="n">
        <v>2.796037440369387e-06</v>
      </c>
      <c r="AG6" t="n">
        <v>16</v>
      </c>
      <c r="AH6" t="n">
        <v>474582.1118463073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2.0913</v>
      </c>
      <c r="E7" t="n">
        <v>47.82</v>
      </c>
      <c r="F7" t="n">
        <v>44.63</v>
      </c>
      <c r="G7" t="n">
        <v>58.22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7</v>
      </c>
      <c r="N7" t="n">
        <v>18.14</v>
      </c>
      <c r="O7" t="n">
        <v>15347.16</v>
      </c>
      <c r="P7" t="n">
        <v>351.92</v>
      </c>
      <c r="Q7" t="n">
        <v>2451.21</v>
      </c>
      <c r="R7" t="n">
        <v>184.53</v>
      </c>
      <c r="S7" t="n">
        <v>119.28</v>
      </c>
      <c r="T7" t="n">
        <v>27856.18</v>
      </c>
      <c r="U7" t="n">
        <v>0.65</v>
      </c>
      <c r="V7" t="n">
        <v>0.84</v>
      </c>
      <c r="W7" t="n">
        <v>9.539999999999999</v>
      </c>
      <c r="X7" t="n">
        <v>1.71</v>
      </c>
      <c r="Y7" t="n">
        <v>1</v>
      </c>
      <c r="Z7" t="n">
        <v>10</v>
      </c>
      <c r="AA7" t="n">
        <v>370.2830597086868</v>
      </c>
      <c r="AB7" t="n">
        <v>506.6376180291022</v>
      </c>
      <c r="AC7" t="n">
        <v>458.2848348347668</v>
      </c>
      <c r="AD7" t="n">
        <v>370283.0597086868</v>
      </c>
      <c r="AE7" t="n">
        <v>506637.6180291022</v>
      </c>
      <c r="AF7" t="n">
        <v>2.824262509198464e-06</v>
      </c>
      <c r="AG7" t="n">
        <v>16</v>
      </c>
      <c r="AH7" t="n">
        <v>458284.8348347668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2.091</v>
      </c>
      <c r="E8" t="n">
        <v>47.82</v>
      </c>
      <c r="F8" t="n">
        <v>44.64</v>
      </c>
      <c r="G8" t="n">
        <v>58.23</v>
      </c>
      <c r="H8" t="n">
        <v>1</v>
      </c>
      <c r="I8" t="n">
        <v>46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354.83</v>
      </c>
      <c r="Q8" t="n">
        <v>2451.15</v>
      </c>
      <c r="R8" t="n">
        <v>184.6</v>
      </c>
      <c r="S8" t="n">
        <v>119.28</v>
      </c>
      <c r="T8" t="n">
        <v>27893.38</v>
      </c>
      <c r="U8" t="n">
        <v>0.65</v>
      </c>
      <c r="V8" t="n">
        <v>0.84</v>
      </c>
      <c r="W8" t="n">
        <v>9.539999999999999</v>
      </c>
      <c r="X8" t="n">
        <v>1.72</v>
      </c>
      <c r="Y8" t="n">
        <v>1</v>
      </c>
      <c r="Z8" t="n">
        <v>10</v>
      </c>
      <c r="AA8" t="n">
        <v>372.2211699488176</v>
      </c>
      <c r="AB8" t="n">
        <v>509.2894259630385</v>
      </c>
      <c r="AC8" t="n">
        <v>460.683557941324</v>
      </c>
      <c r="AD8" t="n">
        <v>372221.1699488176</v>
      </c>
      <c r="AE8" t="n">
        <v>509289.4259630385</v>
      </c>
      <c r="AF8" t="n">
        <v>2.823857364669817e-06</v>
      </c>
      <c r="AG8" t="n">
        <v>16</v>
      </c>
      <c r="AH8" t="n">
        <v>460683.557941324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1.571</v>
      </c>
      <c r="E2" t="n">
        <v>63.65</v>
      </c>
      <c r="F2" t="n">
        <v>55.5</v>
      </c>
      <c r="G2" t="n">
        <v>10.12</v>
      </c>
      <c r="H2" t="n">
        <v>0.2</v>
      </c>
      <c r="I2" t="n">
        <v>329</v>
      </c>
      <c r="J2" t="n">
        <v>89.87</v>
      </c>
      <c r="K2" t="n">
        <v>37.55</v>
      </c>
      <c r="L2" t="n">
        <v>1</v>
      </c>
      <c r="M2" t="n">
        <v>327</v>
      </c>
      <c r="N2" t="n">
        <v>11.32</v>
      </c>
      <c r="O2" t="n">
        <v>11317.98</v>
      </c>
      <c r="P2" t="n">
        <v>453.47</v>
      </c>
      <c r="Q2" t="n">
        <v>2451.79</v>
      </c>
      <c r="R2" t="n">
        <v>548.98</v>
      </c>
      <c r="S2" t="n">
        <v>119.28</v>
      </c>
      <c r="T2" t="n">
        <v>208668.61</v>
      </c>
      <c r="U2" t="n">
        <v>0.22</v>
      </c>
      <c r="V2" t="n">
        <v>0.67</v>
      </c>
      <c r="W2" t="n">
        <v>9.949999999999999</v>
      </c>
      <c r="X2" t="n">
        <v>12.57</v>
      </c>
      <c r="Y2" t="n">
        <v>1</v>
      </c>
      <c r="Z2" t="n">
        <v>10</v>
      </c>
      <c r="AA2" t="n">
        <v>581.1119431511034</v>
      </c>
      <c r="AB2" t="n">
        <v>795.1029974689144</v>
      </c>
      <c r="AC2" t="n">
        <v>719.2194833245461</v>
      </c>
      <c r="AD2" t="n">
        <v>581111.9431511034</v>
      </c>
      <c r="AE2" t="n">
        <v>795102.9974689144</v>
      </c>
      <c r="AF2" t="n">
        <v>2.151104271660897e-06</v>
      </c>
      <c r="AG2" t="n">
        <v>21</v>
      </c>
      <c r="AH2" t="n">
        <v>719219.4833245461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1.9102</v>
      </c>
      <c r="E3" t="n">
        <v>52.35</v>
      </c>
      <c r="F3" t="n">
        <v>47.9</v>
      </c>
      <c r="G3" t="n">
        <v>21.61</v>
      </c>
      <c r="H3" t="n">
        <v>0.39</v>
      </c>
      <c r="I3" t="n">
        <v>133</v>
      </c>
      <c r="J3" t="n">
        <v>91.09999999999999</v>
      </c>
      <c r="K3" t="n">
        <v>37.55</v>
      </c>
      <c r="L3" t="n">
        <v>2</v>
      </c>
      <c r="M3" t="n">
        <v>131</v>
      </c>
      <c r="N3" t="n">
        <v>11.54</v>
      </c>
      <c r="O3" t="n">
        <v>11468.97</v>
      </c>
      <c r="P3" t="n">
        <v>367.41</v>
      </c>
      <c r="Q3" t="n">
        <v>2451.13</v>
      </c>
      <c r="R3" t="n">
        <v>295.27</v>
      </c>
      <c r="S3" t="n">
        <v>119.28</v>
      </c>
      <c r="T3" t="n">
        <v>82791.42</v>
      </c>
      <c r="U3" t="n">
        <v>0.4</v>
      </c>
      <c r="V3" t="n">
        <v>0.78</v>
      </c>
      <c r="W3" t="n">
        <v>9.630000000000001</v>
      </c>
      <c r="X3" t="n">
        <v>4.98</v>
      </c>
      <c r="Y3" t="n">
        <v>1</v>
      </c>
      <c r="Z3" t="n">
        <v>10</v>
      </c>
      <c r="AA3" t="n">
        <v>416.4337464953668</v>
      </c>
      <c r="AB3" t="n">
        <v>569.7830237152435</v>
      </c>
      <c r="AC3" t="n">
        <v>515.4037316273563</v>
      </c>
      <c r="AD3" t="n">
        <v>416433.7464953669</v>
      </c>
      <c r="AE3" t="n">
        <v>569783.0237152436</v>
      </c>
      <c r="AF3" t="n">
        <v>2.615556575255663e-06</v>
      </c>
      <c r="AG3" t="n">
        <v>18</v>
      </c>
      <c r="AH3" t="n">
        <v>515403.7316273563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2.0287</v>
      </c>
      <c r="E4" t="n">
        <v>49.29</v>
      </c>
      <c r="F4" t="n">
        <v>45.86</v>
      </c>
      <c r="G4" t="n">
        <v>34.83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323.56</v>
      </c>
      <c r="Q4" t="n">
        <v>2450.94</v>
      </c>
      <c r="R4" t="n">
        <v>227.45</v>
      </c>
      <c r="S4" t="n">
        <v>119.28</v>
      </c>
      <c r="T4" t="n">
        <v>49153.18</v>
      </c>
      <c r="U4" t="n">
        <v>0.52</v>
      </c>
      <c r="V4" t="n">
        <v>0.82</v>
      </c>
      <c r="W4" t="n">
        <v>9.539999999999999</v>
      </c>
      <c r="X4" t="n">
        <v>2.94</v>
      </c>
      <c r="Y4" t="n">
        <v>1</v>
      </c>
      <c r="Z4" t="n">
        <v>10</v>
      </c>
      <c r="AA4" t="n">
        <v>361.7885495422686</v>
      </c>
      <c r="AB4" t="n">
        <v>495.015054468069</v>
      </c>
      <c r="AC4" t="n">
        <v>447.7715124276282</v>
      </c>
      <c r="AD4" t="n">
        <v>361788.5495422686</v>
      </c>
      <c r="AE4" t="n">
        <v>495015.054468069</v>
      </c>
      <c r="AF4" t="n">
        <v>2.777813644760321e-06</v>
      </c>
      <c r="AG4" t="n">
        <v>17</v>
      </c>
      <c r="AH4" t="n">
        <v>447771.5124276282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</v>
      </c>
      <c r="E5" t="n">
        <v>48.42</v>
      </c>
      <c r="F5" t="n">
        <v>45.3</v>
      </c>
      <c r="G5" t="n">
        <v>43.14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3</v>
      </c>
      <c r="N5" t="n">
        <v>12</v>
      </c>
      <c r="O5" t="n">
        <v>11772.07</v>
      </c>
      <c r="P5" t="n">
        <v>306.88</v>
      </c>
      <c r="Q5" t="n">
        <v>2451.27</v>
      </c>
      <c r="R5" t="n">
        <v>205.89</v>
      </c>
      <c r="S5" t="n">
        <v>119.28</v>
      </c>
      <c r="T5" t="n">
        <v>38451.62</v>
      </c>
      <c r="U5" t="n">
        <v>0.58</v>
      </c>
      <c r="V5" t="n">
        <v>0.83</v>
      </c>
      <c r="W5" t="n">
        <v>9.59</v>
      </c>
      <c r="X5" t="n">
        <v>2.37</v>
      </c>
      <c r="Y5" t="n">
        <v>1</v>
      </c>
      <c r="Z5" t="n">
        <v>10</v>
      </c>
      <c r="AA5" t="n">
        <v>339.4351797431843</v>
      </c>
      <c r="AB5" t="n">
        <v>464.4301877478861</v>
      </c>
      <c r="AC5" t="n">
        <v>420.1056224610895</v>
      </c>
      <c r="AD5" t="n">
        <v>339435.1797431843</v>
      </c>
      <c r="AE5" t="n">
        <v>464430.1877478861</v>
      </c>
      <c r="AF5" t="n">
        <v>2.827517709089595e-06</v>
      </c>
      <c r="AG5" t="n">
        <v>16</v>
      </c>
      <c r="AH5" t="n">
        <v>420105.6224610895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2.0651</v>
      </c>
      <c r="E6" t="n">
        <v>48.42</v>
      </c>
      <c r="F6" t="n">
        <v>45.29</v>
      </c>
      <c r="G6" t="n">
        <v>43.14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310.43</v>
      </c>
      <c r="Q6" t="n">
        <v>2451.31</v>
      </c>
      <c r="R6" t="n">
        <v>205.73</v>
      </c>
      <c r="S6" t="n">
        <v>119.28</v>
      </c>
      <c r="T6" t="n">
        <v>38373.02</v>
      </c>
      <c r="U6" t="n">
        <v>0.58</v>
      </c>
      <c r="V6" t="n">
        <v>0.83</v>
      </c>
      <c r="W6" t="n">
        <v>9.59</v>
      </c>
      <c r="X6" t="n">
        <v>2.37</v>
      </c>
      <c r="Y6" t="n">
        <v>1</v>
      </c>
      <c r="Z6" t="n">
        <v>10</v>
      </c>
      <c r="AA6" t="n">
        <v>341.7562550427227</v>
      </c>
      <c r="AB6" t="n">
        <v>467.6059853713298</v>
      </c>
      <c r="AC6" t="n">
        <v>422.9783264166117</v>
      </c>
      <c r="AD6" t="n">
        <v>341756.2550427227</v>
      </c>
      <c r="AE6" t="n">
        <v>467605.9853713298</v>
      </c>
      <c r="AF6" t="n">
        <v>2.827654634886646e-06</v>
      </c>
      <c r="AG6" t="n">
        <v>16</v>
      </c>
      <c r="AH6" t="n">
        <v>422978.3264166117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0.9665</v>
      </c>
      <c r="E2" t="n">
        <v>103.47</v>
      </c>
      <c r="F2" t="n">
        <v>72.29000000000001</v>
      </c>
      <c r="G2" t="n">
        <v>5.89</v>
      </c>
      <c r="H2" t="n">
        <v>0.09</v>
      </c>
      <c r="I2" t="n">
        <v>737</v>
      </c>
      <c r="J2" t="n">
        <v>194.77</v>
      </c>
      <c r="K2" t="n">
        <v>54.38</v>
      </c>
      <c r="L2" t="n">
        <v>1</v>
      </c>
      <c r="M2" t="n">
        <v>735</v>
      </c>
      <c r="N2" t="n">
        <v>39.4</v>
      </c>
      <c r="O2" t="n">
        <v>24256.19</v>
      </c>
      <c r="P2" t="n">
        <v>1008.76</v>
      </c>
      <c r="Q2" t="n">
        <v>2452.85</v>
      </c>
      <c r="R2" t="n">
        <v>1112.42</v>
      </c>
      <c r="S2" t="n">
        <v>119.28</v>
      </c>
      <c r="T2" t="n">
        <v>488346.28</v>
      </c>
      <c r="U2" t="n">
        <v>0.11</v>
      </c>
      <c r="V2" t="n">
        <v>0.52</v>
      </c>
      <c r="W2" t="n">
        <v>10.62</v>
      </c>
      <c r="X2" t="n">
        <v>29.34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1.5221</v>
      </c>
      <c r="E3" t="n">
        <v>65.7</v>
      </c>
      <c r="F3" t="n">
        <v>52.92</v>
      </c>
      <c r="G3" t="n">
        <v>12.03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729.02</v>
      </c>
      <c r="Q3" t="n">
        <v>2451.64</v>
      </c>
      <c r="R3" t="n">
        <v>463.04</v>
      </c>
      <c r="S3" t="n">
        <v>119.28</v>
      </c>
      <c r="T3" t="n">
        <v>166019.8</v>
      </c>
      <c r="U3" t="n">
        <v>0.26</v>
      </c>
      <c r="V3" t="n">
        <v>0.71</v>
      </c>
      <c r="W3" t="n">
        <v>9.84</v>
      </c>
      <c r="X3" t="n">
        <v>9.99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1.7304</v>
      </c>
      <c r="E4" t="n">
        <v>57.79</v>
      </c>
      <c r="F4" t="n">
        <v>49.01</v>
      </c>
      <c r="G4" t="n">
        <v>18.27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665.83</v>
      </c>
      <c r="Q4" t="n">
        <v>2451.3</v>
      </c>
      <c r="R4" t="n">
        <v>332.07</v>
      </c>
      <c r="S4" t="n">
        <v>119.28</v>
      </c>
      <c r="T4" t="n">
        <v>101054.41</v>
      </c>
      <c r="U4" t="n">
        <v>0.36</v>
      </c>
      <c r="V4" t="n">
        <v>0.76</v>
      </c>
      <c r="W4" t="n">
        <v>9.69</v>
      </c>
      <c r="X4" t="n">
        <v>6.09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1.8442</v>
      </c>
      <c r="E5" t="n">
        <v>54.22</v>
      </c>
      <c r="F5" t="n">
        <v>47.24</v>
      </c>
      <c r="G5" t="n">
        <v>24.64</v>
      </c>
      <c r="H5" t="n">
        <v>0.36</v>
      </c>
      <c r="I5" t="n">
        <v>115</v>
      </c>
      <c r="J5" t="n">
        <v>199.44</v>
      </c>
      <c r="K5" t="n">
        <v>54.38</v>
      </c>
      <c r="L5" t="n">
        <v>4</v>
      </c>
      <c r="M5" t="n">
        <v>113</v>
      </c>
      <c r="N5" t="n">
        <v>41.06</v>
      </c>
      <c r="O5" t="n">
        <v>24831.54</v>
      </c>
      <c r="P5" t="n">
        <v>632.47</v>
      </c>
      <c r="Q5" t="n">
        <v>2451.16</v>
      </c>
      <c r="R5" t="n">
        <v>273</v>
      </c>
      <c r="S5" t="n">
        <v>119.28</v>
      </c>
      <c r="T5" t="n">
        <v>71746.12</v>
      </c>
      <c r="U5" t="n">
        <v>0.44</v>
      </c>
      <c r="V5" t="n">
        <v>0.79</v>
      </c>
      <c r="W5" t="n">
        <v>9.6</v>
      </c>
      <c r="X5" t="n">
        <v>4.31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1.9164</v>
      </c>
      <c r="E6" t="n">
        <v>52.18</v>
      </c>
      <c r="F6" t="n">
        <v>46.2</v>
      </c>
      <c r="G6" t="n">
        <v>31.15</v>
      </c>
      <c r="H6" t="n">
        <v>0.44</v>
      </c>
      <c r="I6" t="n">
        <v>89</v>
      </c>
      <c r="J6" t="n">
        <v>201.01</v>
      </c>
      <c r="K6" t="n">
        <v>54.38</v>
      </c>
      <c r="L6" t="n">
        <v>5</v>
      </c>
      <c r="M6" t="n">
        <v>87</v>
      </c>
      <c r="N6" t="n">
        <v>41.63</v>
      </c>
      <c r="O6" t="n">
        <v>25024.84</v>
      </c>
      <c r="P6" t="n">
        <v>608.63</v>
      </c>
      <c r="Q6" t="n">
        <v>2451.12</v>
      </c>
      <c r="R6" t="n">
        <v>238.69</v>
      </c>
      <c r="S6" t="n">
        <v>119.28</v>
      </c>
      <c r="T6" t="n">
        <v>54719.57</v>
      </c>
      <c r="U6" t="n">
        <v>0.5</v>
      </c>
      <c r="V6" t="n">
        <v>0.8100000000000001</v>
      </c>
      <c r="W6" t="n">
        <v>9.550000000000001</v>
      </c>
      <c r="X6" t="n">
        <v>3.28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1.9653</v>
      </c>
      <c r="E7" t="n">
        <v>50.88</v>
      </c>
      <c r="F7" t="n">
        <v>45.57</v>
      </c>
      <c r="G7" t="n">
        <v>37.97</v>
      </c>
      <c r="H7" t="n">
        <v>0.53</v>
      </c>
      <c r="I7" t="n">
        <v>72</v>
      </c>
      <c r="J7" t="n">
        <v>202.58</v>
      </c>
      <c r="K7" t="n">
        <v>54.38</v>
      </c>
      <c r="L7" t="n">
        <v>6</v>
      </c>
      <c r="M7" t="n">
        <v>70</v>
      </c>
      <c r="N7" t="n">
        <v>42.2</v>
      </c>
      <c r="O7" t="n">
        <v>25218.93</v>
      </c>
      <c r="P7" t="n">
        <v>590.72</v>
      </c>
      <c r="Q7" t="n">
        <v>2451.14</v>
      </c>
      <c r="R7" t="n">
        <v>217.4</v>
      </c>
      <c r="S7" t="n">
        <v>119.28</v>
      </c>
      <c r="T7" t="n">
        <v>44161</v>
      </c>
      <c r="U7" t="n">
        <v>0.55</v>
      </c>
      <c r="V7" t="n">
        <v>0.82</v>
      </c>
      <c r="W7" t="n">
        <v>9.529999999999999</v>
      </c>
      <c r="X7" t="n">
        <v>2.64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2.0017</v>
      </c>
      <c r="E8" t="n">
        <v>49.96</v>
      </c>
      <c r="F8" t="n">
        <v>45.11</v>
      </c>
      <c r="G8" t="n">
        <v>45.11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574.34</v>
      </c>
      <c r="Q8" t="n">
        <v>2451.04</v>
      </c>
      <c r="R8" t="n">
        <v>202.02</v>
      </c>
      <c r="S8" t="n">
        <v>119.28</v>
      </c>
      <c r="T8" t="n">
        <v>36531.84</v>
      </c>
      <c r="U8" t="n">
        <v>0.59</v>
      </c>
      <c r="V8" t="n">
        <v>0.83</v>
      </c>
      <c r="W8" t="n">
        <v>9.51</v>
      </c>
      <c r="X8" t="n">
        <v>2.19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2.0247</v>
      </c>
      <c r="E9" t="n">
        <v>49.39</v>
      </c>
      <c r="F9" t="n">
        <v>44.85</v>
      </c>
      <c r="G9" t="n">
        <v>51.75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561.48</v>
      </c>
      <c r="Q9" t="n">
        <v>2451.07</v>
      </c>
      <c r="R9" t="n">
        <v>193.28</v>
      </c>
      <c r="S9" t="n">
        <v>119.28</v>
      </c>
      <c r="T9" t="n">
        <v>32201.09</v>
      </c>
      <c r="U9" t="n">
        <v>0.62</v>
      </c>
      <c r="V9" t="n">
        <v>0.83</v>
      </c>
      <c r="W9" t="n">
        <v>9.5</v>
      </c>
      <c r="X9" t="n">
        <v>1.93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2.0483</v>
      </c>
      <c r="E10" t="n">
        <v>48.82</v>
      </c>
      <c r="F10" t="n">
        <v>44.56</v>
      </c>
      <c r="G10" t="n">
        <v>59.41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546.71</v>
      </c>
      <c r="Q10" t="n">
        <v>2451</v>
      </c>
      <c r="R10" t="n">
        <v>183.78</v>
      </c>
      <c r="S10" t="n">
        <v>119.28</v>
      </c>
      <c r="T10" t="n">
        <v>27486.03</v>
      </c>
      <c r="U10" t="n">
        <v>0.65</v>
      </c>
      <c r="V10" t="n">
        <v>0.84</v>
      </c>
      <c r="W10" t="n">
        <v>9.48</v>
      </c>
      <c r="X10" t="n">
        <v>1.63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2.0638</v>
      </c>
      <c r="E11" t="n">
        <v>48.45</v>
      </c>
      <c r="F11" t="n">
        <v>44.38</v>
      </c>
      <c r="G11" t="n">
        <v>66.56999999999999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38</v>
      </c>
      <c r="N11" t="n">
        <v>44.56</v>
      </c>
      <c r="O11" t="n">
        <v>26003.41</v>
      </c>
      <c r="P11" t="n">
        <v>533.22</v>
      </c>
      <c r="Q11" t="n">
        <v>2450.9</v>
      </c>
      <c r="R11" t="n">
        <v>178.03</v>
      </c>
      <c r="S11" t="n">
        <v>119.28</v>
      </c>
      <c r="T11" t="n">
        <v>24637.03</v>
      </c>
      <c r="U11" t="n">
        <v>0.67</v>
      </c>
      <c r="V11" t="n">
        <v>0.84</v>
      </c>
      <c r="W11" t="n">
        <v>9.470000000000001</v>
      </c>
      <c r="X11" t="n">
        <v>1.46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2.0815</v>
      </c>
      <c r="E12" t="n">
        <v>48.04</v>
      </c>
      <c r="F12" t="n">
        <v>44.17</v>
      </c>
      <c r="G12" t="n">
        <v>75.70999999999999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519.47</v>
      </c>
      <c r="Q12" t="n">
        <v>2450.94</v>
      </c>
      <c r="R12" t="n">
        <v>170.51</v>
      </c>
      <c r="S12" t="n">
        <v>119.28</v>
      </c>
      <c r="T12" t="n">
        <v>20900.86</v>
      </c>
      <c r="U12" t="n">
        <v>0.7</v>
      </c>
      <c r="V12" t="n">
        <v>0.85</v>
      </c>
      <c r="W12" t="n">
        <v>9.470000000000001</v>
      </c>
      <c r="X12" t="n">
        <v>1.25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2.0895</v>
      </c>
      <c r="E13" t="n">
        <v>47.86</v>
      </c>
      <c r="F13" t="n">
        <v>44.1</v>
      </c>
      <c r="G13" t="n">
        <v>82.68000000000001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506.88</v>
      </c>
      <c r="Q13" t="n">
        <v>2450.9</v>
      </c>
      <c r="R13" t="n">
        <v>168.55</v>
      </c>
      <c r="S13" t="n">
        <v>119.28</v>
      </c>
      <c r="T13" t="n">
        <v>19938.27</v>
      </c>
      <c r="U13" t="n">
        <v>0.71</v>
      </c>
      <c r="V13" t="n">
        <v>0.85</v>
      </c>
      <c r="W13" t="n">
        <v>9.460000000000001</v>
      </c>
      <c r="X13" t="n">
        <v>1.18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2.1004</v>
      </c>
      <c r="E14" t="n">
        <v>47.61</v>
      </c>
      <c r="F14" t="n">
        <v>43.97</v>
      </c>
      <c r="G14" t="n">
        <v>90.95999999999999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25</v>
      </c>
      <c r="N14" t="n">
        <v>46.4</v>
      </c>
      <c r="O14" t="n">
        <v>26600.32</v>
      </c>
      <c r="P14" t="n">
        <v>492.79</v>
      </c>
      <c r="Q14" t="n">
        <v>2450.92</v>
      </c>
      <c r="R14" t="n">
        <v>163.94</v>
      </c>
      <c r="S14" t="n">
        <v>119.28</v>
      </c>
      <c r="T14" t="n">
        <v>17647.66</v>
      </c>
      <c r="U14" t="n">
        <v>0.73</v>
      </c>
      <c r="V14" t="n">
        <v>0.85</v>
      </c>
      <c r="W14" t="n">
        <v>9.460000000000001</v>
      </c>
      <c r="X14" t="n">
        <v>1.05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2.1069</v>
      </c>
      <c r="E15" t="n">
        <v>47.46</v>
      </c>
      <c r="F15" t="n">
        <v>43.9</v>
      </c>
      <c r="G15" t="n">
        <v>97.55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483.71</v>
      </c>
      <c r="Q15" t="n">
        <v>2450.96</v>
      </c>
      <c r="R15" t="n">
        <v>161.37</v>
      </c>
      <c r="S15" t="n">
        <v>119.28</v>
      </c>
      <c r="T15" t="n">
        <v>16371.24</v>
      </c>
      <c r="U15" t="n">
        <v>0.74</v>
      </c>
      <c r="V15" t="n">
        <v>0.85</v>
      </c>
      <c r="W15" t="n">
        <v>9.470000000000001</v>
      </c>
      <c r="X15" t="n">
        <v>0.98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2.1098</v>
      </c>
      <c r="E16" t="n">
        <v>47.4</v>
      </c>
      <c r="F16" t="n">
        <v>43.87</v>
      </c>
      <c r="G16" t="n">
        <v>101.24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482.61</v>
      </c>
      <c r="Q16" t="n">
        <v>2450.97</v>
      </c>
      <c r="R16" t="n">
        <v>159.79</v>
      </c>
      <c r="S16" t="n">
        <v>119.28</v>
      </c>
      <c r="T16" t="n">
        <v>15586.22</v>
      </c>
      <c r="U16" t="n">
        <v>0.75</v>
      </c>
      <c r="V16" t="n">
        <v>0.85</v>
      </c>
      <c r="W16" t="n">
        <v>9.49</v>
      </c>
      <c r="X16" t="n">
        <v>0.95</v>
      </c>
      <c r="Y16" t="n">
        <v>1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1.571</v>
      </c>
      <c r="E17" t="n">
        <v>63.65</v>
      </c>
      <c r="F17" t="n">
        <v>55.5</v>
      </c>
      <c r="G17" t="n">
        <v>10.12</v>
      </c>
      <c r="H17" t="n">
        <v>0.2</v>
      </c>
      <c r="I17" t="n">
        <v>329</v>
      </c>
      <c r="J17" t="n">
        <v>89.87</v>
      </c>
      <c r="K17" t="n">
        <v>37.55</v>
      </c>
      <c r="L17" t="n">
        <v>1</v>
      </c>
      <c r="M17" t="n">
        <v>327</v>
      </c>
      <c r="N17" t="n">
        <v>11.32</v>
      </c>
      <c r="O17" t="n">
        <v>11317.98</v>
      </c>
      <c r="P17" t="n">
        <v>453.47</v>
      </c>
      <c r="Q17" t="n">
        <v>2451.79</v>
      </c>
      <c r="R17" t="n">
        <v>548.98</v>
      </c>
      <c r="S17" t="n">
        <v>119.28</v>
      </c>
      <c r="T17" t="n">
        <v>208668.61</v>
      </c>
      <c r="U17" t="n">
        <v>0.22</v>
      </c>
      <c r="V17" t="n">
        <v>0.67</v>
      </c>
      <c r="W17" t="n">
        <v>9.949999999999999</v>
      </c>
      <c r="X17" t="n">
        <v>12.57</v>
      </c>
      <c r="Y17" t="n">
        <v>1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1.9102</v>
      </c>
      <c r="E18" t="n">
        <v>52.35</v>
      </c>
      <c r="F18" t="n">
        <v>47.9</v>
      </c>
      <c r="G18" t="n">
        <v>21.61</v>
      </c>
      <c r="H18" t="n">
        <v>0.39</v>
      </c>
      <c r="I18" t="n">
        <v>133</v>
      </c>
      <c r="J18" t="n">
        <v>91.09999999999999</v>
      </c>
      <c r="K18" t="n">
        <v>37.55</v>
      </c>
      <c r="L18" t="n">
        <v>2</v>
      </c>
      <c r="M18" t="n">
        <v>131</v>
      </c>
      <c r="N18" t="n">
        <v>11.54</v>
      </c>
      <c r="O18" t="n">
        <v>11468.97</v>
      </c>
      <c r="P18" t="n">
        <v>367.41</v>
      </c>
      <c r="Q18" t="n">
        <v>2451.13</v>
      </c>
      <c r="R18" t="n">
        <v>295.27</v>
      </c>
      <c r="S18" t="n">
        <v>119.28</v>
      </c>
      <c r="T18" t="n">
        <v>82791.42</v>
      </c>
      <c r="U18" t="n">
        <v>0.4</v>
      </c>
      <c r="V18" t="n">
        <v>0.78</v>
      </c>
      <c r="W18" t="n">
        <v>9.630000000000001</v>
      </c>
      <c r="X18" t="n">
        <v>4.98</v>
      </c>
      <c r="Y18" t="n">
        <v>1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2.0287</v>
      </c>
      <c r="E19" t="n">
        <v>49.29</v>
      </c>
      <c r="F19" t="n">
        <v>45.86</v>
      </c>
      <c r="G19" t="n">
        <v>34.83</v>
      </c>
      <c r="H19" t="n">
        <v>0.57</v>
      </c>
      <c r="I19" t="n">
        <v>79</v>
      </c>
      <c r="J19" t="n">
        <v>92.31999999999999</v>
      </c>
      <c r="K19" t="n">
        <v>37.55</v>
      </c>
      <c r="L19" t="n">
        <v>3</v>
      </c>
      <c r="M19" t="n">
        <v>77</v>
      </c>
      <c r="N19" t="n">
        <v>11.77</v>
      </c>
      <c r="O19" t="n">
        <v>11620.34</v>
      </c>
      <c r="P19" t="n">
        <v>323.56</v>
      </c>
      <c r="Q19" t="n">
        <v>2450.94</v>
      </c>
      <c r="R19" t="n">
        <v>227.45</v>
      </c>
      <c r="S19" t="n">
        <v>119.28</v>
      </c>
      <c r="T19" t="n">
        <v>49153.18</v>
      </c>
      <c r="U19" t="n">
        <v>0.52</v>
      </c>
      <c r="V19" t="n">
        <v>0.82</v>
      </c>
      <c r="W19" t="n">
        <v>9.539999999999999</v>
      </c>
      <c r="X19" t="n">
        <v>2.94</v>
      </c>
      <c r="Y19" t="n">
        <v>1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2.065</v>
      </c>
      <c r="E20" t="n">
        <v>48.42</v>
      </c>
      <c r="F20" t="n">
        <v>45.3</v>
      </c>
      <c r="G20" t="n">
        <v>43.14</v>
      </c>
      <c r="H20" t="n">
        <v>0.75</v>
      </c>
      <c r="I20" t="n">
        <v>63</v>
      </c>
      <c r="J20" t="n">
        <v>93.55</v>
      </c>
      <c r="K20" t="n">
        <v>37.55</v>
      </c>
      <c r="L20" t="n">
        <v>4</v>
      </c>
      <c r="M20" t="n">
        <v>3</v>
      </c>
      <c r="N20" t="n">
        <v>12</v>
      </c>
      <c r="O20" t="n">
        <v>11772.07</v>
      </c>
      <c r="P20" t="n">
        <v>306.88</v>
      </c>
      <c r="Q20" t="n">
        <v>2451.27</v>
      </c>
      <c r="R20" t="n">
        <v>205.89</v>
      </c>
      <c r="S20" t="n">
        <v>119.28</v>
      </c>
      <c r="T20" t="n">
        <v>38451.62</v>
      </c>
      <c r="U20" t="n">
        <v>0.58</v>
      </c>
      <c r="V20" t="n">
        <v>0.83</v>
      </c>
      <c r="W20" t="n">
        <v>9.59</v>
      </c>
      <c r="X20" t="n">
        <v>2.37</v>
      </c>
      <c r="Y20" t="n">
        <v>1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2.0651</v>
      </c>
      <c r="E21" t="n">
        <v>48.42</v>
      </c>
      <c r="F21" t="n">
        <v>45.29</v>
      </c>
      <c r="G21" t="n">
        <v>43.14</v>
      </c>
      <c r="H21" t="n">
        <v>0.93</v>
      </c>
      <c r="I21" t="n">
        <v>63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310.43</v>
      </c>
      <c r="Q21" t="n">
        <v>2451.31</v>
      </c>
      <c r="R21" t="n">
        <v>205.73</v>
      </c>
      <c r="S21" t="n">
        <v>119.28</v>
      </c>
      <c r="T21" t="n">
        <v>38373.02</v>
      </c>
      <c r="U21" t="n">
        <v>0.58</v>
      </c>
      <c r="V21" t="n">
        <v>0.83</v>
      </c>
      <c r="W21" t="n">
        <v>9.59</v>
      </c>
      <c r="X21" t="n">
        <v>2.37</v>
      </c>
      <c r="Y21" t="n">
        <v>1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1.7028</v>
      </c>
      <c r="E22" t="n">
        <v>58.73</v>
      </c>
      <c r="F22" t="n">
        <v>52.82</v>
      </c>
      <c r="G22" t="n">
        <v>12.14</v>
      </c>
      <c r="H22" t="n">
        <v>0.24</v>
      </c>
      <c r="I22" t="n">
        <v>261</v>
      </c>
      <c r="J22" t="n">
        <v>71.52</v>
      </c>
      <c r="K22" t="n">
        <v>32.27</v>
      </c>
      <c r="L22" t="n">
        <v>1</v>
      </c>
      <c r="M22" t="n">
        <v>259</v>
      </c>
      <c r="N22" t="n">
        <v>8.25</v>
      </c>
      <c r="O22" t="n">
        <v>9054.6</v>
      </c>
      <c r="P22" t="n">
        <v>360.29</v>
      </c>
      <c r="Q22" t="n">
        <v>2451.47</v>
      </c>
      <c r="R22" t="n">
        <v>460.16</v>
      </c>
      <c r="S22" t="n">
        <v>119.28</v>
      </c>
      <c r="T22" t="n">
        <v>164598.48</v>
      </c>
      <c r="U22" t="n">
        <v>0.26</v>
      </c>
      <c r="V22" t="n">
        <v>0.71</v>
      </c>
      <c r="W22" t="n">
        <v>9.83</v>
      </c>
      <c r="X22" t="n">
        <v>9.9</v>
      </c>
      <c r="Y22" t="n">
        <v>1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1.99</v>
      </c>
      <c r="E23" t="n">
        <v>50.25</v>
      </c>
      <c r="F23" t="n">
        <v>46.79</v>
      </c>
      <c r="G23" t="n">
        <v>26.99</v>
      </c>
      <c r="H23" t="n">
        <v>0.48</v>
      </c>
      <c r="I23" t="n">
        <v>104</v>
      </c>
      <c r="J23" t="n">
        <v>72.7</v>
      </c>
      <c r="K23" t="n">
        <v>32.27</v>
      </c>
      <c r="L23" t="n">
        <v>2</v>
      </c>
      <c r="M23" t="n">
        <v>101</v>
      </c>
      <c r="N23" t="n">
        <v>8.43</v>
      </c>
      <c r="O23" t="n">
        <v>9200.25</v>
      </c>
      <c r="P23" t="n">
        <v>284.98</v>
      </c>
      <c r="Q23" t="n">
        <v>2451.23</v>
      </c>
      <c r="R23" t="n">
        <v>257.95</v>
      </c>
      <c r="S23" t="n">
        <v>119.28</v>
      </c>
      <c r="T23" t="n">
        <v>64277.6</v>
      </c>
      <c r="U23" t="n">
        <v>0.46</v>
      </c>
      <c r="V23" t="n">
        <v>0.8</v>
      </c>
      <c r="W23" t="n">
        <v>9.59</v>
      </c>
      <c r="X23" t="n">
        <v>3.87</v>
      </c>
      <c r="Y23" t="n">
        <v>1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2.032</v>
      </c>
      <c r="E24" t="n">
        <v>49.21</v>
      </c>
      <c r="F24" t="n">
        <v>46.08</v>
      </c>
      <c r="G24" t="n">
        <v>33.31</v>
      </c>
      <c r="H24" t="n">
        <v>0.71</v>
      </c>
      <c r="I24" t="n">
        <v>83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271.28</v>
      </c>
      <c r="Q24" t="n">
        <v>2451.44</v>
      </c>
      <c r="R24" t="n">
        <v>230.46</v>
      </c>
      <c r="S24" t="n">
        <v>119.28</v>
      </c>
      <c r="T24" t="n">
        <v>50635.59</v>
      </c>
      <c r="U24" t="n">
        <v>0.52</v>
      </c>
      <c r="V24" t="n">
        <v>0.8100000000000001</v>
      </c>
      <c r="W24" t="n">
        <v>9.66</v>
      </c>
      <c r="X24" t="n">
        <v>3.15</v>
      </c>
      <c r="Y24" t="n">
        <v>1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1.8963</v>
      </c>
      <c r="E25" t="n">
        <v>52.74</v>
      </c>
      <c r="F25" t="n">
        <v>49.2</v>
      </c>
      <c r="G25" t="n">
        <v>17.89</v>
      </c>
      <c r="H25" t="n">
        <v>0.43</v>
      </c>
      <c r="I25" t="n">
        <v>165</v>
      </c>
      <c r="J25" t="n">
        <v>39.78</v>
      </c>
      <c r="K25" t="n">
        <v>19.54</v>
      </c>
      <c r="L25" t="n">
        <v>1</v>
      </c>
      <c r="M25" t="n">
        <v>9</v>
      </c>
      <c r="N25" t="n">
        <v>4.24</v>
      </c>
      <c r="O25" t="n">
        <v>5140</v>
      </c>
      <c r="P25" t="n">
        <v>193.74</v>
      </c>
      <c r="Q25" t="n">
        <v>2451.58</v>
      </c>
      <c r="R25" t="n">
        <v>331</v>
      </c>
      <c r="S25" t="n">
        <v>119.28</v>
      </c>
      <c r="T25" t="n">
        <v>100496.6</v>
      </c>
      <c r="U25" t="n">
        <v>0.36</v>
      </c>
      <c r="V25" t="n">
        <v>0.76</v>
      </c>
      <c r="W25" t="n">
        <v>9.9</v>
      </c>
      <c r="X25" t="n">
        <v>6.28</v>
      </c>
      <c r="Y25" t="n">
        <v>1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1.8963</v>
      </c>
      <c r="E26" t="n">
        <v>52.74</v>
      </c>
      <c r="F26" t="n">
        <v>49.2</v>
      </c>
      <c r="G26" t="n">
        <v>17.89</v>
      </c>
      <c r="H26" t="n">
        <v>0.84</v>
      </c>
      <c r="I26" t="n">
        <v>165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198.65</v>
      </c>
      <c r="Q26" t="n">
        <v>2451.7</v>
      </c>
      <c r="R26" t="n">
        <v>331.32</v>
      </c>
      <c r="S26" t="n">
        <v>119.28</v>
      </c>
      <c r="T26" t="n">
        <v>100658.11</v>
      </c>
      <c r="U26" t="n">
        <v>0.36</v>
      </c>
      <c r="V26" t="n">
        <v>0.76</v>
      </c>
      <c r="W26" t="n">
        <v>9.890000000000001</v>
      </c>
      <c r="X26" t="n">
        <v>6.28</v>
      </c>
      <c r="Y26" t="n">
        <v>1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1.2429</v>
      </c>
      <c r="E27" t="n">
        <v>80.45</v>
      </c>
      <c r="F27" t="n">
        <v>63.2</v>
      </c>
      <c r="G27" t="n">
        <v>7.29</v>
      </c>
      <c r="H27" t="n">
        <v>0.12</v>
      </c>
      <c r="I27" t="n">
        <v>520</v>
      </c>
      <c r="J27" t="n">
        <v>141.81</v>
      </c>
      <c r="K27" t="n">
        <v>47.83</v>
      </c>
      <c r="L27" t="n">
        <v>1</v>
      </c>
      <c r="M27" t="n">
        <v>518</v>
      </c>
      <c r="N27" t="n">
        <v>22.98</v>
      </c>
      <c r="O27" t="n">
        <v>17723.39</v>
      </c>
      <c r="P27" t="n">
        <v>714.86</v>
      </c>
      <c r="Q27" t="n">
        <v>2452</v>
      </c>
      <c r="R27" t="n">
        <v>806.7</v>
      </c>
      <c r="S27" t="n">
        <v>119.28</v>
      </c>
      <c r="T27" t="n">
        <v>336571.07</v>
      </c>
      <c r="U27" t="n">
        <v>0.15</v>
      </c>
      <c r="V27" t="n">
        <v>0.59</v>
      </c>
      <c r="W27" t="n">
        <v>10.28</v>
      </c>
      <c r="X27" t="n">
        <v>20.26</v>
      </c>
      <c r="Y27" t="n">
        <v>1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1.7066</v>
      </c>
      <c r="E28" t="n">
        <v>58.6</v>
      </c>
      <c r="F28" t="n">
        <v>50.53</v>
      </c>
      <c r="G28" t="n">
        <v>15.01</v>
      </c>
      <c r="H28" t="n">
        <v>0.25</v>
      </c>
      <c r="I28" t="n">
        <v>202</v>
      </c>
      <c r="J28" t="n">
        <v>143.17</v>
      </c>
      <c r="K28" t="n">
        <v>47.83</v>
      </c>
      <c r="L28" t="n">
        <v>2</v>
      </c>
      <c r="M28" t="n">
        <v>200</v>
      </c>
      <c r="N28" t="n">
        <v>23.34</v>
      </c>
      <c r="O28" t="n">
        <v>17891.86</v>
      </c>
      <c r="P28" t="n">
        <v>557.77</v>
      </c>
      <c r="Q28" t="n">
        <v>2451.34</v>
      </c>
      <c r="R28" t="n">
        <v>382.55</v>
      </c>
      <c r="S28" t="n">
        <v>119.28</v>
      </c>
      <c r="T28" t="n">
        <v>126085.08</v>
      </c>
      <c r="U28" t="n">
        <v>0.31</v>
      </c>
      <c r="V28" t="n">
        <v>0.74</v>
      </c>
      <c r="W28" t="n">
        <v>9.75</v>
      </c>
      <c r="X28" t="n">
        <v>7.61</v>
      </c>
      <c r="Y28" t="n">
        <v>1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1.8745</v>
      </c>
      <c r="E29" t="n">
        <v>53.35</v>
      </c>
      <c r="F29" t="n">
        <v>47.54</v>
      </c>
      <c r="G29" t="n">
        <v>23</v>
      </c>
      <c r="H29" t="n">
        <v>0.37</v>
      </c>
      <c r="I29" t="n">
        <v>124</v>
      </c>
      <c r="J29" t="n">
        <v>144.54</v>
      </c>
      <c r="K29" t="n">
        <v>47.83</v>
      </c>
      <c r="L29" t="n">
        <v>3</v>
      </c>
      <c r="M29" t="n">
        <v>122</v>
      </c>
      <c r="N29" t="n">
        <v>23.71</v>
      </c>
      <c r="O29" t="n">
        <v>18060.85</v>
      </c>
      <c r="P29" t="n">
        <v>510.44</v>
      </c>
      <c r="Q29" t="n">
        <v>2451.13</v>
      </c>
      <c r="R29" t="n">
        <v>283.01</v>
      </c>
      <c r="S29" t="n">
        <v>119.28</v>
      </c>
      <c r="T29" t="n">
        <v>76706.96000000001</v>
      </c>
      <c r="U29" t="n">
        <v>0.42</v>
      </c>
      <c r="V29" t="n">
        <v>0.79</v>
      </c>
      <c r="W29" t="n">
        <v>9.619999999999999</v>
      </c>
      <c r="X29" t="n">
        <v>4.61</v>
      </c>
      <c r="Y29" t="n">
        <v>1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1.9668</v>
      </c>
      <c r="E30" t="n">
        <v>50.84</v>
      </c>
      <c r="F30" t="n">
        <v>46.1</v>
      </c>
      <c r="G30" t="n">
        <v>31.79</v>
      </c>
      <c r="H30" t="n">
        <v>0.49</v>
      </c>
      <c r="I30" t="n">
        <v>87</v>
      </c>
      <c r="J30" t="n">
        <v>145.92</v>
      </c>
      <c r="K30" t="n">
        <v>47.83</v>
      </c>
      <c r="L30" t="n">
        <v>4</v>
      </c>
      <c r="M30" t="n">
        <v>85</v>
      </c>
      <c r="N30" t="n">
        <v>24.09</v>
      </c>
      <c r="O30" t="n">
        <v>18230.35</v>
      </c>
      <c r="P30" t="n">
        <v>479.56</v>
      </c>
      <c r="Q30" t="n">
        <v>2451.01</v>
      </c>
      <c r="R30" t="n">
        <v>235.29</v>
      </c>
      <c r="S30" t="n">
        <v>119.28</v>
      </c>
      <c r="T30" t="n">
        <v>53034.2</v>
      </c>
      <c r="U30" t="n">
        <v>0.51</v>
      </c>
      <c r="V30" t="n">
        <v>0.8100000000000001</v>
      </c>
      <c r="W30" t="n">
        <v>9.550000000000001</v>
      </c>
      <c r="X30" t="n">
        <v>3.18</v>
      </c>
      <c r="Y30" t="n">
        <v>1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2.0177</v>
      </c>
      <c r="E31" t="n">
        <v>49.56</v>
      </c>
      <c r="F31" t="n">
        <v>45.4</v>
      </c>
      <c r="G31" t="n">
        <v>40.65</v>
      </c>
      <c r="H31" t="n">
        <v>0.6</v>
      </c>
      <c r="I31" t="n">
        <v>67</v>
      </c>
      <c r="J31" t="n">
        <v>147.3</v>
      </c>
      <c r="K31" t="n">
        <v>47.83</v>
      </c>
      <c r="L31" t="n">
        <v>5</v>
      </c>
      <c r="M31" t="n">
        <v>65</v>
      </c>
      <c r="N31" t="n">
        <v>24.47</v>
      </c>
      <c r="O31" t="n">
        <v>18400.38</v>
      </c>
      <c r="P31" t="n">
        <v>456.61</v>
      </c>
      <c r="Q31" t="n">
        <v>2451.13</v>
      </c>
      <c r="R31" t="n">
        <v>211.81</v>
      </c>
      <c r="S31" t="n">
        <v>119.28</v>
      </c>
      <c r="T31" t="n">
        <v>41390.35</v>
      </c>
      <c r="U31" t="n">
        <v>0.5600000000000001</v>
      </c>
      <c r="V31" t="n">
        <v>0.82</v>
      </c>
      <c r="W31" t="n">
        <v>9.52</v>
      </c>
      <c r="X31" t="n">
        <v>2.48</v>
      </c>
      <c r="Y31" t="n">
        <v>1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2.0533</v>
      </c>
      <c r="E32" t="n">
        <v>48.7</v>
      </c>
      <c r="F32" t="n">
        <v>44.91</v>
      </c>
      <c r="G32" t="n">
        <v>49.9</v>
      </c>
      <c r="H32" t="n">
        <v>0.71</v>
      </c>
      <c r="I32" t="n">
        <v>54</v>
      </c>
      <c r="J32" t="n">
        <v>148.68</v>
      </c>
      <c r="K32" t="n">
        <v>47.83</v>
      </c>
      <c r="L32" t="n">
        <v>6</v>
      </c>
      <c r="M32" t="n">
        <v>52</v>
      </c>
      <c r="N32" t="n">
        <v>24.85</v>
      </c>
      <c r="O32" t="n">
        <v>18570.94</v>
      </c>
      <c r="P32" t="n">
        <v>437.4</v>
      </c>
      <c r="Q32" t="n">
        <v>2451.04</v>
      </c>
      <c r="R32" t="n">
        <v>195.56</v>
      </c>
      <c r="S32" t="n">
        <v>119.28</v>
      </c>
      <c r="T32" t="n">
        <v>33329.83</v>
      </c>
      <c r="U32" t="n">
        <v>0.61</v>
      </c>
      <c r="V32" t="n">
        <v>0.83</v>
      </c>
      <c r="W32" t="n">
        <v>9.5</v>
      </c>
      <c r="X32" t="n">
        <v>1.99</v>
      </c>
      <c r="Y32" t="n">
        <v>1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2.0815</v>
      </c>
      <c r="E33" t="n">
        <v>48.04</v>
      </c>
      <c r="F33" t="n">
        <v>44.54</v>
      </c>
      <c r="G33" t="n">
        <v>60.74</v>
      </c>
      <c r="H33" t="n">
        <v>0.83</v>
      </c>
      <c r="I33" t="n">
        <v>44</v>
      </c>
      <c r="J33" t="n">
        <v>150.07</v>
      </c>
      <c r="K33" t="n">
        <v>47.83</v>
      </c>
      <c r="L33" t="n">
        <v>7</v>
      </c>
      <c r="M33" t="n">
        <v>42</v>
      </c>
      <c r="N33" t="n">
        <v>25.24</v>
      </c>
      <c r="O33" t="n">
        <v>18742.03</v>
      </c>
      <c r="P33" t="n">
        <v>414.51</v>
      </c>
      <c r="Q33" t="n">
        <v>2451.11</v>
      </c>
      <c r="R33" t="n">
        <v>183.58</v>
      </c>
      <c r="S33" t="n">
        <v>119.28</v>
      </c>
      <c r="T33" t="n">
        <v>27390.97</v>
      </c>
      <c r="U33" t="n">
        <v>0.65</v>
      </c>
      <c r="V33" t="n">
        <v>0.84</v>
      </c>
      <c r="W33" t="n">
        <v>9.48</v>
      </c>
      <c r="X33" t="n">
        <v>1.62</v>
      </c>
      <c r="Y33" t="n">
        <v>1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2.0989</v>
      </c>
      <c r="E34" t="n">
        <v>47.64</v>
      </c>
      <c r="F34" t="n">
        <v>44.32</v>
      </c>
      <c r="G34" t="n">
        <v>69.97</v>
      </c>
      <c r="H34" t="n">
        <v>0.9399999999999999</v>
      </c>
      <c r="I34" t="n">
        <v>38</v>
      </c>
      <c r="J34" t="n">
        <v>151.46</v>
      </c>
      <c r="K34" t="n">
        <v>47.83</v>
      </c>
      <c r="L34" t="n">
        <v>8</v>
      </c>
      <c r="M34" t="n">
        <v>18</v>
      </c>
      <c r="N34" t="n">
        <v>25.63</v>
      </c>
      <c r="O34" t="n">
        <v>18913.66</v>
      </c>
      <c r="P34" t="n">
        <v>398.4</v>
      </c>
      <c r="Q34" t="n">
        <v>2451.16</v>
      </c>
      <c r="R34" t="n">
        <v>174.9</v>
      </c>
      <c r="S34" t="n">
        <v>119.28</v>
      </c>
      <c r="T34" t="n">
        <v>23080.51</v>
      </c>
      <c r="U34" t="n">
        <v>0.68</v>
      </c>
      <c r="V34" t="n">
        <v>0.84</v>
      </c>
      <c r="W34" t="n">
        <v>9.5</v>
      </c>
      <c r="X34" t="n">
        <v>1.4</v>
      </c>
      <c r="Y34" t="n">
        <v>1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2.1009</v>
      </c>
      <c r="E35" t="n">
        <v>47.6</v>
      </c>
      <c r="F35" t="n">
        <v>44.3</v>
      </c>
      <c r="G35" t="n">
        <v>71.84</v>
      </c>
      <c r="H35" t="n">
        <v>1.04</v>
      </c>
      <c r="I35" t="n">
        <v>37</v>
      </c>
      <c r="J35" t="n">
        <v>152.85</v>
      </c>
      <c r="K35" t="n">
        <v>47.83</v>
      </c>
      <c r="L35" t="n">
        <v>9</v>
      </c>
      <c r="M35" t="n">
        <v>2</v>
      </c>
      <c r="N35" t="n">
        <v>26.03</v>
      </c>
      <c r="O35" t="n">
        <v>19085.83</v>
      </c>
      <c r="P35" t="n">
        <v>397.51</v>
      </c>
      <c r="Q35" t="n">
        <v>2451.29</v>
      </c>
      <c r="R35" t="n">
        <v>173.86</v>
      </c>
      <c r="S35" t="n">
        <v>119.28</v>
      </c>
      <c r="T35" t="n">
        <v>22567.04</v>
      </c>
      <c r="U35" t="n">
        <v>0.6899999999999999</v>
      </c>
      <c r="V35" t="n">
        <v>0.84</v>
      </c>
      <c r="W35" t="n">
        <v>9.51</v>
      </c>
      <c r="X35" t="n">
        <v>1.38</v>
      </c>
      <c r="Y35" t="n">
        <v>1</v>
      </c>
      <c r="Z35" t="n">
        <v>10</v>
      </c>
    </row>
    <row r="36">
      <c r="A36" t="n">
        <v>9</v>
      </c>
      <c r="B36" t="n">
        <v>70</v>
      </c>
      <c r="C36" t="inlineStr">
        <is>
          <t xml:space="preserve">CONCLUIDO	</t>
        </is>
      </c>
      <c r="D36" t="n">
        <v>2.1008</v>
      </c>
      <c r="E36" t="n">
        <v>47.6</v>
      </c>
      <c r="F36" t="n">
        <v>44.3</v>
      </c>
      <c r="G36" t="n">
        <v>71.84</v>
      </c>
      <c r="H36" t="n">
        <v>1.15</v>
      </c>
      <c r="I36" t="n">
        <v>37</v>
      </c>
      <c r="J36" t="n">
        <v>154.25</v>
      </c>
      <c r="K36" t="n">
        <v>47.83</v>
      </c>
      <c r="L36" t="n">
        <v>10</v>
      </c>
      <c r="M36" t="n">
        <v>0</v>
      </c>
      <c r="N36" t="n">
        <v>26.43</v>
      </c>
      <c r="O36" t="n">
        <v>19258.55</v>
      </c>
      <c r="P36" t="n">
        <v>400.38</v>
      </c>
      <c r="Q36" t="n">
        <v>2451.22</v>
      </c>
      <c r="R36" t="n">
        <v>173.92</v>
      </c>
      <c r="S36" t="n">
        <v>119.28</v>
      </c>
      <c r="T36" t="n">
        <v>22595.68</v>
      </c>
      <c r="U36" t="n">
        <v>0.6899999999999999</v>
      </c>
      <c r="V36" t="n">
        <v>0.84</v>
      </c>
      <c r="W36" t="n">
        <v>9.51</v>
      </c>
      <c r="X36" t="n">
        <v>1.38</v>
      </c>
      <c r="Y36" t="n">
        <v>1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1.0544</v>
      </c>
      <c r="E37" t="n">
        <v>94.84</v>
      </c>
      <c r="F37" t="n">
        <v>68.98</v>
      </c>
      <c r="G37" t="n">
        <v>6.28</v>
      </c>
      <c r="H37" t="n">
        <v>0.1</v>
      </c>
      <c r="I37" t="n">
        <v>659</v>
      </c>
      <c r="J37" t="n">
        <v>176.73</v>
      </c>
      <c r="K37" t="n">
        <v>52.44</v>
      </c>
      <c r="L37" t="n">
        <v>1</v>
      </c>
      <c r="M37" t="n">
        <v>657</v>
      </c>
      <c r="N37" t="n">
        <v>33.29</v>
      </c>
      <c r="O37" t="n">
        <v>22031.19</v>
      </c>
      <c r="P37" t="n">
        <v>903.48</v>
      </c>
      <c r="Q37" t="n">
        <v>2452.52</v>
      </c>
      <c r="R37" t="n">
        <v>1001.5</v>
      </c>
      <c r="S37" t="n">
        <v>119.28</v>
      </c>
      <c r="T37" t="n">
        <v>433275.41</v>
      </c>
      <c r="U37" t="n">
        <v>0.12</v>
      </c>
      <c r="V37" t="n">
        <v>0.54</v>
      </c>
      <c r="W37" t="n">
        <v>10.49</v>
      </c>
      <c r="X37" t="n">
        <v>26.04</v>
      </c>
      <c r="Y37" t="n">
        <v>1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1.5804</v>
      </c>
      <c r="E38" t="n">
        <v>63.28</v>
      </c>
      <c r="F38" t="n">
        <v>52.18</v>
      </c>
      <c r="G38" t="n">
        <v>12.83</v>
      </c>
      <c r="H38" t="n">
        <v>0.2</v>
      </c>
      <c r="I38" t="n">
        <v>244</v>
      </c>
      <c r="J38" t="n">
        <v>178.21</v>
      </c>
      <c r="K38" t="n">
        <v>52.44</v>
      </c>
      <c r="L38" t="n">
        <v>2</v>
      </c>
      <c r="M38" t="n">
        <v>242</v>
      </c>
      <c r="N38" t="n">
        <v>33.77</v>
      </c>
      <c r="O38" t="n">
        <v>22213.89</v>
      </c>
      <c r="P38" t="n">
        <v>672.61</v>
      </c>
      <c r="Q38" t="n">
        <v>2451.49</v>
      </c>
      <c r="R38" t="n">
        <v>437.68</v>
      </c>
      <c r="S38" t="n">
        <v>119.28</v>
      </c>
      <c r="T38" t="n">
        <v>153442.36</v>
      </c>
      <c r="U38" t="n">
        <v>0.27</v>
      </c>
      <c r="V38" t="n">
        <v>0.72</v>
      </c>
      <c r="W38" t="n">
        <v>9.82</v>
      </c>
      <c r="X38" t="n">
        <v>9.25</v>
      </c>
      <c r="Y38" t="n">
        <v>1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1.779</v>
      </c>
      <c r="E39" t="n">
        <v>56.21</v>
      </c>
      <c r="F39" t="n">
        <v>48.49</v>
      </c>
      <c r="G39" t="n">
        <v>19.53</v>
      </c>
      <c r="H39" t="n">
        <v>0.3</v>
      </c>
      <c r="I39" t="n">
        <v>149</v>
      </c>
      <c r="J39" t="n">
        <v>179.7</v>
      </c>
      <c r="K39" t="n">
        <v>52.44</v>
      </c>
      <c r="L39" t="n">
        <v>3</v>
      </c>
      <c r="M39" t="n">
        <v>147</v>
      </c>
      <c r="N39" t="n">
        <v>34.26</v>
      </c>
      <c r="O39" t="n">
        <v>22397.24</v>
      </c>
      <c r="P39" t="n">
        <v>614.53</v>
      </c>
      <c r="Q39" t="n">
        <v>2451.34</v>
      </c>
      <c r="R39" t="n">
        <v>314.6</v>
      </c>
      <c r="S39" t="n">
        <v>119.28</v>
      </c>
      <c r="T39" t="n">
        <v>92378.46000000001</v>
      </c>
      <c r="U39" t="n">
        <v>0.38</v>
      </c>
      <c r="V39" t="n">
        <v>0.77</v>
      </c>
      <c r="W39" t="n">
        <v>9.67</v>
      </c>
      <c r="X39" t="n">
        <v>5.57</v>
      </c>
      <c r="Y39" t="n">
        <v>1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1.8855</v>
      </c>
      <c r="E40" t="n">
        <v>53.04</v>
      </c>
      <c r="F40" t="n">
        <v>46.85</v>
      </c>
      <c r="G40" t="n">
        <v>26.52</v>
      </c>
      <c r="H40" t="n">
        <v>0.39</v>
      </c>
      <c r="I40" t="n">
        <v>106</v>
      </c>
      <c r="J40" t="n">
        <v>181.19</v>
      </c>
      <c r="K40" t="n">
        <v>52.44</v>
      </c>
      <c r="L40" t="n">
        <v>4</v>
      </c>
      <c r="M40" t="n">
        <v>104</v>
      </c>
      <c r="N40" t="n">
        <v>34.75</v>
      </c>
      <c r="O40" t="n">
        <v>22581.25</v>
      </c>
      <c r="P40" t="n">
        <v>583.11</v>
      </c>
      <c r="Q40" t="n">
        <v>2451.1</v>
      </c>
      <c r="R40" t="n">
        <v>260.21</v>
      </c>
      <c r="S40" t="n">
        <v>119.28</v>
      </c>
      <c r="T40" t="n">
        <v>65399.05</v>
      </c>
      <c r="U40" t="n">
        <v>0.46</v>
      </c>
      <c r="V40" t="n">
        <v>0.8</v>
      </c>
      <c r="W40" t="n">
        <v>9.58</v>
      </c>
      <c r="X40" t="n">
        <v>3.92</v>
      </c>
      <c r="Y40" t="n">
        <v>1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1.9493</v>
      </c>
      <c r="E41" t="n">
        <v>51.3</v>
      </c>
      <c r="F41" t="n">
        <v>45.96</v>
      </c>
      <c r="G41" t="n">
        <v>33.63</v>
      </c>
      <c r="H41" t="n">
        <v>0.49</v>
      </c>
      <c r="I41" t="n">
        <v>82</v>
      </c>
      <c r="J41" t="n">
        <v>182.69</v>
      </c>
      <c r="K41" t="n">
        <v>52.44</v>
      </c>
      <c r="L41" t="n">
        <v>5</v>
      </c>
      <c r="M41" t="n">
        <v>80</v>
      </c>
      <c r="N41" t="n">
        <v>35.25</v>
      </c>
      <c r="O41" t="n">
        <v>22766.06</v>
      </c>
      <c r="P41" t="n">
        <v>560.76</v>
      </c>
      <c r="Q41" t="n">
        <v>2451.25</v>
      </c>
      <c r="R41" t="n">
        <v>230.6</v>
      </c>
      <c r="S41" t="n">
        <v>119.28</v>
      </c>
      <c r="T41" t="n">
        <v>50711.64</v>
      </c>
      <c r="U41" t="n">
        <v>0.52</v>
      </c>
      <c r="V41" t="n">
        <v>0.8100000000000001</v>
      </c>
      <c r="W41" t="n">
        <v>9.539999999999999</v>
      </c>
      <c r="X41" t="n">
        <v>3.04</v>
      </c>
      <c r="Y41" t="n">
        <v>1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1.995</v>
      </c>
      <c r="E42" t="n">
        <v>50.12</v>
      </c>
      <c r="F42" t="n">
        <v>45.36</v>
      </c>
      <c r="G42" t="n">
        <v>41.23</v>
      </c>
      <c r="H42" t="n">
        <v>0.58</v>
      </c>
      <c r="I42" t="n">
        <v>66</v>
      </c>
      <c r="J42" t="n">
        <v>184.19</v>
      </c>
      <c r="K42" t="n">
        <v>52.44</v>
      </c>
      <c r="L42" t="n">
        <v>6</v>
      </c>
      <c r="M42" t="n">
        <v>64</v>
      </c>
      <c r="N42" t="n">
        <v>35.75</v>
      </c>
      <c r="O42" t="n">
        <v>22951.43</v>
      </c>
      <c r="P42" t="n">
        <v>542.27</v>
      </c>
      <c r="Q42" t="n">
        <v>2451.02</v>
      </c>
      <c r="R42" t="n">
        <v>210.15</v>
      </c>
      <c r="S42" t="n">
        <v>119.28</v>
      </c>
      <c r="T42" t="n">
        <v>40569.24</v>
      </c>
      <c r="U42" t="n">
        <v>0.57</v>
      </c>
      <c r="V42" t="n">
        <v>0.82</v>
      </c>
      <c r="W42" t="n">
        <v>9.529999999999999</v>
      </c>
      <c r="X42" t="n">
        <v>2.44</v>
      </c>
      <c r="Y42" t="n">
        <v>1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2.0285</v>
      </c>
      <c r="E43" t="n">
        <v>49.3</v>
      </c>
      <c r="F43" t="n">
        <v>44.92</v>
      </c>
      <c r="G43" t="n">
        <v>49.01</v>
      </c>
      <c r="H43" t="n">
        <v>0.67</v>
      </c>
      <c r="I43" t="n">
        <v>55</v>
      </c>
      <c r="J43" t="n">
        <v>185.7</v>
      </c>
      <c r="K43" t="n">
        <v>52.44</v>
      </c>
      <c r="L43" t="n">
        <v>7</v>
      </c>
      <c r="M43" t="n">
        <v>53</v>
      </c>
      <c r="N43" t="n">
        <v>36.26</v>
      </c>
      <c r="O43" t="n">
        <v>23137.49</v>
      </c>
      <c r="P43" t="n">
        <v>525.9299999999999</v>
      </c>
      <c r="Q43" t="n">
        <v>2451.02</v>
      </c>
      <c r="R43" t="n">
        <v>195.66</v>
      </c>
      <c r="S43" t="n">
        <v>119.28</v>
      </c>
      <c r="T43" t="n">
        <v>33378.92</v>
      </c>
      <c r="U43" t="n">
        <v>0.61</v>
      </c>
      <c r="V43" t="n">
        <v>0.83</v>
      </c>
      <c r="W43" t="n">
        <v>9.51</v>
      </c>
      <c r="X43" t="n">
        <v>2</v>
      </c>
      <c r="Y43" t="n">
        <v>1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2.0528</v>
      </c>
      <c r="E44" t="n">
        <v>48.71</v>
      </c>
      <c r="F44" t="n">
        <v>44.62</v>
      </c>
      <c r="G44" t="n">
        <v>56.96</v>
      </c>
      <c r="H44" t="n">
        <v>0.76</v>
      </c>
      <c r="I44" t="n">
        <v>47</v>
      </c>
      <c r="J44" t="n">
        <v>187.22</v>
      </c>
      <c r="K44" t="n">
        <v>52.44</v>
      </c>
      <c r="L44" t="n">
        <v>8</v>
      </c>
      <c r="M44" t="n">
        <v>45</v>
      </c>
      <c r="N44" t="n">
        <v>36.78</v>
      </c>
      <c r="O44" t="n">
        <v>23324.24</v>
      </c>
      <c r="P44" t="n">
        <v>509.03</v>
      </c>
      <c r="Q44" t="n">
        <v>2450.92</v>
      </c>
      <c r="R44" t="n">
        <v>185.94</v>
      </c>
      <c r="S44" t="n">
        <v>119.28</v>
      </c>
      <c r="T44" t="n">
        <v>28557.05</v>
      </c>
      <c r="U44" t="n">
        <v>0.64</v>
      </c>
      <c r="V44" t="n">
        <v>0.84</v>
      </c>
      <c r="W44" t="n">
        <v>9.49</v>
      </c>
      <c r="X44" t="n">
        <v>1.7</v>
      </c>
      <c r="Y44" t="n">
        <v>1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2.0716</v>
      </c>
      <c r="E45" t="n">
        <v>48.27</v>
      </c>
      <c r="F45" t="n">
        <v>44.39</v>
      </c>
      <c r="G45" t="n">
        <v>64.97</v>
      </c>
      <c r="H45" t="n">
        <v>0.85</v>
      </c>
      <c r="I45" t="n">
        <v>41</v>
      </c>
      <c r="J45" t="n">
        <v>188.74</v>
      </c>
      <c r="K45" t="n">
        <v>52.44</v>
      </c>
      <c r="L45" t="n">
        <v>9</v>
      </c>
      <c r="M45" t="n">
        <v>39</v>
      </c>
      <c r="N45" t="n">
        <v>37.3</v>
      </c>
      <c r="O45" t="n">
        <v>23511.69</v>
      </c>
      <c r="P45" t="n">
        <v>492.71</v>
      </c>
      <c r="Q45" t="n">
        <v>2450.91</v>
      </c>
      <c r="R45" t="n">
        <v>178.55</v>
      </c>
      <c r="S45" t="n">
        <v>119.28</v>
      </c>
      <c r="T45" t="n">
        <v>24893.8</v>
      </c>
      <c r="U45" t="n">
        <v>0.67</v>
      </c>
      <c r="V45" t="n">
        <v>0.84</v>
      </c>
      <c r="W45" t="n">
        <v>9.470000000000001</v>
      </c>
      <c r="X45" t="n">
        <v>1.47</v>
      </c>
      <c r="Y45" t="n">
        <v>1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2.0857</v>
      </c>
      <c r="E46" t="n">
        <v>47.95</v>
      </c>
      <c r="F46" t="n">
        <v>44.25</v>
      </c>
      <c r="G46" t="n">
        <v>73.73999999999999</v>
      </c>
      <c r="H46" t="n">
        <v>0.93</v>
      </c>
      <c r="I46" t="n">
        <v>36</v>
      </c>
      <c r="J46" t="n">
        <v>190.26</v>
      </c>
      <c r="K46" t="n">
        <v>52.44</v>
      </c>
      <c r="L46" t="n">
        <v>10</v>
      </c>
      <c r="M46" t="n">
        <v>34</v>
      </c>
      <c r="N46" t="n">
        <v>37.82</v>
      </c>
      <c r="O46" t="n">
        <v>23699.85</v>
      </c>
      <c r="P46" t="n">
        <v>478</v>
      </c>
      <c r="Q46" t="n">
        <v>2450.92</v>
      </c>
      <c r="R46" t="n">
        <v>172.93</v>
      </c>
      <c r="S46" t="n">
        <v>119.28</v>
      </c>
      <c r="T46" t="n">
        <v>22107.61</v>
      </c>
      <c r="U46" t="n">
        <v>0.6899999999999999</v>
      </c>
      <c r="V46" t="n">
        <v>0.85</v>
      </c>
      <c r="W46" t="n">
        <v>9.48</v>
      </c>
      <c r="X46" t="n">
        <v>1.33</v>
      </c>
      <c r="Y46" t="n">
        <v>1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2.0988</v>
      </c>
      <c r="E47" t="n">
        <v>47.65</v>
      </c>
      <c r="F47" t="n">
        <v>44.09</v>
      </c>
      <c r="G47" t="n">
        <v>82.67</v>
      </c>
      <c r="H47" t="n">
        <v>1.02</v>
      </c>
      <c r="I47" t="n">
        <v>32</v>
      </c>
      <c r="J47" t="n">
        <v>191.79</v>
      </c>
      <c r="K47" t="n">
        <v>52.44</v>
      </c>
      <c r="L47" t="n">
        <v>11</v>
      </c>
      <c r="M47" t="n">
        <v>28</v>
      </c>
      <c r="N47" t="n">
        <v>38.35</v>
      </c>
      <c r="O47" t="n">
        <v>23888.73</v>
      </c>
      <c r="P47" t="n">
        <v>463.29</v>
      </c>
      <c r="Q47" t="n">
        <v>2450.94</v>
      </c>
      <c r="R47" t="n">
        <v>168.09</v>
      </c>
      <c r="S47" t="n">
        <v>119.28</v>
      </c>
      <c r="T47" t="n">
        <v>19707.5</v>
      </c>
      <c r="U47" t="n">
        <v>0.71</v>
      </c>
      <c r="V47" t="n">
        <v>0.85</v>
      </c>
      <c r="W47" t="n">
        <v>9.470000000000001</v>
      </c>
      <c r="X47" t="n">
        <v>1.17</v>
      </c>
      <c r="Y47" t="n">
        <v>1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2.1075</v>
      </c>
      <c r="E48" t="n">
        <v>47.45</v>
      </c>
      <c r="F48" t="n">
        <v>44</v>
      </c>
      <c r="G48" t="n">
        <v>91.03</v>
      </c>
      <c r="H48" t="n">
        <v>1.1</v>
      </c>
      <c r="I48" t="n">
        <v>29</v>
      </c>
      <c r="J48" t="n">
        <v>193.33</v>
      </c>
      <c r="K48" t="n">
        <v>52.44</v>
      </c>
      <c r="L48" t="n">
        <v>12</v>
      </c>
      <c r="M48" t="n">
        <v>9</v>
      </c>
      <c r="N48" t="n">
        <v>38.89</v>
      </c>
      <c r="O48" t="n">
        <v>24078.33</v>
      </c>
      <c r="P48" t="n">
        <v>454.15</v>
      </c>
      <c r="Q48" t="n">
        <v>2451.19</v>
      </c>
      <c r="R48" t="n">
        <v>164.21</v>
      </c>
      <c r="S48" t="n">
        <v>119.28</v>
      </c>
      <c r="T48" t="n">
        <v>17783.6</v>
      </c>
      <c r="U48" t="n">
        <v>0.73</v>
      </c>
      <c r="V48" t="n">
        <v>0.85</v>
      </c>
      <c r="W48" t="n">
        <v>9.49</v>
      </c>
      <c r="X48" t="n">
        <v>1.08</v>
      </c>
      <c r="Y48" t="n">
        <v>1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2.1074</v>
      </c>
      <c r="E49" t="n">
        <v>47.45</v>
      </c>
      <c r="F49" t="n">
        <v>44</v>
      </c>
      <c r="G49" t="n">
        <v>91.04000000000001</v>
      </c>
      <c r="H49" t="n">
        <v>1.18</v>
      </c>
      <c r="I49" t="n">
        <v>29</v>
      </c>
      <c r="J49" t="n">
        <v>194.88</v>
      </c>
      <c r="K49" t="n">
        <v>52.44</v>
      </c>
      <c r="L49" t="n">
        <v>13</v>
      </c>
      <c r="M49" t="n">
        <v>0</v>
      </c>
      <c r="N49" t="n">
        <v>39.43</v>
      </c>
      <c r="O49" t="n">
        <v>24268.67</v>
      </c>
      <c r="P49" t="n">
        <v>454.81</v>
      </c>
      <c r="Q49" t="n">
        <v>2451.3</v>
      </c>
      <c r="R49" t="n">
        <v>164.2</v>
      </c>
      <c r="S49" t="n">
        <v>119.28</v>
      </c>
      <c r="T49" t="n">
        <v>17776.81</v>
      </c>
      <c r="U49" t="n">
        <v>0.73</v>
      </c>
      <c r="V49" t="n">
        <v>0.85</v>
      </c>
      <c r="W49" t="n">
        <v>9.49</v>
      </c>
      <c r="X49" t="n">
        <v>1.08</v>
      </c>
      <c r="Y49" t="n">
        <v>1</v>
      </c>
      <c r="Z49" t="n">
        <v>10</v>
      </c>
    </row>
    <row r="50">
      <c r="A50" t="n">
        <v>0</v>
      </c>
      <c r="B50" t="n">
        <v>10</v>
      </c>
      <c r="C50" t="inlineStr">
        <is>
          <t xml:space="preserve">CONCLUIDO	</t>
        </is>
      </c>
      <c r="D50" t="n">
        <v>1.7644</v>
      </c>
      <c r="E50" t="n">
        <v>56.68</v>
      </c>
      <c r="F50" t="n">
        <v>52.3</v>
      </c>
      <c r="G50" t="n">
        <v>12.75</v>
      </c>
      <c r="H50" t="n">
        <v>0.64</v>
      </c>
      <c r="I50" t="n">
        <v>246</v>
      </c>
      <c r="J50" t="n">
        <v>26.11</v>
      </c>
      <c r="K50" t="n">
        <v>12.1</v>
      </c>
      <c r="L50" t="n">
        <v>1</v>
      </c>
      <c r="M50" t="n">
        <v>0</v>
      </c>
      <c r="N50" t="n">
        <v>3.01</v>
      </c>
      <c r="O50" t="n">
        <v>3454.41</v>
      </c>
      <c r="P50" t="n">
        <v>151.98</v>
      </c>
      <c r="Q50" t="n">
        <v>2452.19</v>
      </c>
      <c r="R50" t="n">
        <v>430.54</v>
      </c>
      <c r="S50" t="n">
        <v>119.28</v>
      </c>
      <c r="T50" t="n">
        <v>149863.84</v>
      </c>
      <c r="U50" t="n">
        <v>0.28</v>
      </c>
      <c r="V50" t="n">
        <v>0.72</v>
      </c>
      <c r="W50" t="n">
        <v>10.13</v>
      </c>
      <c r="X50" t="n">
        <v>9.369999999999999</v>
      </c>
      <c r="Y50" t="n">
        <v>1</v>
      </c>
      <c r="Z50" t="n">
        <v>10</v>
      </c>
    </row>
    <row r="51">
      <c r="A51" t="n">
        <v>0</v>
      </c>
      <c r="B51" t="n">
        <v>45</v>
      </c>
      <c r="C51" t="inlineStr">
        <is>
          <t xml:space="preserve">CONCLUIDO	</t>
        </is>
      </c>
      <c r="D51" t="n">
        <v>1.5106</v>
      </c>
      <c r="E51" t="n">
        <v>66.2</v>
      </c>
      <c r="F51" t="n">
        <v>56.79</v>
      </c>
      <c r="G51" t="n">
        <v>9.44</v>
      </c>
      <c r="H51" t="n">
        <v>0.18</v>
      </c>
      <c r="I51" t="n">
        <v>361</v>
      </c>
      <c r="J51" t="n">
        <v>98.70999999999999</v>
      </c>
      <c r="K51" t="n">
        <v>39.72</v>
      </c>
      <c r="L51" t="n">
        <v>1</v>
      </c>
      <c r="M51" t="n">
        <v>359</v>
      </c>
      <c r="N51" t="n">
        <v>12.99</v>
      </c>
      <c r="O51" t="n">
        <v>12407.75</v>
      </c>
      <c r="P51" t="n">
        <v>497.65</v>
      </c>
      <c r="Q51" t="n">
        <v>2451.64</v>
      </c>
      <c r="R51" t="n">
        <v>592.13</v>
      </c>
      <c r="S51" t="n">
        <v>119.28</v>
      </c>
      <c r="T51" t="n">
        <v>230080.58</v>
      </c>
      <c r="U51" t="n">
        <v>0.2</v>
      </c>
      <c r="V51" t="n">
        <v>0.66</v>
      </c>
      <c r="W51" t="n">
        <v>10.01</v>
      </c>
      <c r="X51" t="n">
        <v>13.86</v>
      </c>
      <c r="Y51" t="n">
        <v>1</v>
      </c>
      <c r="Z51" t="n">
        <v>10</v>
      </c>
    </row>
    <row r="52">
      <c r="A52" t="n">
        <v>1</v>
      </c>
      <c r="B52" t="n">
        <v>45</v>
      </c>
      <c r="C52" t="inlineStr">
        <is>
          <t xml:space="preserve">CONCLUIDO	</t>
        </is>
      </c>
      <c r="D52" t="n">
        <v>1.8737</v>
      </c>
      <c r="E52" t="n">
        <v>53.37</v>
      </c>
      <c r="F52" t="n">
        <v>48.38</v>
      </c>
      <c r="G52" t="n">
        <v>19.88</v>
      </c>
      <c r="H52" t="n">
        <v>0.35</v>
      </c>
      <c r="I52" t="n">
        <v>146</v>
      </c>
      <c r="J52" t="n">
        <v>99.95</v>
      </c>
      <c r="K52" t="n">
        <v>39.72</v>
      </c>
      <c r="L52" t="n">
        <v>2</v>
      </c>
      <c r="M52" t="n">
        <v>144</v>
      </c>
      <c r="N52" t="n">
        <v>13.24</v>
      </c>
      <c r="O52" t="n">
        <v>12561.45</v>
      </c>
      <c r="P52" t="n">
        <v>402.46</v>
      </c>
      <c r="Q52" t="n">
        <v>2451.22</v>
      </c>
      <c r="R52" t="n">
        <v>311.24</v>
      </c>
      <c r="S52" t="n">
        <v>119.28</v>
      </c>
      <c r="T52" t="n">
        <v>90714.14</v>
      </c>
      <c r="U52" t="n">
        <v>0.38</v>
      </c>
      <c r="V52" t="n">
        <v>0.77</v>
      </c>
      <c r="W52" t="n">
        <v>9.65</v>
      </c>
      <c r="X52" t="n">
        <v>5.46</v>
      </c>
      <c r="Y52" t="n">
        <v>1</v>
      </c>
      <c r="Z52" t="n">
        <v>10</v>
      </c>
    </row>
    <row r="53">
      <c r="A53" t="n">
        <v>2</v>
      </c>
      <c r="B53" t="n">
        <v>45</v>
      </c>
      <c r="C53" t="inlineStr">
        <is>
          <t xml:space="preserve">CONCLUIDO	</t>
        </is>
      </c>
      <c r="D53" t="n">
        <v>2.0036</v>
      </c>
      <c r="E53" t="n">
        <v>49.91</v>
      </c>
      <c r="F53" t="n">
        <v>46.13</v>
      </c>
      <c r="G53" t="n">
        <v>31.82</v>
      </c>
      <c r="H53" t="n">
        <v>0.52</v>
      </c>
      <c r="I53" t="n">
        <v>87</v>
      </c>
      <c r="J53" t="n">
        <v>101.2</v>
      </c>
      <c r="K53" t="n">
        <v>39.72</v>
      </c>
      <c r="L53" t="n">
        <v>3</v>
      </c>
      <c r="M53" t="n">
        <v>85</v>
      </c>
      <c r="N53" t="n">
        <v>13.49</v>
      </c>
      <c r="O53" t="n">
        <v>12715.54</v>
      </c>
      <c r="P53" t="n">
        <v>359.9</v>
      </c>
      <c r="Q53" t="n">
        <v>2451.16</v>
      </c>
      <c r="R53" t="n">
        <v>235.97</v>
      </c>
      <c r="S53" t="n">
        <v>119.28</v>
      </c>
      <c r="T53" t="n">
        <v>53371.58</v>
      </c>
      <c r="U53" t="n">
        <v>0.51</v>
      </c>
      <c r="V53" t="n">
        <v>0.8100000000000001</v>
      </c>
      <c r="W53" t="n">
        <v>9.56</v>
      </c>
      <c r="X53" t="n">
        <v>3.21</v>
      </c>
      <c r="Y53" t="n">
        <v>1</v>
      </c>
      <c r="Z53" t="n">
        <v>10</v>
      </c>
    </row>
    <row r="54">
      <c r="A54" t="n">
        <v>3</v>
      </c>
      <c r="B54" t="n">
        <v>45</v>
      </c>
      <c r="C54" t="inlineStr">
        <is>
          <t xml:space="preserve">CONCLUIDO	</t>
        </is>
      </c>
      <c r="D54" t="n">
        <v>2.0679</v>
      </c>
      <c r="E54" t="n">
        <v>48.36</v>
      </c>
      <c r="F54" t="n">
        <v>45.14</v>
      </c>
      <c r="G54" t="n">
        <v>45.14</v>
      </c>
      <c r="H54" t="n">
        <v>0.6899999999999999</v>
      </c>
      <c r="I54" t="n">
        <v>60</v>
      </c>
      <c r="J54" t="n">
        <v>102.45</v>
      </c>
      <c r="K54" t="n">
        <v>39.72</v>
      </c>
      <c r="L54" t="n">
        <v>4</v>
      </c>
      <c r="M54" t="n">
        <v>46</v>
      </c>
      <c r="N54" t="n">
        <v>13.74</v>
      </c>
      <c r="O54" t="n">
        <v>12870.03</v>
      </c>
      <c r="P54" t="n">
        <v>327.37</v>
      </c>
      <c r="Q54" t="n">
        <v>2451.23</v>
      </c>
      <c r="R54" t="n">
        <v>202.44</v>
      </c>
      <c r="S54" t="n">
        <v>119.28</v>
      </c>
      <c r="T54" t="n">
        <v>36740.37</v>
      </c>
      <c r="U54" t="n">
        <v>0.59</v>
      </c>
      <c r="V54" t="n">
        <v>0.83</v>
      </c>
      <c r="W54" t="n">
        <v>9.529999999999999</v>
      </c>
      <c r="X54" t="n">
        <v>2.22</v>
      </c>
      <c r="Y54" t="n">
        <v>1</v>
      </c>
      <c r="Z54" t="n">
        <v>10</v>
      </c>
    </row>
    <row r="55">
      <c r="A55" t="n">
        <v>4</v>
      </c>
      <c r="B55" t="n">
        <v>45</v>
      </c>
      <c r="C55" t="inlineStr">
        <is>
          <t xml:space="preserve">CONCLUIDO	</t>
        </is>
      </c>
      <c r="D55" t="n">
        <v>2.0758</v>
      </c>
      <c r="E55" t="n">
        <v>48.17</v>
      </c>
      <c r="F55" t="n">
        <v>45.03</v>
      </c>
      <c r="G55" t="n">
        <v>48.25</v>
      </c>
      <c r="H55" t="n">
        <v>0.85</v>
      </c>
      <c r="I55" t="n">
        <v>56</v>
      </c>
      <c r="J55" t="n">
        <v>103.71</v>
      </c>
      <c r="K55" t="n">
        <v>39.72</v>
      </c>
      <c r="L55" t="n">
        <v>5</v>
      </c>
      <c r="M55" t="n">
        <v>0</v>
      </c>
      <c r="N55" t="n">
        <v>14</v>
      </c>
      <c r="O55" t="n">
        <v>13024.91</v>
      </c>
      <c r="P55" t="n">
        <v>323.37</v>
      </c>
      <c r="Q55" t="n">
        <v>2451.35</v>
      </c>
      <c r="R55" t="n">
        <v>197.18</v>
      </c>
      <c r="S55" t="n">
        <v>119.28</v>
      </c>
      <c r="T55" t="n">
        <v>34129.64</v>
      </c>
      <c r="U55" t="n">
        <v>0.6</v>
      </c>
      <c r="V55" t="n">
        <v>0.83</v>
      </c>
      <c r="W55" t="n">
        <v>9.57</v>
      </c>
      <c r="X55" t="n">
        <v>2.11</v>
      </c>
      <c r="Y55" t="n">
        <v>1</v>
      </c>
      <c r="Z55" t="n">
        <v>10</v>
      </c>
    </row>
    <row r="56">
      <c r="A56" t="n">
        <v>0</v>
      </c>
      <c r="B56" t="n">
        <v>60</v>
      </c>
      <c r="C56" t="inlineStr">
        <is>
          <t xml:space="preserve">CONCLUIDO	</t>
        </is>
      </c>
      <c r="D56" t="n">
        <v>1.3445</v>
      </c>
      <c r="E56" t="n">
        <v>74.38</v>
      </c>
      <c r="F56" t="n">
        <v>60.59</v>
      </c>
      <c r="G56" t="n">
        <v>7.97</v>
      </c>
      <c r="H56" t="n">
        <v>0.14</v>
      </c>
      <c r="I56" t="n">
        <v>456</v>
      </c>
      <c r="J56" t="n">
        <v>124.63</v>
      </c>
      <c r="K56" t="n">
        <v>45</v>
      </c>
      <c r="L56" t="n">
        <v>1</v>
      </c>
      <c r="M56" t="n">
        <v>454</v>
      </c>
      <c r="N56" t="n">
        <v>18.64</v>
      </c>
      <c r="O56" t="n">
        <v>15605.44</v>
      </c>
      <c r="P56" t="n">
        <v>627.25</v>
      </c>
      <c r="Q56" t="n">
        <v>2452.05</v>
      </c>
      <c r="R56" t="n">
        <v>719.86</v>
      </c>
      <c r="S56" t="n">
        <v>119.28</v>
      </c>
      <c r="T56" t="n">
        <v>293471.12</v>
      </c>
      <c r="U56" t="n">
        <v>0.17</v>
      </c>
      <c r="V56" t="n">
        <v>0.62</v>
      </c>
      <c r="W56" t="n">
        <v>10.15</v>
      </c>
      <c r="X56" t="n">
        <v>17.66</v>
      </c>
      <c r="Y56" t="n">
        <v>1</v>
      </c>
      <c r="Z56" t="n">
        <v>10</v>
      </c>
    </row>
    <row r="57">
      <c r="A57" t="n">
        <v>1</v>
      </c>
      <c r="B57" t="n">
        <v>60</v>
      </c>
      <c r="C57" t="inlineStr">
        <is>
          <t xml:space="preserve">CONCLUIDO	</t>
        </is>
      </c>
      <c r="D57" t="n">
        <v>1.7701</v>
      </c>
      <c r="E57" t="n">
        <v>56.49</v>
      </c>
      <c r="F57" t="n">
        <v>49.74</v>
      </c>
      <c r="G57" t="n">
        <v>16.49</v>
      </c>
      <c r="H57" t="n">
        <v>0.28</v>
      </c>
      <c r="I57" t="n">
        <v>181</v>
      </c>
      <c r="J57" t="n">
        <v>125.95</v>
      </c>
      <c r="K57" t="n">
        <v>45</v>
      </c>
      <c r="L57" t="n">
        <v>2</v>
      </c>
      <c r="M57" t="n">
        <v>179</v>
      </c>
      <c r="N57" t="n">
        <v>18.95</v>
      </c>
      <c r="O57" t="n">
        <v>15767.7</v>
      </c>
      <c r="P57" t="n">
        <v>498.7</v>
      </c>
      <c r="Q57" t="n">
        <v>2451.41</v>
      </c>
      <c r="R57" t="n">
        <v>356.34</v>
      </c>
      <c r="S57" t="n">
        <v>119.28</v>
      </c>
      <c r="T57" t="n">
        <v>113088.61</v>
      </c>
      <c r="U57" t="n">
        <v>0.33</v>
      </c>
      <c r="V57" t="n">
        <v>0.75</v>
      </c>
      <c r="W57" t="n">
        <v>9.710000000000001</v>
      </c>
      <c r="X57" t="n">
        <v>6.81</v>
      </c>
      <c r="Y57" t="n">
        <v>1</v>
      </c>
      <c r="Z57" t="n">
        <v>10</v>
      </c>
    </row>
    <row r="58">
      <c r="A58" t="n">
        <v>2</v>
      </c>
      <c r="B58" t="n">
        <v>60</v>
      </c>
      <c r="C58" t="inlineStr">
        <is>
          <t xml:space="preserve">CONCLUIDO	</t>
        </is>
      </c>
      <c r="D58" t="n">
        <v>1.925</v>
      </c>
      <c r="E58" t="n">
        <v>51.95</v>
      </c>
      <c r="F58" t="n">
        <v>47.01</v>
      </c>
      <c r="G58" t="n">
        <v>25.64</v>
      </c>
      <c r="H58" t="n">
        <v>0.42</v>
      </c>
      <c r="I58" t="n">
        <v>110</v>
      </c>
      <c r="J58" t="n">
        <v>127.27</v>
      </c>
      <c r="K58" t="n">
        <v>45</v>
      </c>
      <c r="L58" t="n">
        <v>3</v>
      </c>
      <c r="M58" t="n">
        <v>108</v>
      </c>
      <c r="N58" t="n">
        <v>19.27</v>
      </c>
      <c r="O58" t="n">
        <v>15930.42</v>
      </c>
      <c r="P58" t="n">
        <v>454.66</v>
      </c>
      <c r="Q58" t="n">
        <v>2451.37</v>
      </c>
      <c r="R58" t="n">
        <v>264.89</v>
      </c>
      <c r="S58" t="n">
        <v>119.28</v>
      </c>
      <c r="T58" t="n">
        <v>67715.24000000001</v>
      </c>
      <c r="U58" t="n">
        <v>0.45</v>
      </c>
      <c r="V58" t="n">
        <v>0.8</v>
      </c>
      <c r="W58" t="n">
        <v>9.6</v>
      </c>
      <c r="X58" t="n">
        <v>4.08</v>
      </c>
      <c r="Y58" t="n">
        <v>1</v>
      </c>
      <c r="Z58" t="n">
        <v>10</v>
      </c>
    </row>
    <row r="59">
      <c r="A59" t="n">
        <v>3</v>
      </c>
      <c r="B59" t="n">
        <v>60</v>
      </c>
      <c r="C59" t="inlineStr">
        <is>
          <t xml:space="preserve">CONCLUIDO	</t>
        </is>
      </c>
      <c r="D59" t="n">
        <v>2.0032</v>
      </c>
      <c r="E59" t="n">
        <v>49.92</v>
      </c>
      <c r="F59" t="n">
        <v>45.79</v>
      </c>
      <c r="G59" t="n">
        <v>35.23</v>
      </c>
      <c r="H59" t="n">
        <v>0.55</v>
      </c>
      <c r="I59" t="n">
        <v>78</v>
      </c>
      <c r="J59" t="n">
        <v>128.59</v>
      </c>
      <c r="K59" t="n">
        <v>45</v>
      </c>
      <c r="L59" t="n">
        <v>4</v>
      </c>
      <c r="M59" t="n">
        <v>76</v>
      </c>
      <c r="N59" t="n">
        <v>19.59</v>
      </c>
      <c r="O59" t="n">
        <v>16093.6</v>
      </c>
      <c r="P59" t="n">
        <v>425.59</v>
      </c>
      <c r="Q59" t="n">
        <v>2451</v>
      </c>
      <c r="R59" t="n">
        <v>225.45</v>
      </c>
      <c r="S59" t="n">
        <v>119.28</v>
      </c>
      <c r="T59" t="n">
        <v>48158.42</v>
      </c>
      <c r="U59" t="n">
        <v>0.53</v>
      </c>
      <c r="V59" t="n">
        <v>0.82</v>
      </c>
      <c r="W59" t="n">
        <v>9.52</v>
      </c>
      <c r="X59" t="n">
        <v>2.87</v>
      </c>
      <c r="Y59" t="n">
        <v>1</v>
      </c>
      <c r="Z59" t="n">
        <v>10</v>
      </c>
    </row>
    <row r="60">
      <c r="A60" t="n">
        <v>4</v>
      </c>
      <c r="B60" t="n">
        <v>60</v>
      </c>
      <c r="C60" t="inlineStr">
        <is>
          <t xml:space="preserve">CONCLUIDO	</t>
        </is>
      </c>
      <c r="D60" t="n">
        <v>2.055</v>
      </c>
      <c r="E60" t="n">
        <v>48.66</v>
      </c>
      <c r="F60" t="n">
        <v>45.05</v>
      </c>
      <c r="G60" t="n">
        <v>46.6</v>
      </c>
      <c r="H60" t="n">
        <v>0.68</v>
      </c>
      <c r="I60" t="n">
        <v>58</v>
      </c>
      <c r="J60" t="n">
        <v>129.92</v>
      </c>
      <c r="K60" t="n">
        <v>45</v>
      </c>
      <c r="L60" t="n">
        <v>5</v>
      </c>
      <c r="M60" t="n">
        <v>56</v>
      </c>
      <c r="N60" t="n">
        <v>19.92</v>
      </c>
      <c r="O60" t="n">
        <v>16257.24</v>
      </c>
      <c r="P60" t="n">
        <v>397.74</v>
      </c>
      <c r="Q60" t="n">
        <v>2450.98</v>
      </c>
      <c r="R60" t="n">
        <v>199.98</v>
      </c>
      <c r="S60" t="n">
        <v>119.28</v>
      </c>
      <c r="T60" t="n">
        <v>35521.04</v>
      </c>
      <c r="U60" t="n">
        <v>0.6</v>
      </c>
      <c r="V60" t="n">
        <v>0.83</v>
      </c>
      <c r="W60" t="n">
        <v>9.51</v>
      </c>
      <c r="X60" t="n">
        <v>2.13</v>
      </c>
      <c r="Y60" t="n">
        <v>1</v>
      </c>
      <c r="Z60" t="n">
        <v>10</v>
      </c>
    </row>
    <row r="61">
      <c r="A61" t="n">
        <v>5</v>
      </c>
      <c r="B61" t="n">
        <v>60</v>
      </c>
      <c r="C61" t="inlineStr">
        <is>
          <t xml:space="preserve">CONCLUIDO	</t>
        </is>
      </c>
      <c r="D61" t="n">
        <v>2.0876</v>
      </c>
      <c r="E61" t="n">
        <v>47.9</v>
      </c>
      <c r="F61" t="n">
        <v>44.59</v>
      </c>
      <c r="G61" t="n">
        <v>58.17</v>
      </c>
      <c r="H61" t="n">
        <v>0.8100000000000001</v>
      </c>
      <c r="I61" t="n">
        <v>46</v>
      </c>
      <c r="J61" t="n">
        <v>131.25</v>
      </c>
      <c r="K61" t="n">
        <v>45</v>
      </c>
      <c r="L61" t="n">
        <v>6</v>
      </c>
      <c r="M61" t="n">
        <v>39</v>
      </c>
      <c r="N61" t="n">
        <v>20.25</v>
      </c>
      <c r="O61" t="n">
        <v>16421.36</v>
      </c>
      <c r="P61" t="n">
        <v>373.23</v>
      </c>
      <c r="Q61" t="n">
        <v>2450.99</v>
      </c>
      <c r="R61" t="n">
        <v>184.8</v>
      </c>
      <c r="S61" t="n">
        <v>119.28</v>
      </c>
      <c r="T61" t="n">
        <v>27991.35</v>
      </c>
      <c r="U61" t="n">
        <v>0.65</v>
      </c>
      <c r="V61" t="n">
        <v>0.84</v>
      </c>
      <c r="W61" t="n">
        <v>9.49</v>
      </c>
      <c r="X61" t="n">
        <v>1.67</v>
      </c>
      <c r="Y61" t="n">
        <v>1</v>
      </c>
      <c r="Z61" t="n">
        <v>10</v>
      </c>
    </row>
    <row r="62">
      <c r="A62" t="n">
        <v>6</v>
      </c>
      <c r="B62" t="n">
        <v>60</v>
      </c>
      <c r="C62" t="inlineStr">
        <is>
          <t xml:space="preserve">CONCLUIDO	</t>
        </is>
      </c>
      <c r="D62" t="n">
        <v>2.0963</v>
      </c>
      <c r="E62" t="n">
        <v>47.7</v>
      </c>
      <c r="F62" t="n">
        <v>44.5</v>
      </c>
      <c r="G62" t="n">
        <v>63.57</v>
      </c>
      <c r="H62" t="n">
        <v>0.93</v>
      </c>
      <c r="I62" t="n">
        <v>42</v>
      </c>
      <c r="J62" t="n">
        <v>132.58</v>
      </c>
      <c r="K62" t="n">
        <v>45</v>
      </c>
      <c r="L62" t="n">
        <v>7</v>
      </c>
      <c r="M62" t="n">
        <v>3</v>
      </c>
      <c r="N62" t="n">
        <v>20.59</v>
      </c>
      <c r="O62" t="n">
        <v>16585.95</v>
      </c>
      <c r="P62" t="n">
        <v>366.33</v>
      </c>
      <c r="Q62" t="n">
        <v>2450.96</v>
      </c>
      <c r="R62" t="n">
        <v>180.39</v>
      </c>
      <c r="S62" t="n">
        <v>119.28</v>
      </c>
      <c r="T62" t="n">
        <v>25808.86</v>
      </c>
      <c r="U62" t="n">
        <v>0.66</v>
      </c>
      <c r="V62" t="n">
        <v>0.84</v>
      </c>
      <c r="W62" t="n">
        <v>9.52</v>
      </c>
      <c r="X62" t="n">
        <v>1.58</v>
      </c>
      <c r="Y62" t="n">
        <v>1</v>
      </c>
      <c r="Z62" t="n">
        <v>10</v>
      </c>
    </row>
    <row r="63">
      <c r="A63" t="n">
        <v>7</v>
      </c>
      <c r="B63" t="n">
        <v>60</v>
      </c>
      <c r="C63" t="inlineStr">
        <is>
          <t xml:space="preserve">CONCLUIDO	</t>
        </is>
      </c>
      <c r="D63" t="n">
        <v>2.0963</v>
      </c>
      <c r="E63" t="n">
        <v>47.7</v>
      </c>
      <c r="F63" t="n">
        <v>44.5</v>
      </c>
      <c r="G63" t="n">
        <v>63.57</v>
      </c>
      <c r="H63" t="n">
        <v>1.06</v>
      </c>
      <c r="I63" t="n">
        <v>42</v>
      </c>
      <c r="J63" t="n">
        <v>133.92</v>
      </c>
      <c r="K63" t="n">
        <v>45</v>
      </c>
      <c r="L63" t="n">
        <v>8</v>
      </c>
      <c r="M63" t="n">
        <v>0</v>
      </c>
      <c r="N63" t="n">
        <v>20.93</v>
      </c>
      <c r="O63" t="n">
        <v>16751.02</v>
      </c>
      <c r="P63" t="n">
        <v>369.85</v>
      </c>
      <c r="Q63" t="n">
        <v>2451.06</v>
      </c>
      <c r="R63" t="n">
        <v>180.35</v>
      </c>
      <c r="S63" t="n">
        <v>119.28</v>
      </c>
      <c r="T63" t="n">
        <v>25785.94</v>
      </c>
      <c r="U63" t="n">
        <v>0.66</v>
      </c>
      <c r="V63" t="n">
        <v>0.84</v>
      </c>
      <c r="W63" t="n">
        <v>9.529999999999999</v>
      </c>
      <c r="X63" t="n">
        <v>1.58</v>
      </c>
      <c r="Y63" t="n">
        <v>1</v>
      </c>
      <c r="Z63" t="n">
        <v>10</v>
      </c>
    </row>
    <row r="64">
      <c r="A64" t="n">
        <v>0</v>
      </c>
      <c r="B64" t="n">
        <v>80</v>
      </c>
      <c r="C64" t="inlineStr">
        <is>
          <t xml:space="preserve">CONCLUIDO	</t>
        </is>
      </c>
      <c r="D64" t="n">
        <v>1.1452</v>
      </c>
      <c r="E64" t="n">
        <v>87.31999999999999</v>
      </c>
      <c r="F64" t="n">
        <v>66.05</v>
      </c>
      <c r="G64" t="n">
        <v>6.74</v>
      </c>
      <c r="H64" t="n">
        <v>0.11</v>
      </c>
      <c r="I64" t="n">
        <v>588</v>
      </c>
      <c r="J64" t="n">
        <v>159.12</v>
      </c>
      <c r="K64" t="n">
        <v>50.28</v>
      </c>
      <c r="L64" t="n">
        <v>1</v>
      </c>
      <c r="M64" t="n">
        <v>586</v>
      </c>
      <c r="N64" t="n">
        <v>27.84</v>
      </c>
      <c r="O64" t="n">
        <v>19859.16</v>
      </c>
      <c r="P64" t="n">
        <v>807.1</v>
      </c>
      <c r="Q64" t="n">
        <v>2452.32</v>
      </c>
      <c r="R64" t="n">
        <v>902.04</v>
      </c>
      <c r="S64" t="n">
        <v>119.28</v>
      </c>
      <c r="T64" t="n">
        <v>383902.06</v>
      </c>
      <c r="U64" t="n">
        <v>0.13</v>
      </c>
      <c r="V64" t="n">
        <v>0.57</v>
      </c>
      <c r="W64" t="n">
        <v>10.4</v>
      </c>
      <c r="X64" t="n">
        <v>23.11</v>
      </c>
      <c r="Y64" t="n">
        <v>1</v>
      </c>
      <c r="Z64" t="n">
        <v>10</v>
      </c>
    </row>
    <row r="65">
      <c r="A65" t="n">
        <v>1</v>
      </c>
      <c r="B65" t="n">
        <v>80</v>
      </c>
      <c r="C65" t="inlineStr">
        <is>
          <t xml:space="preserve">CONCLUIDO	</t>
        </is>
      </c>
      <c r="D65" t="n">
        <v>1.6434</v>
      </c>
      <c r="E65" t="n">
        <v>60.85</v>
      </c>
      <c r="F65" t="n">
        <v>51.34</v>
      </c>
      <c r="G65" t="n">
        <v>13.81</v>
      </c>
      <c r="H65" t="n">
        <v>0.22</v>
      </c>
      <c r="I65" t="n">
        <v>223</v>
      </c>
      <c r="J65" t="n">
        <v>160.54</v>
      </c>
      <c r="K65" t="n">
        <v>50.28</v>
      </c>
      <c r="L65" t="n">
        <v>2</v>
      </c>
      <c r="M65" t="n">
        <v>221</v>
      </c>
      <c r="N65" t="n">
        <v>28.26</v>
      </c>
      <c r="O65" t="n">
        <v>20034.4</v>
      </c>
      <c r="P65" t="n">
        <v>615.3099999999999</v>
      </c>
      <c r="Q65" t="n">
        <v>2451.5</v>
      </c>
      <c r="R65" t="n">
        <v>409.28</v>
      </c>
      <c r="S65" t="n">
        <v>119.28</v>
      </c>
      <c r="T65" t="n">
        <v>139346.21</v>
      </c>
      <c r="U65" t="n">
        <v>0.29</v>
      </c>
      <c r="V65" t="n">
        <v>0.73</v>
      </c>
      <c r="W65" t="n">
        <v>9.800000000000001</v>
      </c>
      <c r="X65" t="n">
        <v>8.41</v>
      </c>
      <c r="Y65" t="n">
        <v>1</v>
      </c>
      <c r="Z65" t="n">
        <v>10</v>
      </c>
    </row>
    <row r="66">
      <c r="A66" t="n">
        <v>2</v>
      </c>
      <c r="B66" t="n">
        <v>80</v>
      </c>
      <c r="C66" t="inlineStr">
        <is>
          <t xml:space="preserve">CONCLUIDO	</t>
        </is>
      </c>
      <c r="D66" t="n">
        <v>1.8275</v>
      </c>
      <c r="E66" t="n">
        <v>54.72</v>
      </c>
      <c r="F66" t="n">
        <v>48.01</v>
      </c>
      <c r="G66" t="n">
        <v>21.18</v>
      </c>
      <c r="H66" t="n">
        <v>0.33</v>
      </c>
      <c r="I66" t="n">
        <v>136</v>
      </c>
      <c r="J66" t="n">
        <v>161.97</v>
      </c>
      <c r="K66" t="n">
        <v>50.28</v>
      </c>
      <c r="L66" t="n">
        <v>3</v>
      </c>
      <c r="M66" t="n">
        <v>134</v>
      </c>
      <c r="N66" t="n">
        <v>28.69</v>
      </c>
      <c r="O66" t="n">
        <v>20210.21</v>
      </c>
      <c r="P66" t="n">
        <v>563.22</v>
      </c>
      <c r="Q66" t="n">
        <v>2451.08</v>
      </c>
      <c r="R66" t="n">
        <v>299.25</v>
      </c>
      <c r="S66" t="n">
        <v>119.28</v>
      </c>
      <c r="T66" t="n">
        <v>84764.86</v>
      </c>
      <c r="U66" t="n">
        <v>0.4</v>
      </c>
      <c r="V66" t="n">
        <v>0.78</v>
      </c>
      <c r="W66" t="n">
        <v>9.630000000000001</v>
      </c>
      <c r="X66" t="n">
        <v>5.09</v>
      </c>
      <c r="Y66" t="n">
        <v>1</v>
      </c>
      <c r="Z66" t="n">
        <v>10</v>
      </c>
    </row>
    <row r="67">
      <c r="A67" t="n">
        <v>3</v>
      </c>
      <c r="B67" t="n">
        <v>80</v>
      </c>
      <c r="C67" t="inlineStr">
        <is>
          <t xml:space="preserve">CONCLUIDO	</t>
        </is>
      </c>
      <c r="D67" t="n">
        <v>1.9239</v>
      </c>
      <c r="E67" t="n">
        <v>51.98</v>
      </c>
      <c r="F67" t="n">
        <v>46.53</v>
      </c>
      <c r="G67" t="n">
        <v>28.78</v>
      </c>
      <c r="H67" t="n">
        <v>0.43</v>
      </c>
      <c r="I67" t="n">
        <v>97</v>
      </c>
      <c r="J67" t="n">
        <v>163.4</v>
      </c>
      <c r="K67" t="n">
        <v>50.28</v>
      </c>
      <c r="L67" t="n">
        <v>4</v>
      </c>
      <c r="M67" t="n">
        <v>95</v>
      </c>
      <c r="N67" t="n">
        <v>29.12</v>
      </c>
      <c r="O67" t="n">
        <v>20386.62</v>
      </c>
      <c r="P67" t="n">
        <v>533.14</v>
      </c>
      <c r="Q67" t="n">
        <v>2451.11</v>
      </c>
      <c r="R67" t="n">
        <v>249.12</v>
      </c>
      <c r="S67" t="n">
        <v>119.28</v>
      </c>
      <c r="T67" t="n">
        <v>59894.79</v>
      </c>
      <c r="U67" t="n">
        <v>0.48</v>
      </c>
      <c r="V67" t="n">
        <v>0.8</v>
      </c>
      <c r="W67" t="n">
        <v>9.58</v>
      </c>
      <c r="X67" t="n">
        <v>3.61</v>
      </c>
      <c r="Y67" t="n">
        <v>1</v>
      </c>
      <c r="Z67" t="n">
        <v>10</v>
      </c>
    </row>
    <row r="68">
      <c r="A68" t="n">
        <v>4</v>
      </c>
      <c r="B68" t="n">
        <v>80</v>
      </c>
      <c r="C68" t="inlineStr">
        <is>
          <t xml:space="preserve">CONCLUIDO	</t>
        </is>
      </c>
      <c r="D68" t="n">
        <v>1.9826</v>
      </c>
      <c r="E68" t="n">
        <v>50.44</v>
      </c>
      <c r="F68" t="n">
        <v>45.7</v>
      </c>
      <c r="G68" t="n">
        <v>36.56</v>
      </c>
      <c r="H68" t="n">
        <v>0.54</v>
      </c>
      <c r="I68" t="n">
        <v>75</v>
      </c>
      <c r="J68" t="n">
        <v>164.83</v>
      </c>
      <c r="K68" t="n">
        <v>50.28</v>
      </c>
      <c r="L68" t="n">
        <v>5</v>
      </c>
      <c r="M68" t="n">
        <v>73</v>
      </c>
      <c r="N68" t="n">
        <v>29.55</v>
      </c>
      <c r="O68" t="n">
        <v>20563.61</v>
      </c>
      <c r="P68" t="n">
        <v>511.1</v>
      </c>
      <c r="Q68" t="n">
        <v>2450.98</v>
      </c>
      <c r="R68" t="n">
        <v>222.15</v>
      </c>
      <c r="S68" t="n">
        <v>119.28</v>
      </c>
      <c r="T68" t="n">
        <v>46522.79</v>
      </c>
      <c r="U68" t="n">
        <v>0.54</v>
      </c>
      <c r="V68" t="n">
        <v>0.82</v>
      </c>
      <c r="W68" t="n">
        <v>9.52</v>
      </c>
      <c r="X68" t="n">
        <v>2.78</v>
      </c>
      <c r="Y68" t="n">
        <v>1</v>
      </c>
      <c r="Z68" t="n">
        <v>10</v>
      </c>
    </row>
    <row r="69">
      <c r="A69" t="n">
        <v>5</v>
      </c>
      <c r="B69" t="n">
        <v>80</v>
      </c>
      <c r="C69" t="inlineStr">
        <is>
          <t xml:space="preserve">CONCLUIDO	</t>
        </is>
      </c>
      <c r="D69" t="n">
        <v>2.026</v>
      </c>
      <c r="E69" t="n">
        <v>49.36</v>
      </c>
      <c r="F69" t="n">
        <v>45.1</v>
      </c>
      <c r="G69" t="n">
        <v>45.1</v>
      </c>
      <c r="H69" t="n">
        <v>0.64</v>
      </c>
      <c r="I69" t="n">
        <v>60</v>
      </c>
      <c r="J69" t="n">
        <v>166.27</v>
      </c>
      <c r="K69" t="n">
        <v>50.28</v>
      </c>
      <c r="L69" t="n">
        <v>6</v>
      </c>
      <c r="M69" t="n">
        <v>58</v>
      </c>
      <c r="N69" t="n">
        <v>29.99</v>
      </c>
      <c r="O69" t="n">
        <v>20741.2</v>
      </c>
      <c r="P69" t="n">
        <v>491.28</v>
      </c>
      <c r="Q69" t="n">
        <v>2451.1</v>
      </c>
      <c r="R69" t="n">
        <v>201.81</v>
      </c>
      <c r="S69" t="n">
        <v>119.28</v>
      </c>
      <c r="T69" t="n">
        <v>36427.95</v>
      </c>
      <c r="U69" t="n">
        <v>0.59</v>
      </c>
      <c r="V69" t="n">
        <v>0.83</v>
      </c>
      <c r="W69" t="n">
        <v>9.51</v>
      </c>
      <c r="X69" t="n">
        <v>2.18</v>
      </c>
      <c r="Y69" t="n">
        <v>1</v>
      </c>
      <c r="Z69" t="n">
        <v>10</v>
      </c>
    </row>
    <row r="70">
      <c r="A70" t="n">
        <v>6</v>
      </c>
      <c r="B70" t="n">
        <v>80</v>
      </c>
      <c r="C70" t="inlineStr">
        <is>
          <t xml:space="preserve">CONCLUIDO	</t>
        </is>
      </c>
      <c r="D70" t="n">
        <v>2.0528</v>
      </c>
      <c r="E70" t="n">
        <v>48.71</v>
      </c>
      <c r="F70" t="n">
        <v>44.78</v>
      </c>
      <c r="G70" t="n">
        <v>53.73</v>
      </c>
      <c r="H70" t="n">
        <v>0.74</v>
      </c>
      <c r="I70" t="n">
        <v>50</v>
      </c>
      <c r="J70" t="n">
        <v>167.72</v>
      </c>
      <c r="K70" t="n">
        <v>50.28</v>
      </c>
      <c r="L70" t="n">
        <v>7</v>
      </c>
      <c r="M70" t="n">
        <v>48</v>
      </c>
      <c r="N70" t="n">
        <v>30.44</v>
      </c>
      <c r="O70" t="n">
        <v>20919.39</v>
      </c>
      <c r="P70" t="n">
        <v>473.08</v>
      </c>
      <c r="Q70" t="n">
        <v>2450.94</v>
      </c>
      <c r="R70" t="n">
        <v>191.05</v>
      </c>
      <c r="S70" t="n">
        <v>119.28</v>
      </c>
      <c r="T70" t="n">
        <v>31099.08</v>
      </c>
      <c r="U70" t="n">
        <v>0.62</v>
      </c>
      <c r="V70" t="n">
        <v>0.84</v>
      </c>
      <c r="W70" t="n">
        <v>9.5</v>
      </c>
      <c r="X70" t="n">
        <v>1.86</v>
      </c>
      <c r="Y70" t="n">
        <v>1</v>
      </c>
      <c r="Z70" t="n">
        <v>10</v>
      </c>
    </row>
    <row r="71">
      <c r="A71" t="n">
        <v>7</v>
      </c>
      <c r="B71" t="n">
        <v>80</v>
      </c>
      <c r="C71" t="inlineStr">
        <is>
          <t xml:space="preserve">CONCLUIDO	</t>
        </is>
      </c>
      <c r="D71" t="n">
        <v>2.0784</v>
      </c>
      <c r="E71" t="n">
        <v>48.11</v>
      </c>
      <c r="F71" t="n">
        <v>44.44</v>
      </c>
      <c r="G71" t="n">
        <v>63.48</v>
      </c>
      <c r="H71" t="n">
        <v>0.84</v>
      </c>
      <c r="I71" t="n">
        <v>42</v>
      </c>
      <c r="J71" t="n">
        <v>169.17</v>
      </c>
      <c r="K71" t="n">
        <v>50.28</v>
      </c>
      <c r="L71" t="n">
        <v>8</v>
      </c>
      <c r="M71" t="n">
        <v>40</v>
      </c>
      <c r="N71" t="n">
        <v>30.89</v>
      </c>
      <c r="O71" t="n">
        <v>21098.19</v>
      </c>
      <c r="P71" t="n">
        <v>454.55</v>
      </c>
      <c r="Q71" t="n">
        <v>2450.97</v>
      </c>
      <c r="R71" t="n">
        <v>179.72</v>
      </c>
      <c r="S71" t="n">
        <v>119.28</v>
      </c>
      <c r="T71" t="n">
        <v>25470.13</v>
      </c>
      <c r="U71" t="n">
        <v>0.66</v>
      </c>
      <c r="V71" t="n">
        <v>0.84</v>
      </c>
      <c r="W71" t="n">
        <v>9.48</v>
      </c>
      <c r="X71" t="n">
        <v>1.52</v>
      </c>
      <c r="Y71" t="n">
        <v>1</v>
      </c>
      <c r="Z71" t="n">
        <v>10</v>
      </c>
    </row>
    <row r="72">
      <c r="A72" t="n">
        <v>8</v>
      </c>
      <c r="B72" t="n">
        <v>80</v>
      </c>
      <c r="C72" t="inlineStr">
        <is>
          <t xml:space="preserve">CONCLUIDO	</t>
        </is>
      </c>
      <c r="D72" t="n">
        <v>2.0967</v>
      </c>
      <c r="E72" t="n">
        <v>47.69</v>
      </c>
      <c r="F72" t="n">
        <v>44.21</v>
      </c>
      <c r="G72" t="n">
        <v>73.68000000000001</v>
      </c>
      <c r="H72" t="n">
        <v>0.9399999999999999</v>
      </c>
      <c r="I72" t="n">
        <v>36</v>
      </c>
      <c r="J72" t="n">
        <v>170.62</v>
      </c>
      <c r="K72" t="n">
        <v>50.28</v>
      </c>
      <c r="L72" t="n">
        <v>9</v>
      </c>
      <c r="M72" t="n">
        <v>33</v>
      </c>
      <c r="N72" t="n">
        <v>31.34</v>
      </c>
      <c r="O72" t="n">
        <v>21277.6</v>
      </c>
      <c r="P72" t="n">
        <v>435.53</v>
      </c>
      <c r="Q72" t="n">
        <v>2450.99</v>
      </c>
      <c r="R72" t="n">
        <v>172.24</v>
      </c>
      <c r="S72" t="n">
        <v>119.28</v>
      </c>
      <c r="T72" t="n">
        <v>21764.49</v>
      </c>
      <c r="U72" t="n">
        <v>0.6899999999999999</v>
      </c>
      <c r="V72" t="n">
        <v>0.85</v>
      </c>
      <c r="W72" t="n">
        <v>9.470000000000001</v>
      </c>
      <c r="X72" t="n">
        <v>1.29</v>
      </c>
      <c r="Y72" t="n">
        <v>1</v>
      </c>
      <c r="Z72" t="n">
        <v>10</v>
      </c>
    </row>
    <row r="73">
      <c r="A73" t="n">
        <v>9</v>
      </c>
      <c r="B73" t="n">
        <v>80</v>
      </c>
      <c r="C73" t="inlineStr">
        <is>
          <t xml:space="preserve">CONCLUIDO	</t>
        </is>
      </c>
      <c r="D73" t="n">
        <v>2.104</v>
      </c>
      <c r="E73" t="n">
        <v>47.53</v>
      </c>
      <c r="F73" t="n">
        <v>44.14</v>
      </c>
      <c r="G73" t="n">
        <v>80.26000000000001</v>
      </c>
      <c r="H73" t="n">
        <v>1.03</v>
      </c>
      <c r="I73" t="n">
        <v>33</v>
      </c>
      <c r="J73" t="n">
        <v>172.08</v>
      </c>
      <c r="K73" t="n">
        <v>50.28</v>
      </c>
      <c r="L73" t="n">
        <v>10</v>
      </c>
      <c r="M73" t="n">
        <v>10</v>
      </c>
      <c r="N73" t="n">
        <v>31.8</v>
      </c>
      <c r="O73" t="n">
        <v>21457.64</v>
      </c>
      <c r="P73" t="n">
        <v>424.28</v>
      </c>
      <c r="Q73" t="n">
        <v>2451.11</v>
      </c>
      <c r="R73" t="n">
        <v>168.97</v>
      </c>
      <c r="S73" t="n">
        <v>119.28</v>
      </c>
      <c r="T73" t="n">
        <v>20143.24</v>
      </c>
      <c r="U73" t="n">
        <v>0.71</v>
      </c>
      <c r="V73" t="n">
        <v>0.85</v>
      </c>
      <c r="W73" t="n">
        <v>9.49</v>
      </c>
      <c r="X73" t="n">
        <v>1.22</v>
      </c>
      <c r="Y73" t="n">
        <v>1</v>
      </c>
      <c r="Z73" t="n">
        <v>10</v>
      </c>
    </row>
    <row r="74">
      <c r="A74" t="n">
        <v>10</v>
      </c>
      <c r="B74" t="n">
        <v>80</v>
      </c>
      <c r="C74" t="inlineStr">
        <is>
          <t xml:space="preserve">CONCLUIDO	</t>
        </is>
      </c>
      <c r="D74" t="n">
        <v>2.1072</v>
      </c>
      <c r="E74" t="n">
        <v>47.46</v>
      </c>
      <c r="F74" t="n">
        <v>44.1</v>
      </c>
      <c r="G74" t="n">
        <v>82.69</v>
      </c>
      <c r="H74" t="n">
        <v>1.12</v>
      </c>
      <c r="I74" t="n">
        <v>32</v>
      </c>
      <c r="J74" t="n">
        <v>173.55</v>
      </c>
      <c r="K74" t="n">
        <v>50.28</v>
      </c>
      <c r="L74" t="n">
        <v>11</v>
      </c>
      <c r="M74" t="n">
        <v>1</v>
      </c>
      <c r="N74" t="n">
        <v>32.27</v>
      </c>
      <c r="O74" t="n">
        <v>21638.31</v>
      </c>
      <c r="P74" t="n">
        <v>426.13</v>
      </c>
      <c r="Q74" t="n">
        <v>2451.18</v>
      </c>
      <c r="R74" t="n">
        <v>167.28</v>
      </c>
      <c r="S74" t="n">
        <v>119.28</v>
      </c>
      <c r="T74" t="n">
        <v>19299.79</v>
      </c>
      <c r="U74" t="n">
        <v>0.71</v>
      </c>
      <c r="V74" t="n">
        <v>0.85</v>
      </c>
      <c r="W74" t="n">
        <v>9.5</v>
      </c>
      <c r="X74" t="n">
        <v>1.18</v>
      </c>
      <c r="Y74" t="n">
        <v>1</v>
      </c>
      <c r="Z74" t="n">
        <v>10</v>
      </c>
    </row>
    <row r="75">
      <c r="A75" t="n">
        <v>11</v>
      </c>
      <c r="B75" t="n">
        <v>80</v>
      </c>
      <c r="C75" t="inlineStr">
        <is>
          <t xml:space="preserve">CONCLUIDO	</t>
        </is>
      </c>
      <c r="D75" t="n">
        <v>2.1073</v>
      </c>
      <c r="E75" t="n">
        <v>47.45</v>
      </c>
      <c r="F75" t="n">
        <v>44.1</v>
      </c>
      <c r="G75" t="n">
        <v>82.68000000000001</v>
      </c>
      <c r="H75" t="n">
        <v>1.22</v>
      </c>
      <c r="I75" t="n">
        <v>32</v>
      </c>
      <c r="J75" t="n">
        <v>175.02</v>
      </c>
      <c r="K75" t="n">
        <v>50.28</v>
      </c>
      <c r="L75" t="n">
        <v>12</v>
      </c>
      <c r="M75" t="n">
        <v>0</v>
      </c>
      <c r="N75" t="n">
        <v>32.74</v>
      </c>
      <c r="O75" t="n">
        <v>21819.6</v>
      </c>
      <c r="P75" t="n">
        <v>429.19</v>
      </c>
      <c r="Q75" t="n">
        <v>2451.17</v>
      </c>
      <c r="R75" t="n">
        <v>167.38</v>
      </c>
      <c r="S75" t="n">
        <v>119.28</v>
      </c>
      <c r="T75" t="n">
        <v>19354.06</v>
      </c>
      <c r="U75" t="n">
        <v>0.71</v>
      </c>
      <c r="V75" t="n">
        <v>0.85</v>
      </c>
      <c r="W75" t="n">
        <v>9.49</v>
      </c>
      <c r="X75" t="n">
        <v>1.18</v>
      </c>
      <c r="Y75" t="n">
        <v>1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1.6337</v>
      </c>
      <c r="E76" t="n">
        <v>61.21</v>
      </c>
      <c r="F76" t="n">
        <v>54.22</v>
      </c>
      <c r="G76" t="n">
        <v>10.99</v>
      </c>
      <c r="H76" t="n">
        <v>0.22</v>
      </c>
      <c r="I76" t="n">
        <v>296</v>
      </c>
      <c r="J76" t="n">
        <v>80.84</v>
      </c>
      <c r="K76" t="n">
        <v>35.1</v>
      </c>
      <c r="L76" t="n">
        <v>1</v>
      </c>
      <c r="M76" t="n">
        <v>294</v>
      </c>
      <c r="N76" t="n">
        <v>9.74</v>
      </c>
      <c r="O76" t="n">
        <v>10204.21</v>
      </c>
      <c r="P76" t="n">
        <v>408.35</v>
      </c>
      <c r="Q76" t="n">
        <v>2451.67</v>
      </c>
      <c r="R76" t="n">
        <v>505.98</v>
      </c>
      <c r="S76" t="n">
        <v>119.28</v>
      </c>
      <c r="T76" t="n">
        <v>187329.6</v>
      </c>
      <c r="U76" t="n">
        <v>0.24</v>
      </c>
      <c r="V76" t="n">
        <v>0.6899999999999999</v>
      </c>
      <c r="W76" t="n">
        <v>9.91</v>
      </c>
      <c r="X76" t="n">
        <v>11.3</v>
      </c>
      <c r="Y76" t="n">
        <v>1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1.9493</v>
      </c>
      <c r="E77" t="n">
        <v>51.3</v>
      </c>
      <c r="F77" t="n">
        <v>47.36</v>
      </c>
      <c r="G77" t="n">
        <v>23.88</v>
      </c>
      <c r="H77" t="n">
        <v>0.43</v>
      </c>
      <c r="I77" t="n">
        <v>119</v>
      </c>
      <c r="J77" t="n">
        <v>82.04000000000001</v>
      </c>
      <c r="K77" t="n">
        <v>35.1</v>
      </c>
      <c r="L77" t="n">
        <v>2</v>
      </c>
      <c r="M77" t="n">
        <v>117</v>
      </c>
      <c r="N77" t="n">
        <v>9.94</v>
      </c>
      <c r="O77" t="n">
        <v>10352.53</v>
      </c>
      <c r="P77" t="n">
        <v>328.8</v>
      </c>
      <c r="Q77" t="n">
        <v>2451.14</v>
      </c>
      <c r="R77" t="n">
        <v>277.56</v>
      </c>
      <c r="S77" t="n">
        <v>119.28</v>
      </c>
      <c r="T77" t="n">
        <v>74005.85000000001</v>
      </c>
      <c r="U77" t="n">
        <v>0.43</v>
      </c>
      <c r="V77" t="n">
        <v>0.79</v>
      </c>
      <c r="W77" t="n">
        <v>9.6</v>
      </c>
      <c r="X77" t="n">
        <v>4.44</v>
      </c>
      <c r="Y77" t="n">
        <v>1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2.0458</v>
      </c>
      <c r="E78" t="n">
        <v>48.88</v>
      </c>
      <c r="F78" t="n">
        <v>45.72</v>
      </c>
      <c r="G78" t="n">
        <v>37.07</v>
      </c>
      <c r="H78" t="n">
        <v>0.63</v>
      </c>
      <c r="I78" t="n">
        <v>74</v>
      </c>
      <c r="J78" t="n">
        <v>83.25</v>
      </c>
      <c r="K78" t="n">
        <v>35.1</v>
      </c>
      <c r="L78" t="n">
        <v>3</v>
      </c>
      <c r="M78" t="n">
        <v>24</v>
      </c>
      <c r="N78" t="n">
        <v>10.15</v>
      </c>
      <c r="O78" t="n">
        <v>10501.19</v>
      </c>
      <c r="P78" t="n">
        <v>290.38</v>
      </c>
      <c r="Q78" t="n">
        <v>2451.17</v>
      </c>
      <c r="R78" t="n">
        <v>220.13</v>
      </c>
      <c r="S78" t="n">
        <v>119.28</v>
      </c>
      <c r="T78" t="n">
        <v>45516.62</v>
      </c>
      <c r="U78" t="n">
        <v>0.54</v>
      </c>
      <c r="V78" t="n">
        <v>0.82</v>
      </c>
      <c r="W78" t="n">
        <v>9.6</v>
      </c>
      <c r="X78" t="n">
        <v>2.79</v>
      </c>
      <c r="Y78" t="n">
        <v>1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2.053</v>
      </c>
      <c r="E79" t="n">
        <v>48.71</v>
      </c>
      <c r="F79" t="n">
        <v>45.59</v>
      </c>
      <c r="G79" t="n">
        <v>38.53</v>
      </c>
      <c r="H79" t="n">
        <v>0.83</v>
      </c>
      <c r="I79" t="n">
        <v>71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290.77</v>
      </c>
      <c r="Q79" t="n">
        <v>2451.32</v>
      </c>
      <c r="R79" t="n">
        <v>215.54</v>
      </c>
      <c r="S79" t="n">
        <v>119.28</v>
      </c>
      <c r="T79" t="n">
        <v>43234.53</v>
      </c>
      <c r="U79" t="n">
        <v>0.55</v>
      </c>
      <c r="V79" t="n">
        <v>0.82</v>
      </c>
      <c r="W79" t="n">
        <v>9.609999999999999</v>
      </c>
      <c r="X79" t="n">
        <v>2.67</v>
      </c>
      <c r="Y79" t="n">
        <v>1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1.4528</v>
      </c>
      <c r="E80" t="n">
        <v>68.83</v>
      </c>
      <c r="F80" t="n">
        <v>58.06</v>
      </c>
      <c r="G80" t="n">
        <v>8.859999999999999</v>
      </c>
      <c r="H80" t="n">
        <v>0.16</v>
      </c>
      <c r="I80" t="n">
        <v>393</v>
      </c>
      <c r="J80" t="n">
        <v>107.41</v>
      </c>
      <c r="K80" t="n">
        <v>41.65</v>
      </c>
      <c r="L80" t="n">
        <v>1</v>
      </c>
      <c r="M80" t="n">
        <v>391</v>
      </c>
      <c r="N80" t="n">
        <v>14.77</v>
      </c>
      <c r="O80" t="n">
        <v>13481.73</v>
      </c>
      <c r="P80" t="n">
        <v>541.17</v>
      </c>
      <c r="Q80" t="n">
        <v>2451.8</v>
      </c>
      <c r="R80" t="n">
        <v>634.5</v>
      </c>
      <c r="S80" t="n">
        <v>119.28</v>
      </c>
      <c r="T80" t="n">
        <v>251109.49</v>
      </c>
      <c r="U80" t="n">
        <v>0.19</v>
      </c>
      <c r="V80" t="n">
        <v>0.64</v>
      </c>
      <c r="W80" t="n">
        <v>10.07</v>
      </c>
      <c r="X80" t="n">
        <v>15.13</v>
      </c>
      <c r="Y80" t="n">
        <v>1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1.8388</v>
      </c>
      <c r="E81" t="n">
        <v>54.38</v>
      </c>
      <c r="F81" t="n">
        <v>48.84</v>
      </c>
      <c r="G81" t="n">
        <v>18.55</v>
      </c>
      <c r="H81" t="n">
        <v>0.32</v>
      </c>
      <c r="I81" t="n">
        <v>158</v>
      </c>
      <c r="J81" t="n">
        <v>108.68</v>
      </c>
      <c r="K81" t="n">
        <v>41.65</v>
      </c>
      <c r="L81" t="n">
        <v>2</v>
      </c>
      <c r="M81" t="n">
        <v>156</v>
      </c>
      <c r="N81" t="n">
        <v>15.03</v>
      </c>
      <c r="O81" t="n">
        <v>13638.32</v>
      </c>
      <c r="P81" t="n">
        <v>436.1</v>
      </c>
      <c r="Q81" t="n">
        <v>2451.26</v>
      </c>
      <c r="R81" t="n">
        <v>326.72</v>
      </c>
      <c r="S81" t="n">
        <v>119.28</v>
      </c>
      <c r="T81" t="n">
        <v>98390.32000000001</v>
      </c>
      <c r="U81" t="n">
        <v>0.37</v>
      </c>
      <c r="V81" t="n">
        <v>0.77</v>
      </c>
      <c r="W81" t="n">
        <v>9.66</v>
      </c>
      <c r="X81" t="n">
        <v>5.91</v>
      </c>
      <c r="Y81" t="n">
        <v>1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1.9744</v>
      </c>
      <c r="E82" t="n">
        <v>50.65</v>
      </c>
      <c r="F82" t="n">
        <v>46.48</v>
      </c>
      <c r="G82" t="n">
        <v>29.05</v>
      </c>
      <c r="H82" t="n">
        <v>0.48</v>
      </c>
      <c r="I82" t="n">
        <v>96</v>
      </c>
      <c r="J82" t="n">
        <v>109.96</v>
      </c>
      <c r="K82" t="n">
        <v>41.65</v>
      </c>
      <c r="L82" t="n">
        <v>3</v>
      </c>
      <c r="M82" t="n">
        <v>94</v>
      </c>
      <c r="N82" t="n">
        <v>15.31</v>
      </c>
      <c r="O82" t="n">
        <v>13795.21</v>
      </c>
      <c r="P82" t="n">
        <v>394.06</v>
      </c>
      <c r="Q82" t="n">
        <v>2451.1</v>
      </c>
      <c r="R82" t="n">
        <v>247.98</v>
      </c>
      <c r="S82" t="n">
        <v>119.28</v>
      </c>
      <c r="T82" t="n">
        <v>59330.26</v>
      </c>
      <c r="U82" t="n">
        <v>0.48</v>
      </c>
      <c r="V82" t="n">
        <v>0.8100000000000001</v>
      </c>
      <c r="W82" t="n">
        <v>9.56</v>
      </c>
      <c r="X82" t="n">
        <v>3.56</v>
      </c>
      <c r="Y82" t="n">
        <v>1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2.0474</v>
      </c>
      <c r="E83" t="n">
        <v>48.84</v>
      </c>
      <c r="F83" t="n">
        <v>45.34</v>
      </c>
      <c r="G83" t="n">
        <v>41.22</v>
      </c>
      <c r="H83" t="n">
        <v>0.63</v>
      </c>
      <c r="I83" t="n">
        <v>66</v>
      </c>
      <c r="J83" t="n">
        <v>111.23</v>
      </c>
      <c r="K83" t="n">
        <v>41.65</v>
      </c>
      <c r="L83" t="n">
        <v>4</v>
      </c>
      <c r="M83" t="n">
        <v>64</v>
      </c>
      <c r="N83" t="n">
        <v>15.58</v>
      </c>
      <c r="O83" t="n">
        <v>13952.52</v>
      </c>
      <c r="P83" t="n">
        <v>362.26</v>
      </c>
      <c r="Q83" t="n">
        <v>2450.99</v>
      </c>
      <c r="R83" t="n">
        <v>210.09</v>
      </c>
      <c r="S83" t="n">
        <v>119.28</v>
      </c>
      <c r="T83" t="n">
        <v>40539.04</v>
      </c>
      <c r="U83" t="n">
        <v>0.57</v>
      </c>
      <c r="V83" t="n">
        <v>0.83</v>
      </c>
      <c r="W83" t="n">
        <v>9.51</v>
      </c>
      <c r="X83" t="n">
        <v>2.42</v>
      </c>
      <c r="Y83" t="n">
        <v>1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2.0815</v>
      </c>
      <c r="E84" t="n">
        <v>48.04</v>
      </c>
      <c r="F84" t="n">
        <v>44.85</v>
      </c>
      <c r="G84" t="n">
        <v>51.75</v>
      </c>
      <c r="H84" t="n">
        <v>0.78</v>
      </c>
      <c r="I84" t="n">
        <v>52</v>
      </c>
      <c r="J84" t="n">
        <v>112.51</v>
      </c>
      <c r="K84" t="n">
        <v>41.65</v>
      </c>
      <c r="L84" t="n">
        <v>5</v>
      </c>
      <c r="M84" t="n">
        <v>17</v>
      </c>
      <c r="N84" t="n">
        <v>15.86</v>
      </c>
      <c r="O84" t="n">
        <v>14110.24</v>
      </c>
      <c r="P84" t="n">
        <v>339.05</v>
      </c>
      <c r="Q84" t="n">
        <v>2451.14</v>
      </c>
      <c r="R84" t="n">
        <v>192.14</v>
      </c>
      <c r="S84" t="n">
        <v>119.28</v>
      </c>
      <c r="T84" t="n">
        <v>31634.3</v>
      </c>
      <c r="U84" t="n">
        <v>0.62</v>
      </c>
      <c r="V84" t="n">
        <v>0.83</v>
      </c>
      <c r="W84" t="n">
        <v>9.539999999999999</v>
      </c>
      <c r="X84" t="n">
        <v>1.93</v>
      </c>
      <c r="Y84" t="n">
        <v>1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2.0861</v>
      </c>
      <c r="E85" t="n">
        <v>47.94</v>
      </c>
      <c r="F85" t="n">
        <v>44.79</v>
      </c>
      <c r="G85" t="n">
        <v>53.75</v>
      </c>
      <c r="H85" t="n">
        <v>0.93</v>
      </c>
      <c r="I85" t="n">
        <v>50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339.01</v>
      </c>
      <c r="Q85" t="n">
        <v>2451.06</v>
      </c>
      <c r="R85" t="n">
        <v>189.11</v>
      </c>
      <c r="S85" t="n">
        <v>119.28</v>
      </c>
      <c r="T85" t="n">
        <v>30126.02</v>
      </c>
      <c r="U85" t="n">
        <v>0.63</v>
      </c>
      <c r="V85" t="n">
        <v>0.84</v>
      </c>
      <c r="W85" t="n">
        <v>9.56</v>
      </c>
      <c r="X85" t="n">
        <v>1.87</v>
      </c>
      <c r="Y85" t="n">
        <v>1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1.7759</v>
      </c>
      <c r="E86" t="n">
        <v>56.31</v>
      </c>
      <c r="F86" t="n">
        <v>51.4</v>
      </c>
      <c r="G86" t="n">
        <v>13.77</v>
      </c>
      <c r="H86" t="n">
        <v>0.28</v>
      </c>
      <c r="I86" t="n">
        <v>224</v>
      </c>
      <c r="J86" t="n">
        <v>61.76</v>
      </c>
      <c r="K86" t="n">
        <v>28.92</v>
      </c>
      <c r="L86" t="n">
        <v>1</v>
      </c>
      <c r="M86" t="n">
        <v>222</v>
      </c>
      <c r="N86" t="n">
        <v>6.84</v>
      </c>
      <c r="O86" t="n">
        <v>7851.41</v>
      </c>
      <c r="P86" t="n">
        <v>308.98</v>
      </c>
      <c r="Q86" t="n">
        <v>2451.44</v>
      </c>
      <c r="R86" t="n">
        <v>411.8</v>
      </c>
      <c r="S86" t="n">
        <v>119.28</v>
      </c>
      <c r="T86" t="n">
        <v>140603.58</v>
      </c>
      <c r="U86" t="n">
        <v>0.29</v>
      </c>
      <c r="V86" t="n">
        <v>0.73</v>
      </c>
      <c r="W86" t="n">
        <v>9.789999999999999</v>
      </c>
      <c r="X86" t="n">
        <v>8.48</v>
      </c>
      <c r="Y86" t="n">
        <v>1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2.0046</v>
      </c>
      <c r="E87" t="n">
        <v>49.88</v>
      </c>
      <c r="F87" t="n">
        <v>46.7</v>
      </c>
      <c r="G87" t="n">
        <v>28.02</v>
      </c>
      <c r="H87" t="n">
        <v>0.55</v>
      </c>
      <c r="I87" t="n">
        <v>100</v>
      </c>
      <c r="J87" t="n">
        <v>62.92</v>
      </c>
      <c r="K87" t="n">
        <v>28.92</v>
      </c>
      <c r="L87" t="n">
        <v>2</v>
      </c>
      <c r="M87" t="n">
        <v>14</v>
      </c>
      <c r="N87" t="n">
        <v>7</v>
      </c>
      <c r="O87" t="n">
        <v>7994.37</v>
      </c>
      <c r="P87" t="n">
        <v>249</v>
      </c>
      <c r="Q87" t="n">
        <v>2451.82</v>
      </c>
      <c r="R87" t="n">
        <v>251.03</v>
      </c>
      <c r="S87" t="n">
        <v>119.28</v>
      </c>
      <c r="T87" t="n">
        <v>60834.9</v>
      </c>
      <c r="U87" t="n">
        <v>0.48</v>
      </c>
      <c r="V87" t="n">
        <v>0.8</v>
      </c>
      <c r="W87" t="n">
        <v>9.69</v>
      </c>
      <c r="X87" t="n">
        <v>3.77</v>
      </c>
      <c r="Y87" t="n">
        <v>1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2.0065</v>
      </c>
      <c r="E88" t="n">
        <v>49.84</v>
      </c>
      <c r="F88" t="n">
        <v>46.67</v>
      </c>
      <c r="G88" t="n">
        <v>28.28</v>
      </c>
      <c r="H88" t="n">
        <v>0.8100000000000001</v>
      </c>
      <c r="I88" t="n">
        <v>99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252.51</v>
      </c>
      <c r="Q88" t="n">
        <v>2451.59</v>
      </c>
      <c r="R88" t="n">
        <v>249.49</v>
      </c>
      <c r="S88" t="n">
        <v>119.28</v>
      </c>
      <c r="T88" t="n">
        <v>60074.34</v>
      </c>
      <c r="U88" t="n">
        <v>0.48</v>
      </c>
      <c r="V88" t="n">
        <v>0.8</v>
      </c>
      <c r="W88" t="n">
        <v>9.699999999999999</v>
      </c>
      <c r="X88" t="n">
        <v>3.74</v>
      </c>
      <c r="Y88" t="n">
        <v>1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1.0994</v>
      </c>
      <c r="E89" t="n">
        <v>90.95999999999999</v>
      </c>
      <c r="F89" t="n">
        <v>67.47</v>
      </c>
      <c r="G89" t="n">
        <v>6.5</v>
      </c>
      <c r="H89" t="n">
        <v>0.11</v>
      </c>
      <c r="I89" t="n">
        <v>623</v>
      </c>
      <c r="J89" t="n">
        <v>167.88</v>
      </c>
      <c r="K89" t="n">
        <v>51.39</v>
      </c>
      <c r="L89" t="n">
        <v>1</v>
      </c>
      <c r="M89" t="n">
        <v>621</v>
      </c>
      <c r="N89" t="n">
        <v>30.49</v>
      </c>
      <c r="O89" t="n">
        <v>20939.59</v>
      </c>
      <c r="P89" t="n">
        <v>854.37</v>
      </c>
      <c r="Q89" t="n">
        <v>2452.16</v>
      </c>
      <c r="R89" t="n">
        <v>950.6</v>
      </c>
      <c r="S89" t="n">
        <v>119.28</v>
      </c>
      <c r="T89" t="n">
        <v>408004.95</v>
      </c>
      <c r="U89" t="n">
        <v>0.13</v>
      </c>
      <c r="V89" t="n">
        <v>0.55</v>
      </c>
      <c r="W89" t="n">
        <v>10.44</v>
      </c>
      <c r="X89" t="n">
        <v>24.53</v>
      </c>
      <c r="Y89" t="n">
        <v>1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1.6132</v>
      </c>
      <c r="E90" t="n">
        <v>61.99</v>
      </c>
      <c r="F90" t="n">
        <v>51.72</v>
      </c>
      <c r="G90" t="n">
        <v>13.32</v>
      </c>
      <c r="H90" t="n">
        <v>0.21</v>
      </c>
      <c r="I90" t="n">
        <v>233</v>
      </c>
      <c r="J90" t="n">
        <v>169.33</v>
      </c>
      <c r="K90" t="n">
        <v>51.39</v>
      </c>
      <c r="L90" t="n">
        <v>2</v>
      </c>
      <c r="M90" t="n">
        <v>231</v>
      </c>
      <c r="N90" t="n">
        <v>30.94</v>
      </c>
      <c r="O90" t="n">
        <v>21118.46</v>
      </c>
      <c r="P90" t="n">
        <v>643.46</v>
      </c>
      <c r="Q90" t="n">
        <v>2451.44</v>
      </c>
      <c r="R90" t="n">
        <v>422.74</v>
      </c>
      <c r="S90" t="n">
        <v>119.28</v>
      </c>
      <c r="T90" t="n">
        <v>146027.13</v>
      </c>
      <c r="U90" t="n">
        <v>0.28</v>
      </c>
      <c r="V90" t="n">
        <v>0.72</v>
      </c>
      <c r="W90" t="n">
        <v>9.800000000000001</v>
      </c>
      <c r="X90" t="n">
        <v>8.789999999999999</v>
      </c>
      <c r="Y90" t="n">
        <v>1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1.8012</v>
      </c>
      <c r="E91" t="n">
        <v>55.52</v>
      </c>
      <c r="F91" t="n">
        <v>48.3</v>
      </c>
      <c r="G91" t="n">
        <v>20.27</v>
      </c>
      <c r="H91" t="n">
        <v>0.31</v>
      </c>
      <c r="I91" t="n">
        <v>143</v>
      </c>
      <c r="J91" t="n">
        <v>170.79</v>
      </c>
      <c r="K91" t="n">
        <v>51.39</v>
      </c>
      <c r="L91" t="n">
        <v>3</v>
      </c>
      <c r="M91" t="n">
        <v>141</v>
      </c>
      <c r="N91" t="n">
        <v>31.4</v>
      </c>
      <c r="O91" t="n">
        <v>21297.94</v>
      </c>
      <c r="P91" t="n">
        <v>589.42</v>
      </c>
      <c r="Q91" t="n">
        <v>2451.01</v>
      </c>
      <c r="R91" t="n">
        <v>308.88</v>
      </c>
      <c r="S91" t="n">
        <v>119.28</v>
      </c>
      <c r="T91" t="n">
        <v>89547.38</v>
      </c>
      <c r="U91" t="n">
        <v>0.39</v>
      </c>
      <c r="V91" t="n">
        <v>0.77</v>
      </c>
      <c r="W91" t="n">
        <v>9.640000000000001</v>
      </c>
      <c r="X91" t="n">
        <v>5.38</v>
      </c>
      <c r="Y91" t="n">
        <v>1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1.9069</v>
      </c>
      <c r="E92" t="n">
        <v>52.44</v>
      </c>
      <c r="F92" t="n">
        <v>46.65</v>
      </c>
      <c r="G92" t="n">
        <v>27.71</v>
      </c>
      <c r="H92" t="n">
        <v>0.41</v>
      </c>
      <c r="I92" t="n">
        <v>101</v>
      </c>
      <c r="J92" t="n">
        <v>172.25</v>
      </c>
      <c r="K92" t="n">
        <v>51.39</v>
      </c>
      <c r="L92" t="n">
        <v>4</v>
      </c>
      <c r="M92" t="n">
        <v>99</v>
      </c>
      <c r="N92" t="n">
        <v>31.86</v>
      </c>
      <c r="O92" t="n">
        <v>21478.05</v>
      </c>
      <c r="P92" t="n">
        <v>557.5</v>
      </c>
      <c r="Q92" t="n">
        <v>2451.17</v>
      </c>
      <c r="R92" t="n">
        <v>253.61</v>
      </c>
      <c r="S92" t="n">
        <v>119.28</v>
      </c>
      <c r="T92" t="n">
        <v>62121.22</v>
      </c>
      <c r="U92" t="n">
        <v>0.47</v>
      </c>
      <c r="V92" t="n">
        <v>0.8</v>
      </c>
      <c r="W92" t="n">
        <v>9.57</v>
      </c>
      <c r="X92" t="n">
        <v>3.72</v>
      </c>
      <c r="Y92" t="n">
        <v>1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1.9675</v>
      </c>
      <c r="E93" t="n">
        <v>50.83</v>
      </c>
      <c r="F93" t="n">
        <v>45.81</v>
      </c>
      <c r="G93" t="n">
        <v>35.24</v>
      </c>
      <c r="H93" t="n">
        <v>0.51</v>
      </c>
      <c r="I93" t="n">
        <v>78</v>
      </c>
      <c r="J93" t="n">
        <v>173.71</v>
      </c>
      <c r="K93" t="n">
        <v>51.39</v>
      </c>
      <c r="L93" t="n">
        <v>5</v>
      </c>
      <c r="M93" t="n">
        <v>76</v>
      </c>
      <c r="N93" t="n">
        <v>32.32</v>
      </c>
      <c r="O93" t="n">
        <v>21658.78</v>
      </c>
      <c r="P93" t="n">
        <v>535.71</v>
      </c>
      <c r="Q93" t="n">
        <v>2451.05</v>
      </c>
      <c r="R93" t="n">
        <v>225.52</v>
      </c>
      <c r="S93" t="n">
        <v>119.28</v>
      </c>
      <c r="T93" t="n">
        <v>48193.86</v>
      </c>
      <c r="U93" t="n">
        <v>0.53</v>
      </c>
      <c r="V93" t="n">
        <v>0.82</v>
      </c>
      <c r="W93" t="n">
        <v>9.539999999999999</v>
      </c>
      <c r="X93" t="n">
        <v>2.89</v>
      </c>
      <c r="Y93" t="n">
        <v>1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2.0102</v>
      </c>
      <c r="E94" t="n">
        <v>49.75</v>
      </c>
      <c r="F94" t="n">
        <v>45.24</v>
      </c>
      <c r="G94" t="n">
        <v>43.08</v>
      </c>
      <c r="H94" t="n">
        <v>0.61</v>
      </c>
      <c r="I94" t="n">
        <v>63</v>
      </c>
      <c r="J94" t="n">
        <v>175.18</v>
      </c>
      <c r="K94" t="n">
        <v>51.39</v>
      </c>
      <c r="L94" t="n">
        <v>6</v>
      </c>
      <c r="M94" t="n">
        <v>61</v>
      </c>
      <c r="N94" t="n">
        <v>32.79</v>
      </c>
      <c r="O94" t="n">
        <v>21840.16</v>
      </c>
      <c r="P94" t="n">
        <v>516.62</v>
      </c>
      <c r="Q94" t="n">
        <v>2450.98</v>
      </c>
      <c r="R94" t="n">
        <v>206.72</v>
      </c>
      <c r="S94" t="n">
        <v>119.28</v>
      </c>
      <c r="T94" t="n">
        <v>38865.32</v>
      </c>
      <c r="U94" t="n">
        <v>0.58</v>
      </c>
      <c r="V94" t="n">
        <v>0.83</v>
      </c>
      <c r="W94" t="n">
        <v>9.51</v>
      </c>
      <c r="X94" t="n">
        <v>2.32</v>
      </c>
      <c r="Y94" t="n">
        <v>1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2.0399</v>
      </c>
      <c r="E95" t="n">
        <v>49.02</v>
      </c>
      <c r="F95" t="n">
        <v>44.85</v>
      </c>
      <c r="G95" t="n">
        <v>50.78</v>
      </c>
      <c r="H95" t="n">
        <v>0.7</v>
      </c>
      <c r="I95" t="n">
        <v>53</v>
      </c>
      <c r="J95" t="n">
        <v>176.66</v>
      </c>
      <c r="K95" t="n">
        <v>51.39</v>
      </c>
      <c r="L95" t="n">
        <v>7</v>
      </c>
      <c r="M95" t="n">
        <v>51</v>
      </c>
      <c r="N95" t="n">
        <v>33.27</v>
      </c>
      <c r="O95" t="n">
        <v>22022.17</v>
      </c>
      <c r="P95" t="n">
        <v>500.73</v>
      </c>
      <c r="Q95" t="n">
        <v>2451.11</v>
      </c>
      <c r="R95" t="n">
        <v>193.94</v>
      </c>
      <c r="S95" t="n">
        <v>119.28</v>
      </c>
      <c r="T95" t="n">
        <v>32528.64</v>
      </c>
      <c r="U95" t="n">
        <v>0.62</v>
      </c>
      <c r="V95" t="n">
        <v>0.83</v>
      </c>
      <c r="W95" t="n">
        <v>9.49</v>
      </c>
      <c r="X95" t="n">
        <v>1.93</v>
      </c>
      <c r="Y95" t="n">
        <v>1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2.0628</v>
      </c>
      <c r="E96" t="n">
        <v>48.48</v>
      </c>
      <c r="F96" t="n">
        <v>44.58</v>
      </c>
      <c r="G96" t="n">
        <v>59.44</v>
      </c>
      <c r="H96" t="n">
        <v>0.8</v>
      </c>
      <c r="I96" t="n">
        <v>45</v>
      </c>
      <c r="J96" t="n">
        <v>178.14</v>
      </c>
      <c r="K96" t="n">
        <v>51.39</v>
      </c>
      <c r="L96" t="n">
        <v>8</v>
      </c>
      <c r="M96" t="n">
        <v>43</v>
      </c>
      <c r="N96" t="n">
        <v>33.75</v>
      </c>
      <c r="O96" t="n">
        <v>22204.83</v>
      </c>
      <c r="P96" t="n">
        <v>483.52</v>
      </c>
      <c r="Q96" t="n">
        <v>2451.04</v>
      </c>
      <c r="R96" t="n">
        <v>184.7</v>
      </c>
      <c r="S96" t="n">
        <v>119.28</v>
      </c>
      <c r="T96" t="n">
        <v>27946.97</v>
      </c>
      <c r="U96" t="n">
        <v>0.65</v>
      </c>
      <c r="V96" t="n">
        <v>0.84</v>
      </c>
      <c r="W96" t="n">
        <v>9.48</v>
      </c>
      <c r="X96" t="n">
        <v>1.66</v>
      </c>
      <c r="Y96" t="n">
        <v>1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2.0846</v>
      </c>
      <c r="E97" t="n">
        <v>47.97</v>
      </c>
      <c r="F97" t="n">
        <v>44.31</v>
      </c>
      <c r="G97" t="n">
        <v>69.95999999999999</v>
      </c>
      <c r="H97" t="n">
        <v>0.89</v>
      </c>
      <c r="I97" t="n">
        <v>38</v>
      </c>
      <c r="J97" t="n">
        <v>179.63</v>
      </c>
      <c r="K97" t="n">
        <v>51.39</v>
      </c>
      <c r="L97" t="n">
        <v>9</v>
      </c>
      <c r="M97" t="n">
        <v>36</v>
      </c>
      <c r="N97" t="n">
        <v>34.24</v>
      </c>
      <c r="O97" t="n">
        <v>22388.15</v>
      </c>
      <c r="P97" t="n">
        <v>465.2</v>
      </c>
      <c r="Q97" t="n">
        <v>2450.99</v>
      </c>
      <c r="R97" t="n">
        <v>175.25</v>
      </c>
      <c r="S97" t="n">
        <v>119.28</v>
      </c>
      <c r="T97" t="n">
        <v>23258.49</v>
      </c>
      <c r="U97" t="n">
        <v>0.68</v>
      </c>
      <c r="V97" t="n">
        <v>0.84</v>
      </c>
      <c r="W97" t="n">
        <v>9.48</v>
      </c>
      <c r="X97" t="n">
        <v>1.39</v>
      </c>
      <c r="Y97" t="n">
        <v>1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2.1005</v>
      </c>
      <c r="E98" t="n">
        <v>47.61</v>
      </c>
      <c r="F98" t="n">
        <v>44.12</v>
      </c>
      <c r="G98" t="n">
        <v>80.20999999999999</v>
      </c>
      <c r="H98" t="n">
        <v>0.98</v>
      </c>
      <c r="I98" t="n">
        <v>33</v>
      </c>
      <c r="J98" t="n">
        <v>181.12</v>
      </c>
      <c r="K98" t="n">
        <v>51.39</v>
      </c>
      <c r="L98" t="n">
        <v>10</v>
      </c>
      <c r="M98" t="n">
        <v>28</v>
      </c>
      <c r="N98" t="n">
        <v>34.73</v>
      </c>
      <c r="O98" t="n">
        <v>22572.13</v>
      </c>
      <c r="P98" t="n">
        <v>446.48</v>
      </c>
      <c r="Q98" t="n">
        <v>2450.93</v>
      </c>
      <c r="R98" t="n">
        <v>169.06</v>
      </c>
      <c r="S98" t="n">
        <v>119.28</v>
      </c>
      <c r="T98" t="n">
        <v>20187.73</v>
      </c>
      <c r="U98" t="n">
        <v>0.71</v>
      </c>
      <c r="V98" t="n">
        <v>0.85</v>
      </c>
      <c r="W98" t="n">
        <v>9.470000000000001</v>
      </c>
      <c r="X98" t="n">
        <v>1.2</v>
      </c>
      <c r="Y98" t="n">
        <v>1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2.1064</v>
      </c>
      <c r="E99" t="n">
        <v>47.47</v>
      </c>
      <c r="F99" t="n">
        <v>44.05</v>
      </c>
      <c r="G99" t="n">
        <v>85.26000000000001</v>
      </c>
      <c r="H99" t="n">
        <v>1.07</v>
      </c>
      <c r="I99" t="n">
        <v>31</v>
      </c>
      <c r="J99" t="n">
        <v>182.62</v>
      </c>
      <c r="K99" t="n">
        <v>51.39</v>
      </c>
      <c r="L99" t="n">
        <v>11</v>
      </c>
      <c r="M99" t="n">
        <v>7</v>
      </c>
      <c r="N99" t="n">
        <v>35.22</v>
      </c>
      <c r="O99" t="n">
        <v>22756.91</v>
      </c>
      <c r="P99" t="n">
        <v>438.9</v>
      </c>
      <c r="Q99" t="n">
        <v>2450.9</v>
      </c>
      <c r="R99" t="n">
        <v>166.01</v>
      </c>
      <c r="S99" t="n">
        <v>119.28</v>
      </c>
      <c r="T99" t="n">
        <v>18672.96</v>
      </c>
      <c r="U99" t="n">
        <v>0.72</v>
      </c>
      <c r="V99" t="n">
        <v>0.85</v>
      </c>
      <c r="W99" t="n">
        <v>9.49</v>
      </c>
      <c r="X99" t="n">
        <v>1.13</v>
      </c>
      <c r="Y99" t="n">
        <v>1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2.1095</v>
      </c>
      <c r="E100" t="n">
        <v>47.4</v>
      </c>
      <c r="F100" t="n">
        <v>44.02</v>
      </c>
      <c r="G100" t="n">
        <v>88.03</v>
      </c>
      <c r="H100" t="n">
        <v>1.16</v>
      </c>
      <c r="I100" t="n">
        <v>30</v>
      </c>
      <c r="J100" t="n">
        <v>184.12</v>
      </c>
      <c r="K100" t="n">
        <v>51.39</v>
      </c>
      <c r="L100" t="n">
        <v>12</v>
      </c>
      <c r="M100" t="n">
        <v>0</v>
      </c>
      <c r="N100" t="n">
        <v>35.73</v>
      </c>
      <c r="O100" t="n">
        <v>22942.24</v>
      </c>
      <c r="P100" t="n">
        <v>438.75</v>
      </c>
      <c r="Q100" t="n">
        <v>2451.22</v>
      </c>
      <c r="R100" t="n">
        <v>164.39</v>
      </c>
      <c r="S100" t="n">
        <v>119.28</v>
      </c>
      <c r="T100" t="n">
        <v>17866.93</v>
      </c>
      <c r="U100" t="n">
        <v>0.73</v>
      </c>
      <c r="V100" t="n">
        <v>0.85</v>
      </c>
      <c r="W100" t="n">
        <v>9.5</v>
      </c>
      <c r="X100" t="n">
        <v>1.09</v>
      </c>
      <c r="Y100" t="n">
        <v>1</v>
      </c>
      <c r="Z100" t="n">
        <v>10</v>
      </c>
    </row>
    <row r="101">
      <c r="A101" t="n">
        <v>0</v>
      </c>
      <c r="B101" t="n">
        <v>20</v>
      </c>
      <c r="C101" t="inlineStr">
        <is>
          <t xml:space="preserve">CONCLUIDO	</t>
        </is>
      </c>
      <c r="D101" t="n">
        <v>1.862</v>
      </c>
      <c r="E101" t="n">
        <v>53.71</v>
      </c>
      <c r="F101" t="n">
        <v>49.75</v>
      </c>
      <c r="G101" t="n">
        <v>16.49</v>
      </c>
      <c r="H101" t="n">
        <v>0.34</v>
      </c>
      <c r="I101" t="n">
        <v>181</v>
      </c>
      <c r="J101" t="n">
        <v>51.33</v>
      </c>
      <c r="K101" t="n">
        <v>24.83</v>
      </c>
      <c r="L101" t="n">
        <v>1</v>
      </c>
      <c r="M101" t="n">
        <v>178</v>
      </c>
      <c r="N101" t="n">
        <v>5.51</v>
      </c>
      <c r="O101" t="n">
        <v>6564.78</v>
      </c>
      <c r="P101" t="n">
        <v>249.93</v>
      </c>
      <c r="Q101" t="n">
        <v>2451.25</v>
      </c>
      <c r="R101" t="n">
        <v>356.5</v>
      </c>
      <c r="S101" t="n">
        <v>119.28</v>
      </c>
      <c r="T101" t="n">
        <v>113168.39</v>
      </c>
      <c r="U101" t="n">
        <v>0.33</v>
      </c>
      <c r="V101" t="n">
        <v>0.75</v>
      </c>
      <c r="W101" t="n">
        <v>9.720000000000001</v>
      </c>
      <c r="X101" t="n">
        <v>6.82</v>
      </c>
      <c r="Y101" t="n">
        <v>1</v>
      </c>
      <c r="Z101" t="n">
        <v>10</v>
      </c>
    </row>
    <row r="102">
      <c r="A102" t="n">
        <v>1</v>
      </c>
      <c r="B102" t="n">
        <v>20</v>
      </c>
      <c r="C102" t="inlineStr">
        <is>
          <t xml:space="preserve">CONCLUIDO	</t>
        </is>
      </c>
      <c r="D102" t="n">
        <v>1.9654</v>
      </c>
      <c r="E102" t="n">
        <v>50.88</v>
      </c>
      <c r="F102" t="n">
        <v>47.62</v>
      </c>
      <c r="G102" t="n">
        <v>23.04</v>
      </c>
      <c r="H102" t="n">
        <v>0.66</v>
      </c>
      <c r="I102" t="n">
        <v>124</v>
      </c>
      <c r="J102" t="n">
        <v>52.47</v>
      </c>
      <c r="K102" t="n">
        <v>24.83</v>
      </c>
      <c r="L102" t="n">
        <v>2</v>
      </c>
      <c r="M102" t="n">
        <v>0</v>
      </c>
      <c r="N102" t="n">
        <v>5.64</v>
      </c>
      <c r="O102" t="n">
        <v>6705.1</v>
      </c>
      <c r="P102" t="n">
        <v>226.39</v>
      </c>
      <c r="Q102" t="n">
        <v>2451.57</v>
      </c>
      <c r="R102" t="n">
        <v>280.63</v>
      </c>
      <c r="S102" t="n">
        <v>119.28</v>
      </c>
      <c r="T102" t="n">
        <v>75515.94</v>
      </c>
      <c r="U102" t="n">
        <v>0.43</v>
      </c>
      <c r="V102" t="n">
        <v>0.79</v>
      </c>
      <c r="W102" t="n">
        <v>9.76</v>
      </c>
      <c r="X102" t="n">
        <v>4.69</v>
      </c>
      <c r="Y102" t="n">
        <v>1</v>
      </c>
      <c r="Z102" t="n">
        <v>10</v>
      </c>
    </row>
    <row r="103">
      <c r="A103" t="n">
        <v>0</v>
      </c>
      <c r="B103" t="n">
        <v>65</v>
      </c>
      <c r="C103" t="inlineStr">
        <is>
          <t xml:space="preserve">CONCLUIDO	</t>
        </is>
      </c>
      <c r="D103" t="n">
        <v>1.2925</v>
      </c>
      <c r="E103" t="n">
        <v>77.37</v>
      </c>
      <c r="F103" t="n">
        <v>61.91</v>
      </c>
      <c r="G103" t="n">
        <v>7.61</v>
      </c>
      <c r="H103" t="n">
        <v>0.13</v>
      </c>
      <c r="I103" t="n">
        <v>488</v>
      </c>
      <c r="J103" t="n">
        <v>133.21</v>
      </c>
      <c r="K103" t="n">
        <v>46.47</v>
      </c>
      <c r="L103" t="n">
        <v>1</v>
      </c>
      <c r="M103" t="n">
        <v>486</v>
      </c>
      <c r="N103" t="n">
        <v>20.75</v>
      </c>
      <c r="O103" t="n">
        <v>16663.42</v>
      </c>
      <c r="P103" t="n">
        <v>670.96</v>
      </c>
      <c r="Q103" t="n">
        <v>2452.03</v>
      </c>
      <c r="R103" t="n">
        <v>763.71</v>
      </c>
      <c r="S103" t="n">
        <v>119.28</v>
      </c>
      <c r="T103" t="n">
        <v>315234.74</v>
      </c>
      <c r="U103" t="n">
        <v>0.16</v>
      </c>
      <c r="V103" t="n">
        <v>0.6</v>
      </c>
      <c r="W103" t="n">
        <v>10.21</v>
      </c>
      <c r="X103" t="n">
        <v>18.97</v>
      </c>
      <c r="Y103" t="n">
        <v>1</v>
      </c>
      <c r="Z103" t="n">
        <v>10</v>
      </c>
    </row>
    <row r="104">
      <c r="A104" t="n">
        <v>1</v>
      </c>
      <c r="B104" t="n">
        <v>65</v>
      </c>
      <c r="C104" t="inlineStr">
        <is>
          <t xml:space="preserve">CONCLUIDO	</t>
        </is>
      </c>
      <c r="D104" t="n">
        <v>1.7396</v>
      </c>
      <c r="E104" t="n">
        <v>57.49</v>
      </c>
      <c r="F104" t="n">
        <v>50.11</v>
      </c>
      <c r="G104" t="n">
        <v>15.74</v>
      </c>
      <c r="H104" t="n">
        <v>0.26</v>
      </c>
      <c r="I104" t="n">
        <v>191</v>
      </c>
      <c r="J104" t="n">
        <v>134.55</v>
      </c>
      <c r="K104" t="n">
        <v>46.47</v>
      </c>
      <c r="L104" t="n">
        <v>2</v>
      </c>
      <c r="M104" t="n">
        <v>189</v>
      </c>
      <c r="N104" t="n">
        <v>21.09</v>
      </c>
      <c r="O104" t="n">
        <v>16828.84</v>
      </c>
      <c r="P104" t="n">
        <v>528.01</v>
      </c>
      <c r="Q104" t="n">
        <v>2451.46</v>
      </c>
      <c r="R104" t="n">
        <v>368.88</v>
      </c>
      <c r="S104" t="n">
        <v>119.28</v>
      </c>
      <c r="T104" t="n">
        <v>119306.97</v>
      </c>
      <c r="U104" t="n">
        <v>0.32</v>
      </c>
      <c r="V104" t="n">
        <v>0.75</v>
      </c>
      <c r="W104" t="n">
        <v>9.720000000000001</v>
      </c>
      <c r="X104" t="n">
        <v>7.18</v>
      </c>
      <c r="Y104" t="n">
        <v>1</v>
      </c>
      <c r="Z104" t="n">
        <v>10</v>
      </c>
    </row>
    <row r="105">
      <c r="A105" t="n">
        <v>2</v>
      </c>
      <c r="B105" t="n">
        <v>65</v>
      </c>
      <c r="C105" t="inlineStr">
        <is>
          <t xml:space="preserve">CONCLUIDO	</t>
        </is>
      </c>
      <c r="D105" t="n">
        <v>1.8993</v>
      </c>
      <c r="E105" t="n">
        <v>52.65</v>
      </c>
      <c r="F105" t="n">
        <v>47.29</v>
      </c>
      <c r="G105" t="n">
        <v>24.25</v>
      </c>
      <c r="H105" t="n">
        <v>0.39</v>
      </c>
      <c r="I105" t="n">
        <v>117</v>
      </c>
      <c r="J105" t="n">
        <v>135.9</v>
      </c>
      <c r="K105" t="n">
        <v>46.47</v>
      </c>
      <c r="L105" t="n">
        <v>3</v>
      </c>
      <c r="M105" t="n">
        <v>115</v>
      </c>
      <c r="N105" t="n">
        <v>21.43</v>
      </c>
      <c r="O105" t="n">
        <v>16994.64</v>
      </c>
      <c r="P105" t="n">
        <v>482.5</v>
      </c>
      <c r="Q105" t="n">
        <v>2451.19</v>
      </c>
      <c r="R105" t="n">
        <v>274.77</v>
      </c>
      <c r="S105" t="n">
        <v>119.28</v>
      </c>
      <c r="T105" t="n">
        <v>72623.62</v>
      </c>
      <c r="U105" t="n">
        <v>0.43</v>
      </c>
      <c r="V105" t="n">
        <v>0.79</v>
      </c>
      <c r="W105" t="n">
        <v>9.6</v>
      </c>
      <c r="X105" t="n">
        <v>4.36</v>
      </c>
      <c r="Y105" t="n">
        <v>1</v>
      </c>
      <c r="Z105" t="n">
        <v>10</v>
      </c>
    </row>
    <row r="106">
      <c r="A106" t="n">
        <v>3</v>
      </c>
      <c r="B106" t="n">
        <v>65</v>
      </c>
      <c r="C106" t="inlineStr">
        <is>
          <t xml:space="preserve">CONCLUIDO	</t>
        </is>
      </c>
      <c r="D106" t="n">
        <v>1.9823</v>
      </c>
      <c r="E106" t="n">
        <v>50.45</v>
      </c>
      <c r="F106" t="n">
        <v>46.01</v>
      </c>
      <c r="G106" t="n">
        <v>33.26</v>
      </c>
      <c r="H106" t="n">
        <v>0.52</v>
      </c>
      <c r="I106" t="n">
        <v>83</v>
      </c>
      <c r="J106" t="n">
        <v>137.25</v>
      </c>
      <c r="K106" t="n">
        <v>46.47</v>
      </c>
      <c r="L106" t="n">
        <v>4</v>
      </c>
      <c r="M106" t="n">
        <v>81</v>
      </c>
      <c r="N106" t="n">
        <v>21.78</v>
      </c>
      <c r="O106" t="n">
        <v>17160.92</v>
      </c>
      <c r="P106" t="n">
        <v>453.87</v>
      </c>
      <c r="Q106" t="n">
        <v>2451.1</v>
      </c>
      <c r="R106" t="n">
        <v>231.93</v>
      </c>
      <c r="S106" t="n">
        <v>119.28</v>
      </c>
      <c r="T106" t="n">
        <v>51370.16</v>
      </c>
      <c r="U106" t="n">
        <v>0.51</v>
      </c>
      <c r="V106" t="n">
        <v>0.8100000000000001</v>
      </c>
      <c r="W106" t="n">
        <v>9.550000000000001</v>
      </c>
      <c r="X106" t="n">
        <v>3.09</v>
      </c>
      <c r="Y106" t="n">
        <v>1</v>
      </c>
      <c r="Z106" t="n">
        <v>10</v>
      </c>
    </row>
    <row r="107">
      <c r="A107" t="n">
        <v>4</v>
      </c>
      <c r="B107" t="n">
        <v>65</v>
      </c>
      <c r="C107" t="inlineStr">
        <is>
          <t xml:space="preserve">CONCLUIDO	</t>
        </is>
      </c>
      <c r="D107" t="n">
        <v>2.0329</v>
      </c>
      <c r="E107" t="n">
        <v>49.19</v>
      </c>
      <c r="F107" t="n">
        <v>45.3</v>
      </c>
      <c r="G107" t="n">
        <v>43.14</v>
      </c>
      <c r="H107" t="n">
        <v>0.64</v>
      </c>
      <c r="I107" t="n">
        <v>63</v>
      </c>
      <c r="J107" t="n">
        <v>138.6</v>
      </c>
      <c r="K107" t="n">
        <v>46.47</v>
      </c>
      <c r="L107" t="n">
        <v>5</v>
      </c>
      <c r="M107" t="n">
        <v>61</v>
      </c>
      <c r="N107" t="n">
        <v>22.13</v>
      </c>
      <c r="O107" t="n">
        <v>17327.69</v>
      </c>
      <c r="P107" t="n">
        <v>429.58</v>
      </c>
      <c r="Q107" t="n">
        <v>2451.09</v>
      </c>
      <c r="R107" t="n">
        <v>208.21</v>
      </c>
      <c r="S107" t="n">
        <v>119.28</v>
      </c>
      <c r="T107" t="n">
        <v>39614.26</v>
      </c>
      <c r="U107" t="n">
        <v>0.57</v>
      </c>
      <c r="V107" t="n">
        <v>0.83</v>
      </c>
      <c r="W107" t="n">
        <v>9.52</v>
      </c>
      <c r="X107" t="n">
        <v>2.37</v>
      </c>
      <c r="Y107" t="n">
        <v>1</v>
      </c>
      <c r="Z107" t="n">
        <v>10</v>
      </c>
    </row>
    <row r="108">
      <c r="A108" t="n">
        <v>5</v>
      </c>
      <c r="B108" t="n">
        <v>65</v>
      </c>
      <c r="C108" t="inlineStr">
        <is>
          <t xml:space="preserve">CONCLUIDO	</t>
        </is>
      </c>
      <c r="D108" t="n">
        <v>2.0698</v>
      </c>
      <c r="E108" t="n">
        <v>48.32</v>
      </c>
      <c r="F108" t="n">
        <v>44.77</v>
      </c>
      <c r="G108" t="n">
        <v>53.73</v>
      </c>
      <c r="H108" t="n">
        <v>0.76</v>
      </c>
      <c r="I108" t="n">
        <v>50</v>
      </c>
      <c r="J108" t="n">
        <v>139.95</v>
      </c>
      <c r="K108" t="n">
        <v>46.47</v>
      </c>
      <c r="L108" t="n">
        <v>6</v>
      </c>
      <c r="M108" t="n">
        <v>48</v>
      </c>
      <c r="N108" t="n">
        <v>22.49</v>
      </c>
      <c r="O108" t="n">
        <v>17494.97</v>
      </c>
      <c r="P108" t="n">
        <v>406.08</v>
      </c>
      <c r="Q108" t="n">
        <v>2450.95</v>
      </c>
      <c r="R108" t="n">
        <v>190.95</v>
      </c>
      <c r="S108" t="n">
        <v>119.28</v>
      </c>
      <c r="T108" t="n">
        <v>31049.38</v>
      </c>
      <c r="U108" t="n">
        <v>0.62</v>
      </c>
      <c r="V108" t="n">
        <v>0.84</v>
      </c>
      <c r="W108" t="n">
        <v>9.49</v>
      </c>
      <c r="X108" t="n">
        <v>1.85</v>
      </c>
      <c r="Y108" t="n">
        <v>1</v>
      </c>
      <c r="Z108" t="n">
        <v>10</v>
      </c>
    </row>
    <row r="109">
      <c r="A109" t="n">
        <v>6</v>
      </c>
      <c r="B109" t="n">
        <v>65</v>
      </c>
      <c r="C109" t="inlineStr">
        <is>
          <t xml:space="preserve">CONCLUIDO	</t>
        </is>
      </c>
      <c r="D109" t="n">
        <v>2.095</v>
      </c>
      <c r="E109" t="n">
        <v>47.73</v>
      </c>
      <c r="F109" t="n">
        <v>44.44</v>
      </c>
      <c r="G109" t="n">
        <v>65.03</v>
      </c>
      <c r="H109" t="n">
        <v>0.88</v>
      </c>
      <c r="I109" t="n">
        <v>41</v>
      </c>
      <c r="J109" t="n">
        <v>141.31</v>
      </c>
      <c r="K109" t="n">
        <v>46.47</v>
      </c>
      <c r="L109" t="n">
        <v>7</v>
      </c>
      <c r="M109" t="n">
        <v>26</v>
      </c>
      <c r="N109" t="n">
        <v>22.85</v>
      </c>
      <c r="O109" t="n">
        <v>17662.75</v>
      </c>
      <c r="P109" t="n">
        <v>386.56</v>
      </c>
      <c r="Q109" t="n">
        <v>2451</v>
      </c>
      <c r="R109" t="n">
        <v>178.97</v>
      </c>
      <c r="S109" t="n">
        <v>119.28</v>
      </c>
      <c r="T109" t="n">
        <v>25103.21</v>
      </c>
      <c r="U109" t="n">
        <v>0.67</v>
      </c>
      <c r="V109" t="n">
        <v>0.84</v>
      </c>
      <c r="W109" t="n">
        <v>9.5</v>
      </c>
      <c r="X109" t="n">
        <v>1.52</v>
      </c>
      <c r="Y109" t="n">
        <v>1</v>
      </c>
      <c r="Z109" t="n">
        <v>10</v>
      </c>
    </row>
    <row r="110">
      <c r="A110" t="n">
        <v>7</v>
      </c>
      <c r="B110" t="n">
        <v>65</v>
      </c>
      <c r="C110" t="inlineStr">
        <is>
          <t xml:space="preserve">CONCLUIDO	</t>
        </is>
      </c>
      <c r="D110" t="n">
        <v>2.0996</v>
      </c>
      <c r="E110" t="n">
        <v>47.63</v>
      </c>
      <c r="F110" t="n">
        <v>44.39</v>
      </c>
      <c r="G110" t="n">
        <v>68.29000000000001</v>
      </c>
      <c r="H110" t="n">
        <v>0.99</v>
      </c>
      <c r="I110" t="n">
        <v>39</v>
      </c>
      <c r="J110" t="n">
        <v>142.68</v>
      </c>
      <c r="K110" t="n">
        <v>46.47</v>
      </c>
      <c r="L110" t="n">
        <v>8</v>
      </c>
      <c r="M110" t="n">
        <v>1</v>
      </c>
      <c r="N110" t="n">
        <v>23.21</v>
      </c>
      <c r="O110" t="n">
        <v>17831.04</v>
      </c>
      <c r="P110" t="n">
        <v>381.23</v>
      </c>
      <c r="Q110" t="n">
        <v>2451.09</v>
      </c>
      <c r="R110" t="n">
        <v>176.3</v>
      </c>
      <c r="S110" t="n">
        <v>119.28</v>
      </c>
      <c r="T110" t="n">
        <v>23775.08</v>
      </c>
      <c r="U110" t="n">
        <v>0.68</v>
      </c>
      <c r="V110" t="n">
        <v>0.84</v>
      </c>
      <c r="W110" t="n">
        <v>9.529999999999999</v>
      </c>
      <c r="X110" t="n">
        <v>1.47</v>
      </c>
      <c r="Y110" t="n">
        <v>1</v>
      </c>
      <c r="Z110" t="n">
        <v>10</v>
      </c>
    </row>
    <row r="111">
      <c r="A111" t="n">
        <v>8</v>
      </c>
      <c r="B111" t="n">
        <v>65</v>
      </c>
      <c r="C111" t="inlineStr">
        <is>
          <t xml:space="preserve">CONCLUIDO	</t>
        </is>
      </c>
      <c r="D111" t="n">
        <v>2.0998</v>
      </c>
      <c r="E111" t="n">
        <v>47.62</v>
      </c>
      <c r="F111" t="n">
        <v>44.38</v>
      </c>
      <c r="G111" t="n">
        <v>68.28</v>
      </c>
      <c r="H111" t="n">
        <v>1.11</v>
      </c>
      <c r="I111" t="n">
        <v>39</v>
      </c>
      <c r="J111" t="n">
        <v>144.05</v>
      </c>
      <c r="K111" t="n">
        <v>46.47</v>
      </c>
      <c r="L111" t="n">
        <v>9</v>
      </c>
      <c r="M111" t="n">
        <v>0</v>
      </c>
      <c r="N111" t="n">
        <v>23.58</v>
      </c>
      <c r="O111" t="n">
        <v>17999.83</v>
      </c>
      <c r="P111" t="n">
        <v>384.83</v>
      </c>
      <c r="Q111" t="n">
        <v>2451.05</v>
      </c>
      <c r="R111" t="n">
        <v>176.23</v>
      </c>
      <c r="S111" t="n">
        <v>119.28</v>
      </c>
      <c r="T111" t="n">
        <v>23740.19</v>
      </c>
      <c r="U111" t="n">
        <v>0.68</v>
      </c>
      <c r="V111" t="n">
        <v>0.84</v>
      </c>
      <c r="W111" t="n">
        <v>9.52</v>
      </c>
      <c r="X111" t="n">
        <v>1.46</v>
      </c>
      <c r="Y111" t="n">
        <v>1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1.1932</v>
      </c>
      <c r="E112" t="n">
        <v>83.81</v>
      </c>
      <c r="F112" t="n">
        <v>64.59999999999999</v>
      </c>
      <c r="G112" t="n">
        <v>7</v>
      </c>
      <c r="H112" t="n">
        <v>0.12</v>
      </c>
      <c r="I112" t="n">
        <v>554</v>
      </c>
      <c r="J112" t="n">
        <v>150.44</v>
      </c>
      <c r="K112" t="n">
        <v>49.1</v>
      </c>
      <c r="L112" t="n">
        <v>1</v>
      </c>
      <c r="M112" t="n">
        <v>552</v>
      </c>
      <c r="N112" t="n">
        <v>25.34</v>
      </c>
      <c r="O112" t="n">
        <v>18787.76</v>
      </c>
      <c r="P112" t="n">
        <v>760.36</v>
      </c>
      <c r="Q112" t="n">
        <v>2452.36</v>
      </c>
      <c r="R112" t="n">
        <v>854.48</v>
      </c>
      <c r="S112" t="n">
        <v>119.28</v>
      </c>
      <c r="T112" t="n">
        <v>360289.66</v>
      </c>
      <c r="U112" t="n">
        <v>0.14</v>
      </c>
      <c r="V112" t="n">
        <v>0.58</v>
      </c>
      <c r="W112" t="n">
        <v>10.31</v>
      </c>
      <c r="X112" t="n">
        <v>21.66</v>
      </c>
      <c r="Y112" t="n">
        <v>1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1.6736</v>
      </c>
      <c r="E113" t="n">
        <v>59.75</v>
      </c>
      <c r="F113" t="n">
        <v>50.97</v>
      </c>
      <c r="G113" t="n">
        <v>14.36</v>
      </c>
      <c r="H113" t="n">
        <v>0.23</v>
      </c>
      <c r="I113" t="n">
        <v>213</v>
      </c>
      <c r="J113" t="n">
        <v>151.83</v>
      </c>
      <c r="K113" t="n">
        <v>49.1</v>
      </c>
      <c r="L113" t="n">
        <v>2</v>
      </c>
      <c r="M113" t="n">
        <v>211</v>
      </c>
      <c r="N113" t="n">
        <v>25.73</v>
      </c>
      <c r="O113" t="n">
        <v>18959.54</v>
      </c>
      <c r="P113" t="n">
        <v>586.96</v>
      </c>
      <c r="Q113" t="n">
        <v>2451.49</v>
      </c>
      <c r="R113" t="n">
        <v>397.44</v>
      </c>
      <c r="S113" t="n">
        <v>119.28</v>
      </c>
      <c r="T113" t="n">
        <v>133478.26</v>
      </c>
      <c r="U113" t="n">
        <v>0.3</v>
      </c>
      <c r="V113" t="n">
        <v>0.73</v>
      </c>
      <c r="W113" t="n">
        <v>9.77</v>
      </c>
      <c r="X113" t="n">
        <v>8.039999999999999</v>
      </c>
      <c r="Y113" t="n">
        <v>1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1.8513</v>
      </c>
      <c r="E114" t="n">
        <v>54.02</v>
      </c>
      <c r="F114" t="n">
        <v>47.77</v>
      </c>
      <c r="G114" t="n">
        <v>22.05</v>
      </c>
      <c r="H114" t="n">
        <v>0.35</v>
      </c>
      <c r="I114" t="n">
        <v>130</v>
      </c>
      <c r="J114" t="n">
        <v>153.23</v>
      </c>
      <c r="K114" t="n">
        <v>49.1</v>
      </c>
      <c r="L114" t="n">
        <v>3</v>
      </c>
      <c r="M114" t="n">
        <v>128</v>
      </c>
      <c r="N114" t="n">
        <v>26.13</v>
      </c>
      <c r="O114" t="n">
        <v>19131.85</v>
      </c>
      <c r="P114" t="n">
        <v>537.13</v>
      </c>
      <c r="Q114" t="n">
        <v>2451.06</v>
      </c>
      <c r="R114" t="n">
        <v>290.92</v>
      </c>
      <c r="S114" t="n">
        <v>119.28</v>
      </c>
      <c r="T114" t="n">
        <v>80630.94</v>
      </c>
      <c r="U114" t="n">
        <v>0.41</v>
      </c>
      <c r="V114" t="n">
        <v>0.78</v>
      </c>
      <c r="W114" t="n">
        <v>9.619999999999999</v>
      </c>
      <c r="X114" t="n">
        <v>4.84</v>
      </c>
      <c r="Y114" t="n">
        <v>1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1.9447</v>
      </c>
      <c r="E115" t="n">
        <v>51.42</v>
      </c>
      <c r="F115" t="n">
        <v>46.33</v>
      </c>
      <c r="G115" t="n">
        <v>30.22</v>
      </c>
      <c r="H115" t="n">
        <v>0.46</v>
      </c>
      <c r="I115" t="n">
        <v>92</v>
      </c>
      <c r="J115" t="n">
        <v>154.63</v>
      </c>
      <c r="K115" t="n">
        <v>49.1</v>
      </c>
      <c r="L115" t="n">
        <v>4</v>
      </c>
      <c r="M115" t="n">
        <v>90</v>
      </c>
      <c r="N115" t="n">
        <v>26.53</v>
      </c>
      <c r="O115" t="n">
        <v>19304.72</v>
      </c>
      <c r="P115" t="n">
        <v>507.18</v>
      </c>
      <c r="Q115" t="n">
        <v>2451.04</v>
      </c>
      <c r="R115" t="n">
        <v>242.76</v>
      </c>
      <c r="S115" t="n">
        <v>119.28</v>
      </c>
      <c r="T115" t="n">
        <v>56742.85</v>
      </c>
      <c r="U115" t="n">
        <v>0.49</v>
      </c>
      <c r="V115" t="n">
        <v>0.8100000000000001</v>
      </c>
      <c r="W115" t="n">
        <v>9.57</v>
      </c>
      <c r="X115" t="n">
        <v>3.41</v>
      </c>
      <c r="Y115" t="n">
        <v>1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2.001</v>
      </c>
      <c r="E116" t="n">
        <v>49.98</v>
      </c>
      <c r="F116" t="n">
        <v>45.53</v>
      </c>
      <c r="G116" t="n">
        <v>38.48</v>
      </c>
      <c r="H116" t="n">
        <v>0.57</v>
      </c>
      <c r="I116" t="n">
        <v>71</v>
      </c>
      <c r="J116" t="n">
        <v>156.03</v>
      </c>
      <c r="K116" t="n">
        <v>49.1</v>
      </c>
      <c r="L116" t="n">
        <v>5</v>
      </c>
      <c r="M116" t="n">
        <v>69</v>
      </c>
      <c r="N116" t="n">
        <v>26.94</v>
      </c>
      <c r="O116" t="n">
        <v>19478.15</v>
      </c>
      <c r="P116" t="n">
        <v>483.85</v>
      </c>
      <c r="Q116" t="n">
        <v>2450.98</v>
      </c>
      <c r="R116" t="n">
        <v>216.18</v>
      </c>
      <c r="S116" t="n">
        <v>119.28</v>
      </c>
      <c r="T116" t="n">
        <v>43556.6</v>
      </c>
      <c r="U116" t="n">
        <v>0.55</v>
      </c>
      <c r="V116" t="n">
        <v>0.82</v>
      </c>
      <c r="W116" t="n">
        <v>9.529999999999999</v>
      </c>
      <c r="X116" t="n">
        <v>2.61</v>
      </c>
      <c r="Y116" t="n">
        <v>1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2.0395</v>
      </c>
      <c r="E117" t="n">
        <v>49.03</v>
      </c>
      <c r="F117" t="n">
        <v>45.01</v>
      </c>
      <c r="G117" t="n">
        <v>47.38</v>
      </c>
      <c r="H117" t="n">
        <v>0.67</v>
      </c>
      <c r="I117" t="n">
        <v>57</v>
      </c>
      <c r="J117" t="n">
        <v>157.44</v>
      </c>
      <c r="K117" t="n">
        <v>49.1</v>
      </c>
      <c r="L117" t="n">
        <v>6</v>
      </c>
      <c r="M117" t="n">
        <v>55</v>
      </c>
      <c r="N117" t="n">
        <v>27.35</v>
      </c>
      <c r="O117" t="n">
        <v>19652.13</v>
      </c>
      <c r="P117" t="n">
        <v>463.71</v>
      </c>
      <c r="Q117" t="n">
        <v>2451.13</v>
      </c>
      <c r="R117" t="n">
        <v>199</v>
      </c>
      <c r="S117" t="n">
        <v>119.28</v>
      </c>
      <c r="T117" t="n">
        <v>35034.71</v>
      </c>
      <c r="U117" t="n">
        <v>0.6</v>
      </c>
      <c r="V117" t="n">
        <v>0.83</v>
      </c>
      <c r="W117" t="n">
        <v>9.5</v>
      </c>
      <c r="X117" t="n">
        <v>2.09</v>
      </c>
      <c r="Y117" t="n">
        <v>1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2.0686</v>
      </c>
      <c r="E118" t="n">
        <v>48.34</v>
      </c>
      <c r="F118" t="n">
        <v>44.63</v>
      </c>
      <c r="G118" t="n">
        <v>56.97</v>
      </c>
      <c r="H118" t="n">
        <v>0.78</v>
      </c>
      <c r="I118" t="n">
        <v>47</v>
      </c>
      <c r="J118" t="n">
        <v>158.86</v>
      </c>
      <c r="K118" t="n">
        <v>49.1</v>
      </c>
      <c r="L118" t="n">
        <v>7</v>
      </c>
      <c r="M118" t="n">
        <v>45</v>
      </c>
      <c r="N118" t="n">
        <v>27.77</v>
      </c>
      <c r="O118" t="n">
        <v>19826.68</v>
      </c>
      <c r="P118" t="n">
        <v>443.71</v>
      </c>
      <c r="Q118" t="n">
        <v>2450.95</v>
      </c>
      <c r="R118" t="n">
        <v>186.3</v>
      </c>
      <c r="S118" t="n">
        <v>119.28</v>
      </c>
      <c r="T118" t="n">
        <v>28735.02</v>
      </c>
      <c r="U118" t="n">
        <v>0.64</v>
      </c>
      <c r="V118" t="n">
        <v>0.84</v>
      </c>
      <c r="W118" t="n">
        <v>9.48</v>
      </c>
      <c r="X118" t="n">
        <v>1.71</v>
      </c>
      <c r="Y118" t="n">
        <v>1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2.0879</v>
      </c>
      <c r="E119" t="n">
        <v>47.89</v>
      </c>
      <c r="F119" t="n">
        <v>44.4</v>
      </c>
      <c r="G119" t="n">
        <v>66.59</v>
      </c>
      <c r="H119" t="n">
        <v>0.88</v>
      </c>
      <c r="I119" t="n">
        <v>40</v>
      </c>
      <c r="J119" t="n">
        <v>160.28</v>
      </c>
      <c r="K119" t="n">
        <v>49.1</v>
      </c>
      <c r="L119" t="n">
        <v>8</v>
      </c>
      <c r="M119" t="n">
        <v>38</v>
      </c>
      <c r="N119" t="n">
        <v>28.19</v>
      </c>
      <c r="O119" t="n">
        <v>20001.93</v>
      </c>
      <c r="P119" t="n">
        <v>425.5</v>
      </c>
      <c r="Q119" t="n">
        <v>2450.94</v>
      </c>
      <c r="R119" t="n">
        <v>178.42</v>
      </c>
      <c r="S119" t="n">
        <v>119.28</v>
      </c>
      <c r="T119" t="n">
        <v>24834.03</v>
      </c>
      <c r="U119" t="n">
        <v>0.67</v>
      </c>
      <c r="V119" t="n">
        <v>0.84</v>
      </c>
      <c r="W119" t="n">
        <v>9.48</v>
      </c>
      <c r="X119" t="n">
        <v>1.48</v>
      </c>
      <c r="Y119" t="n">
        <v>1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2.1036</v>
      </c>
      <c r="E120" t="n">
        <v>47.54</v>
      </c>
      <c r="F120" t="n">
        <v>44.19</v>
      </c>
      <c r="G120" t="n">
        <v>75.76000000000001</v>
      </c>
      <c r="H120" t="n">
        <v>0.99</v>
      </c>
      <c r="I120" t="n">
        <v>35</v>
      </c>
      <c r="J120" t="n">
        <v>161.71</v>
      </c>
      <c r="K120" t="n">
        <v>49.1</v>
      </c>
      <c r="L120" t="n">
        <v>9</v>
      </c>
      <c r="M120" t="n">
        <v>12</v>
      </c>
      <c r="N120" t="n">
        <v>28.61</v>
      </c>
      <c r="O120" t="n">
        <v>20177.64</v>
      </c>
      <c r="P120" t="n">
        <v>408.66</v>
      </c>
      <c r="Q120" t="n">
        <v>2451.19</v>
      </c>
      <c r="R120" t="n">
        <v>170.72</v>
      </c>
      <c r="S120" t="n">
        <v>119.28</v>
      </c>
      <c r="T120" t="n">
        <v>21004.52</v>
      </c>
      <c r="U120" t="n">
        <v>0.7</v>
      </c>
      <c r="V120" t="n">
        <v>0.85</v>
      </c>
      <c r="W120" t="n">
        <v>9.49</v>
      </c>
      <c r="X120" t="n">
        <v>1.27</v>
      </c>
      <c r="Y120" t="n">
        <v>1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2.1056</v>
      </c>
      <c r="E121" t="n">
        <v>47.49</v>
      </c>
      <c r="F121" t="n">
        <v>44.18</v>
      </c>
      <c r="G121" t="n">
        <v>77.95999999999999</v>
      </c>
      <c r="H121" t="n">
        <v>1.09</v>
      </c>
      <c r="I121" t="n">
        <v>34</v>
      </c>
      <c r="J121" t="n">
        <v>163.13</v>
      </c>
      <c r="K121" t="n">
        <v>49.1</v>
      </c>
      <c r="L121" t="n">
        <v>10</v>
      </c>
      <c r="M121" t="n">
        <v>0</v>
      </c>
      <c r="N121" t="n">
        <v>29.04</v>
      </c>
      <c r="O121" t="n">
        <v>20353.94</v>
      </c>
      <c r="P121" t="n">
        <v>410.74</v>
      </c>
      <c r="Q121" t="n">
        <v>2451.25</v>
      </c>
      <c r="R121" t="n">
        <v>169.75</v>
      </c>
      <c r="S121" t="n">
        <v>119.28</v>
      </c>
      <c r="T121" t="n">
        <v>20528.86</v>
      </c>
      <c r="U121" t="n">
        <v>0.7</v>
      </c>
      <c r="V121" t="n">
        <v>0.85</v>
      </c>
      <c r="W121" t="n">
        <v>9.51</v>
      </c>
      <c r="X121" t="n">
        <v>1.26</v>
      </c>
      <c r="Y121" t="n">
        <v>1</v>
      </c>
      <c r="Z121" t="n">
        <v>10</v>
      </c>
    </row>
    <row r="122">
      <c r="A122" t="n">
        <v>0</v>
      </c>
      <c r="B122" t="n">
        <v>95</v>
      </c>
      <c r="C122" t="inlineStr">
        <is>
          <t xml:space="preserve">CONCLUIDO	</t>
        </is>
      </c>
      <c r="D122" t="n">
        <v>1.0088</v>
      </c>
      <c r="E122" t="n">
        <v>99.13</v>
      </c>
      <c r="F122" t="n">
        <v>70.68000000000001</v>
      </c>
      <c r="G122" t="n">
        <v>6.08</v>
      </c>
      <c r="H122" t="n">
        <v>0.1</v>
      </c>
      <c r="I122" t="n">
        <v>698</v>
      </c>
      <c r="J122" t="n">
        <v>185.69</v>
      </c>
      <c r="K122" t="n">
        <v>53.44</v>
      </c>
      <c r="L122" t="n">
        <v>1</v>
      </c>
      <c r="M122" t="n">
        <v>696</v>
      </c>
      <c r="N122" t="n">
        <v>36.26</v>
      </c>
      <c r="O122" t="n">
        <v>23136.14</v>
      </c>
      <c r="P122" t="n">
        <v>956.1799999999999</v>
      </c>
      <c r="Q122" t="n">
        <v>2452.59</v>
      </c>
      <c r="R122" t="n">
        <v>1057.61</v>
      </c>
      <c r="S122" t="n">
        <v>119.28</v>
      </c>
      <c r="T122" t="n">
        <v>461138.39</v>
      </c>
      <c r="U122" t="n">
        <v>0.11</v>
      </c>
      <c r="V122" t="n">
        <v>0.53</v>
      </c>
      <c r="W122" t="n">
        <v>10.58</v>
      </c>
      <c r="X122" t="n">
        <v>27.74</v>
      </c>
      <c r="Y122" t="n">
        <v>1</v>
      </c>
      <c r="Z122" t="n">
        <v>10</v>
      </c>
    </row>
    <row r="123">
      <c r="A123" t="n">
        <v>1</v>
      </c>
      <c r="B123" t="n">
        <v>95</v>
      </c>
      <c r="C123" t="inlineStr">
        <is>
          <t xml:space="preserve">CONCLUIDO	</t>
        </is>
      </c>
      <c r="D123" t="n">
        <v>1.5506</v>
      </c>
      <c r="E123" t="n">
        <v>64.48999999999999</v>
      </c>
      <c r="F123" t="n">
        <v>52.57</v>
      </c>
      <c r="G123" t="n">
        <v>12.42</v>
      </c>
      <c r="H123" t="n">
        <v>0.19</v>
      </c>
      <c r="I123" t="n">
        <v>254</v>
      </c>
      <c r="J123" t="n">
        <v>187.21</v>
      </c>
      <c r="K123" t="n">
        <v>53.44</v>
      </c>
      <c r="L123" t="n">
        <v>2</v>
      </c>
      <c r="M123" t="n">
        <v>252</v>
      </c>
      <c r="N123" t="n">
        <v>36.77</v>
      </c>
      <c r="O123" t="n">
        <v>23322.88</v>
      </c>
      <c r="P123" t="n">
        <v>701.01</v>
      </c>
      <c r="Q123" t="n">
        <v>2451.23</v>
      </c>
      <c r="R123" t="n">
        <v>450.86</v>
      </c>
      <c r="S123" t="n">
        <v>119.28</v>
      </c>
      <c r="T123" t="n">
        <v>159981.55</v>
      </c>
      <c r="U123" t="n">
        <v>0.26</v>
      </c>
      <c r="V123" t="n">
        <v>0.71</v>
      </c>
      <c r="W123" t="n">
        <v>9.83</v>
      </c>
      <c r="X123" t="n">
        <v>9.640000000000001</v>
      </c>
      <c r="Y123" t="n">
        <v>1</v>
      </c>
      <c r="Z123" t="n">
        <v>10</v>
      </c>
    </row>
    <row r="124">
      <c r="A124" t="n">
        <v>2</v>
      </c>
      <c r="B124" t="n">
        <v>95</v>
      </c>
      <c r="C124" t="inlineStr">
        <is>
          <t xml:space="preserve">CONCLUIDO	</t>
        </is>
      </c>
      <c r="D124" t="n">
        <v>1.7551</v>
      </c>
      <c r="E124" t="n">
        <v>56.98</v>
      </c>
      <c r="F124" t="n">
        <v>48.74</v>
      </c>
      <c r="G124" t="n">
        <v>18.87</v>
      </c>
      <c r="H124" t="n">
        <v>0.28</v>
      </c>
      <c r="I124" t="n">
        <v>155</v>
      </c>
      <c r="J124" t="n">
        <v>188.73</v>
      </c>
      <c r="K124" t="n">
        <v>53.44</v>
      </c>
      <c r="L124" t="n">
        <v>3</v>
      </c>
      <c r="M124" t="n">
        <v>153</v>
      </c>
      <c r="N124" t="n">
        <v>37.29</v>
      </c>
      <c r="O124" t="n">
        <v>23510.33</v>
      </c>
      <c r="P124" t="n">
        <v>639.96</v>
      </c>
      <c r="Q124" t="n">
        <v>2451.16</v>
      </c>
      <c r="R124" t="n">
        <v>323.1</v>
      </c>
      <c r="S124" t="n">
        <v>119.28</v>
      </c>
      <c r="T124" t="n">
        <v>96596.78999999999</v>
      </c>
      <c r="U124" t="n">
        <v>0.37</v>
      </c>
      <c r="V124" t="n">
        <v>0.77</v>
      </c>
      <c r="W124" t="n">
        <v>9.67</v>
      </c>
      <c r="X124" t="n">
        <v>5.81</v>
      </c>
      <c r="Y124" t="n">
        <v>1</v>
      </c>
      <c r="Z124" t="n">
        <v>10</v>
      </c>
    </row>
    <row r="125">
      <c r="A125" t="n">
        <v>3</v>
      </c>
      <c r="B125" t="n">
        <v>95</v>
      </c>
      <c r="C125" t="inlineStr">
        <is>
          <t xml:space="preserve">CONCLUIDO	</t>
        </is>
      </c>
      <c r="D125" t="n">
        <v>1.8669</v>
      </c>
      <c r="E125" t="n">
        <v>53.56</v>
      </c>
      <c r="F125" t="n">
        <v>47</v>
      </c>
      <c r="G125" t="n">
        <v>25.64</v>
      </c>
      <c r="H125" t="n">
        <v>0.37</v>
      </c>
      <c r="I125" t="n">
        <v>110</v>
      </c>
      <c r="J125" t="n">
        <v>190.25</v>
      </c>
      <c r="K125" t="n">
        <v>53.44</v>
      </c>
      <c r="L125" t="n">
        <v>4</v>
      </c>
      <c r="M125" t="n">
        <v>108</v>
      </c>
      <c r="N125" t="n">
        <v>37.82</v>
      </c>
      <c r="O125" t="n">
        <v>23698.48</v>
      </c>
      <c r="P125" t="n">
        <v>607.03</v>
      </c>
      <c r="Q125" t="n">
        <v>2450.95</v>
      </c>
      <c r="R125" t="n">
        <v>265.4</v>
      </c>
      <c r="S125" t="n">
        <v>119.28</v>
      </c>
      <c r="T125" t="n">
        <v>67972.5</v>
      </c>
      <c r="U125" t="n">
        <v>0.45</v>
      </c>
      <c r="V125" t="n">
        <v>0.8</v>
      </c>
      <c r="W125" t="n">
        <v>9.59</v>
      </c>
      <c r="X125" t="n">
        <v>4.08</v>
      </c>
      <c r="Y125" t="n">
        <v>1</v>
      </c>
      <c r="Z125" t="n">
        <v>10</v>
      </c>
    </row>
    <row r="126">
      <c r="A126" t="n">
        <v>4</v>
      </c>
      <c r="B126" t="n">
        <v>95</v>
      </c>
      <c r="C126" t="inlineStr">
        <is>
          <t xml:space="preserve">CONCLUIDO	</t>
        </is>
      </c>
      <c r="D126" t="n">
        <v>1.9342</v>
      </c>
      <c r="E126" t="n">
        <v>51.7</v>
      </c>
      <c r="F126" t="n">
        <v>46.07</v>
      </c>
      <c r="G126" t="n">
        <v>32.52</v>
      </c>
      <c r="H126" t="n">
        <v>0.46</v>
      </c>
      <c r="I126" t="n">
        <v>85</v>
      </c>
      <c r="J126" t="n">
        <v>191.78</v>
      </c>
      <c r="K126" t="n">
        <v>53.44</v>
      </c>
      <c r="L126" t="n">
        <v>5</v>
      </c>
      <c r="M126" t="n">
        <v>83</v>
      </c>
      <c r="N126" t="n">
        <v>38.35</v>
      </c>
      <c r="O126" t="n">
        <v>23887.36</v>
      </c>
      <c r="P126" t="n">
        <v>584.8</v>
      </c>
      <c r="Q126" t="n">
        <v>2451.1</v>
      </c>
      <c r="R126" t="n">
        <v>234.25</v>
      </c>
      <c r="S126" t="n">
        <v>119.28</v>
      </c>
      <c r="T126" t="n">
        <v>52521.88</v>
      </c>
      <c r="U126" t="n">
        <v>0.51</v>
      </c>
      <c r="V126" t="n">
        <v>0.8100000000000001</v>
      </c>
      <c r="W126" t="n">
        <v>9.550000000000001</v>
      </c>
      <c r="X126" t="n">
        <v>3.15</v>
      </c>
      <c r="Y126" t="n">
        <v>1</v>
      </c>
      <c r="Z126" t="n">
        <v>10</v>
      </c>
    </row>
    <row r="127">
      <c r="A127" t="n">
        <v>5</v>
      </c>
      <c r="B127" t="n">
        <v>95</v>
      </c>
      <c r="C127" t="inlineStr">
        <is>
          <t xml:space="preserve">CONCLUIDO	</t>
        </is>
      </c>
      <c r="D127" t="n">
        <v>1.9804</v>
      </c>
      <c r="E127" t="n">
        <v>50.5</v>
      </c>
      <c r="F127" t="n">
        <v>45.46</v>
      </c>
      <c r="G127" t="n">
        <v>39.53</v>
      </c>
      <c r="H127" t="n">
        <v>0.55</v>
      </c>
      <c r="I127" t="n">
        <v>69</v>
      </c>
      <c r="J127" t="n">
        <v>193.32</v>
      </c>
      <c r="K127" t="n">
        <v>53.44</v>
      </c>
      <c r="L127" t="n">
        <v>6</v>
      </c>
      <c r="M127" t="n">
        <v>67</v>
      </c>
      <c r="N127" t="n">
        <v>38.89</v>
      </c>
      <c r="O127" t="n">
        <v>24076.95</v>
      </c>
      <c r="P127" t="n">
        <v>566.1900000000001</v>
      </c>
      <c r="Q127" t="n">
        <v>2451.17</v>
      </c>
      <c r="R127" t="n">
        <v>214.01</v>
      </c>
      <c r="S127" t="n">
        <v>119.28</v>
      </c>
      <c r="T127" t="n">
        <v>42479.54</v>
      </c>
      <c r="U127" t="n">
        <v>0.5600000000000001</v>
      </c>
      <c r="V127" t="n">
        <v>0.82</v>
      </c>
      <c r="W127" t="n">
        <v>9.52</v>
      </c>
      <c r="X127" t="n">
        <v>2.54</v>
      </c>
      <c r="Y127" t="n">
        <v>1</v>
      </c>
      <c r="Z127" t="n">
        <v>10</v>
      </c>
    </row>
    <row r="128">
      <c r="A128" t="n">
        <v>6</v>
      </c>
      <c r="B128" t="n">
        <v>95</v>
      </c>
      <c r="C128" t="inlineStr">
        <is>
          <t xml:space="preserve">CONCLUIDO	</t>
        </is>
      </c>
      <c r="D128" t="n">
        <v>2.0114</v>
      </c>
      <c r="E128" t="n">
        <v>49.72</v>
      </c>
      <c r="F128" t="n">
        <v>45.09</v>
      </c>
      <c r="G128" t="n">
        <v>46.64</v>
      </c>
      <c r="H128" t="n">
        <v>0.64</v>
      </c>
      <c r="I128" t="n">
        <v>58</v>
      </c>
      <c r="J128" t="n">
        <v>194.86</v>
      </c>
      <c r="K128" t="n">
        <v>53.44</v>
      </c>
      <c r="L128" t="n">
        <v>7</v>
      </c>
      <c r="M128" t="n">
        <v>56</v>
      </c>
      <c r="N128" t="n">
        <v>39.43</v>
      </c>
      <c r="O128" t="n">
        <v>24267.28</v>
      </c>
      <c r="P128" t="n">
        <v>551.58</v>
      </c>
      <c r="Q128" t="n">
        <v>2451.08</v>
      </c>
      <c r="R128" t="n">
        <v>201.31</v>
      </c>
      <c r="S128" t="n">
        <v>119.28</v>
      </c>
      <c r="T128" t="n">
        <v>36185.44</v>
      </c>
      <c r="U128" t="n">
        <v>0.59</v>
      </c>
      <c r="V128" t="n">
        <v>0.83</v>
      </c>
      <c r="W128" t="n">
        <v>9.51</v>
      </c>
      <c r="X128" t="n">
        <v>2.17</v>
      </c>
      <c r="Y128" t="n">
        <v>1</v>
      </c>
      <c r="Z128" t="n">
        <v>10</v>
      </c>
    </row>
    <row r="129">
      <c r="A129" t="n">
        <v>7</v>
      </c>
      <c r="B129" t="n">
        <v>95</v>
      </c>
      <c r="C129" t="inlineStr">
        <is>
          <t xml:space="preserve">CONCLUIDO	</t>
        </is>
      </c>
      <c r="D129" t="n">
        <v>2.0407</v>
      </c>
      <c r="E129" t="n">
        <v>49</v>
      </c>
      <c r="F129" t="n">
        <v>44.71</v>
      </c>
      <c r="G129" t="n">
        <v>54.75</v>
      </c>
      <c r="H129" t="n">
        <v>0.72</v>
      </c>
      <c r="I129" t="n">
        <v>49</v>
      </c>
      <c r="J129" t="n">
        <v>196.41</v>
      </c>
      <c r="K129" t="n">
        <v>53.44</v>
      </c>
      <c r="L129" t="n">
        <v>8</v>
      </c>
      <c r="M129" t="n">
        <v>47</v>
      </c>
      <c r="N129" t="n">
        <v>39.98</v>
      </c>
      <c r="O129" t="n">
        <v>24458.36</v>
      </c>
      <c r="P129" t="n">
        <v>535.7</v>
      </c>
      <c r="Q129" t="n">
        <v>2450.96</v>
      </c>
      <c r="R129" t="n">
        <v>188.96</v>
      </c>
      <c r="S129" t="n">
        <v>119.28</v>
      </c>
      <c r="T129" t="n">
        <v>30058.93</v>
      </c>
      <c r="U129" t="n">
        <v>0.63</v>
      </c>
      <c r="V129" t="n">
        <v>0.84</v>
      </c>
      <c r="W129" t="n">
        <v>9.49</v>
      </c>
      <c r="X129" t="n">
        <v>1.79</v>
      </c>
      <c r="Y129" t="n">
        <v>1</v>
      </c>
      <c r="Z129" t="n">
        <v>10</v>
      </c>
    </row>
    <row r="130">
      <c r="A130" t="n">
        <v>8</v>
      </c>
      <c r="B130" t="n">
        <v>95</v>
      </c>
      <c r="C130" t="inlineStr">
        <is>
          <t xml:space="preserve">CONCLUIDO	</t>
        </is>
      </c>
      <c r="D130" t="n">
        <v>2.0589</v>
      </c>
      <c r="E130" t="n">
        <v>48.57</v>
      </c>
      <c r="F130" t="n">
        <v>44.5</v>
      </c>
      <c r="G130" t="n">
        <v>62.09</v>
      </c>
      <c r="H130" t="n">
        <v>0.8100000000000001</v>
      </c>
      <c r="I130" t="n">
        <v>43</v>
      </c>
      <c r="J130" t="n">
        <v>197.97</v>
      </c>
      <c r="K130" t="n">
        <v>53.44</v>
      </c>
      <c r="L130" t="n">
        <v>9</v>
      </c>
      <c r="M130" t="n">
        <v>41</v>
      </c>
      <c r="N130" t="n">
        <v>40.53</v>
      </c>
      <c r="O130" t="n">
        <v>24650.18</v>
      </c>
      <c r="P130" t="n">
        <v>520.8</v>
      </c>
      <c r="Q130" t="n">
        <v>2450.99</v>
      </c>
      <c r="R130" t="n">
        <v>182.04</v>
      </c>
      <c r="S130" t="n">
        <v>119.28</v>
      </c>
      <c r="T130" t="n">
        <v>26628.54</v>
      </c>
      <c r="U130" t="n">
        <v>0.66</v>
      </c>
      <c r="V130" t="n">
        <v>0.84</v>
      </c>
      <c r="W130" t="n">
        <v>9.48</v>
      </c>
      <c r="X130" t="n">
        <v>1.58</v>
      </c>
      <c r="Y130" t="n">
        <v>1</v>
      </c>
      <c r="Z130" t="n">
        <v>10</v>
      </c>
    </row>
    <row r="131">
      <c r="A131" t="n">
        <v>9</v>
      </c>
      <c r="B131" t="n">
        <v>95</v>
      </c>
      <c r="C131" t="inlineStr">
        <is>
          <t xml:space="preserve">CONCLUIDO	</t>
        </is>
      </c>
      <c r="D131" t="n">
        <v>2.0753</v>
      </c>
      <c r="E131" t="n">
        <v>48.19</v>
      </c>
      <c r="F131" t="n">
        <v>44.3</v>
      </c>
      <c r="G131" t="n">
        <v>69.95</v>
      </c>
      <c r="H131" t="n">
        <v>0.89</v>
      </c>
      <c r="I131" t="n">
        <v>38</v>
      </c>
      <c r="J131" t="n">
        <v>199.53</v>
      </c>
      <c r="K131" t="n">
        <v>53.44</v>
      </c>
      <c r="L131" t="n">
        <v>10</v>
      </c>
      <c r="M131" t="n">
        <v>36</v>
      </c>
      <c r="N131" t="n">
        <v>41.1</v>
      </c>
      <c r="O131" t="n">
        <v>24842.77</v>
      </c>
      <c r="P131" t="n">
        <v>508.16</v>
      </c>
      <c r="Q131" t="n">
        <v>2451.02</v>
      </c>
      <c r="R131" t="n">
        <v>175.38</v>
      </c>
      <c r="S131" t="n">
        <v>119.28</v>
      </c>
      <c r="T131" t="n">
        <v>23319.71</v>
      </c>
      <c r="U131" t="n">
        <v>0.68</v>
      </c>
      <c r="V131" t="n">
        <v>0.84</v>
      </c>
      <c r="W131" t="n">
        <v>9.470000000000001</v>
      </c>
      <c r="X131" t="n">
        <v>1.38</v>
      </c>
      <c r="Y131" t="n">
        <v>1</v>
      </c>
      <c r="Z131" t="n">
        <v>10</v>
      </c>
    </row>
    <row r="132">
      <c r="A132" t="n">
        <v>10</v>
      </c>
      <c r="B132" t="n">
        <v>95</v>
      </c>
      <c r="C132" t="inlineStr">
        <is>
          <t xml:space="preserve">CONCLUIDO	</t>
        </is>
      </c>
      <c r="D132" t="n">
        <v>2.0916</v>
      </c>
      <c r="E132" t="n">
        <v>47.81</v>
      </c>
      <c r="F132" t="n">
        <v>44.11</v>
      </c>
      <c r="G132" t="n">
        <v>80.20999999999999</v>
      </c>
      <c r="H132" t="n">
        <v>0.97</v>
      </c>
      <c r="I132" t="n">
        <v>33</v>
      </c>
      <c r="J132" t="n">
        <v>201.1</v>
      </c>
      <c r="K132" t="n">
        <v>53.44</v>
      </c>
      <c r="L132" t="n">
        <v>11</v>
      </c>
      <c r="M132" t="n">
        <v>31</v>
      </c>
      <c r="N132" t="n">
        <v>41.66</v>
      </c>
      <c r="O132" t="n">
        <v>25036.12</v>
      </c>
      <c r="P132" t="n">
        <v>490.65</v>
      </c>
      <c r="Q132" t="n">
        <v>2450.96</v>
      </c>
      <c r="R132" t="n">
        <v>168.88</v>
      </c>
      <c r="S132" t="n">
        <v>119.28</v>
      </c>
      <c r="T132" t="n">
        <v>20098.34</v>
      </c>
      <c r="U132" t="n">
        <v>0.71</v>
      </c>
      <c r="V132" t="n">
        <v>0.85</v>
      </c>
      <c r="W132" t="n">
        <v>9.470000000000001</v>
      </c>
      <c r="X132" t="n">
        <v>1.19</v>
      </c>
      <c r="Y132" t="n">
        <v>1</v>
      </c>
      <c r="Z132" t="n">
        <v>10</v>
      </c>
    </row>
    <row r="133">
      <c r="A133" t="n">
        <v>11</v>
      </c>
      <c r="B133" t="n">
        <v>95</v>
      </c>
      <c r="C133" t="inlineStr">
        <is>
          <t xml:space="preserve">CONCLUIDO	</t>
        </is>
      </c>
      <c r="D133" t="n">
        <v>2.1016</v>
      </c>
      <c r="E133" t="n">
        <v>47.58</v>
      </c>
      <c r="F133" t="n">
        <v>44</v>
      </c>
      <c r="G133" t="n">
        <v>87.98999999999999</v>
      </c>
      <c r="H133" t="n">
        <v>1.05</v>
      </c>
      <c r="I133" t="n">
        <v>30</v>
      </c>
      <c r="J133" t="n">
        <v>202.67</v>
      </c>
      <c r="K133" t="n">
        <v>53.44</v>
      </c>
      <c r="L133" t="n">
        <v>12</v>
      </c>
      <c r="M133" t="n">
        <v>25</v>
      </c>
      <c r="N133" t="n">
        <v>42.24</v>
      </c>
      <c r="O133" t="n">
        <v>25230.25</v>
      </c>
      <c r="P133" t="n">
        <v>477.1</v>
      </c>
      <c r="Q133" t="n">
        <v>2450.99</v>
      </c>
      <c r="R133" t="n">
        <v>164.97</v>
      </c>
      <c r="S133" t="n">
        <v>119.28</v>
      </c>
      <c r="T133" t="n">
        <v>18159.09</v>
      </c>
      <c r="U133" t="n">
        <v>0.72</v>
      </c>
      <c r="V133" t="n">
        <v>0.85</v>
      </c>
      <c r="W133" t="n">
        <v>9.460000000000001</v>
      </c>
      <c r="X133" t="n">
        <v>1.08</v>
      </c>
      <c r="Y133" t="n">
        <v>1</v>
      </c>
      <c r="Z133" t="n">
        <v>10</v>
      </c>
    </row>
    <row r="134">
      <c r="A134" t="n">
        <v>12</v>
      </c>
      <c r="B134" t="n">
        <v>95</v>
      </c>
      <c r="C134" t="inlineStr">
        <is>
          <t xml:space="preserve">CONCLUIDO	</t>
        </is>
      </c>
      <c r="D134" t="n">
        <v>2.1067</v>
      </c>
      <c r="E134" t="n">
        <v>47.47</v>
      </c>
      <c r="F134" t="n">
        <v>43.96</v>
      </c>
      <c r="G134" t="n">
        <v>94.19</v>
      </c>
      <c r="H134" t="n">
        <v>1.13</v>
      </c>
      <c r="I134" t="n">
        <v>28</v>
      </c>
      <c r="J134" t="n">
        <v>204.25</v>
      </c>
      <c r="K134" t="n">
        <v>53.44</v>
      </c>
      <c r="L134" t="n">
        <v>13</v>
      </c>
      <c r="M134" t="n">
        <v>9</v>
      </c>
      <c r="N134" t="n">
        <v>42.82</v>
      </c>
      <c r="O134" t="n">
        <v>25425.3</v>
      </c>
      <c r="P134" t="n">
        <v>468.29</v>
      </c>
      <c r="Q134" t="n">
        <v>2450.94</v>
      </c>
      <c r="R134" t="n">
        <v>163.06</v>
      </c>
      <c r="S134" t="n">
        <v>119.28</v>
      </c>
      <c r="T134" t="n">
        <v>17209.62</v>
      </c>
      <c r="U134" t="n">
        <v>0.73</v>
      </c>
      <c r="V134" t="n">
        <v>0.85</v>
      </c>
      <c r="W134" t="n">
        <v>9.48</v>
      </c>
      <c r="X134" t="n">
        <v>1.04</v>
      </c>
      <c r="Y134" t="n">
        <v>1</v>
      </c>
      <c r="Z134" t="n">
        <v>10</v>
      </c>
    </row>
    <row r="135">
      <c r="A135" t="n">
        <v>13</v>
      </c>
      <c r="B135" t="n">
        <v>95</v>
      </c>
      <c r="C135" t="inlineStr">
        <is>
          <t xml:space="preserve">CONCLUIDO	</t>
        </is>
      </c>
      <c r="D135" t="n">
        <v>2.1097</v>
      </c>
      <c r="E135" t="n">
        <v>47.4</v>
      </c>
      <c r="F135" t="n">
        <v>43.93</v>
      </c>
      <c r="G135" t="n">
        <v>97.61</v>
      </c>
      <c r="H135" t="n">
        <v>1.21</v>
      </c>
      <c r="I135" t="n">
        <v>27</v>
      </c>
      <c r="J135" t="n">
        <v>205.84</v>
      </c>
      <c r="K135" t="n">
        <v>53.44</v>
      </c>
      <c r="L135" t="n">
        <v>14</v>
      </c>
      <c r="M135" t="n">
        <v>0</v>
      </c>
      <c r="N135" t="n">
        <v>43.4</v>
      </c>
      <c r="O135" t="n">
        <v>25621.03</v>
      </c>
      <c r="P135" t="n">
        <v>469.28</v>
      </c>
      <c r="Q135" t="n">
        <v>2451.08</v>
      </c>
      <c r="R135" t="n">
        <v>161.71</v>
      </c>
      <c r="S135" t="n">
        <v>119.28</v>
      </c>
      <c r="T135" t="n">
        <v>16540.1</v>
      </c>
      <c r="U135" t="n">
        <v>0.74</v>
      </c>
      <c r="V135" t="n">
        <v>0.85</v>
      </c>
      <c r="W135" t="n">
        <v>9.49</v>
      </c>
      <c r="X135" t="n">
        <v>1.01</v>
      </c>
      <c r="Y135" t="n">
        <v>1</v>
      </c>
      <c r="Z135" t="n">
        <v>10</v>
      </c>
    </row>
    <row r="136">
      <c r="A136" t="n">
        <v>0</v>
      </c>
      <c r="B136" t="n">
        <v>55</v>
      </c>
      <c r="C136" t="inlineStr">
        <is>
          <t xml:space="preserve">CONCLUIDO	</t>
        </is>
      </c>
      <c r="D136" t="n">
        <v>1.3989</v>
      </c>
      <c r="E136" t="n">
        <v>71.48999999999999</v>
      </c>
      <c r="F136" t="n">
        <v>59.27</v>
      </c>
      <c r="G136" t="n">
        <v>8.390000000000001</v>
      </c>
      <c r="H136" t="n">
        <v>0.15</v>
      </c>
      <c r="I136" t="n">
        <v>424</v>
      </c>
      <c r="J136" t="n">
        <v>116.05</v>
      </c>
      <c r="K136" t="n">
        <v>43.4</v>
      </c>
      <c r="L136" t="n">
        <v>1</v>
      </c>
      <c r="M136" t="n">
        <v>422</v>
      </c>
      <c r="N136" t="n">
        <v>16.65</v>
      </c>
      <c r="O136" t="n">
        <v>14546.17</v>
      </c>
      <c r="P136" t="n">
        <v>583.61</v>
      </c>
      <c r="Q136" t="n">
        <v>2451.96</v>
      </c>
      <c r="R136" t="n">
        <v>676.75</v>
      </c>
      <c r="S136" t="n">
        <v>119.28</v>
      </c>
      <c r="T136" t="n">
        <v>272075.02</v>
      </c>
      <c r="U136" t="n">
        <v>0.18</v>
      </c>
      <c r="V136" t="n">
        <v>0.63</v>
      </c>
      <c r="W136" t="n">
        <v>10.07</v>
      </c>
      <c r="X136" t="n">
        <v>16.34</v>
      </c>
      <c r="Y136" t="n">
        <v>1</v>
      </c>
      <c r="Z136" t="n">
        <v>10</v>
      </c>
    </row>
    <row r="137">
      <c r="A137" t="n">
        <v>1</v>
      </c>
      <c r="B137" t="n">
        <v>55</v>
      </c>
      <c r="C137" t="inlineStr">
        <is>
          <t xml:space="preserve">CONCLUIDO	</t>
        </is>
      </c>
      <c r="D137" t="n">
        <v>1.8063</v>
      </c>
      <c r="E137" t="n">
        <v>55.36</v>
      </c>
      <c r="F137" t="n">
        <v>49.24</v>
      </c>
      <c r="G137" t="n">
        <v>17.48</v>
      </c>
      <c r="H137" t="n">
        <v>0.3</v>
      </c>
      <c r="I137" t="n">
        <v>169</v>
      </c>
      <c r="J137" t="n">
        <v>117.34</v>
      </c>
      <c r="K137" t="n">
        <v>43.4</v>
      </c>
      <c r="L137" t="n">
        <v>2</v>
      </c>
      <c r="M137" t="n">
        <v>167</v>
      </c>
      <c r="N137" t="n">
        <v>16.94</v>
      </c>
      <c r="O137" t="n">
        <v>14705.49</v>
      </c>
      <c r="P137" t="n">
        <v>467.19</v>
      </c>
      <c r="Q137" t="n">
        <v>2451.27</v>
      </c>
      <c r="R137" t="n">
        <v>340.55</v>
      </c>
      <c r="S137" t="n">
        <v>119.28</v>
      </c>
      <c r="T137" t="n">
        <v>105251.4</v>
      </c>
      <c r="U137" t="n">
        <v>0.35</v>
      </c>
      <c r="V137" t="n">
        <v>0.76</v>
      </c>
      <c r="W137" t="n">
        <v>9.67</v>
      </c>
      <c r="X137" t="n">
        <v>6.32</v>
      </c>
      <c r="Y137" t="n">
        <v>1</v>
      </c>
      <c r="Z137" t="n">
        <v>10</v>
      </c>
    </row>
    <row r="138">
      <c r="A138" t="n">
        <v>2</v>
      </c>
      <c r="B138" t="n">
        <v>55</v>
      </c>
      <c r="C138" t="inlineStr">
        <is>
          <t xml:space="preserve">CONCLUIDO	</t>
        </is>
      </c>
      <c r="D138" t="n">
        <v>1.9496</v>
      </c>
      <c r="E138" t="n">
        <v>51.29</v>
      </c>
      <c r="F138" t="n">
        <v>46.75</v>
      </c>
      <c r="G138" t="n">
        <v>27.23</v>
      </c>
      <c r="H138" t="n">
        <v>0.45</v>
      </c>
      <c r="I138" t="n">
        <v>103</v>
      </c>
      <c r="J138" t="n">
        <v>118.63</v>
      </c>
      <c r="K138" t="n">
        <v>43.4</v>
      </c>
      <c r="L138" t="n">
        <v>3</v>
      </c>
      <c r="M138" t="n">
        <v>101</v>
      </c>
      <c r="N138" t="n">
        <v>17.23</v>
      </c>
      <c r="O138" t="n">
        <v>14865.24</v>
      </c>
      <c r="P138" t="n">
        <v>425.14</v>
      </c>
      <c r="Q138" t="n">
        <v>2451.11</v>
      </c>
      <c r="R138" t="n">
        <v>256.68</v>
      </c>
      <c r="S138" t="n">
        <v>119.28</v>
      </c>
      <c r="T138" t="n">
        <v>63647.96</v>
      </c>
      <c r="U138" t="n">
        <v>0.46</v>
      </c>
      <c r="V138" t="n">
        <v>0.8</v>
      </c>
      <c r="W138" t="n">
        <v>9.58</v>
      </c>
      <c r="X138" t="n">
        <v>3.83</v>
      </c>
      <c r="Y138" t="n">
        <v>1</v>
      </c>
      <c r="Z138" t="n">
        <v>10</v>
      </c>
    </row>
    <row r="139">
      <c r="A139" t="n">
        <v>3</v>
      </c>
      <c r="B139" t="n">
        <v>55</v>
      </c>
      <c r="C139" t="inlineStr">
        <is>
          <t xml:space="preserve">CONCLUIDO	</t>
        </is>
      </c>
      <c r="D139" t="n">
        <v>2.0255</v>
      </c>
      <c r="E139" t="n">
        <v>49.37</v>
      </c>
      <c r="F139" t="n">
        <v>45.57</v>
      </c>
      <c r="G139" t="n">
        <v>37.97</v>
      </c>
      <c r="H139" t="n">
        <v>0.59</v>
      </c>
      <c r="I139" t="n">
        <v>72</v>
      </c>
      <c r="J139" t="n">
        <v>119.93</v>
      </c>
      <c r="K139" t="n">
        <v>43.4</v>
      </c>
      <c r="L139" t="n">
        <v>4</v>
      </c>
      <c r="M139" t="n">
        <v>70</v>
      </c>
      <c r="N139" t="n">
        <v>17.53</v>
      </c>
      <c r="O139" t="n">
        <v>15025.44</v>
      </c>
      <c r="P139" t="n">
        <v>394.44</v>
      </c>
      <c r="Q139" t="n">
        <v>2451.11</v>
      </c>
      <c r="R139" t="n">
        <v>217.45</v>
      </c>
      <c r="S139" t="n">
        <v>119.28</v>
      </c>
      <c r="T139" t="n">
        <v>44187.39</v>
      </c>
      <c r="U139" t="n">
        <v>0.55</v>
      </c>
      <c r="V139" t="n">
        <v>0.82</v>
      </c>
      <c r="W139" t="n">
        <v>9.529999999999999</v>
      </c>
      <c r="X139" t="n">
        <v>2.64</v>
      </c>
      <c r="Y139" t="n">
        <v>1</v>
      </c>
      <c r="Z139" t="n">
        <v>10</v>
      </c>
    </row>
    <row r="140">
      <c r="A140" t="n">
        <v>4</v>
      </c>
      <c r="B140" t="n">
        <v>55</v>
      </c>
      <c r="C140" t="inlineStr">
        <is>
          <t xml:space="preserve">CONCLUIDO	</t>
        </is>
      </c>
      <c r="D140" t="n">
        <v>2.0704</v>
      </c>
      <c r="E140" t="n">
        <v>48.3</v>
      </c>
      <c r="F140" t="n">
        <v>44.93</v>
      </c>
      <c r="G140" t="n">
        <v>49.92</v>
      </c>
      <c r="H140" t="n">
        <v>0.73</v>
      </c>
      <c r="I140" t="n">
        <v>54</v>
      </c>
      <c r="J140" t="n">
        <v>121.23</v>
      </c>
      <c r="K140" t="n">
        <v>43.4</v>
      </c>
      <c r="L140" t="n">
        <v>5</v>
      </c>
      <c r="M140" t="n">
        <v>50</v>
      </c>
      <c r="N140" t="n">
        <v>17.83</v>
      </c>
      <c r="O140" t="n">
        <v>15186.08</v>
      </c>
      <c r="P140" t="n">
        <v>367.61</v>
      </c>
      <c r="Q140" t="n">
        <v>2451.07</v>
      </c>
      <c r="R140" t="n">
        <v>195.92</v>
      </c>
      <c r="S140" t="n">
        <v>119.28</v>
      </c>
      <c r="T140" t="n">
        <v>33514.04</v>
      </c>
      <c r="U140" t="n">
        <v>0.61</v>
      </c>
      <c r="V140" t="n">
        <v>0.83</v>
      </c>
      <c r="W140" t="n">
        <v>9.51</v>
      </c>
      <c r="X140" t="n">
        <v>2.01</v>
      </c>
      <c r="Y140" t="n">
        <v>1</v>
      </c>
      <c r="Z140" t="n">
        <v>10</v>
      </c>
    </row>
    <row r="141">
      <c r="A141" t="n">
        <v>5</v>
      </c>
      <c r="B141" t="n">
        <v>55</v>
      </c>
      <c r="C141" t="inlineStr">
        <is>
          <t xml:space="preserve">CONCLUIDO	</t>
        </is>
      </c>
      <c r="D141" t="n">
        <v>2.0913</v>
      </c>
      <c r="E141" t="n">
        <v>47.82</v>
      </c>
      <c r="F141" t="n">
        <v>44.63</v>
      </c>
      <c r="G141" t="n">
        <v>58.22</v>
      </c>
      <c r="H141" t="n">
        <v>0.86</v>
      </c>
      <c r="I141" t="n">
        <v>46</v>
      </c>
      <c r="J141" t="n">
        <v>122.54</v>
      </c>
      <c r="K141" t="n">
        <v>43.4</v>
      </c>
      <c r="L141" t="n">
        <v>6</v>
      </c>
      <c r="M141" t="n">
        <v>7</v>
      </c>
      <c r="N141" t="n">
        <v>18.14</v>
      </c>
      <c r="O141" t="n">
        <v>15347.16</v>
      </c>
      <c r="P141" t="n">
        <v>351.92</v>
      </c>
      <c r="Q141" t="n">
        <v>2451.21</v>
      </c>
      <c r="R141" t="n">
        <v>184.53</v>
      </c>
      <c r="S141" t="n">
        <v>119.28</v>
      </c>
      <c r="T141" t="n">
        <v>27856.18</v>
      </c>
      <c r="U141" t="n">
        <v>0.65</v>
      </c>
      <c r="V141" t="n">
        <v>0.84</v>
      </c>
      <c r="W141" t="n">
        <v>9.539999999999999</v>
      </c>
      <c r="X141" t="n">
        <v>1.71</v>
      </c>
      <c r="Y141" t="n">
        <v>1</v>
      </c>
      <c r="Z141" t="n">
        <v>10</v>
      </c>
    </row>
    <row r="142">
      <c r="A142" t="n">
        <v>6</v>
      </c>
      <c r="B142" t="n">
        <v>55</v>
      </c>
      <c r="C142" t="inlineStr">
        <is>
          <t xml:space="preserve">CONCLUIDO	</t>
        </is>
      </c>
      <c r="D142" t="n">
        <v>2.091</v>
      </c>
      <c r="E142" t="n">
        <v>47.82</v>
      </c>
      <c r="F142" t="n">
        <v>44.64</v>
      </c>
      <c r="G142" t="n">
        <v>58.23</v>
      </c>
      <c r="H142" t="n">
        <v>1</v>
      </c>
      <c r="I142" t="n">
        <v>46</v>
      </c>
      <c r="J142" t="n">
        <v>123.85</v>
      </c>
      <c r="K142" t="n">
        <v>43.4</v>
      </c>
      <c r="L142" t="n">
        <v>7</v>
      </c>
      <c r="M142" t="n">
        <v>0</v>
      </c>
      <c r="N142" t="n">
        <v>18.45</v>
      </c>
      <c r="O142" t="n">
        <v>15508.69</v>
      </c>
      <c r="P142" t="n">
        <v>354.83</v>
      </c>
      <c r="Q142" t="n">
        <v>2451.15</v>
      </c>
      <c r="R142" t="n">
        <v>184.6</v>
      </c>
      <c r="S142" t="n">
        <v>119.28</v>
      </c>
      <c r="T142" t="n">
        <v>27893.38</v>
      </c>
      <c r="U142" t="n">
        <v>0.65</v>
      </c>
      <c r="V142" t="n">
        <v>0.84</v>
      </c>
      <c r="W142" t="n">
        <v>9.539999999999999</v>
      </c>
      <c r="X142" t="n">
        <v>1.72</v>
      </c>
      <c r="Y142" t="n">
        <v>1</v>
      </c>
      <c r="Z1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INDEX(resultados!$A$2:$ZZ$142, 1, MATCH($B$1, resultados!$A$1:$ZZ$1, 0))</f>
        <v/>
      </c>
      <c r="B7">
        <f>INDEX(resultados!$A$2:$ZZ$142, 1, MATCH($B$2, resultados!$A$1:$ZZ$1, 0))</f>
        <v/>
      </c>
      <c r="C7">
        <f>INDEX(resultados!$A$2:$ZZ$142, 1, MATCH($B$3, resultados!$A$1:$ZZ$1, 0))</f>
        <v/>
      </c>
    </row>
    <row r="8">
      <c r="A8">
        <f>INDEX(resultados!$A$2:$ZZ$142, 2, MATCH($B$1, resultados!$A$1:$ZZ$1, 0))</f>
        <v/>
      </c>
      <c r="B8">
        <f>INDEX(resultados!$A$2:$ZZ$142, 2, MATCH($B$2, resultados!$A$1:$ZZ$1, 0))</f>
        <v/>
      </c>
      <c r="C8">
        <f>INDEX(resultados!$A$2:$ZZ$142, 2, MATCH($B$3, resultados!$A$1:$ZZ$1, 0))</f>
        <v/>
      </c>
    </row>
    <row r="9">
      <c r="A9">
        <f>INDEX(resultados!$A$2:$ZZ$142, 3, MATCH($B$1, resultados!$A$1:$ZZ$1, 0))</f>
        <v/>
      </c>
      <c r="B9">
        <f>INDEX(resultados!$A$2:$ZZ$142, 3, MATCH($B$2, resultados!$A$1:$ZZ$1, 0))</f>
        <v/>
      </c>
      <c r="C9">
        <f>INDEX(resultados!$A$2:$ZZ$142, 3, MATCH($B$3, resultados!$A$1:$ZZ$1, 0))</f>
        <v/>
      </c>
    </row>
    <row r="10">
      <c r="A10">
        <f>INDEX(resultados!$A$2:$ZZ$142, 4, MATCH($B$1, resultados!$A$1:$ZZ$1, 0))</f>
        <v/>
      </c>
      <c r="B10">
        <f>INDEX(resultados!$A$2:$ZZ$142, 4, MATCH($B$2, resultados!$A$1:$ZZ$1, 0))</f>
        <v/>
      </c>
      <c r="C10">
        <f>INDEX(resultados!$A$2:$ZZ$142, 4, MATCH($B$3, resultados!$A$1:$ZZ$1, 0))</f>
        <v/>
      </c>
    </row>
    <row r="11">
      <c r="A11">
        <f>INDEX(resultados!$A$2:$ZZ$142, 5, MATCH($B$1, resultados!$A$1:$ZZ$1, 0))</f>
        <v/>
      </c>
      <c r="B11">
        <f>INDEX(resultados!$A$2:$ZZ$142, 5, MATCH($B$2, resultados!$A$1:$ZZ$1, 0))</f>
        <v/>
      </c>
      <c r="C11">
        <f>INDEX(resultados!$A$2:$ZZ$142, 5, MATCH($B$3, resultados!$A$1:$ZZ$1, 0))</f>
        <v/>
      </c>
    </row>
    <row r="12">
      <c r="A12">
        <f>INDEX(resultados!$A$2:$ZZ$142, 6, MATCH($B$1, resultados!$A$1:$ZZ$1, 0))</f>
        <v/>
      </c>
      <c r="B12">
        <f>INDEX(resultados!$A$2:$ZZ$142, 6, MATCH($B$2, resultados!$A$1:$ZZ$1, 0))</f>
        <v/>
      </c>
      <c r="C12">
        <f>INDEX(resultados!$A$2:$ZZ$142, 6, MATCH($B$3, resultados!$A$1:$ZZ$1, 0))</f>
        <v/>
      </c>
    </row>
    <row r="13">
      <c r="A13">
        <f>INDEX(resultados!$A$2:$ZZ$142, 7, MATCH($B$1, resultados!$A$1:$ZZ$1, 0))</f>
        <v/>
      </c>
      <c r="B13">
        <f>INDEX(resultados!$A$2:$ZZ$142, 7, MATCH($B$2, resultados!$A$1:$ZZ$1, 0))</f>
        <v/>
      </c>
      <c r="C13">
        <f>INDEX(resultados!$A$2:$ZZ$142, 7, MATCH($B$3, resultados!$A$1:$ZZ$1, 0))</f>
        <v/>
      </c>
    </row>
    <row r="14">
      <c r="A14">
        <f>INDEX(resultados!$A$2:$ZZ$142, 8, MATCH($B$1, resultados!$A$1:$ZZ$1, 0))</f>
        <v/>
      </c>
      <c r="B14">
        <f>INDEX(resultados!$A$2:$ZZ$142, 8, MATCH($B$2, resultados!$A$1:$ZZ$1, 0))</f>
        <v/>
      </c>
      <c r="C14">
        <f>INDEX(resultados!$A$2:$ZZ$142, 8, MATCH($B$3, resultados!$A$1:$ZZ$1, 0))</f>
        <v/>
      </c>
    </row>
    <row r="15">
      <c r="A15">
        <f>INDEX(resultados!$A$2:$ZZ$142, 9, MATCH($B$1, resultados!$A$1:$ZZ$1, 0))</f>
        <v/>
      </c>
      <c r="B15">
        <f>INDEX(resultados!$A$2:$ZZ$142, 9, MATCH($B$2, resultados!$A$1:$ZZ$1, 0))</f>
        <v/>
      </c>
      <c r="C15">
        <f>INDEX(resultados!$A$2:$ZZ$142, 9, MATCH($B$3, resultados!$A$1:$ZZ$1, 0))</f>
        <v/>
      </c>
    </row>
    <row r="16">
      <c r="A16">
        <f>INDEX(resultados!$A$2:$ZZ$142, 10, MATCH($B$1, resultados!$A$1:$ZZ$1, 0))</f>
        <v/>
      </c>
      <c r="B16">
        <f>INDEX(resultados!$A$2:$ZZ$142, 10, MATCH($B$2, resultados!$A$1:$ZZ$1, 0))</f>
        <v/>
      </c>
      <c r="C16">
        <f>INDEX(resultados!$A$2:$ZZ$142, 10, MATCH($B$3, resultados!$A$1:$ZZ$1, 0))</f>
        <v/>
      </c>
    </row>
    <row r="17">
      <c r="A17">
        <f>INDEX(resultados!$A$2:$ZZ$142, 11, MATCH($B$1, resultados!$A$1:$ZZ$1, 0))</f>
        <v/>
      </c>
      <c r="B17">
        <f>INDEX(resultados!$A$2:$ZZ$142, 11, MATCH($B$2, resultados!$A$1:$ZZ$1, 0))</f>
        <v/>
      </c>
      <c r="C17">
        <f>INDEX(resultados!$A$2:$ZZ$142, 11, MATCH($B$3, resultados!$A$1:$ZZ$1, 0))</f>
        <v/>
      </c>
    </row>
    <row r="18">
      <c r="A18">
        <f>INDEX(resultados!$A$2:$ZZ$142, 12, MATCH($B$1, resultados!$A$1:$ZZ$1, 0))</f>
        <v/>
      </c>
      <c r="B18">
        <f>INDEX(resultados!$A$2:$ZZ$142, 12, MATCH($B$2, resultados!$A$1:$ZZ$1, 0))</f>
        <v/>
      </c>
      <c r="C18">
        <f>INDEX(resultados!$A$2:$ZZ$142, 12, MATCH($B$3, resultados!$A$1:$ZZ$1, 0))</f>
        <v/>
      </c>
    </row>
    <row r="19">
      <c r="A19">
        <f>INDEX(resultados!$A$2:$ZZ$142, 13, MATCH($B$1, resultados!$A$1:$ZZ$1, 0))</f>
        <v/>
      </c>
      <c r="B19">
        <f>INDEX(resultados!$A$2:$ZZ$142, 13, MATCH($B$2, resultados!$A$1:$ZZ$1, 0))</f>
        <v/>
      </c>
      <c r="C19">
        <f>INDEX(resultados!$A$2:$ZZ$142, 13, MATCH($B$3, resultados!$A$1:$ZZ$1, 0))</f>
        <v/>
      </c>
    </row>
    <row r="20">
      <c r="A20">
        <f>INDEX(resultados!$A$2:$ZZ$142, 14, MATCH($B$1, resultados!$A$1:$ZZ$1, 0))</f>
        <v/>
      </c>
      <c r="B20">
        <f>INDEX(resultados!$A$2:$ZZ$142, 14, MATCH($B$2, resultados!$A$1:$ZZ$1, 0))</f>
        <v/>
      </c>
      <c r="C20">
        <f>INDEX(resultados!$A$2:$ZZ$142, 14, MATCH($B$3, resultados!$A$1:$ZZ$1, 0))</f>
        <v/>
      </c>
    </row>
    <row r="21">
      <c r="A21">
        <f>INDEX(resultados!$A$2:$ZZ$142, 15, MATCH($B$1, resultados!$A$1:$ZZ$1, 0))</f>
        <v/>
      </c>
      <c r="B21">
        <f>INDEX(resultados!$A$2:$ZZ$142, 15, MATCH($B$2, resultados!$A$1:$ZZ$1, 0))</f>
        <v/>
      </c>
      <c r="C21">
        <f>INDEX(resultados!$A$2:$ZZ$142, 15, MATCH($B$3, resultados!$A$1:$ZZ$1, 0))</f>
        <v/>
      </c>
    </row>
    <row r="22">
      <c r="A22">
        <f>INDEX(resultados!$A$2:$ZZ$142, 16, MATCH($B$1, resultados!$A$1:$ZZ$1, 0))</f>
        <v/>
      </c>
      <c r="B22">
        <f>INDEX(resultados!$A$2:$ZZ$142, 16, MATCH($B$2, resultados!$A$1:$ZZ$1, 0))</f>
        <v/>
      </c>
      <c r="C22">
        <f>INDEX(resultados!$A$2:$ZZ$142, 16, MATCH($B$3, resultados!$A$1:$ZZ$1, 0))</f>
        <v/>
      </c>
    </row>
    <row r="23">
      <c r="A23">
        <f>INDEX(resultados!$A$2:$ZZ$142, 17, MATCH($B$1, resultados!$A$1:$ZZ$1, 0))</f>
        <v/>
      </c>
      <c r="B23">
        <f>INDEX(resultados!$A$2:$ZZ$142, 17, MATCH($B$2, resultados!$A$1:$ZZ$1, 0))</f>
        <v/>
      </c>
      <c r="C23">
        <f>INDEX(resultados!$A$2:$ZZ$142, 17, MATCH($B$3, resultados!$A$1:$ZZ$1, 0))</f>
        <v/>
      </c>
    </row>
    <row r="24">
      <c r="A24">
        <f>INDEX(resultados!$A$2:$ZZ$142, 18, MATCH($B$1, resultados!$A$1:$ZZ$1, 0))</f>
        <v/>
      </c>
      <c r="B24">
        <f>INDEX(resultados!$A$2:$ZZ$142, 18, MATCH($B$2, resultados!$A$1:$ZZ$1, 0))</f>
        <v/>
      </c>
      <c r="C24">
        <f>INDEX(resultados!$A$2:$ZZ$142, 18, MATCH($B$3, resultados!$A$1:$ZZ$1, 0))</f>
        <v/>
      </c>
    </row>
    <row r="25">
      <c r="A25">
        <f>INDEX(resultados!$A$2:$ZZ$142, 19, MATCH($B$1, resultados!$A$1:$ZZ$1, 0))</f>
        <v/>
      </c>
      <c r="B25">
        <f>INDEX(resultados!$A$2:$ZZ$142, 19, MATCH($B$2, resultados!$A$1:$ZZ$1, 0))</f>
        <v/>
      </c>
      <c r="C25">
        <f>INDEX(resultados!$A$2:$ZZ$142, 19, MATCH($B$3, resultados!$A$1:$ZZ$1, 0))</f>
        <v/>
      </c>
    </row>
    <row r="26">
      <c r="A26">
        <f>INDEX(resultados!$A$2:$ZZ$142, 20, MATCH($B$1, resultados!$A$1:$ZZ$1, 0))</f>
        <v/>
      </c>
      <c r="B26">
        <f>INDEX(resultados!$A$2:$ZZ$142, 20, MATCH($B$2, resultados!$A$1:$ZZ$1, 0))</f>
        <v/>
      </c>
      <c r="C26">
        <f>INDEX(resultados!$A$2:$ZZ$142, 20, MATCH($B$3, resultados!$A$1:$ZZ$1, 0))</f>
        <v/>
      </c>
    </row>
    <row r="27">
      <c r="A27">
        <f>INDEX(resultados!$A$2:$ZZ$142, 21, MATCH($B$1, resultados!$A$1:$ZZ$1, 0))</f>
        <v/>
      </c>
      <c r="B27">
        <f>INDEX(resultados!$A$2:$ZZ$142, 21, MATCH($B$2, resultados!$A$1:$ZZ$1, 0))</f>
        <v/>
      </c>
      <c r="C27">
        <f>INDEX(resultados!$A$2:$ZZ$142, 21, MATCH($B$3, resultados!$A$1:$ZZ$1, 0))</f>
        <v/>
      </c>
    </row>
    <row r="28">
      <c r="A28">
        <f>INDEX(resultados!$A$2:$ZZ$142, 22, MATCH($B$1, resultados!$A$1:$ZZ$1, 0))</f>
        <v/>
      </c>
      <c r="B28">
        <f>INDEX(resultados!$A$2:$ZZ$142, 22, MATCH($B$2, resultados!$A$1:$ZZ$1, 0))</f>
        <v/>
      </c>
      <c r="C28">
        <f>INDEX(resultados!$A$2:$ZZ$142, 22, MATCH($B$3, resultados!$A$1:$ZZ$1, 0))</f>
        <v/>
      </c>
    </row>
    <row r="29">
      <c r="A29">
        <f>INDEX(resultados!$A$2:$ZZ$142, 23, MATCH($B$1, resultados!$A$1:$ZZ$1, 0))</f>
        <v/>
      </c>
      <c r="B29">
        <f>INDEX(resultados!$A$2:$ZZ$142, 23, MATCH($B$2, resultados!$A$1:$ZZ$1, 0))</f>
        <v/>
      </c>
      <c r="C29">
        <f>INDEX(resultados!$A$2:$ZZ$142, 23, MATCH($B$3, resultados!$A$1:$ZZ$1, 0))</f>
        <v/>
      </c>
    </row>
    <row r="30">
      <c r="A30">
        <f>INDEX(resultados!$A$2:$ZZ$142, 24, MATCH($B$1, resultados!$A$1:$ZZ$1, 0))</f>
        <v/>
      </c>
      <c r="B30">
        <f>INDEX(resultados!$A$2:$ZZ$142, 24, MATCH($B$2, resultados!$A$1:$ZZ$1, 0))</f>
        <v/>
      </c>
      <c r="C30">
        <f>INDEX(resultados!$A$2:$ZZ$142, 24, MATCH($B$3, resultados!$A$1:$ZZ$1, 0))</f>
        <v/>
      </c>
    </row>
    <row r="31">
      <c r="A31">
        <f>INDEX(resultados!$A$2:$ZZ$142, 25, MATCH($B$1, resultados!$A$1:$ZZ$1, 0))</f>
        <v/>
      </c>
      <c r="B31">
        <f>INDEX(resultados!$A$2:$ZZ$142, 25, MATCH($B$2, resultados!$A$1:$ZZ$1, 0))</f>
        <v/>
      </c>
      <c r="C31">
        <f>INDEX(resultados!$A$2:$ZZ$142, 25, MATCH($B$3, resultados!$A$1:$ZZ$1, 0))</f>
        <v/>
      </c>
    </row>
    <row r="32">
      <c r="A32">
        <f>INDEX(resultados!$A$2:$ZZ$142, 26, MATCH($B$1, resultados!$A$1:$ZZ$1, 0))</f>
        <v/>
      </c>
      <c r="B32">
        <f>INDEX(resultados!$A$2:$ZZ$142, 26, MATCH($B$2, resultados!$A$1:$ZZ$1, 0))</f>
        <v/>
      </c>
      <c r="C32">
        <f>INDEX(resultados!$A$2:$ZZ$142, 26, MATCH($B$3, resultados!$A$1:$ZZ$1, 0))</f>
        <v/>
      </c>
    </row>
    <row r="33">
      <c r="A33">
        <f>INDEX(resultados!$A$2:$ZZ$142, 27, MATCH($B$1, resultados!$A$1:$ZZ$1, 0))</f>
        <v/>
      </c>
      <c r="B33">
        <f>INDEX(resultados!$A$2:$ZZ$142, 27, MATCH($B$2, resultados!$A$1:$ZZ$1, 0))</f>
        <v/>
      </c>
      <c r="C33">
        <f>INDEX(resultados!$A$2:$ZZ$142, 27, MATCH($B$3, resultados!$A$1:$ZZ$1, 0))</f>
        <v/>
      </c>
    </row>
    <row r="34">
      <c r="A34">
        <f>INDEX(resultados!$A$2:$ZZ$142, 28, MATCH($B$1, resultados!$A$1:$ZZ$1, 0))</f>
        <v/>
      </c>
      <c r="B34">
        <f>INDEX(resultados!$A$2:$ZZ$142, 28, MATCH($B$2, resultados!$A$1:$ZZ$1, 0))</f>
        <v/>
      </c>
      <c r="C34">
        <f>INDEX(resultados!$A$2:$ZZ$142, 28, MATCH($B$3, resultados!$A$1:$ZZ$1, 0))</f>
        <v/>
      </c>
    </row>
    <row r="35">
      <c r="A35">
        <f>INDEX(resultados!$A$2:$ZZ$142, 29, MATCH($B$1, resultados!$A$1:$ZZ$1, 0))</f>
        <v/>
      </c>
      <c r="B35">
        <f>INDEX(resultados!$A$2:$ZZ$142, 29, MATCH($B$2, resultados!$A$1:$ZZ$1, 0))</f>
        <v/>
      </c>
      <c r="C35">
        <f>INDEX(resultados!$A$2:$ZZ$142, 29, MATCH($B$3, resultados!$A$1:$ZZ$1, 0))</f>
        <v/>
      </c>
    </row>
    <row r="36">
      <c r="A36">
        <f>INDEX(resultados!$A$2:$ZZ$142, 30, MATCH($B$1, resultados!$A$1:$ZZ$1, 0))</f>
        <v/>
      </c>
      <c r="B36">
        <f>INDEX(resultados!$A$2:$ZZ$142, 30, MATCH($B$2, resultados!$A$1:$ZZ$1, 0))</f>
        <v/>
      </c>
      <c r="C36">
        <f>INDEX(resultados!$A$2:$ZZ$142, 30, MATCH($B$3, resultados!$A$1:$ZZ$1, 0))</f>
        <v/>
      </c>
    </row>
    <row r="37">
      <c r="A37">
        <f>INDEX(resultados!$A$2:$ZZ$142, 31, MATCH($B$1, resultados!$A$1:$ZZ$1, 0))</f>
        <v/>
      </c>
      <c r="B37">
        <f>INDEX(resultados!$A$2:$ZZ$142, 31, MATCH($B$2, resultados!$A$1:$ZZ$1, 0))</f>
        <v/>
      </c>
      <c r="C37">
        <f>INDEX(resultados!$A$2:$ZZ$142, 31, MATCH($B$3, resultados!$A$1:$ZZ$1, 0))</f>
        <v/>
      </c>
    </row>
    <row r="38">
      <c r="A38">
        <f>INDEX(resultados!$A$2:$ZZ$142, 32, MATCH($B$1, resultados!$A$1:$ZZ$1, 0))</f>
        <v/>
      </c>
      <c r="B38">
        <f>INDEX(resultados!$A$2:$ZZ$142, 32, MATCH($B$2, resultados!$A$1:$ZZ$1, 0))</f>
        <v/>
      </c>
      <c r="C38">
        <f>INDEX(resultados!$A$2:$ZZ$142, 32, MATCH($B$3, resultados!$A$1:$ZZ$1, 0))</f>
        <v/>
      </c>
    </row>
    <row r="39">
      <c r="A39">
        <f>INDEX(resultados!$A$2:$ZZ$142, 33, MATCH($B$1, resultados!$A$1:$ZZ$1, 0))</f>
        <v/>
      </c>
      <c r="B39">
        <f>INDEX(resultados!$A$2:$ZZ$142, 33, MATCH($B$2, resultados!$A$1:$ZZ$1, 0))</f>
        <v/>
      </c>
      <c r="C39">
        <f>INDEX(resultados!$A$2:$ZZ$142, 33, MATCH($B$3, resultados!$A$1:$ZZ$1, 0))</f>
        <v/>
      </c>
    </row>
    <row r="40">
      <c r="A40">
        <f>INDEX(resultados!$A$2:$ZZ$142, 34, MATCH($B$1, resultados!$A$1:$ZZ$1, 0))</f>
        <v/>
      </c>
      <c r="B40">
        <f>INDEX(resultados!$A$2:$ZZ$142, 34, MATCH($B$2, resultados!$A$1:$ZZ$1, 0))</f>
        <v/>
      </c>
      <c r="C40">
        <f>INDEX(resultados!$A$2:$ZZ$142, 34, MATCH($B$3, resultados!$A$1:$ZZ$1, 0))</f>
        <v/>
      </c>
    </row>
    <row r="41">
      <c r="A41">
        <f>INDEX(resultados!$A$2:$ZZ$142, 35, MATCH($B$1, resultados!$A$1:$ZZ$1, 0))</f>
        <v/>
      </c>
      <c r="B41">
        <f>INDEX(resultados!$A$2:$ZZ$142, 35, MATCH($B$2, resultados!$A$1:$ZZ$1, 0))</f>
        <v/>
      </c>
      <c r="C41">
        <f>INDEX(resultados!$A$2:$ZZ$142, 35, MATCH($B$3, resultados!$A$1:$ZZ$1, 0))</f>
        <v/>
      </c>
    </row>
    <row r="42">
      <c r="A42">
        <f>INDEX(resultados!$A$2:$ZZ$142, 36, MATCH($B$1, resultados!$A$1:$ZZ$1, 0))</f>
        <v/>
      </c>
      <c r="B42">
        <f>INDEX(resultados!$A$2:$ZZ$142, 36, MATCH($B$2, resultados!$A$1:$ZZ$1, 0))</f>
        <v/>
      </c>
      <c r="C42">
        <f>INDEX(resultados!$A$2:$ZZ$142, 36, MATCH($B$3, resultados!$A$1:$ZZ$1, 0))</f>
        <v/>
      </c>
    </row>
    <row r="43">
      <c r="A43">
        <f>INDEX(resultados!$A$2:$ZZ$142, 37, MATCH($B$1, resultados!$A$1:$ZZ$1, 0))</f>
        <v/>
      </c>
      <c r="B43">
        <f>INDEX(resultados!$A$2:$ZZ$142, 37, MATCH($B$2, resultados!$A$1:$ZZ$1, 0))</f>
        <v/>
      </c>
      <c r="C43">
        <f>INDEX(resultados!$A$2:$ZZ$142, 37, MATCH($B$3, resultados!$A$1:$ZZ$1, 0))</f>
        <v/>
      </c>
    </row>
    <row r="44">
      <c r="A44">
        <f>INDEX(resultados!$A$2:$ZZ$142, 38, MATCH($B$1, resultados!$A$1:$ZZ$1, 0))</f>
        <v/>
      </c>
      <c r="B44">
        <f>INDEX(resultados!$A$2:$ZZ$142, 38, MATCH($B$2, resultados!$A$1:$ZZ$1, 0))</f>
        <v/>
      </c>
      <c r="C44">
        <f>INDEX(resultados!$A$2:$ZZ$142, 38, MATCH($B$3, resultados!$A$1:$ZZ$1, 0))</f>
        <v/>
      </c>
    </row>
    <row r="45">
      <c r="A45">
        <f>INDEX(resultados!$A$2:$ZZ$142, 39, MATCH($B$1, resultados!$A$1:$ZZ$1, 0))</f>
        <v/>
      </c>
      <c r="B45">
        <f>INDEX(resultados!$A$2:$ZZ$142, 39, MATCH($B$2, resultados!$A$1:$ZZ$1, 0))</f>
        <v/>
      </c>
      <c r="C45">
        <f>INDEX(resultados!$A$2:$ZZ$142, 39, MATCH($B$3, resultados!$A$1:$ZZ$1, 0))</f>
        <v/>
      </c>
    </row>
    <row r="46">
      <c r="A46">
        <f>INDEX(resultados!$A$2:$ZZ$142, 40, MATCH($B$1, resultados!$A$1:$ZZ$1, 0))</f>
        <v/>
      </c>
      <c r="B46">
        <f>INDEX(resultados!$A$2:$ZZ$142, 40, MATCH($B$2, resultados!$A$1:$ZZ$1, 0))</f>
        <v/>
      </c>
      <c r="C46">
        <f>INDEX(resultados!$A$2:$ZZ$142, 40, MATCH($B$3, resultados!$A$1:$ZZ$1, 0))</f>
        <v/>
      </c>
    </row>
    <row r="47">
      <c r="A47">
        <f>INDEX(resultados!$A$2:$ZZ$142, 41, MATCH($B$1, resultados!$A$1:$ZZ$1, 0))</f>
        <v/>
      </c>
      <c r="B47">
        <f>INDEX(resultados!$A$2:$ZZ$142, 41, MATCH($B$2, resultados!$A$1:$ZZ$1, 0))</f>
        <v/>
      </c>
      <c r="C47">
        <f>INDEX(resultados!$A$2:$ZZ$142, 41, MATCH($B$3, resultados!$A$1:$ZZ$1, 0))</f>
        <v/>
      </c>
    </row>
    <row r="48">
      <c r="A48">
        <f>INDEX(resultados!$A$2:$ZZ$142, 42, MATCH($B$1, resultados!$A$1:$ZZ$1, 0))</f>
        <v/>
      </c>
      <c r="B48">
        <f>INDEX(resultados!$A$2:$ZZ$142, 42, MATCH($B$2, resultados!$A$1:$ZZ$1, 0))</f>
        <v/>
      </c>
      <c r="C48">
        <f>INDEX(resultados!$A$2:$ZZ$142, 42, MATCH($B$3, resultados!$A$1:$ZZ$1, 0))</f>
        <v/>
      </c>
    </row>
    <row r="49">
      <c r="A49">
        <f>INDEX(resultados!$A$2:$ZZ$142, 43, MATCH($B$1, resultados!$A$1:$ZZ$1, 0))</f>
        <v/>
      </c>
      <c r="B49">
        <f>INDEX(resultados!$A$2:$ZZ$142, 43, MATCH($B$2, resultados!$A$1:$ZZ$1, 0))</f>
        <v/>
      </c>
      <c r="C49">
        <f>INDEX(resultados!$A$2:$ZZ$142, 43, MATCH($B$3, resultados!$A$1:$ZZ$1, 0))</f>
        <v/>
      </c>
    </row>
    <row r="50">
      <c r="A50">
        <f>INDEX(resultados!$A$2:$ZZ$142, 44, MATCH($B$1, resultados!$A$1:$ZZ$1, 0))</f>
        <v/>
      </c>
      <c r="B50">
        <f>INDEX(resultados!$A$2:$ZZ$142, 44, MATCH($B$2, resultados!$A$1:$ZZ$1, 0))</f>
        <v/>
      </c>
      <c r="C50">
        <f>INDEX(resultados!$A$2:$ZZ$142, 44, MATCH($B$3, resultados!$A$1:$ZZ$1, 0))</f>
        <v/>
      </c>
    </row>
    <row r="51">
      <c r="A51">
        <f>INDEX(resultados!$A$2:$ZZ$142, 45, MATCH($B$1, resultados!$A$1:$ZZ$1, 0))</f>
        <v/>
      </c>
      <c r="B51">
        <f>INDEX(resultados!$A$2:$ZZ$142, 45, MATCH($B$2, resultados!$A$1:$ZZ$1, 0))</f>
        <v/>
      </c>
      <c r="C51">
        <f>INDEX(resultados!$A$2:$ZZ$142, 45, MATCH($B$3, resultados!$A$1:$ZZ$1, 0))</f>
        <v/>
      </c>
    </row>
    <row r="52">
      <c r="A52">
        <f>INDEX(resultados!$A$2:$ZZ$142, 46, MATCH($B$1, resultados!$A$1:$ZZ$1, 0))</f>
        <v/>
      </c>
      <c r="B52">
        <f>INDEX(resultados!$A$2:$ZZ$142, 46, MATCH($B$2, resultados!$A$1:$ZZ$1, 0))</f>
        <v/>
      </c>
      <c r="C52">
        <f>INDEX(resultados!$A$2:$ZZ$142, 46, MATCH($B$3, resultados!$A$1:$ZZ$1, 0))</f>
        <v/>
      </c>
    </row>
    <row r="53">
      <c r="A53">
        <f>INDEX(resultados!$A$2:$ZZ$142, 47, MATCH($B$1, resultados!$A$1:$ZZ$1, 0))</f>
        <v/>
      </c>
      <c r="B53">
        <f>INDEX(resultados!$A$2:$ZZ$142, 47, MATCH($B$2, resultados!$A$1:$ZZ$1, 0))</f>
        <v/>
      </c>
      <c r="C53">
        <f>INDEX(resultados!$A$2:$ZZ$142, 47, MATCH($B$3, resultados!$A$1:$ZZ$1, 0))</f>
        <v/>
      </c>
    </row>
    <row r="54">
      <c r="A54">
        <f>INDEX(resultados!$A$2:$ZZ$142, 48, MATCH($B$1, resultados!$A$1:$ZZ$1, 0))</f>
        <v/>
      </c>
      <c r="B54">
        <f>INDEX(resultados!$A$2:$ZZ$142, 48, MATCH($B$2, resultados!$A$1:$ZZ$1, 0))</f>
        <v/>
      </c>
      <c r="C54">
        <f>INDEX(resultados!$A$2:$ZZ$142, 48, MATCH($B$3, resultados!$A$1:$ZZ$1, 0))</f>
        <v/>
      </c>
    </row>
    <row r="55">
      <c r="A55">
        <f>INDEX(resultados!$A$2:$ZZ$142, 49, MATCH($B$1, resultados!$A$1:$ZZ$1, 0))</f>
        <v/>
      </c>
      <c r="B55">
        <f>INDEX(resultados!$A$2:$ZZ$142, 49, MATCH($B$2, resultados!$A$1:$ZZ$1, 0))</f>
        <v/>
      </c>
      <c r="C55">
        <f>INDEX(resultados!$A$2:$ZZ$142, 49, MATCH($B$3, resultados!$A$1:$ZZ$1, 0))</f>
        <v/>
      </c>
    </row>
    <row r="56">
      <c r="A56">
        <f>INDEX(resultados!$A$2:$ZZ$142, 50, MATCH($B$1, resultados!$A$1:$ZZ$1, 0))</f>
        <v/>
      </c>
      <c r="B56">
        <f>INDEX(resultados!$A$2:$ZZ$142, 50, MATCH($B$2, resultados!$A$1:$ZZ$1, 0))</f>
        <v/>
      </c>
      <c r="C56">
        <f>INDEX(resultados!$A$2:$ZZ$142, 50, MATCH($B$3, resultados!$A$1:$ZZ$1, 0))</f>
        <v/>
      </c>
    </row>
    <row r="57">
      <c r="A57">
        <f>INDEX(resultados!$A$2:$ZZ$142, 51, MATCH($B$1, resultados!$A$1:$ZZ$1, 0))</f>
        <v/>
      </c>
      <c r="B57">
        <f>INDEX(resultados!$A$2:$ZZ$142, 51, MATCH($B$2, resultados!$A$1:$ZZ$1, 0))</f>
        <v/>
      </c>
      <c r="C57">
        <f>INDEX(resultados!$A$2:$ZZ$142, 51, MATCH($B$3, resultados!$A$1:$ZZ$1, 0))</f>
        <v/>
      </c>
    </row>
    <row r="58">
      <c r="A58">
        <f>INDEX(resultados!$A$2:$ZZ$142, 52, MATCH($B$1, resultados!$A$1:$ZZ$1, 0))</f>
        <v/>
      </c>
      <c r="B58">
        <f>INDEX(resultados!$A$2:$ZZ$142, 52, MATCH($B$2, resultados!$A$1:$ZZ$1, 0))</f>
        <v/>
      </c>
      <c r="C58">
        <f>INDEX(resultados!$A$2:$ZZ$142, 52, MATCH($B$3, resultados!$A$1:$ZZ$1, 0))</f>
        <v/>
      </c>
    </row>
    <row r="59">
      <c r="A59">
        <f>INDEX(resultados!$A$2:$ZZ$142, 53, MATCH($B$1, resultados!$A$1:$ZZ$1, 0))</f>
        <v/>
      </c>
      <c r="B59">
        <f>INDEX(resultados!$A$2:$ZZ$142, 53, MATCH($B$2, resultados!$A$1:$ZZ$1, 0))</f>
        <v/>
      </c>
      <c r="C59">
        <f>INDEX(resultados!$A$2:$ZZ$142, 53, MATCH($B$3, resultados!$A$1:$ZZ$1, 0))</f>
        <v/>
      </c>
    </row>
    <row r="60">
      <c r="A60">
        <f>INDEX(resultados!$A$2:$ZZ$142, 54, MATCH($B$1, resultados!$A$1:$ZZ$1, 0))</f>
        <v/>
      </c>
      <c r="B60">
        <f>INDEX(resultados!$A$2:$ZZ$142, 54, MATCH($B$2, resultados!$A$1:$ZZ$1, 0))</f>
        <v/>
      </c>
      <c r="C60">
        <f>INDEX(resultados!$A$2:$ZZ$142, 54, MATCH($B$3, resultados!$A$1:$ZZ$1, 0))</f>
        <v/>
      </c>
    </row>
    <row r="61">
      <c r="A61">
        <f>INDEX(resultados!$A$2:$ZZ$142, 55, MATCH($B$1, resultados!$A$1:$ZZ$1, 0))</f>
        <v/>
      </c>
      <c r="B61">
        <f>INDEX(resultados!$A$2:$ZZ$142, 55, MATCH($B$2, resultados!$A$1:$ZZ$1, 0))</f>
        <v/>
      </c>
      <c r="C61">
        <f>INDEX(resultados!$A$2:$ZZ$142, 55, MATCH($B$3, resultados!$A$1:$ZZ$1, 0))</f>
        <v/>
      </c>
    </row>
    <row r="62">
      <c r="A62">
        <f>INDEX(resultados!$A$2:$ZZ$142, 56, MATCH($B$1, resultados!$A$1:$ZZ$1, 0))</f>
        <v/>
      </c>
      <c r="B62">
        <f>INDEX(resultados!$A$2:$ZZ$142, 56, MATCH($B$2, resultados!$A$1:$ZZ$1, 0))</f>
        <v/>
      </c>
      <c r="C62">
        <f>INDEX(resultados!$A$2:$ZZ$142, 56, MATCH($B$3, resultados!$A$1:$ZZ$1, 0))</f>
        <v/>
      </c>
    </row>
    <row r="63">
      <c r="A63">
        <f>INDEX(resultados!$A$2:$ZZ$142, 57, MATCH($B$1, resultados!$A$1:$ZZ$1, 0))</f>
        <v/>
      </c>
      <c r="B63">
        <f>INDEX(resultados!$A$2:$ZZ$142, 57, MATCH($B$2, resultados!$A$1:$ZZ$1, 0))</f>
        <v/>
      </c>
      <c r="C63">
        <f>INDEX(resultados!$A$2:$ZZ$142, 57, MATCH($B$3, resultados!$A$1:$ZZ$1, 0))</f>
        <v/>
      </c>
    </row>
    <row r="64">
      <c r="A64">
        <f>INDEX(resultados!$A$2:$ZZ$142, 58, MATCH($B$1, resultados!$A$1:$ZZ$1, 0))</f>
        <v/>
      </c>
      <c r="B64">
        <f>INDEX(resultados!$A$2:$ZZ$142, 58, MATCH($B$2, resultados!$A$1:$ZZ$1, 0))</f>
        <v/>
      </c>
      <c r="C64">
        <f>INDEX(resultados!$A$2:$ZZ$142, 58, MATCH($B$3, resultados!$A$1:$ZZ$1, 0))</f>
        <v/>
      </c>
    </row>
    <row r="65">
      <c r="A65">
        <f>INDEX(resultados!$A$2:$ZZ$142, 59, MATCH($B$1, resultados!$A$1:$ZZ$1, 0))</f>
        <v/>
      </c>
      <c r="B65">
        <f>INDEX(resultados!$A$2:$ZZ$142, 59, MATCH($B$2, resultados!$A$1:$ZZ$1, 0))</f>
        <v/>
      </c>
      <c r="C65">
        <f>INDEX(resultados!$A$2:$ZZ$142, 59, MATCH($B$3, resultados!$A$1:$ZZ$1, 0))</f>
        <v/>
      </c>
    </row>
    <row r="66">
      <c r="A66">
        <f>INDEX(resultados!$A$2:$ZZ$142, 60, MATCH($B$1, resultados!$A$1:$ZZ$1, 0))</f>
        <v/>
      </c>
      <c r="B66">
        <f>INDEX(resultados!$A$2:$ZZ$142, 60, MATCH($B$2, resultados!$A$1:$ZZ$1, 0))</f>
        <v/>
      </c>
      <c r="C66">
        <f>INDEX(resultados!$A$2:$ZZ$142, 60, MATCH($B$3, resultados!$A$1:$ZZ$1, 0))</f>
        <v/>
      </c>
    </row>
    <row r="67">
      <c r="A67">
        <f>INDEX(resultados!$A$2:$ZZ$142, 61, MATCH($B$1, resultados!$A$1:$ZZ$1, 0))</f>
        <v/>
      </c>
      <c r="B67">
        <f>INDEX(resultados!$A$2:$ZZ$142, 61, MATCH($B$2, resultados!$A$1:$ZZ$1, 0))</f>
        <v/>
      </c>
      <c r="C67">
        <f>INDEX(resultados!$A$2:$ZZ$142, 61, MATCH($B$3, resultados!$A$1:$ZZ$1, 0))</f>
        <v/>
      </c>
    </row>
    <row r="68">
      <c r="A68">
        <f>INDEX(resultados!$A$2:$ZZ$142, 62, MATCH($B$1, resultados!$A$1:$ZZ$1, 0))</f>
        <v/>
      </c>
      <c r="B68">
        <f>INDEX(resultados!$A$2:$ZZ$142, 62, MATCH($B$2, resultados!$A$1:$ZZ$1, 0))</f>
        <v/>
      </c>
      <c r="C68">
        <f>INDEX(resultados!$A$2:$ZZ$142, 62, MATCH($B$3, resultados!$A$1:$ZZ$1, 0))</f>
        <v/>
      </c>
    </row>
    <row r="69">
      <c r="A69">
        <f>INDEX(resultados!$A$2:$ZZ$142, 63, MATCH($B$1, resultados!$A$1:$ZZ$1, 0))</f>
        <v/>
      </c>
      <c r="B69">
        <f>INDEX(resultados!$A$2:$ZZ$142, 63, MATCH($B$2, resultados!$A$1:$ZZ$1, 0))</f>
        <v/>
      </c>
      <c r="C69">
        <f>INDEX(resultados!$A$2:$ZZ$142, 63, MATCH($B$3, resultados!$A$1:$ZZ$1, 0))</f>
        <v/>
      </c>
    </row>
    <row r="70">
      <c r="A70">
        <f>INDEX(resultados!$A$2:$ZZ$142, 64, MATCH($B$1, resultados!$A$1:$ZZ$1, 0))</f>
        <v/>
      </c>
      <c r="B70">
        <f>INDEX(resultados!$A$2:$ZZ$142, 64, MATCH($B$2, resultados!$A$1:$ZZ$1, 0))</f>
        <v/>
      </c>
      <c r="C70">
        <f>INDEX(resultados!$A$2:$ZZ$142, 64, MATCH($B$3, resultados!$A$1:$ZZ$1, 0))</f>
        <v/>
      </c>
    </row>
    <row r="71">
      <c r="A71">
        <f>INDEX(resultados!$A$2:$ZZ$142, 65, MATCH($B$1, resultados!$A$1:$ZZ$1, 0))</f>
        <v/>
      </c>
      <c r="B71">
        <f>INDEX(resultados!$A$2:$ZZ$142, 65, MATCH($B$2, resultados!$A$1:$ZZ$1, 0))</f>
        <v/>
      </c>
      <c r="C71">
        <f>INDEX(resultados!$A$2:$ZZ$142, 65, MATCH($B$3, resultados!$A$1:$ZZ$1, 0))</f>
        <v/>
      </c>
    </row>
    <row r="72">
      <c r="A72">
        <f>INDEX(resultados!$A$2:$ZZ$142, 66, MATCH($B$1, resultados!$A$1:$ZZ$1, 0))</f>
        <v/>
      </c>
      <c r="B72">
        <f>INDEX(resultados!$A$2:$ZZ$142, 66, MATCH($B$2, resultados!$A$1:$ZZ$1, 0))</f>
        <v/>
      </c>
      <c r="C72">
        <f>INDEX(resultados!$A$2:$ZZ$142, 66, MATCH($B$3, resultados!$A$1:$ZZ$1, 0))</f>
        <v/>
      </c>
    </row>
    <row r="73">
      <c r="A73">
        <f>INDEX(resultados!$A$2:$ZZ$142, 67, MATCH($B$1, resultados!$A$1:$ZZ$1, 0))</f>
        <v/>
      </c>
      <c r="B73">
        <f>INDEX(resultados!$A$2:$ZZ$142, 67, MATCH($B$2, resultados!$A$1:$ZZ$1, 0))</f>
        <v/>
      </c>
      <c r="C73">
        <f>INDEX(resultados!$A$2:$ZZ$142, 67, MATCH($B$3, resultados!$A$1:$ZZ$1, 0))</f>
        <v/>
      </c>
    </row>
    <row r="74">
      <c r="A74">
        <f>INDEX(resultados!$A$2:$ZZ$142, 68, MATCH($B$1, resultados!$A$1:$ZZ$1, 0))</f>
        <v/>
      </c>
      <c r="B74">
        <f>INDEX(resultados!$A$2:$ZZ$142, 68, MATCH($B$2, resultados!$A$1:$ZZ$1, 0))</f>
        <v/>
      </c>
      <c r="C74">
        <f>INDEX(resultados!$A$2:$ZZ$142, 68, MATCH($B$3, resultados!$A$1:$ZZ$1, 0))</f>
        <v/>
      </c>
    </row>
    <row r="75">
      <c r="A75">
        <f>INDEX(resultados!$A$2:$ZZ$142, 69, MATCH($B$1, resultados!$A$1:$ZZ$1, 0))</f>
        <v/>
      </c>
      <c r="B75">
        <f>INDEX(resultados!$A$2:$ZZ$142, 69, MATCH($B$2, resultados!$A$1:$ZZ$1, 0))</f>
        <v/>
      </c>
      <c r="C75">
        <f>INDEX(resultados!$A$2:$ZZ$142, 69, MATCH($B$3, resultados!$A$1:$ZZ$1, 0))</f>
        <v/>
      </c>
    </row>
    <row r="76">
      <c r="A76">
        <f>INDEX(resultados!$A$2:$ZZ$142, 70, MATCH($B$1, resultados!$A$1:$ZZ$1, 0))</f>
        <v/>
      </c>
      <c r="B76">
        <f>INDEX(resultados!$A$2:$ZZ$142, 70, MATCH($B$2, resultados!$A$1:$ZZ$1, 0))</f>
        <v/>
      </c>
      <c r="C76">
        <f>INDEX(resultados!$A$2:$ZZ$142, 70, MATCH($B$3, resultados!$A$1:$ZZ$1, 0))</f>
        <v/>
      </c>
    </row>
    <row r="77">
      <c r="A77">
        <f>INDEX(resultados!$A$2:$ZZ$142, 71, MATCH($B$1, resultados!$A$1:$ZZ$1, 0))</f>
        <v/>
      </c>
      <c r="B77">
        <f>INDEX(resultados!$A$2:$ZZ$142, 71, MATCH($B$2, resultados!$A$1:$ZZ$1, 0))</f>
        <v/>
      </c>
      <c r="C77">
        <f>INDEX(resultados!$A$2:$ZZ$142, 71, MATCH($B$3, resultados!$A$1:$ZZ$1, 0))</f>
        <v/>
      </c>
    </row>
    <row r="78">
      <c r="A78">
        <f>INDEX(resultados!$A$2:$ZZ$142, 72, MATCH($B$1, resultados!$A$1:$ZZ$1, 0))</f>
        <v/>
      </c>
      <c r="B78">
        <f>INDEX(resultados!$A$2:$ZZ$142, 72, MATCH($B$2, resultados!$A$1:$ZZ$1, 0))</f>
        <v/>
      </c>
      <c r="C78">
        <f>INDEX(resultados!$A$2:$ZZ$142, 72, MATCH($B$3, resultados!$A$1:$ZZ$1, 0))</f>
        <v/>
      </c>
    </row>
    <row r="79">
      <c r="A79">
        <f>INDEX(resultados!$A$2:$ZZ$142, 73, MATCH($B$1, resultados!$A$1:$ZZ$1, 0))</f>
        <v/>
      </c>
      <c r="B79">
        <f>INDEX(resultados!$A$2:$ZZ$142, 73, MATCH($B$2, resultados!$A$1:$ZZ$1, 0))</f>
        <v/>
      </c>
      <c r="C79">
        <f>INDEX(resultados!$A$2:$ZZ$142, 73, MATCH($B$3, resultados!$A$1:$ZZ$1, 0))</f>
        <v/>
      </c>
    </row>
    <row r="80">
      <c r="A80">
        <f>INDEX(resultados!$A$2:$ZZ$142, 74, MATCH($B$1, resultados!$A$1:$ZZ$1, 0))</f>
        <v/>
      </c>
      <c r="B80">
        <f>INDEX(resultados!$A$2:$ZZ$142, 74, MATCH($B$2, resultados!$A$1:$ZZ$1, 0))</f>
        <v/>
      </c>
      <c r="C80">
        <f>INDEX(resultados!$A$2:$ZZ$142, 74, MATCH($B$3, resultados!$A$1:$ZZ$1, 0))</f>
        <v/>
      </c>
    </row>
    <row r="81">
      <c r="A81">
        <f>INDEX(resultados!$A$2:$ZZ$142, 75, MATCH($B$1, resultados!$A$1:$ZZ$1, 0))</f>
        <v/>
      </c>
      <c r="B81">
        <f>INDEX(resultados!$A$2:$ZZ$142, 75, MATCH($B$2, resultados!$A$1:$ZZ$1, 0))</f>
        <v/>
      </c>
      <c r="C81">
        <f>INDEX(resultados!$A$2:$ZZ$142, 75, MATCH($B$3, resultados!$A$1:$ZZ$1, 0))</f>
        <v/>
      </c>
    </row>
    <row r="82">
      <c r="A82">
        <f>INDEX(resultados!$A$2:$ZZ$142, 76, MATCH($B$1, resultados!$A$1:$ZZ$1, 0))</f>
        <v/>
      </c>
      <c r="B82">
        <f>INDEX(resultados!$A$2:$ZZ$142, 76, MATCH($B$2, resultados!$A$1:$ZZ$1, 0))</f>
        <v/>
      </c>
      <c r="C82">
        <f>INDEX(resultados!$A$2:$ZZ$142, 76, MATCH($B$3, resultados!$A$1:$ZZ$1, 0))</f>
        <v/>
      </c>
    </row>
    <row r="83">
      <c r="A83">
        <f>INDEX(resultados!$A$2:$ZZ$142, 77, MATCH($B$1, resultados!$A$1:$ZZ$1, 0))</f>
        <v/>
      </c>
      <c r="B83">
        <f>INDEX(resultados!$A$2:$ZZ$142, 77, MATCH($B$2, resultados!$A$1:$ZZ$1, 0))</f>
        <v/>
      </c>
      <c r="C83">
        <f>INDEX(resultados!$A$2:$ZZ$142, 77, MATCH($B$3, resultados!$A$1:$ZZ$1, 0))</f>
        <v/>
      </c>
    </row>
    <row r="84">
      <c r="A84">
        <f>INDEX(resultados!$A$2:$ZZ$142, 78, MATCH($B$1, resultados!$A$1:$ZZ$1, 0))</f>
        <v/>
      </c>
      <c r="B84">
        <f>INDEX(resultados!$A$2:$ZZ$142, 78, MATCH($B$2, resultados!$A$1:$ZZ$1, 0))</f>
        <v/>
      </c>
      <c r="C84">
        <f>INDEX(resultados!$A$2:$ZZ$142, 78, MATCH($B$3, resultados!$A$1:$ZZ$1, 0))</f>
        <v/>
      </c>
    </row>
    <row r="85">
      <c r="A85">
        <f>INDEX(resultados!$A$2:$ZZ$142, 79, MATCH($B$1, resultados!$A$1:$ZZ$1, 0))</f>
        <v/>
      </c>
      <c r="B85">
        <f>INDEX(resultados!$A$2:$ZZ$142, 79, MATCH($B$2, resultados!$A$1:$ZZ$1, 0))</f>
        <v/>
      </c>
      <c r="C85">
        <f>INDEX(resultados!$A$2:$ZZ$142, 79, MATCH($B$3, resultados!$A$1:$ZZ$1, 0))</f>
        <v/>
      </c>
    </row>
    <row r="86">
      <c r="A86">
        <f>INDEX(resultados!$A$2:$ZZ$142, 80, MATCH($B$1, resultados!$A$1:$ZZ$1, 0))</f>
        <v/>
      </c>
      <c r="B86">
        <f>INDEX(resultados!$A$2:$ZZ$142, 80, MATCH($B$2, resultados!$A$1:$ZZ$1, 0))</f>
        <v/>
      </c>
      <c r="C86">
        <f>INDEX(resultados!$A$2:$ZZ$142, 80, MATCH($B$3, resultados!$A$1:$ZZ$1, 0))</f>
        <v/>
      </c>
    </row>
    <row r="87">
      <c r="A87">
        <f>INDEX(resultados!$A$2:$ZZ$142, 81, MATCH($B$1, resultados!$A$1:$ZZ$1, 0))</f>
        <v/>
      </c>
      <c r="B87">
        <f>INDEX(resultados!$A$2:$ZZ$142, 81, MATCH($B$2, resultados!$A$1:$ZZ$1, 0))</f>
        <v/>
      </c>
      <c r="C87">
        <f>INDEX(resultados!$A$2:$ZZ$142, 81, MATCH($B$3, resultados!$A$1:$ZZ$1, 0))</f>
        <v/>
      </c>
    </row>
    <row r="88">
      <c r="A88">
        <f>INDEX(resultados!$A$2:$ZZ$142, 82, MATCH($B$1, resultados!$A$1:$ZZ$1, 0))</f>
        <v/>
      </c>
      <c r="B88">
        <f>INDEX(resultados!$A$2:$ZZ$142, 82, MATCH($B$2, resultados!$A$1:$ZZ$1, 0))</f>
        <v/>
      </c>
      <c r="C88">
        <f>INDEX(resultados!$A$2:$ZZ$142, 82, MATCH($B$3, resultados!$A$1:$ZZ$1, 0))</f>
        <v/>
      </c>
    </row>
    <row r="89">
      <c r="A89">
        <f>INDEX(resultados!$A$2:$ZZ$142, 83, MATCH($B$1, resultados!$A$1:$ZZ$1, 0))</f>
        <v/>
      </c>
      <c r="B89">
        <f>INDEX(resultados!$A$2:$ZZ$142, 83, MATCH($B$2, resultados!$A$1:$ZZ$1, 0))</f>
        <v/>
      </c>
      <c r="C89">
        <f>INDEX(resultados!$A$2:$ZZ$142, 83, MATCH($B$3, resultados!$A$1:$ZZ$1, 0))</f>
        <v/>
      </c>
    </row>
    <row r="90">
      <c r="A90">
        <f>INDEX(resultados!$A$2:$ZZ$142, 84, MATCH($B$1, resultados!$A$1:$ZZ$1, 0))</f>
        <v/>
      </c>
      <c r="B90">
        <f>INDEX(resultados!$A$2:$ZZ$142, 84, MATCH($B$2, resultados!$A$1:$ZZ$1, 0))</f>
        <v/>
      </c>
      <c r="C90">
        <f>INDEX(resultados!$A$2:$ZZ$142, 84, MATCH($B$3, resultados!$A$1:$ZZ$1, 0))</f>
        <v/>
      </c>
    </row>
    <row r="91">
      <c r="A91">
        <f>INDEX(resultados!$A$2:$ZZ$142, 85, MATCH($B$1, resultados!$A$1:$ZZ$1, 0))</f>
        <v/>
      </c>
      <c r="B91">
        <f>INDEX(resultados!$A$2:$ZZ$142, 85, MATCH($B$2, resultados!$A$1:$ZZ$1, 0))</f>
        <v/>
      </c>
      <c r="C91">
        <f>INDEX(resultados!$A$2:$ZZ$142, 85, MATCH($B$3, resultados!$A$1:$ZZ$1, 0))</f>
        <v/>
      </c>
    </row>
    <row r="92">
      <c r="A92">
        <f>INDEX(resultados!$A$2:$ZZ$142, 86, MATCH($B$1, resultados!$A$1:$ZZ$1, 0))</f>
        <v/>
      </c>
      <c r="B92">
        <f>INDEX(resultados!$A$2:$ZZ$142, 86, MATCH($B$2, resultados!$A$1:$ZZ$1, 0))</f>
        <v/>
      </c>
      <c r="C92">
        <f>INDEX(resultados!$A$2:$ZZ$142, 86, MATCH($B$3, resultados!$A$1:$ZZ$1, 0))</f>
        <v/>
      </c>
    </row>
    <row r="93">
      <c r="A93">
        <f>INDEX(resultados!$A$2:$ZZ$142, 87, MATCH($B$1, resultados!$A$1:$ZZ$1, 0))</f>
        <v/>
      </c>
      <c r="B93">
        <f>INDEX(resultados!$A$2:$ZZ$142, 87, MATCH($B$2, resultados!$A$1:$ZZ$1, 0))</f>
        <v/>
      </c>
      <c r="C93">
        <f>INDEX(resultados!$A$2:$ZZ$142, 87, MATCH($B$3, resultados!$A$1:$ZZ$1, 0))</f>
        <v/>
      </c>
    </row>
    <row r="94">
      <c r="A94">
        <f>INDEX(resultados!$A$2:$ZZ$142, 88, MATCH($B$1, resultados!$A$1:$ZZ$1, 0))</f>
        <v/>
      </c>
      <c r="B94">
        <f>INDEX(resultados!$A$2:$ZZ$142, 88, MATCH($B$2, resultados!$A$1:$ZZ$1, 0))</f>
        <v/>
      </c>
      <c r="C94">
        <f>INDEX(resultados!$A$2:$ZZ$142, 88, MATCH($B$3, resultados!$A$1:$ZZ$1, 0))</f>
        <v/>
      </c>
    </row>
    <row r="95">
      <c r="A95">
        <f>INDEX(resultados!$A$2:$ZZ$142, 89, MATCH($B$1, resultados!$A$1:$ZZ$1, 0))</f>
        <v/>
      </c>
      <c r="B95">
        <f>INDEX(resultados!$A$2:$ZZ$142, 89, MATCH($B$2, resultados!$A$1:$ZZ$1, 0))</f>
        <v/>
      </c>
      <c r="C95">
        <f>INDEX(resultados!$A$2:$ZZ$142, 89, MATCH($B$3, resultados!$A$1:$ZZ$1, 0))</f>
        <v/>
      </c>
    </row>
    <row r="96">
      <c r="A96">
        <f>INDEX(resultados!$A$2:$ZZ$142, 90, MATCH($B$1, resultados!$A$1:$ZZ$1, 0))</f>
        <v/>
      </c>
      <c r="B96">
        <f>INDEX(resultados!$A$2:$ZZ$142, 90, MATCH($B$2, resultados!$A$1:$ZZ$1, 0))</f>
        <v/>
      </c>
      <c r="C96">
        <f>INDEX(resultados!$A$2:$ZZ$142, 90, MATCH($B$3, resultados!$A$1:$ZZ$1, 0))</f>
        <v/>
      </c>
    </row>
    <row r="97">
      <c r="A97">
        <f>INDEX(resultados!$A$2:$ZZ$142, 91, MATCH($B$1, resultados!$A$1:$ZZ$1, 0))</f>
        <v/>
      </c>
      <c r="B97">
        <f>INDEX(resultados!$A$2:$ZZ$142, 91, MATCH($B$2, resultados!$A$1:$ZZ$1, 0))</f>
        <v/>
      </c>
      <c r="C97">
        <f>INDEX(resultados!$A$2:$ZZ$142, 91, MATCH($B$3, resultados!$A$1:$ZZ$1, 0))</f>
        <v/>
      </c>
    </row>
    <row r="98">
      <c r="A98">
        <f>INDEX(resultados!$A$2:$ZZ$142, 92, MATCH($B$1, resultados!$A$1:$ZZ$1, 0))</f>
        <v/>
      </c>
      <c r="B98">
        <f>INDEX(resultados!$A$2:$ZZ$142, 92, MATCH($B$2, resultados!$A$1:$ZZ$1, 0))</f>
        <v/>
      </c>
      <c r="C98">
        <f>INDEX(resultados!$A$2:$ZZ$142, 92, MATCH($B$3, resultados!$A$1:$ZZ$1, 0))</f>
        <v/>
      </c>
    </row>
    <row r="99">
      <c r="A99">
        <f>INDEX(resultados!$A$2:$ZZ$142, 93, MATCH($B$1, resultados!$A$1:$ZZ$1, 0))</f>
        <v/>
      </c>
      <c r="B99">
        <f>INDEX(resultados!$A$2:$ZZ$142, 93, MATCH($B$2, resultados!$A$1:$ZZ$1, 0))</f>
        <v/>
      </c>
      <c r="C99">
        <f>INDEX(resultados!$A$2:$ZZ$142, 93, MATCH($B$3, resultados!$A$1:$ZZ$1, 0))</f>
        <v/>
      </c>
    </row>
    <row r="100">
      <c r="A100">
        <f>INDEX(resultados!$A$2:$ZZ$142, 94, MATCH($B$1, resultados!$A$1:$ZZ$1, 0))</f>
        <v/>
      </c>
      <c r="B100">
        <f>INDEX(resultados!$A$2:$ZZ$142, 94, MATCH($B$2, resultados!$A$1:$ZZ$1, 0))</f>
        <v/>
      </c>
      <c r="C100">
        <f>INDEX(resultados!$A$2:$ZZ$142, 94, MATCH($B$3, resultados!$A$1:$ZZ$1, 0))</f>
        <v/>
      </c>
    </row>
    <row r="101">
      <c r="A101">
        <f>INDEX(resultados!$A$2:$ZZ$142, 95, MATCH($B$1, resultados!$A$1:$ZZ$1, 0))</f>
        <v/>
      </c>
      <c r="B101">
        <f>INDEX(resultados!$A$2:$ZZ$142, 95, MATCH($B$2, resultados!$A$1:$ZZ$1, 0))</f>
        <v/>
      </c>
      <c r="C101">
        <f>INDEX(resultados!$A$2:$ZZ$142, 95, MATCH($B$3, resultados!$A$1:$ZZ$1, 0))</f>
        <v/>
      </c>
    </row>
    <row r="102">
      <c r="A102">
        <f>INDEX(resultados!$A$2:$ZZ$142, 96, MATCH($B$1, resultados!$A$1:$ZZ$1, 0))</f>
        <v/>
      </c>
      <c r="B102">
        <f>INDEX(resultados!$A$2:$ZZ$142, 96, MATCH($B$2, resultados!$A$1:$ZZ$1, 0))</f>
        <v/>
      </c>
      <c r="C102">
        <f>INDEX(resultados!$A$2:$ZZ$142, 96, MATCH($B$3, resultados!$A$1:$ZZ$1, 0))</f>
        <v/>
      </c>
    </row>
    <row r="103">
      <c r="A103">
        <f>INDEX(resultados!$A$2:$ZZ$142, 97, MATCH($B$1, resultados!$A$1:$ZZ$1, 0))</f>
        <v/>
      </c>
      <c r="B103">
        <f>INDEX(resultados!$A$2:$ZZ$142, 97, MATCH($B$2, resultados!$A$1:$ZZ$1, 0))</f>
        <v/>
      </c>
      <c r="C103">
        <f>INDEX(resultados!$A$2:$ZZ$142, 97, MATCH($B$3, resultados!$A$1:$ZZ$1, 0))</f>
        <v/>
      </c>
    </row>
    <row r="104">
      <c r="A104">
        <f>INDEX(resultados!$A$2:$ZZ$142, 98, MATCH($B$1, resultados!$A$1:$ZZ$1, 0))</f>
        <v/>
      </c>
      <c r="B104">
        <f>INDEX(resultados!$A$2:$ZZ$142, 98, MATCH($B$2, resultados!$A$1:$ZZ$1, 0))</f>
        <v/>
      </c>
      <c r="C104">
        <f>INDEX(resultados!$A$2:$ZZ$142, 98, MATCH($B$3, resultados!$A$1:$ZZ$1, 0))</f>
        <v/>
      </c>
    </row>
    <row r="105">
      <c r="A105">
        <f>INDEX(resultados!$A$2:$ZZ$142, 99, MATCH($B$1, resultados!$A$1:$ZZ$1, 0))</f>
        <v/>
      </c>
      <c r="B105">
        <f>INDEX(resultados!$A$2:$ZZ$142, 99, MATCH($B$2, resultados!$A$1:$ZZ$1, 0))</f>
        <v/>
      </c>
      <c r="C105">
        <f>INDEX(resultados!$A$2:$ZZ$142, 99, MATCH($B$3, resultados!$A$1:$ZZ$1, 0))</f>
        <v/>
      </c>
    </row>
    <row r="106">
      <c r="A106">
        <f>INDEX(resultados!$A$2:$ZZ$142, 100, MATCH($B$1, resultados!$A$1:$ZZ$1, 0))</f>
        <v/>
      </c>
      <c r="B106">
        <f>INDEX(resultados!$A$2:$ZZ$142, 100, MATCH($B$2, resultados!$A$1:$ZZ$1, 0))</f>
        <v/>
      </c>
      <c r="C106">
        <f>INDEX(resultados!$A$2:$ZZ$142, 100, MATCH($B$3, resultados!$A$1:$ZZ$1, 0))</f>
        <v/>
      </c>
    </row>
    <row r="107">
      <c r="A107">
        <f>INDEX(resultados!$A$2:$ZZ$142, 101, MATCH($B$1, resultados!$A$1:$ZZ$1, 0))</f>
        <v/>
      </c>
      <c r="B107">
        <f>INDEX(resultados!$A$2:$ZZ$142, 101, MATCH($B$2, resultados!$A$1:$ZZ$1, 0))</f>
        <v/>
      </c>
      <c r="C107">
        <f>INDEX(resultados!$A$2:$ZZ$142, 101, MATCH($B$3, resultados!$A$1:$ZZ$1, 0))</f>
        <v/>
      </c>
    </row>
    <row r="108">
      <c r="A108">
        <f>INDEX(resultados!$A$2:$ZZ$142, 102, MATCH($B$1, resultados!$A$1:$ZZ$1, 0))</f>
        <v/>
      </c>
      <c r="B108">
        <f>INDEX(resultados!$A$2:$ZZ$142, 102, MATCH($B$2, resultados!$A$1:$ZZ$1, 0))</f>
        <v/>
      </c>
      <c r="C108">
        <f>INDEX(resultados!$A$2:$ZZ$142, 102, MATCH($B$3, resultados!$A$1:$ZZ$1, 0))</f>
        <v/>
      </c>
    </row>
    <row r="109">
      <c r="A109">
        <f>INDEX(resultados!$A$2:$ZZ$142, 103, MATCH($B$1, resultados!$A$1:$ZZ$1, 0))</f>
        <v/>
      </c>
      <c r="B109">
        <f>INDEX(resultados!$A$2:$ZZ$142, 103, MATCH($B$2, resultados!$A$1:$ZZ$1, 0))</f>
        <v/>
      </c>
      <c r="C109">
        <f>INDEX(resultados!$A$2:$ZZ$142, 103, MATCH($B$3, resultados!$A$1:$ZZ$1, 0))</f>
        <v/>
      </c>
    </row>
    <row r="110">
      <c r="A110">
        <f>INDEX(resultados!$A$2:$ZZ$142, 104, MATCH($B$1, resultados!$A$1:$ZZ$1, 0))</f>
        <v/>
      </c>
      <c r="B110">
        <f>INDEX(resultados!$A$2:$ZZ$142, 104, MATCH($B$2, resultados!$A$1:$ZZ$1, 0))</f>
        <v/>
      </c>
      <c r="C110">
        <f>INDEX(resultados!$A$2:$ZZ$142, 104, MATCH($B$3, resultados!$A$1:$ZZ$1, 0))</f>
        <v/>
      </c>
    </row>
    <row r="111">
      <c r="A111">
        <f>INDEX(resultados!$A$2:$ZZ$142, 105, MATCH($B$1, resultados!$A$1:$ZZ$1, 0))</f>
        <v/>
      </c>
      <c r="B111">
        <f>INDEX(resultados!$A$2:$ZZ$142, 105, MATCH($B$2, resultados!$A$1:$ZZ$1, 0))</f>
        <v/>
      </c>
      <c r="C111">
        <f>INDEX(resultados!$A$2:$ZZ$142, 105, MATCH($B$3, resultados!$A$1:$ZZ$1, 0))</f>
        <v/>
      </c>
    </row>
    <row r="112">
      <c r="A112">
        <f>INDEX(resultados!$A$2:$ZZ$142, 106, MATCH($B$1, resultados!$A$1:$ZZ$1, 0))</f>
        <v/>
      </c>
      <c r="B112">
        <f>INDEX(resultados!$A$2:$ZZ$142, 106, MATCH($B$2, resultados!$A$1:$ZZ$1, 0))</f>
        <v/>
      </c>
      <c r="C112">
        <f>INDEX(resultados!$A$2:$ZZ$142, 106, MATCH($B$3, resultados!$A$1:$ZZ$1, 0))</f>
        <v/>
      </c>
    </row>
    <row r="113">
      <c r="A113">
        <f>INDEX(resultados!$A$2:$ZZ$142, 107, MATCH($B$1, resultados!$A$1:$ZZ$1, 0))</f>
        <v/>
      </c>
      <c r="B113">
        <f>INDEX(resultados!$A$2:$ZZ$142, 107, MATCH($B$2, resultados!$A$1:$ZZ$1, 0))</f>
        <v/>
      </c>
      <c r="C113">
        <f>INDEX(resultados!$A$2:$ZZ$142, 107, MATCH($B$3, resultados!$A$1:$ZZ$1, 0))</f>
        <v/>
      </c>
    </row>
    <row r="114">
      <c r="A114">
        <f>INDEX(resultados!$A$2:$ZZ$142, 108, MATCH($B$1, resultados!$A$1:$ZZ$1, 0))</f>
        <v/>
      </c>
      <c r="B114">
        <f>INDEX(resultados!$A$2:$ZZ$142, 108, MATCH($B$2, resultados!$A$1:$ZZ$1, 0))</f>
        <v/>
      </c>
      <c r="C114">
        <f>INDEX(resultados!$A$2:$ZZ$142, 108, MATCH($B$3, resultados!$A$1:$ZZ$1, 0))</f>
        <v/>
      </c>
    </row>
    <row r="115">
      <c r="A115">
        <f>INDEX(resultados!$A$2:$ZZ$142, 109, MATCH($B$1, resultados!$A$1:$ZZ$1, 0))</f>
        <v/>
      </c>
      <c r="B115">
        <f>INDEX(resultados!$A$2:$ZZ$142, 109, MATCH($B$2, resultados!$A$1:$ZZ$1, 0))</f>
        <v/>
      </c>
      <c r="C115">
        <f>INDEX(resultados!$A$2:$ZZ$142, 109, MATCH($B$3, resultados!$A$1:$ZZ$1, 0))</f>
        <v/>
      </c>
    </row>
    <row r="116">
      <c r="A116">
        <f>INDEX(resultados!$A$2:$ZZ$142, 110, MATCH($B$1, resultados!$A$1:$ZZ$1, 0))</f>
        <v/>
      </c>
      <c r="B116">
        <f>INDEX(resultados!$A$2:$ZZ$142, 110, MATCH($B$2, resultados!$A$1:$ZZ$1, 0))</f>
        <v/>
      </c>
      <c r="C116">
        <f>INDEX(resultados!$A$2:$ZZ$142, 110, MATCH($B$3, resultados!$A$1:$ZZ$1, 0))</f>
        <v/>
      </c>
    </row>
    <row r="117">
      <c r="A117">
        <f>INDEX(resultados!$A$2:$ZZ$142, 111, MATCH($B$1, resultados!$A$1:$ZZ$1, 0))</f>
        <v/>
      </c>
      <c r="B117">
        <f>INDEX(resultados!$A$2:$ZZ$142, 111, MATCH($B$2, resultados!$A$1:$ZZ$1, 0))</f>
        <v/>
      </c>
      <c r="C117">
        <f>INDEX(resultados!$A$2:$ZZ$142, 111, MATCH($B$3, resultados!$A$1:$ZZ$1, 0))</f>
        <v/>
      </c>
    </row>
    <row r="118">
      <c r="A118">
        <f>INDEX(resultados!$A$2:$ZZ$142, 112, MATCH($B$1, resultados!$A$1:$ZZ$1, 0))</f>
        <v/>
      </c>
      <c r="B118">
        <f>INDEX(resultados!$A$2:$ZZ$142, 112, MATCH($B$2, resultados!$A$1:$ZZ$1, 0))</f>
        <v/>
      </c>
      <c r="C118">
        <f>INDEX(resultados!$A$2:$ZZ$142, 112, MATCH($B$3, resultados!$A$1:$ZZ$1, 0))</f>
        <v/>
      </c>
    </row>
    <row r="119">
      <c r="A119">
        <f>INDEX(resultados!$A$2:$ZZ$142, 113, MATCH($B$1, resultados!$A$1:$ZZ$1, 0))</f>
        <v/>
      </c>
      <c r="B119">
        <f>INDEX(resultados!$A$2:$ZZ$142, 113, MATCH($B$2, resultados!$A$1:$ZZ$1, 0))</f>
        <v/>
      </c>
      <c r="C119">
        <f>INDEX(resultados!$A$2:$ZZ$142, 113, MATCH($B$3, resultados!$A$1:$ZZ$1, 0))</f>
        <v/>
      </c>
    </row>
    <row r="120">
      <c r="A120">
        <f>INDEX(resultados!$A$2:$ZZ$142, 114, MATCH($B$1, resultados!$A$1:$ZZ$1, 0))</f>
        <v/>
      </c>
      <c r="B120">
        <f>INDEX(resultados!$A$2:$ZZ$142, 114, MATCH($B$2, resultados!$A$1:$ZZ$1, 0))</f>
        <v/>
      </c>
      <c r="C120">
        <f>INDEX(resultados!$A$2:$ZZ$142, 114, MATCH($B$3, resultados!$A$1:$ZZ$1, 0))</f>
        <v/>
      </c>
    </row>
    <row r="121">
      <c r="A121">
        <f>INDEX(resultados!$A$2:$ZZ$142, 115, MATCH($B$1, resultados!$A$1:$ZZ$1, 0))</f>
        <v/>
      </c>
      <c r="B121">
        <f>INDEX(resultados!$A$2:$ZZ$142, 115, MATCH($B$2, resultados!$A$1:$ZZ$1, 0))</f>
        <v/>
      </c>
      <c r="C121">
        <f>INDEX(resultados!$A$2:$ZZ$142, 115, MATCH($B$3, resultados!$A$1:$ZZ$1, 0))</f>
        <v/>
      </c>
    </row>
    <row r="122">
      <c r="A122">
        <f>INDEX(resultados!$A$2:$ZZ$142, 116, MATCH($B$1, resultados!$A$1:$ZZ$1, 0))</f>
        <v/>
      </c>
      <c r="B122">
        <f>INDEX(resultados!$A$2:$ZZ$142, 116, MATCH($B$2, resultados!$A$1:$ZZ$1, 0))</f>
        <v/>
      </c>
      <c r="C122">
        <f>INDEX(resultados!$A$2:$ZZ$142, 116, MATCH($B$3, resultados!$A$1:$ZZ$1, 0))</f>
        <v/>
      </c>
    </row>
    <row r="123">
      <c r="A123">
        <f>INDEX(resultados!$A$2:$ZZ$142, 117, MATCH($B$1, resultados!$A$1:$ZZ$1, 0))</f>
        <v/>
      </c>
      <c r="B123">
        <f>INDEX(resultados!$A$2:$ZZ$142, 117, MATCH($B$2, resultados!$A$1:$ZZ$1, 0))</f>
        <v/>
      </c>
      <c r="C123">
        <f>INDEX(resultados!$A$2:$ZZ$142, 117, MATCH($B$3, resultados!$A$1:$ZZ$1, 0))</f>
        <v/>
      </c>
    </row>
    <row r="124">
      <c r="A124">
        <f>INDEX(resultados!$A$2:$ZZ$142, 118, MATCH($B$1, resultados!$A$1:$ZZ$1, 0))</f>
        <v/>
      </c>
      <c r="B124">
        <f>INDEX(resultados!$A$2:$ZZ$142, 118, MATCH($B$2, resultados!$A$1:$ZZ$1, 0))</f>
        <v/>
      </c>
      <c r="C124">
        <f>INDEX(resultados!$A$2:$ZZ$142, 118, MATCH($B$3, resultados!$A$1:$ZZ$1, 0))</f>
        <v/>
      </c>
    </row>
    <row r="125">
      <c r="A125">
        <f>INDEX(resultados!$A$2:$ZZ$142, 119, MATCH($B$1, resultados!$A$1:$ZZ$1, 0))</f>
        <v/>
      </c>
      <c r="B125">
        <f>INDEX(resultados!$A$2:$ZZ$142, 119, MATCH($B$2, resultados!$A$1:$ZZ$1, 0))</f>
        <v/>
      </c>
      <c r="C125">
        <f>INDEX(resultados!$A$2:$ZZ$142, 119, MATCH($B$3, resultados!$A$1:$ZZ$1, 0))</f>
        <v/>
      </c>
    </row>
    <row r="126">
      <c r="A126">
        <f>INDEX(resultados!$A$2:$ZZ$142, 120, MATCH($B$1, resultados!$A$1:$ZZ$1, 0))</f>
        <v/>
      </c>
      <c r="B126">
        <f>INDEX(resultados!$A$2:$ZZ$142, 120, MATCH($B$2, resultados!$A$1:$ZZ$1, 0))</f>
        <v/>
      </c>
      <c r="C126">
        <f>INDEX(resultados!$A$2:$ZZ$142, 120, MATCH($B$3, resultados!$A$1:$ZZ$1, 0))</f>
        <v/>
      </c>
    </row>
    <row r="127">
      <c r="A127">
        <f>INDEX(resultados!$A$2:$ZZ$142, 121, MATCH($B$1, resultados!$A$1:$ZZ$1, 0))</f>
        <v/>
      </c>
      <c r="B127">
        <f>INDEX(resultados!$A$2:$ZZ$142, 121, MATCH($B$2, resultados!$A$1:$ZZ$1, 0))</f>
        <v/>
      </c>
      <c r="C127">
        <f>INDEX(resultados!$A$2:$ZZ$142, 121, MATCH($B$3, resultados!$A$1:$ZZ$1, 0))</f>
        <v/>
      </c>
    </row>
    <row r="128">
      <c r="A128">
        <f>INDEX(resultados!$A$2:$ZZ$142, 122, MATCH($B$1, resultados!$A$1:$ZZ$1, 0))</f>
        <v/>
      </c>
      <c r="B128">
        <f>INDEX(resultados!$A$2:$ZZ$142, 122, MATCH($B$2, resultados!$A$1:$ZZ$1, 0))</f>
        <v/>
      </c>
      <c r="C128">
        <f>INDEX(resultados!$A$2:$ZZ$142, 122, MATCH($B$3, resultados!$A$1:$ZZ$1, 0))</f>
        <v/>
      </c>
    </row>
    <row r="129">
      <c r="A129">
        <f>INDEX(resultados!$A$2:$ZZ$142, 123, MATCH($B$1, resultados!$A$1:$ZZ$1, 0))</f>
        <v/>
      </c>
      <c r="B129">
        <f>INDEX(resultados!$A$2:$ZZ$142, 123, MATCH($B$2, resultados!$A$1:$ZZ$1, 0))</f>
        <v/>
      </c>
      <c r="C129">
        <f>INDEX(resultados!$A$2:$ZZ$142, 123, MATCH($B$3, resultados!$A$1:$ZZ$1, 0))</f>
        <v/>
      </c>
    </row>
    <row r="130">
      <c r="A130">
        <f>INDEX(resultados!$A$2:$ZZ$142, 124, MATCH($B$1, resultados!$A$1:$ZZ$1, 0))</f>
        <v/>
      </c>
      <c r="B130">
        <f>INDEX(resultados!$A$2:$ZZ$142, 124, MATCH($B$2, resultados!$A$1:$ZZ$1, 0))</f>
        <v/>
      </c>
      <c r="C130">
        <f>INDEX(resultados!$A$2:$ZZ$142, 124, MATCH($B$3, resultados!$A$1:$ZZ$1, 0))</f>
        <v/>
      </c>
    </row>
    <row r="131">
      <c r="A131">
        <f>INDEX(resultados!$A$2:$ZZ$142, 125, MATCH($B$1, resultados!$A$1:$ZZ$1, 0))</f>
        <v/>
      </c>
      <c r="B131">
        <f>INDEX(resultados!$A$2:$ZZ$142, 125, MATCH($B$2, resultados!$A$1:$ZZ$1, 0))</f>
        <v/>
      </c>
      <c r="C131">
        <f>INDEX(resultados!$A$2:$ZZ$142, 125, MATCH($B$3, resultados!$A$1:$ZZ$1, 0))</f>
        <v/>
      </c>
    </row>
    <row r="132">
      <c r="A132">
        <f>INDEX(resultados!$A$2:$ZZ$142, 126, MATCH($B$1, resultados!$A$1:$ZZ$1, 0))</f>
        <v/>
      </c>
      <c r="B132">
        <f>INDEX(resultados!$A$2:$ZZ$142, 126, MATCH($B$2, resultados!$A$1:$ZZ$1, 0))</f>
        <v/>
      </c>
      <c r="C132">
        <f>INDEX(resultados!$A$2:$ZZ$142, 126, MATCH($B$3, resultados!$A$1:$ZZ$1, 0))</f>
        <v/>
      </c>
    </row>
    <row r="133">
      <c r="A133">
        <f>INDEX(resultados!$A$2:$ZZ$142, 127, MATCH($B$1, resultados!$A$1:$ZZ$1, 0))</f>
        <v/>
      </c>
      <c r="B133">
        <f>INDEX(resultados!$A$2:$ZZ$142, 127, MATCH($B$2, resultados!$A$1:$ZZ$1, 0))</f>
        <v/>
      </c>
      <c r="C133">
        <f>INDEX(resultados!$A$2:$ZZ$142, 127, MATCH($B$3, resultados!$A$1:$ZZ$1, 0))</f>
        <v/>
      </c>
    </row>
    <row r="134">
      <c r="A134">
        <f>INDEX(resultados!$A$2:$ZZ$142, 128, MATCH($B$1, resultados!$A$1:$ZZ$1, 0))</f>
        <v/>
      </c>
      <c r="B134">
        <f>INDEX(resultados!$A$2:$ZZ$142, 128, MATCH($B$2, resultados!$A$1:$ZZ$1, 0))</f>
        <v/>
      </c>
      <c r="C134">
        <f>INDEX(resultados!$A$2:$ZZ$142, 128, MATCH($B$3, resultados!$A$1:$ZZ$1, 0))</f>
        <v/>
      </c>
    </row>
    <row r="135">
      <c r="A135">
        <f>INDEX(resultados!$A$2:$ZZ$142, 129, MATCH($B$1, resultados!$A$1:$ZZ$1, 0))</f>
        <v/>
      </c>
      <c r="B135">
        <f>INDEX(resultados!$A$2:$ZZ$142, 129, MATCH($B$2, resultados!$A$1:$ZZ$1, 0))</f>
        <v/>
      </c>
      <c r="C135">
        <f>INDEX(resultados!$A$2:$ZZ$142, 129, MATCH($B$3, resultados!$A$1:$ZZ$1, 0))</f>
        <v/>
      </c>
    </row>
    <row r="136">
      <c r="A136">
        <f>INDEX(resultados!$A$2:$ZZ$142, 130, MATCH($B$1, resultados!$A$1:$ZZ$1, 0))</f>
        <v/>
      </c>
      <c r="B136">
        <f>INDEX(resultados!$A$2:$ZZ$142, 130, MATCH($B$2, resultados!$A$1:$ZZ$1, 0))</f>
        <v/>
      </c>
      <c r="C136">
        <f>INDEX(resultados!$A$2:$ZZ$142, 130, MATCH($B$3, resultados!$A$1:$ZZ$1, 0))</f>
        <v/>
      </c>
    </row>
    <row r="137">
      <c r="A137">
        <f>INDEX(resultados!$A$2:$ZZ$142, 131, MATCH($B$1, resultados!$A$1:$ZZ$1, 0))</f>
        <v/>
      </c>
      <c r="B137">
        <f>INDEX(resultados!$A$2:$ZZ$142, 131, MATCH($B$2, resultados!$A$1:$ZZ$1, 0))</f>
        <v/>
      </c>
      <c r="C137">
        <f>INDEX(resultados!$A$2:$ZZ$142, 131, MATCH($B$3, resultados!$A$1:$ZZ$1, 0))</f>
        <v/>
      </c>
    </row>
    <row r="138">
      <c r="A138">
        <f>INDEX(resultados!$A$2:$ZZ$142, 132, MATCH($B$1, resultados!$A$1:$ZZ$1, 0))</f>
        <v/>
      </c>
      <c r="B138">
        <f>INDEX(resultados!$A$2:$ZZ$142, 132, MATCH($B$2, resultados!$A$1:$ZZ$1, 0))</f>
        <v/>
      </c>
      <c r="C138">
        <f>INDEX(resultados!$A$2:$ZZ$142, 132, MATCH($B$3, resultados!$A$1:$ZZ$1, 0))</f>
        <v/>
      </c>
    </row>
    <row r="139">
      <c r="A139">
        <f>INDEX(resultados!$A$2:$ZZ$142, 133, MATCH($B$1, resultados!$A$1:$ZZ$1, 0))</f>
        <v/>
      </c>
      <c r="B139">
        <f>INDEX(resultados!$A$2:$ZZ$142, 133, MATCH($B$2, resultados!$A$1:$ZZ$1, 0))</f>
        <v/>
      </c>
      <c r="C139">
        <f>INDEX(resultados!$A$2:$ZZ$142, 133, MATCH($B$3, resultados!$A$1:$ZZ$1, 0))</f>
        <v/>
      </c>
    </row>
    <row r="140">
      <c r="A140">
        <f>INDEX(resultados!$A$2:$ZZ$142, 134, MATCH($B$1, resultados!$A$1:$ZZ$1, 0))</f>
        <v/>
      </c>
      <c r="B140">
        <f>INDEX(resultados!$A$2:$ZZ$142, 134, MATCH($B$2, resultados!$A$1:$ZZ$1, 0))</f>
        <v/>
      </c>
      <c r="C140">
        <f>INDEX(resultados!$A$2:$ZZ$142, 134, MATCH($B$3, resultados!$A$1:$ZZ$1, 0))</f>
        <v/>
      </c>
    </row>
    <row r="141">
      <c r="A141">
        <f>INDEX(resultados!$A$2:$ZZ$142, 135, MATCH($B$1, resultados!$A$1:$ZZ$1, 0))</f>
        <v/>
      </c>
      <c r="B141">
        <f>INDEX(resultados!$A$2:$ZZ$142, 135, MATCH($B$2, resultados!$A$1:$ZZ$1, 0))</f>
        <v/>
      </c>
      <c r="C141">
        <f>INDEX(resultados!$A$2:$ZZ$142, 135, MATCH($B$3, resultados!$A$1:$ZZ$1, 0))</f>
        <v/>
      </c>
    </row>
    <row r="142">
      <c r="A142">
        <f>INDEX(resultados!$A$2:$ZZ$142, 136, MATCH($B$1, resultados!$A$1:$ZZ$1, 0))</f>
        <v/>
      </c>
      <c r="B142">
        <f>INDEX(resultados!$A$2:$ZZ$142, 136, MATCH($B$2, resultados!$A$1:$ZZ$1, 0))</f>
        <v/>
      </c>
      <c r="C142">
        <f>INDEX(resultados!$A$2:$ZZ$142, 136, MATCH($B$3, resultados!$A$1:$ZZ$1, 0))</f>
        <v/>
      </c>
    </row>
    <row r="143">
      <c r="A143">
        <f>INDEX(resultados!$A$2:$ZZ$142, 137, MATCH($B$1, resultados!$A$1:$ZZ$1, 0))</f>
        <v/>
      </c>
      <c r="B143">
        <f>INDEX(resultados!$A$2:$ZZ$142, 137, MATCH($B$2, resultados!$A$1:$ZZ$1, 0))</f>
        <v/>
      </c>
      <c r="C143">
        <f>INDEX(resultados!$A$2:$ZZ$142, 137, MATCH($B$3, resultados!$A$1:$ZZ$1, 0))</f>
        <v/>
      </c>
    </row>
    <row r="144">
      <c r="A144">
        <f>INDEX(resultados!$A$2:$ZZ$142, 138, MATCH($B$1, resultados!$A$1:$ZZ$1, 0))</f>
        <v/>
      </c>
      <c r="B144">
        <f>INDEX(resultados!$A$2:$ZZ$142, 138, MATCH($B$2, resultados!$A$1:$ZZ$1, 0))</f>
        <v/>
      </c>
      <c r="C144">
        <f>INDEX(resultados!$A$2:$ZZ$142, 138, MATCH($B$3, resultados!$A$1:$ZZ$1, 0))</f>
        <v/>
      </c>
    </row>
    <row r="145">
      <c r="A145">
        <f>INDEX(resultados!$A$2:$ZZ$142, 139, MATCH($B$1, resultados!$A$1:$ZZ$1, 0))</f>
        <v/>
      </c>
      <c r="B145">
        <f>INDEX(resultados!$A$2:$ZZ$142, 139, MATCH($B$2, resultados!$A$1:$ZZ$1, 0))</f>
        <v/>
      </c>
      <c r="C145">
        <f>INDEX(resultados!$A$2:$ZZ$142, 139, MATCH($B$3, resultados!$A$1:$ZZ$1, 0))</f>
        <v/>
      </c>
    </row>
    <row r="146">
      <c r="A146">
        <f>INDEX(resultados!$A$2:$ZZ$142, 140, MATCH($B$1, resultados!$A$1:$ZZ$1, 0))</f>
        <v/>
      </c>
      <c r="B146">
        <f>INDEX(resultados!$A$2:$ZZ$142, 140, MATCH($B$2, resultados!$A$1:$ZZ$1, 0))</f>
        <v/>
      </c>
      <c r="C146">
        <f>INDEX(resultados!$A$2:$ZZ$142, 140, MATCH($B$3, resultados!$A$1:$ZZ$1, 0))</f>
        <v/>
      </c>
    </row>
    <row r="147">
      <c r="A147">
        <f>INDEX(resultados!$A$2:$ZZ$142, 141, MATCH($B$1, resultados!$A$1:$ZZ$1, 0))</f>
        <v/>
      </c>
      <c r="B147">
        <f>INDEX(resultados!$A$2:$ZZ$142, 141, MATCH($B$2, resultados!$A$1:$ZZ$1, 0))</f>
        <v/>
      </c>
      <c r="C147">
        <f>INDEX(resultados!$A$2:$ZZ$142, 141,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1.7028</v>
      </c>
      <c r="E2" t="n">
        <v>58.73</v>
      </c>
      <c r="F2" t="n">
        <v>52.82</v>
      </c>
      <c r="G2" t="n">
        <v>12.14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360.29</v>
      </c>
      <c r="Q2" t="n">
        <v>2451.47</v>
      </c>
      <c r="R2" t="n">
        <v>460.16</v>
      </c>
      <c r="S2" t="n">
        <v>119.28</v>
      </c>
      <c r="T2" t="n">
        <v>164598.48</v>
      </c>
      <c r="U2" t="n">
        <v>0.26</v>
      </c>
      <c r="V2" t="n">
        <v>0.71</v>
      </c>
      <c r="W2" t="n">
        <v>9.83</v>
      </c>
      <c r="X2" t="n">
        <v>9.9</v>
      </c>
      <c r="Y2" t="n">
        <v>1</v>
      </c>
      <c r="Z2" t="n">
        <v>10</v>
      </c>
      <c r="AA2" t="n">
        <v>458.3460798203865</v>
      </c>
      <c r="AB2" t="n">
        <v>627.1293272121828</v>
      </c>
      <c r="AC2" t="n">
        <v>567.2769844045902</v>
      </c>
      <c r="AD2" t="n">
        <v>458346.0798203865</v>
      </c>
      <c r="AE2" t="n">
        <v>627129.3272121828</v>
      </c>
      <c r="AF2" t="n">
        <v>2.35777463934523e-06</v>
      </c>
      <c r="AG2" t="n">
        <v>20</v>
      </c>
      <c r="AH2" t="n">
        <v>567276.9844045902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1.99</v>
      </c>
      <c r="E3" t="n">
        <v>50.25</v>
      </c>
      <c r="F3" t="n">
        <v>46.79</v>
      </c>
      <c r="G3" t="n">
        <v>26.99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101</v>
      </c>
      <c r="N3" t="n">
        <v>8.43</v>
      </c>
      <c r="O3" t="n">
        <v>9200.25</v>
      </c>
      <c r="P3" t="n">
        <v>284.98</v>
      </c>
      <c r="Q3" t="n">
        <v>2451.23</v>
      </c>
      <c r="R3" t="n">
        <v>257.95</v>
      </c>
      <c r="S3" t="n">
        <v>119.28</v>
      </c>
      <c r="T3" t="n">
        <v>64277.6</v>
      </c>
      <c r="U3" t="n">
        <v>0.46</v>
      </c>
      <c r="V3" t="n">
        <v>0.8</v>
      </c>
      <c r="W3" t="n">
        <v>9.59</v>
      </c>
      <c r="X3" t="n">
        <v>3.87</v>
      </c>
      <c r="Y3" t="n">
        <v>1</v>
      </c>
      <c r="Z3" t="n">
        <v>10</v>
      </c>
      <c r="AA3" t="n">
        <v>336.5711315460562</v>
      </c>
      <c r="AB3" t="n">
        <v>460.5114706516865</v>
      </c>
      <c r="AC3" t="n">
        <v>416.5609022245972</v>
      </c>
      <c r="AD3" t="n">
        <v>336571.1315460562</v>
      </c>
      <c r="AE3" t="n">
        <v>460511.4706516865</v>
      </c>
      <c r="AF3" t="n">
        <v>2.755444874499065e-06</v>
      </c>
      <c r="AG3" t="n">
        <v>17</v>
      </c>
      <c r="AH3" t="n">
        <v>416560.9022245972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2.032</v>
      </c>
      <c r="E4" t="n">
        <v>49.21</v>
      </c>
      <c r="F4" t="n">
        <v>46.08</v>
      </c>
      <c r="G4" t="n">
        <v>33.31</v>
      </c>
      <c r="H4" t="n">
        <v>0.71</v>
      </c>
      <c r="I4" t="n">
        <v>83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271.28</v>
      </c>
      <c r="Q4" t="n">
        <v>2451.44</v>
      </c>
      <c r="R4" t="n">
        <v>230.46</v>
      </c>
      <c r="S4" t="n">
        <v>119.28</v>
      </c>
      <c r="T4" t="n">
        <v>50635.59</v>
      </c>
      <c r="U4" t="n">
        <v>0.52</v>
      </c>
      <c r="V4" t="n">
        <v>0.8100000000000001</v>
      </c>
      <c r="W4" t="n">
        <v>9.66</v>
      </c>
      <c r="X4" t="n">
        <v>3.15</v>
      </c>
      <c r="Y4" t="n">
        <v>1</v>
      </c>
      <c r="Z4" t="n">
        <v>10</v>
      </c>
      <c r="AA4" t="n">
        <v>322.3791623917126</v>
      </c>
      <c r="AB4" t="n">
        <v>441.0933923492227</v>
      </c>
      <c r="AC4" t="n">
        <v>398.9960580618765</v>
      </c>
      <c r="AD4" t="n">
        <v>322379.1623917125</v>
      </c>
      <c r="AE4" t="n">
        <v>441093.3923492227</v>
      </c>
      <c r="AF4" t="n">
        <v>2.813599992453317e-06</v>
      </c>
      <c r="AG4" t="n">
        <v>17</v>
      </c>
      <c r="AH4" t="n">
        <v>398996.0580618765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1.8963</v>
      </c>
      <c r="E2" t="n">
        <v>52.74</v>
      </c>
      <c r="F2" t="n">
        <v>49.2</v>
      </c>
      <c r="G2" t="n">
        <v>17.89</v>
      </c>
      <c r="H2" t="n">
        <v>0.43</v>
      </c>
      <c r="I2" t="n">
        <v>165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193.74</v>
      </c>
      <c r="Q2" t="n">
        <v>2451.58</v>
      </c>
      <c r="R2" t="n">
        <v>331</v>
      </c>
      <c r="S2" t="n">
        <v>119.28</v>
      </c>
      <c r="T2" t="n">
        <v>100496.6</v>
      </c>
      <c r="U2" t="n">
        <v>0.36</v>
      </c>
      <c r="V2" t="n">
        <v>0.76</v>
      </c>
      <c r="W2" t="n">
        <v>9.9</v>
      </c>
      <c r="X2" t="n">
        <v>6.28</v>
      </c>
      <c r="Y2" t="n">
        <v>1</v>
      </c>
      <c r="Z2" t="n">
        <v>10</v>
      </c>
      <c r="AA2" t="n">
        <v>280.9676234676549</v>
      </c>
      <c r="AB2" t="n">
        <v>384.4322978451693</v>
      </c>
      <c r="AC2" t="n">
        <v>347.7426188929443</v>
      </c>
      <c r="AD2" t="n">
        <v>280967.6234676549</v>
      </c>
      <c r="AE2" t="n">
        <v>384432.2978451693</v>
      </c>
      <c r="AF2" t="n">
        <v>2.68552862273673e-06</v>
      </c>
      <c r="AG2" t="n">
        <v>18</v>
      </c>
      <c r="AH2" t="n">
        <v>347742.6188929443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1.8963</v>
      </c>
      <c r="E3" t="n">
        <v>52.74</v>
      </c>
      <c r="F3" t="n">
        <v>49.2</v>
      </c>
      <c r="G3" t="n">
        <v>17.89</v>
      </c>
      <c r="H3" t="n">
        <v>0.84</v>
      </c>
      <c r="I3" t="n">
        <v>165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198.65</v>
      </c>
      <c r="Q3" t="n">
        <v>2451.7</v>
      </c>
      <c r="R3" t="n">
        <v>331.32</v>
      </c>
      <c r="S3" t="n">
        <v>119.28</v>
      </c>
      <c r="T3" t="n">
        <v>100658.11</v>
      </c>
      <c r="U3" t="n">
        <v>0.36</v>
      </c>
      <c r="V3" t="n">
        <v>0.76</v>
      </c>
      <c r="W3" t="n">
        <v>9.890000000000001</v>
      </c>
      <c r="X3" t="n">
        <v>6.28</v>
      </c>
      <c r="Y3" t="n">
        <v>1</v>
      </c>
      <c r="Z3" t="n">
        <v>10</v>
      </c>
      <c r="AA3" t="n">
        <v>284.4902750211758</v>
      </c>
      <c r="AB3" t="n">
        <v>389.2521451091148</v>
      </c>
      <c r="AC3" t="n">
        <v>352.1024666987171</v>
      </c>
      <c r="AD3" t="n">
        <v>284490.2750211757</v>
      </c>
      <c r="AE3" t="n">
        <v>389252.1451091149</v>
      </c>
      <c r="AF3" t="n">
        <v>2.68552862273673e-06</v>
      </c>
      <c r="AG3" t="n">
        <v>18</v>
      </c>
      <c r="AH3" t="n">
        <v>352102.4666987171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1.2429</v>
      </c>
      <c r="E2" t="n">
        <v>80.45</v>
      </c>
      <c r="F2" t="n">
        <v>63.2</v>
      </c>
      <c r="G2" t="n">
        <v>7.29</v>
      </c>
      <c r="H2" t="n">
        <v>0.12</v>
      </c>
      <c r="I2" t="n">
        <v>520</v>
      </c>
      <c r="J2" t="n">
        <v>141.81</v>
      </c>
      <c r="K2" t="n">
        <v>47.83</v>
      </c>
      <c r="L2" t="n">
        <v>1</v>
      </c>
      <c r="M2" t="n">
        <v>518</v>
      </c>
      <c r="N2" t="n">
        <v>22.98</v>
      </c>
      <c r="O2" t="n">
        <v>17723.39</v>
      </c>
      <c r="P2" t="n">
        <v>714.86</v>
      </c>
      <c r="Q2" t="n">
        <v>2452</v>
      </c>
      <c r="R2" t="n">
        <v>806.7</v>
      </c>
      <c r="S2" t="n">
        <v>119.28</v>
      </c>
      <c r="T2" t="n">
        <v>336571.07</v>
      </c>
      <c r="U2" t="n">
        <v>0.15</v>
      </c>
      <c r="V2" t="n">
        <v>0.59</v>
      </c>
      <c r="W2" t="n">
        <v>10.28</v>
      </c>
      <c r="X2" t="n">
        <v>20.26</v>
      </c>
      <c r="Y2" t="n">
        <v>1</v>
      </c>
      <c r="Z2" t="n">
        <v>10</v>
      </c>
      <c r="AA2" t="n">
        <v>1051.794799697644</v>
      </c>
      <c r="AB2" t="n">
        <v>1439.112046857996</v>
      </c>
      <c r="AC2" t="n">
        <v>1301.765212912312</v>
      </c>
      <c r="AD2" t="n">
        <v>1051794.799697644</v>
      </c>
      <c r="AE2" t="n">
        <v>1439112.046857996</v>
      </c>
      <c r="AF2" t="n">
        <v>1.659230304541532e-06</v>
      </c>
      <c r="AG2" t="n">
        <v>27</v>
      </c>
      <c r="AH2" t="n">
        <v>1301765.212912312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1.7066</v>
      </c>
      <c r="E3" t="n">
        <v>58.6</v>
      </c>
      <c r="F3" t="n">
        <v>50.53</v>
      </c>
      <c r="G3" t="n">
        <v>15.01</v>
      </c>
      <c r="H3" t="n">
        <v>0.25</v>
      </c>
      <c r="I3" t="n">
        <v>202</v>
      </c>
      <c r="J3" t="n">
        <v>143.17</v>
      </c>
      <c r="K3" t="n">
        <v>47.83</v>
      </c>
      <c r="L3" t="n">
        <v>2</v>
      </c>
      <c r="M3" t="n">
        <v>200</v>
      </c>
      <c r="N3" t="n">
        <v>23.34</v>
      </c>
      <c r="O3" t="n">
        <v>17891.86</v>
      </c>
      <c r="P3" t="n">
        <v>557.77</v>
      </c>
      <c r="Q3" t="n">
        <v>2451.34</v>
      </c>
      <c r="R3" t="n">
        <v>382.55</v>
      </c>
      <c r="S3" t="n">
        <v>119.28</v>
      </c>
      <c r="T3" t="n">
        <v>126085.08</v>
      </c>
      <c r="U3" t="n">
        <v>0.31</v>
      </c>
      <c r="V3" t="n">
        <v>0.74</v>
      </c>
      <c r="W3" t="n">
        <v>9.75</v>
      </c>
      <c r="X3" t="n">
        <v>7.61</v>
      </c>
      <c r="Y3" t="n">
        <v>1</v>
      </c>
      <c r="Z3" t="n">
        <v>10</v>
      </c>
      <c r="AA3" t="n">
        <v>631.0415643341144</v>
      </c>
      <c r="AB3" t="n">
        <v>863.4189079109349</v>
      </c>
      <c r="AC3" t="n">
        <v>781.0154191559627</v>
      </c>
      <c r="AD3" t="n">
        <v>631041.5643341143</v>
      </c>
      <c r="AE3" t="n">
        <v>863418.9079109349</v>
      </c>
      <c r="AF3" t="n">
        <v>2.278254435377406e-06</v>
      </c>
      <c r="AG3" t="n">
        <v>20</v>
      </c>
      <c r="AH3" t="n">
        <v>781015.4191559628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1.8745</v>
      </c>
      <c r="E4" t="n">
        <v>53.35</v>
      </c>
      <c r="F4" t="n">
        <v>47.54</v>
      </c>
      <c r="G4" t="n">
        <v>23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122</v>
      </c>
      <c r="N4" t="n">
        <v>23.71</v>
      </c>
      <c r="O4" t="n">
        <v>18060.85</v>
      </c>
      <c r="P4" t="n">
        <v>510.44</v>
      </c>
      <c r="Q4" t="n">
        <v>2451.13</v>
      </c>
      <c r="R4" t="n">
        <v>283.01</v>
      </c>
      <c r="S4" t="n">
        <v>119.28</v>
      </c>
      <c r="T4" t="n">
        <v>76706.96000000001</v>
      </c>
      <c r="U4" t="n">
        <v>0.42</v>
      </c>
      <c r="V4" t="n">
        <v>0.79</v>
      </c>
      <c r="W4" t="n">
        <v>9.619999999999999</v>
      </c>
      <c r="X4" t="n">
        <v>4.61</v>
      </c>
      <c r="Y4" t="n">
        <v>1</v>
      </c>
      <c r="Z4" t="n">
        <v>10</v>
      </c>
      <c r="AA4" t="n">
        <v>536.2189271763882</v>
      </c>
      <c r="AB4" t="n">
        <v>733.6783924722239</v>
      </c>
      <c r="AC4" t="n">
        <v>663.6571564187652</v>
      </c>
      <c r="AD4" t="n">
        <v>536218.9271763882</v>
      </c>
      <c r="AE4" t="n">
        <v>733678.3924722238</v>
      </c>
      <c r="AF4" t="n">
        <v>2.502395370394321e-06</v>
      </c>
      <c r="AG4" t="n">
        <v>18</v>
      </c>
      <c r="AH4" t="n">
        <v>663657.1564187652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1.9668</v>
      </c>
      <c r="E5" t="n">
        <v>50.84</v>
      </c>
      <c r="F5" t="n">
        <v>46.1</v>
      </c>
      <c r="G5" t="n">
        <v>31.79</v>
      </c>
      <c r="H5" t="n">
        <v>0.49</v>
      </c>
      <c r="I5" t="n">
        <v>87</v>
      </c>
      <c r="J5" t="n">
        <v>145.92</v>
      </c>
      <c r="K5" t="n">
        <v>47.83</v>
      </c>
      <c r="L5" t="n">
        <v>4</v>
      </c>
      <c r="M5" t="n">
        <v>85</v>
      </c>
      <c r="N5" t="n">
        <v>24.09</v>
      </c>
      <c r="O5" t="n">
        <v>18230.35</v>
      </c>
      <c r="P5" t="n">
        <v>479.56</v>
      </c>
      <c r="Q5" t="n">
        <v>2451.01</v>
      </c>
      <c r="R5" t="n">
        <v>235.29</v>
      </c>
      <c r="S5" t="n">
        <v>119.28</v>
      </c>
      <c r="T5" t="n">
        <v>53034.2</v>
      </c>
      <c r="U5" t="n">
        <v>0.51</v>
      </c>
      <c r="V5" t="n">
        <v>0.8100000000000001</v>
      </c>
      <c r="W5" t="n">
        <v>9.550000000000001</v>
      </c>
      <c r="X5" t="n">
        <v>3.18</v>
      </c>
      <c r="Y5" t="n">
        <v>1</v>
      </c>
      <c r="Z5" t="n">
        <v>10</v>
      </c>
      <c r="AA5" t="n">
        <v>487.487225750248</v>
      </c>
      <c r="AB5" t="n">
        <v>667.0015286900436</v>
      </c>
      <c r="AC5" t="n">
        <v>603.3438389343901</v>
      </c>
      <c r="AD5" t="n">
        <v>487487.225750248</v>
      </c>
      <c r="AE5" t="n">
        <v>667001.5286900436</v>
      </c>
      <c r="AF5" t="n">
        <v>2.625612811145132e-06</v>
      </c>
      <c r="AG5" t="n">
        <v>17</v>
      </c>
      <c r="AH5" t="n">
        <v>603343.8389343901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2.0177</v>
      </c>
      <c r="E6" t="n">
        <v>49.56</v>
      </c>
      <c r="F6" t="n">
        <v>45.4</v>
      </c>
      <c r="G6" t="n">
        <v>40.65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456.61</v>
      </c>
      <c r="Q6" t="n">
        <v>2451.13</v>
      </c>
      <c r="R6" t="n">
        <v>211.81</v>
      </c>
      <c r="S6" t="n">
        <v>119.28</v>
      </c>
      <c r="T6" t="n">
        <v>41390.35</v>
      </c>
      <c r="U6" t="n">
        <v>0.5600000000000001</v>
      </c>
      <c r="V6" t="n">
        <v>0.82</v>
      </c>
      <c r="W6" t="n">
        <v>9.52</v>
      </c>
      <c r="X6" t="n">
        <v>2.48</v>
      </c>
      <c r="Y6" t="n">
        <v>1</v>
      </c>
      <c r="Z6" t="n">
        <v>10</v>
      </c>
      <c r="AA6" t="n">
        <v>462.0755615087563</v>
      </c>
      <c r="AB6" t="n">
        <v>632.2321685913303</v>
      </c>
      <c r="AC6" t="n">
        <v>571.8928177643946</v>
      </c>
      <c r="AD6" t="n">
        <v>462075.5615087563</v>
      </c>
      <c r="AE6" t="n">
        <v>632232.1685913303</v>
      </c>
      <c r="AF6" t="n">
        <v>2.693562624083553e-06</v>
      </c>
      <c r="AG6" t="n">
        <v>17</v>
      </c>
      <c r="AH6" t="n">
        <v>571892.8177643947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2.0533</v>
      </c>
      <c r="E7" t="n">
        <v>48.7</v>
      </c>
      <c r="F7" t="n">
        <v>44.91</v>
      </c>
      <c r="G7" t="n">
        <v>49.9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52</v>
      </c>
      <c r="N7" t="n">
        <v>24.85</v>
      </c>
      <c r="O7" t="n">
        <v>18570.94</v>
      </c>
      <c r="P7" t="n">
        <v>437.4</v>
      </c>
      <c r="Q7" t="n">
        <v>2451.04</v>
      </c>
      <c r="R7" t="n">
        <v>195.56</v>
      </c>
      <c r="S7" t="n">
        <v>119.28</v>
      </c>
      <c r="T7" t="n">
        <v>33329.83</v>
      </c>
      <c r="U7" t="n">
        <v>0.61</v>
      </c>
      <c r="V7" t="n">
        <v>0.83</v>
      </c>
      <c r="W7" t="n">
        <v>9.5</v>
      </c>
      <c r="X7" t="n">
        <v>1.99</v>
      </c>
      <c r="Y7" t="n">
        <v>1</v>
      </c>
      <c r="Z7" t="n">
        <v>10</v>
      </c>
      <c r="AA7" t="n">
        <v>436.1867295130701</v>
      </c>
      <c r="AB7" t="n">
        <v>596.8099265201727</v>
      </c>
      <c r="AC7" t="n">
        <v>539.8512247610793</v>
      </c>
      <c r="AD7" t="n">
        <v>436186.7295130701</v>
      </c>
      <c r="AE7" t="n">
        <v>596809.9265201726</v>
      </c>
      <c r="AF7" t="n">
        <v>2.741087444134788e-06</v>
      </c>
      <c r="AG7" t="n">
        <v>16</v>
      </c>
      <c r="AH7" t="n">
        <v>539851.2247610793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2.0815</v>
      </c>
      <c r="E8" t="n">
        <v>48.04</v>
      </c>
      <c r="F8" t="n">
        <v>44.54</v>
      </c>
      <c r="G8" t="n">
        <v>60.74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414.51</v>
      </c>
      <c r="Q8" t="n">
        <v>2451.11</v>
      </c>
      <c r="R8" t="n">
        <v>183.58</v>
      </c>
      <c r="S8" t="n">
        <v>119.28</v>
      </c>
      <c r="T8" t="n">
        <v>27390.97</v>
      </c>
      <c r="U8" t="n">
        <v>0.65</v>
      </c>
      <c r="V8" t="n">
        <v>0.84</v>
      </c>
      <c r="W8" t="n">
        <v>9.48</v>
      </c>
      <c r="X8" t="n">
        <v>1.62</v>
      </c>
      <c r="Y8" t="n">
        <v>1</v>
      </c>
      <c r="Z8" t="n">
        <v>10</v>
      </c>
      <c r="AA8" t="n">
        <v>416.5065595069259</v>
      </c>
      <c r="AB8" t="n">
        <v>569.8826496899418</v>
      </c>
      <c r="AC8" t="n">
        <v>515.4938494388554</v>
      </c>
      <c r="AD8" t="n">
        <v>416506.5595069259</v>
      </c>
      <c r="AE8" t="n">
        <v>569882.6496899418</v>
      </c>
      <c r="AF8" t="n">
        <v>2.77873350945627e-06</v>
      </c>
      <c r="AG8" t="n">
        <v>16</v>
      </c>
      <c r="AH8" t="n">
        <v>515493.8494388553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2.0989</v>
      </c>
      <c r="E9" t="n">
        <v>47.64</v>
      </c>
      <c r="F9" t="n">
        <v>44.32</v>
      </c>
      <c r="G9" t="n">
        <v>69.97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398.4</v>
      </c>
      <c r="Q9" t="n">
        <v>2451.16</v>
      </c>
      <c r="R9" t="n">
        <v>174.9</v>
      </c>
      <c r="S9" t="n">
        <v>119.28</v>
      </c>
      <c r="T9" t="n">
        <v>23080.51</v>
      </c>
      <c r="U9" t="n">
        <v>0.68</v>
      </c>
      <c r="V9" t="n">
        <v>0.84</v>
      </c>
      <c r="W9" t="n">
        <v>9.5</v>
      </c>
      <c r="X9" t="n">
        <v>1.4</v>
      </c>
      <c r="Y9" t="n">
        <v>1</v>
      </c>
      <c r="Z9" t="n">
        <v>10</v>
      </c>
      <c r="AA9" t="n">
        <v>403.346345374683</v>
      </c>
      <c r="AB9" t="n">
        <v>551.8762641265355</v>
      </c>
      <c r="AC9" t="n">
        <v>499.2059680414997</v>
      </c>
      <c r="AD9" t="n">
        <v>403346.345374683</v>
      </c>
      <c r="AE9" t="n">
        <v>551876.2641265355</v>
      </c>
      <c r="AF9" t="n">
        <v>2.801961932739738e-06</v>
      </c>
      <c r="AG9" t="n">
        <v>16</v>
      </c>
      <c r="AH9" t="n">
        <v>499205.9680414997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2.1009</v>
      </c>
      <c r="E10" t="n">
        <v>47.6</v>
      </c>
      <c r="F10" t="n">
        <v>44.3</v>
      </c>
      <c r="G10" t="n">
        <v>71.84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397.51</v>
      </c>
      <c r="Q10" t="n">
        <v>2451.29</v>
      </c>
      <c r="R10" t="n">
        <v>173.86</v>
      </c>
      <c r="S10" t="n">
        <v>119.28</v>
      </c>
      <c r="T10" t="n">
        <v>22567.04</v>
      </c>
      <c r="U10" t="n">
        <v>0.6899999999999999</v>
      </c>
      <c r="V10" t="n">
        <v>0.84</v>
      </c>
      <c r="W10" t="n">
        <v>9.51</v>
      </c>
      <c r="X10" t="n">
        <v>1.38</v>
      </c>
      <c r="Y10" t="n">
        <v>1</v>
      </c>
      <c r="Z10" t="n">
        <v>10</v>
      </c>
      <c r="AA10" t="n">
        <v>402.4746412825277</v>
      </c>
      <c r="AB10" t="n">
        <v>550.6835601307783</v>
      </c>
      <c r="AC10" t="n">
        <v>498.1270940411269</v>
      </c>
      <c r="AD10" t="n">
        <v>402474.6412825277</v>
      </c>
      <c r="AE10" t="n">
        <v>550683.5601307784</v>
      </c>
      <c r="AF10" t="n">
        <v>2.804631866450482e-06</v>
      </c>
      <c r="AG10" t="n">
        <v>16</v>
      </c>
      <c r="AH10" t="n">
        <v>498127.0940411269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2.1008</v>
      </c>
      <c r="E11" t="n">
        <v>47.6</v>
      </c>
      <c r="F11" t="n">
        <v>44.3</v>
      </c>
      <c r="G11" t="n">
        <v>71.84</v>
      </c>
      <c r="H11" t="n">
        <v>1.15</v>
      </c>
      <c r="I11" t="n">
        <v>37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400.38</v>
      </c>
      <c r="Q11" t="n">
        <v>2451.22</v>
      </c>
      <c r="R11" t="n">
        <v>173.92</v>
      </c>
      <c r="S11" t="n">
        <v>119.28</v>
      </c>
      <c r="T11" t="n">
        <v>22595.68</v>
      </c>
      <c r="U11" t="n">
        <v>0.6899999999999999</v>
      </c>
      <c r="V11" t="n">
        <v>0.84</v>
      </c>
      <c r="W11" t="n">
        <v>9.51</v>
      </c>
      <c r="X11" t="n">
        <v>1.38</v>
      </c>
      <c r="Y11" t="n">
        <v>1</v>
      </c>
      <c r="Z11" t="n">
        <v>10</v>
      </c>
      <c r="AA11" t="n">
        <v>404.3472005547976</v>
      </c>
      <c r="AB11" t="n">
        <v>553.2456783385825</v>
      </c>
      <c r="AC11" t="n">
        <v>500.4446872831338</v>
      </c>
      <c r="AD11" t="n">
        <v>404347.2005547975</v>
      </c>
      <c r="AE11" t="n">
        <v>553245.6783385825</v>
      </c>
      <c r="AF11" t="n">
        <v>2.804498369764944e-06</v>
      </c>
      <c r="AG11" t="n">
        <v>16</v>
      </c>
      <c r="AH11" t="n">
        <v>500444.6872831338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1.0544</v>
      </c>
      <c r="E2" t="n">
        <v>94.84</v>
      </c>
      <c r="F2" t="n">
        <v>68.98</v>
      </c>
      <c r="G2" t="n">
        <v>6.28</v>
      </c>
      <c r="H2" t="n">
        <v>0.1</v>
      </c>
      <c r="I2" t="n">
        <v>659</v>
      </c>
      <c r="J2" t="n">
        <v>176.73</v>
      </c>
      <c r="K2" t="n">
        <v>52.44</v>
      </c>
      <c r="L2" t="n">
        <v>1</v>
      </c>
      <c r="M2" t="n">
        <v>657</v>
      </c>
      <c r="N2" t="n">
        <v>33.29</v>
      </c>
      <c r="O2" t="n">
        <v>22031.19</v>
      </c>
      <c r="P2" t="n">
        <v>903.48</v>
      </c>
      <c r="Q2" t="n">
        <v>2452.52</v>
      </c>
      <c r="R2" t="n">
        <v>1001.5</v>
      </c>
      <c r="S2" t="n">
        <v>119.28</v>
      </c>
      <c r="T2" t="n">
        <v>433275.41</v>
      </c>
      <c r="U2" t="n">
        <v>0.12</v>
      </c>
      <c r="V2" t="n">
        <v>0.54</v>
      </c>
      <c r="W2" t="n">
        <v>10.49</v>
      </c>
      <c r="X2" t="n">
        <v>26.04</v>
      </c>
      <c r="Y2" t="n">
        <v>1</v>
      </c>
      <c r="Z2" t="n">
        <v>10</v>
      </c>
      <c r="AA2" t="n">
        <v>1500.037284240159</v>
      </c>
      <c r="AB2" t="n">
        <v>2052.41718927183</v>
      </c>
      <c r="AC2" t="n">
        <v>1856.537373313343</v>
      </c>
      <c r="AD2" t="n">
        <v>1500037.284240159</v>
      </c>
      <c r="AE2" t="n">
        <v>2052417.18927183</v>
      </c>
      <c r="AF2" t="n">
        <v>1.389219689119866e-06</v>
      </c>
      <c r="AG2" t="n">
        <v>31</v>
      </c>
      <c r="AH2" t="n">
        <v>1856537.373313343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1.5804</v>
      </c>
      <c r="E3" t="n">
        <v>63.28</v>
      </c>
      <c r="F3" t="n">
        <v>52.18</v>
      </c>
      <c r="G3" t="n">
        <v>12.83</v>
      </c>
      <c r="H3" t="n">
        <v>0.2</v>
      </c>
      <c r="I3" t="n">
        <v>244</v>
      </c>
      <c r="J3" t="n">
        <v>178.21</v>
      </c>
      <c r="K3" t="n">
        <v>52.44</v>
      </c>
      <c r="L3" t="n">
        <v>2</v>
      </c>
      <c r="M3" t="n">
        <v>242</v>
      </c>
      <c r="N3" t="n">
        <v>33.77</v>
      </c>
      <c r="O3" t="n">
        <v>22213.89</v>
      </c>
      <c r="P3" t="n">
        <v>672.61</v>
      </c>
      <c r="Q3" t="n">
        <v>2451.49</v>
      </c>
      <c r="R3" t="n">
        <v>437.68</v>
      </c>
      <c r="S3" t="n">
        <v>119.28</v>
      </c>
      <c r="T3" t="n">
        <v>153442.36</v>
      </c>
      <c r="U3" t="n">
        <v>0.27</v>
      </c>
      <c r="V3" t="n">
        <v>0.72</v>
      </c>
      <c r="W3" t="n">
        <v>9.82</v>
      </c>
      <c r="X3" t="n">
        <v>9.25</v>
      </c>
      <c r="Y3" t="n">
        <v>1</v>
      </c>
      <c r="Z3" t="n">
        <v>10</v>
      </c>
      <c r="AA3" t="n">
        <v>785.0263773167974</v>
      </c>
      <c r="AB3" t="n">
        <v>1074.107722364341</v>
      </c>
      <c r="AC3" t="n">
        <v>971.5963888615441</v>
      </c>
      <c r="AD3" t="n">
        <v>785026.3773167974</v>
      </c>
      <c r="AE3" t="n">
        <v>1074107.722364341</v>
      </c>
      <c r="AF3" t="n">
        <v>2.082248479405384e-06</v>
      </c>
      <c r="AG3" t="n">
        <v>21</v>
      </c>
      <c r="AH3" t="n">
        <v>971596.3888615442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1.779</v>
      </c>
      <c r="E4" t="n">
        <v>56.21</v>
      </c>
      <c r="F4" t="n">
        <v>48.49</v>
      </c>
      <c r="G4" t="n">
        <v>19.53</v>
      </c>
      <c r="H4" t="n">
        <v>0.3</v>
      </c>
      <c r="I4" t="n">
        <v>149</v>
      </c>
      <c r="J4" t="n">
        <v>179.7</v>
      </c>
      <c r="K4" t="n">
        <v>52.44</v>
      </c>
      <c r="L4" t="n">
        <v>3</v>
      </c>
      <c r="M4" t="n">
        <v>147</v>
      </c>
      <c r="N4" t="n">
        <v>34.26</v>
      </c>
      <c r="O4" t="n">
        <v>22397.24</v>
      </c>
      <c r="P4" t="n">
        <v>614.53</v>
      </c>
      <c r="Q4" t="n">
        <v>2451.34</v>
      </c>
      <c r="R4" t="n">
        <v>314.6</v>
      </c>
      <c r="S4" t="n">
        <v>119.28</v>
      </c>
      <c r="T4" t="n">
        <v>92378.46000000001</v>
      </c>
      <c r="U4" t="n">
        <v>0.38</v>
      </c>
      <c r="V4" t="n">
        <v>0.77</v>
      </c>
      <c r="W4" t="n">
        <v>9.67</v>
      </c>
      <c r="X4" t="n">
        <v>5.57</v>
      </c>
      <c r="Y4" t="n">
        <v>1</v>
      </c>
      <c r="Z4" t="n">
        <v>10</v>
      </c>
      <c r="AA4" t="n">
        <v>651.6502789725641</v>
      </c>
      <c r="AB4" t="n">
        <v>891.6166604715843</v>
      </c>
      <c r="AC4" t="n">
        <v>806.5220177880179</v>
      </c>
      <c r="AD4" t="n">
        <v>651650.2789725641</v>
      </c>
      <c r="AE4" t="n">
        <v>891616.6604715843</v>
      </c>
      <c r="AF4" t="n">
        <v>2.34391296182117e-06</v>
      </c>
      <c r="AG4" t="n">
        <v>19</v>
      </c>
      <c r="AH4" t="n">
        <v>806522.017788018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1.8855</v>
      </c>
      <c r="E5" t="n">
        <v>53.04</v>
      </c>
      <c r="F5" t="n">
        <v>46.85</v>
      </c>
      <c r="G5" t="n">
        <v>26.52</v>
      </c>
      <c r="H5" t="n">
        <v>0.39</v>
      </c>
      <c r="I5" t="n">
        <v>106</v>
      </c>
      <c r="J5" t="n">
        <v>181.19</v>
      </c>
      <c r="K5" t="n">
        <v>52.44</v>
      </c>
      <c r="L5" t="n">
        <v>4</v>
      </c>
      <c r="M5" t="n">
        <v>104</v>
      </c>
      <c r="N5" t="n">
        <v>34.75</v>
      </c>
      <c r="O5" t="n">
        <v>22581.25</v>
      </c>
      <c r="P5" t="n">
        <v>583.11</v>
      </c>
      <c r="Q5" t="n">
        <v>2451.1</v>
      </c>
      <c r="R5" t="n">
        <v>260.21</v>
      </c>
      <c r="S5" t="n">
        <v>119.28</v>
      </c>
      <c r="T5" t="n">
        <v>65399.05</v>
      </c>
      <c r="U5" t="n">
        <v>0.46</v>
      </c>
      <c r="V5" t="n">
        <v>0.8</v>
      </c>
      <c r="W5" t="n">
        <v>9.58</v>
      </c>
      <c r="X5" t="n">
        <v>3.92</v>
      </c>
      <c r="Y5" t="n">
        <v>1</v>
      </c>
      <c r="Z5" t="n">
        <v>10</v>
      </c>
      <c r="AA5" t="n">
        <v>591.1445908027584</v>
      </c>
      <c r="AB5" t="n">
        <v>808.8301085950852</v>
      </c>
      <c r="AC5" t="n">
        <v>731.6364982309567</v>
      </c>
      <c r="AD5" t="n">
        <v>591144.5908027585</v>
      </c>
      <c r="AE5" t="n">
        <v>808830.1085950852</v>
      </c>
      <c r="AF5" t="n">
        <v>2.484231528675557e-06</v>
      </c>
      <c r="AG5" t="n">
        <v>18</v>
      </c>
      <c r="AH5" t="n">
        <v>731636.4982309567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1.9493</v>
      </c>
      <c r="E6" t="n">
        <v>51.3</v>
      </c>
      <c r="F6" t="n">
        <v>45.96</v>
      </c>
      <c r="G6" t="n">
        <v>33.63</v>
      </c>
      <c r="H6" t="n">
        <v>0.49</v>
      </c>
      <c r="I6" t="n">
        <v>82</v>
      </c>
      <c r="J6" t="n">
        <v>182.69</v>
      </c>
      <c r="K6" t="n">
        <v>52.44</v>
      </c>
      <c r="L6" t="n">
        <v>5</v>
      </c>
      <c r="M6" t="n">
        <v>80</v>
      </c>
      <c r="N6" t="n">
        <v>35.25</v>
      </c>
      <c r="O6" t="n">
        <v>22766.06</v>
      </c>
      <c r="P6" t="n">
        <v>560.76</v>
      </c>
      <c r="Q6" t="n">
        <v>2451.25</v>
      </c>
      <c r="R6" t="n">
        <v>230.6</v>
      </c>
      <c r="S6" t="n">
        <v>119.28</v>
      </c>
      <c r="T6" t="n">
        <v>50711.64</v>
      </c>
      <c r="U6" t="n">
        <v>0.52</v>
      </c>
      <c r="V6" t="n">
        <v>0.8100000000000001</v>
      </c>
      <c r="W6" t="n">
        <v>9.539999999999999</v>
      </c>
      <c r="X6" t="n">
        <v>3.04</v>
      </c>
      <c r="Y6" t="n">
        <v>1</v>
      </c>
      <c r="Z6" t="n">
        <v>10</v>
      </c>
      <c r="AA6" t="n">
        <v>552.5940583165416</v>
      </c>
      <c r="AB6" t="n">
        <v>756.0835693179816</v>
      </c>
      <c r="AC6" t="n">
        <v>683.9240146322269</v>
      </c>
      <c r="AD6" t="n">
        <v>552594.0583165416</v>
      </c>
      <c r="AE6" t="n">
        <v>756083.5693179816</v>
      </c>
      <c r="AF6" t="n">
        <v>2.568290914265321e-06</v>
      </c>
      <c r="AG6" t="n">
        <v>17</v>
      </c>
      <c r="AH6" t="n">
        <v>683924.0146322269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1.995</v>
      </c>
      <c r="E7" t="n">
        <v>50.12</v>
      </c>
      <c r="F7" t="n">
        <v>45.36</v>
      </c>
      <c r="G7" t="n">
        <v>41.23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542.27</v>
      </c>
      <c r="Q7" t="n">
        <v>2451.02</v>
      </c>
      <c r="R7" t="n">
        <v>210.15</v>
      </c>
      <c r="S7" t="n">
        <v>119.28</v>
      </c>
      <c r="T7" t="n">
        <v>40569.24</v>
      </c>
      <c r="U7" t="n">
        <v>0.57</v>
      </c>
      <c r="V7" t="n">
        <v>0.82</v>
      </c>
      <c r="W7" t="n">
        <v>9.529999999999999</v>
      </c>
      <c r="X7" t="n">
        <v>2.44</v>
      </c>
      <c r="Y7" t="n">
        <v>1</v>
      </c>
      <c r="Z7" t="n">
        <v>10</v>
      </c>
      <c r="AA7" t="n">
        <v>529.4636012757434</v>
      </c>
      <c r="AB7" t="n">
        <v>724.4354575510162</v>
      </c>
      <c r="AC7" t="n">
        <v>655.2963542338969</v>
      </c>
      <c r="AD7" t="n">
        <v>529463.6012757433</v>
      </c>
      <c r="AE7" t="n">
        <v>724435.4575510161</v>
      </c>
      <c r="AF7" t="n">
        <v>2.628502731215983e-06</v>
      </c>
      <c r="AG7" t="n">
        <v>17</v>
      </c>
      <c r="AH7" t="n">
        <v>655296.3542338968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2.0285</v>
      </c>
      <c r="E8" t="n">
        <v>49.3</v>
      </c>
      <c r="F8" t="n">
        <v>44.92</v>
      </c>
      <c r="G8" t="n">
        <v>49.01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525.9299999999999</v>
      </c>
      <c r="Q8" t="n">
        <v>2451.02</v>
      </c>
      <c r="R8" t="n">
        <v>195.66</v>
      </c>
      <c r="S8" t="n">
        <v>119.28</v>
      </c>
      <c r="T8" t="n">
        <v>33378.92</v>
      </c>
      <c r="U8" t="n">
        <v>0.61</v>
      </c>
      <c r="V8" t="n">
        <v>0.83</v>
      </c>
      <c r="W8" t="n">
        <v>9.51</v>
      </c>
      <c r="X8" t="n">
        <v>2</v>
      </c>
      <c r="Y8" t="n">
        <v>1</v>
      </c>
      <c r="Z8" t="n">
        <v>10</v>
      </c>
      <c r="AA8" t="n">
        <v>511.3012860147688</v>
      </c>
      <c r="AB8" t="n">
        <v>699.5849765461519</v>
      </c>
      <c r="AC8" t="n">
        <v>632.8175682582677</v>
      </c>
      <c r="AD8" t="n">
        <v>511301.2860147688</v>
      </c>
      <c r="AE8" t="n">
        <v>699584.9765461519</v>
      </c>
      <c r="AF8" t="n">
        <v>2.672640496376753e-06</v>
      </c>
      <c r="AG8" t="n">
        <v>17</v>
      </c>
      <c r="AH8" t="n">
        <v>632817.5682582677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2.0528</v>
      </c>
      <c r="E9" t="n">
        <v>48.71</v>
      </c>
      <c r="F9" t="n">
        <v>44.62</v>
      </c>
      <c r="G9" t="n">
        <v>56.96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509.03</v>
      </c>
      <c r="Q9" t="n">
        <v>2450.92</v>
      </c>
      <c r="R9" t="n">
        <v>185.94</v>
      </c>
      <c r="S9" t="n">
        <v>119.28</v>
      </c>
      <c r="T9" t="n">
        <v>28557.05</v>
      </c>
      <c r="U9" t="n">
        <v>0.64</v>
      </c>
      <c r="V9" t="n">
        <v>0.84</v>
      </c>
      <c r="W9" t="n">
        <v>9.49</v>
      </c>
      <c r="X9" t="n">
        <v>1.7</v>
      </c>
      <c r="Y9" t="n">
        <v>1</v>
      </c>
      <c r="Z9" t="n">
        <v>10</v>
      </c>
      <c r="AA9" t="n">
        <v>488.3387436801611</v>
      </c>
      <c r="AB9" t="n">
        <v>668.1666130880704</v>
      </c>
      <c r="AC9" t="n">
        <v>604.3977293126754</v>
      </c>
      <c r="AD9" t="n">
        <v>488338.7436801611</v>
      </c>
      <c r="AE9" t="n">
        <v>668166.6130880704</v>
      </c>
      <c r="AF9" t="n">
        <v>2.704656845433669e-06</v>
      </c>
      <c r="AG9" t="n">
        <v>16</v>
      </c>
      <c r="AH9" t="n">
        <v>604397.7293126754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2.0716</v>
      </c>
      <c r="E10" t="n">
        <v>48.27</v>
      </c>
      <c r="F10" t="n">
        <v>44.39</v>
      </c>
      <c r="G10" t="n">
        <v>64.97</v>
      </c>
      <c r="H10" t="n">
        <v>0.85</v>
      </c>
      <c r="I10" t="n">
        <v>41</v>
      </c>
      <c r="J10" t="n">
        <v>188.74</v>
      </c>
      <c r="K10" t="n">
        <v>52.44</v>
      </c>
      <c r="L10" t="n">
        <v>9</v>
      </c>
      <c r="M10" t="n">
        <v>39</v>
      </c>
      <c r="N10" t="n">
        <v>37.3</v>
      </c>
      <c r="O10" t="n">
        <v>23511.69</v>
      </c>
      <c r="P10" t="n">
        <v>492.71</v>
      </c>
      <c r="Q10" t="n">
        <v>2450.91</v>
      </c>
      <c r="R10" t="n">
        <v>178.55</v>
      </c>
      <c r="S10" t="n">
        <v>119.28</v>
      </c>
      <c r="T10" t="n">
        <v>24893.8</v>
      </c>
      <c r="U10" t="n">
        <v>0.67</v>
      </c>
      <c r="V10" t="n">
        <v>0.84</v>
      </c>
      <c r="W10" t="n">
        <v>9.470000000000001</v>
      </c>
      <c r="X10" t="n">
        <v>1.47</v>
      </c>
      <c r="Y10" t="n">
        <v>1</v>
      </c>
      <c r="Z10" t="n">
        <v>10</v>
      </c>
      <c r="AA10" t="n">
        <v>473.9888509519132</v>
      </c>
      <c r="AB10" t="n">
        <v>648.5324567846944</v>
      </c>
      <c r="AC10" t="n">
        <v>586.6374293301823</v>
      </c>
      <c r="AD10" t="n">
        <v>473988.8509519132</v>
      </c>
      <c r="AE10" t="n">
        <v>648532.4567846945</v>
      </c>
      <c r="AF10" t="n">
        <v>2.729426695732847e-06</v>
      </c>
      <c r="AG10" t="n">
        <v>16</v>
      </c>
      <c r="AH10" t="n">
        <v>586637.4293301823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2.0857</v>
      </c>
      <c r="E11" t="n">
        <v>47.95</v>
      </c>
      <c r="F11" t="n">
        <v>44.25</v>
      </c>
      <c r="G11" t="n">
        <v>73.73999999999999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</v>
      </c>
      <c r="Q11" t="n">
        <v>2450.92</v>
      </c>
      <c r="R11" t="n">
        <v>172.93</v>
      </c>
      <c r="S11" t="n">
        <v>119.28</v>
      </c>
      <c r="T11" t="n">
        <v>22107.61</v>
      </c>
      <c r="U11" t="n">
        <v>0.6899999999999999</v>
      </c>
      <c r="V11" t="n">
        <v>0.85</v>
      </c>
      <c r="W11" t="n">
        <v>9.48</v>
      </c>
      <c r="X11" t="n">
        <v>1.33</v>
      </c>
      <c r="Y11" t="n">
        <v>1</v>
      </c>
      <c r="Z11" t="n">
        <v>10</v>
      </c>
      <c r="AA11" t="n">
        <v>461.8138650284582</v>
      </c>
      <c r="AB11" t="n">
        <v>631.8741039217525</v>
      </c>
      <c r="AC11" t="n">
        <v>571.5689262843345</v>
      </c>
      <c r="AD11" t="n">
        <v>461813.8650284582</v>
      </c>
      <c r="AE11" t="n">
        <v>631874.1039217525</v>
      </c>
      <c r="AF11" t="n">
        <v>2.748004083457231e-06</v>
      </c>
      <c r="AG11" t="n">
        <v>16</v>
      </c>
      <c r="AH11" t="n">
        <v>571568.9262843345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2.0988</v>
      </c>
      <c r="E12" t="n">
        <v>47.65</v>
      </c>
      <c r="F12" t="n">
        <v>44.09</v>
      </c>
      <c r="G12" t="n">
        <v>82.67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28</v>
      </c>
      <c r="N12" t="n">
        <v>38.35</v>
      </c>
      <c r="O12" t="n">
        <v>23888.73</v>
      </c>
      <c r="P12" t="n">
        <v>463.29</v>
      </c>
      <c r="Q12" t="n">
        <v>2450.94</v>
      </c>
      <c r="R12" t="n">
        <v>168.09</v>
      </c>
      <c r="S12" t="n">
        <v>119.28</v>
      </c>
      <c r="T12" t="n">
        <v>19707.5</v>
      </c>
      <c r="U12" t="n">
        <v>0.71</v>
      </c>
      <c r="V12" t="n">
        <v>0.85</v>
      </c>
      <c r="W12" t="n">
        <v>9.470000000000001</v>
      </c>
      <c r="X12" t="n">
        <v>1.17</v>
      </c>
      <c r="Y12" t="n">
        <v>1</v>
      </c>
      <c r="Z12" t="n">
        <v>10</v>
      </c>
      <c r="AA12" t="n">
        <v>449.9462957184487</v>
      </c>
      <c r="AB12" t="n">
        <v>615.6363720315906</v>
      </c>
      <c r="AC12" t="n">
        <v>556.8809007359697</v>
      </c>
      <c r="AD12" t="n">
        <v>449946.2957184487</v>
      </c>
      <c r="AE12" t="n">
        <v>615636.3720315906</v>
      </c>
      <c r="AF12" t="n">
        <v>2.765263925952935e-06</v>
      </c>
      <c r="AG12" t="n">
        <v>16</v>
      </c>
      <c r="AH12" t="n">
        <v>556880.9007359697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2.1075</v>
      </c>
      <c r="E13" t="n">
        <v>47.45</v>
      </c>
      <c r="F13" t="n">
        <v>44</v>
      </c>
      <c r="G13" t="n">
        <v>91.03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454.15</v>
      </c>
      <c r="Q13" t="n">
        <v>2451.19</v>
      </c>
      <c r="R13" t="n">
        <v>164.21</v>
      </c>
      <c r="S13" t="n">
        <v>119.28</v>
      </c>
      <c r="T13" t="n">
        <v>17783.6</v>
      </c>
      <c r="U13" t="n">
        <v>0.73</v>
      </c>
      <c r="V13" t="n">
        <v>0.85</v>
      </c>
      <c r="W13" t="n">
        <v>9.49</v>
      </c>
      <c r="X13" t="n">
        <v>1.08</v>
      </c>
      <c r="Y13" t="n">
        <v>1</v>
      </c>
      <c r="Z13" t="n">
        <v>10</v>
      </c>
      <c r="AA13" t="n">
        <v>442.5667838693738</v>
      </c>
      <c r="AB13" t="n">
        <v>605.5393983586004</v>
      </c>
      <c r="AC13" t="n">
        <v>547.7475680591382</v>
      </c>
      <c r="AD13" t="n">
        <v>442566.7838693737</v>
      </c>
      <c r="AE13" t="n">
        <v>605539.3983586003</v>
      </c>
      <c r="AF13" t="n">
        <v>2.776726569442448e-06</v>
      </c>
      <c r="AG13" t="n">
        <v>16</v>
      </c>
      <c r="AH13" t="n">
        <v>547747.5680591381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2.1074</v>
      </c>
      <c r="E14" t="n">
        <v>47.45</v>
      </c>
      <c r="F14" t="n">
        <v>44</v>
      </c>
      <c r="G14" t="n">
        <v>91.04000000000001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454.81</v>
      </c>
      <c r="Q14" t="n">
        <v>2451.3</v>
      </c>
      <c r="R14" t="n">
        <v>164.2</v>
      </c>
      <c r="S14" t="n">
        <v>119.28</v>
      </c>
      <c r="T14" t="n">
        <v>17776.81</v>
      </c>
      <c r="U14" t="n">
        <v>0.73</v>
      </c>
      <c r="V14" t="n">
        <v>0.85</v>
      </c>
      <c r="W14" t="n">
        <v>9.49</v>
      </c>
      <c r="X14" t="n">
        <v>1.08</v>
      </c>
      <c r="Y14" t="n">
        <v>1</v>
      </c>
      <c r="Z14" t="n">
        <v>10</v>
      </c>
      <c r="AA14" t="n">
        <v>443.0086097101225</v>
      </c>
      <c r="AB14" t="n">
        <v>606.1439239658934</v>
      </c>
      <c r="AC14" t="n">
        <v>548.294398590928</v>
      </c>
      <c r="AD14" t="n">
        <v>443008.6097101225</v>
      </c>
      <c r="AE14" t="n">
        <v>606143.9239658933</v>
      </c>
      <c r="AF14" t="n">
        <v>2.776594814919581e-06</v>
      </c>
      <c r="AG14" t="n">
        <v>16</v>
      </c>
      <c r="AH14" t="n">
        <v>548294.3985909281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1.7644</v>
      </c>
      <c r="E2" t="n">
        <v>56.68</v>
      </c>
      <c r="F2" t="n">
        <v>52.3</v>
      </c>
      <c r="G2" t="n">
        <v>12.75</v>
      </c>
      <c r="H2" t="n">
        <v>0.64</v>
      </c>
      <c r="I2" t="n">
        <v>246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151.98</v>
      </c>
      <c r="Q2" t="n">
        <v>2452.19</v>
      </c>
      <c r="R2" t="n">
        <v>430.54</v>
      </c>
      <c r="S2" t="n">
        <v>119.28</v>
      </c>
      <c r="T2" t="n">
        <v>149863.84</v>
      </c>
      <c r="U2" t="n">
        <v>0.28</v>
      </c>
      <c r="V2" t="n">
        <v>0.72</v>
      </c>
      <c r="W2" t="n">
        <v>10.13</v>
      </c>
      <c r="X2" t="n">
        <v>9.369999999999999</v>
      </c>
      <c r="Y2" t="n">
        <v>1</v>
      </c>
      <c r="Z2" t="n">
        <v>10</v>
      </c>
      <c r="AA2" t="n">
        <v>264.108093135561</v>
      </c>
      <c r="AB2" t="n">
        <v>361.3643446548141</v>
      </c>
      <c r="AC2" t="n">
        <v>326.876238779001</v>
      </c>
      <c r="AD2" t="n">
        <v>264108.093135561</v>
      </c>
      <c r="AE2" t="n">
        <v>361364.3446548142</v>
      </c>
      <c r="AF2" t="n">
        <v>2.52564629328809e-06</v>
      </c>
      <c r="AG2" t="n">
        <v>19</v>
      </c>
      <c r="AH2" t="n">
        <v>326876.2387790011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1.5106</v>
      </c>
      <c r="E2" t="n">
        <v>66.2</v>
      </c>
      <c r="F2" t="n">
        <v>56.79</v>
      </c>
      <c r="G2" t="n">
        <v>9.44</v>
      </c>
      <c r="H2" t="n">
        <v>0.18</v>
      </c>
      <c r="I2" t="n">
        <v>361</v>
      </c>
      <c r="J2" t="n">
        <v>98.70999999999999</v>
      </c>
      <c r="K2" t="n">
        <v>39.72</v>
      </c>
      <c r="L2" t="n">
        <v>1</v>
      </c>
      <c r="M2" t="n">
        <v>359</v>
      </c>
      <c r="N2" t="n">
        <v>12.99</v>
      </c>
      <c r="O2" t="n">
        <v>12407.75</v>
      </c>
      <c r="P2" t="n">
        <v>497.65</v>
      </c>
      <c r="Q2" t="n">
        <v>2451.64</v>
      </c>
      <c r="R2" t="n">
        <v>592.13</v>
      </c>
      <c r="S2" t="n">
        <v>119.28</v>
      </c>
      <c r="T2" t="n">
        <v>230080.58</v>
      </c>
      <c r="U2" t="n">
        <v>0.2</v>
      </c>
      <c r="V2" t="n">
        <v>0.66</v>
      </c>
      <c r="W2" t="n">
        <v>10.01</v>
      </c>
      <c r="X2" t="n">
        <v>13.86</v>
      </c>
      <c r="Y2" t="n">
        <v>1</v>
      </c>
      <c r="Z2" t="n">
        <v>10</v>
      </c>
      <c r="AA2" t="n">
        <v>649.2053224560451</v>
      </c>
      <c r="AB2" t="n">
        <v>888.2713631018138</v>
      </c>
      <c r="AC2" t="n">
        <v>803.4959909040641</v>
      </c>
      <c r="AD2" t="n">
        <v>649205.3224560451</v>
      </c>
      <c r="AE2" t="n">
        <v>888271.3631018138</v>
      </c>
      <c r="AF2" t="n">
        <v>2.058242901709809e-06</v>
      </c>
      <c r="AG2" t="n">
        <v>22</v>
      </c>
      <c r="AH2" t="n">
        <v>803495.9909040642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1.8737</v>
      </c>
      <c r="E3" t="n">
        <v>53.37</v>
      </c>
      <c r="F3" t="n">
        <v>48.38</v>
      </c>
      <c r="G3" t="n">
        <v>19.88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144</v>
      </c>
      <c r="N3" t="n">
        <v>13.24</v>
      </c>
      <c r="O3" t="n">
        <v>12561.45</v>
      </c>
      <c r="P3" t="n">
        <v>402.46</v>
      </c>
      <c r="Q3" t="n">
        <v>2451.22</v>
      </c>
      <c r="R3" t="n">
        <v>311.24</v>
      </c>
      <c r="S3" t="n">
        <v>119.28</v>
      </c>
      <c r="T3" t="n">
        <v>90714.14</v>
      </c>
      <c r="U3" t="n">
        <v>0.38</v>
      </c>
      <c r="V3" t="n">
        <v>0.77</v>
      </c>
      <c r="W3" t="n">
        <v>9.65</v>
      </c>
      <c r="X3" t="n">
        <v>5.46</v>
      </c>
      <c r="Y3" t="n">
        <v>1</v>
      </c>
      <c r="Z3" t="n">
        <v>10</v>
      </c>
      <c r="AA3" t="n">
        <v>450.0430342131659</v>
      </c>
      <c r="AB3" t="n">
        <v>615.768733907864</v>
      </c>
      <c r="AC3" t="n">
        <v>557.0006301805425</v>
      </c>
      <c r="AD3" t="n">
        <v>450043.0342131659</v>
      </c>
      <c r="AE3" t="n">
        <v>615768.733907864</v>
      </c>
      <c r="AF3" t="n">
        <v>2.552978766671302e-06</v>
      </c>
      <c r="AG3" t="n">
        <v>18</v>
      </c>
      <c r="AH3" t="n">
        <v>557000.6301805426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2.0036</v>
      </c>
      <c r="E4" t="n">
        <v>49.91</v>
      </c>
      <c r="F4" t="n">
        <v>46.13</v>
      </c>
      <c r="G4" t="n">
        <v>31.82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359.9</v>
      </c>
      <c r="Q4" t="n">
        <v>2451.16</v>
      </c>
      <c r="R4" t="n">
        <v>235.97</v>
      </c>
      <c r="S4" t="n">
        <v>119.28</v>
      </c>
      <c r="T4" t="n">
        <v>53371.58</v>
      </c>
      <c r="U4" t="n">
        <v>0.51</v>
      </c>
      <c r="V4" t="n">
        <v>0.8100000000000001</v>
      </c>
      <c r="W4" t="n">
        <v>9.56</v>
      </c>
      <c r="X4" t="n">
        <v>3.21</v>
      </c>
      <c r="Y4" t="n">
        <v>1</v>
      </c>
      <c r="Z4" t="n">
        <v>10</v>
      </c>
      <c r="AA4" t="n">
        <v>391.6053028618174</v>
      </c>
      <c r="AB4" t="n">
        <v>535.8116517821942</v>
      </c>
      <c r="AC4" t="n">
        <v>484.6745397524771</v>
      </c>
      <c r="AD4" t="n">
        <v>391605.3028618174</v>
      </c>
      <c r="AE4" t="n">
        <v>535811.6517821942</v>
      </c>
      <c r="AF4" t="n">
        <v>2.729971850831307e-06</v>
      </c>
      <c r="AG4" t="n">
        <v>17</v>
      </c>
      <c r="AH4" t="n">
        <v>484674.5397524771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2.0679</v>
      </c>
      <c r="E5" t="n">
        <v>48.36</v>
      </c>
      <c r="F5" t="n">
        <v>45.14</v>
      </c>
      <c r="G5" t="n">
        <v>45.14</v>
      </c>
      <c r="H5" t="n">
        <v>0.6899999999999999</v>
      </c>
      <c r="I5" t="n">
        <v>60</v>
      </c>
      <c r="J5" t="n">
        <v>102.45</v>
      </c>
      <c r="K5" t="n">
        <v>39.72</v>
      </c>
      <c r="L5" t="n">
        <v>4</v>
      </c>
      <c r="M5" t="n">
        <v>46</v>
      </c>
      <c r="N5" t="n">
        <v>13.74</v>
      </c>
      <c r="O5" t="n">
        <v>12870.03</v>
      </c>
      <c r="P5" t="n">
        <v>327.37</v>
      </c>
      <c r="Q5" t="n">
        <v>2451.23</v>
      </c>
      <c r="R5" t="n">
        <v>202.44</v>
      </c>
      <c r="S5" t="n">
        <v>119.28</v>
      </c>
      <c r="T5" t="n">
        <v>36740.37</v>
      </c>
      <c r="U5" t="n">
        <v>0.59</v>
      </c>
      <c r="V5" t="n">
        <v>0.83</v>
      </c>
      <c r="W5" t="n">
        <v>9.529999999999999</v>
      </c>
      <c r="X5" t="n">
        <v>2.22</v>
      </c>
      <c r="Y5" t="n">
        <v>1</v>
      </c>
      <c r="Z5" t="n">
        <v>10</v>
      </c>
      <c r="AA5" t="n">
        <v>354.2537885254133</v>
      </c>
      <c r="AB5" t="n">
        <v>484.7056620346118</v>
      </c>
      <c r="AC5" t="n">
        <v>438.446033938697</v>
      </c>
      <c r="AD5" t="n">
        <v>354253.7885254133</v>
      </c>
      <c r="AE5" t="n">
        <v>484705.6620346118</v>
      </c>
      <c r="AF5" t="n">
        <v>2.817582746223827e-06</v>
      </c>
      <c r="AG5" t="n">
        <v>16</v>
      </c>
      <c r="AH5" t="n">
        <v>438446.033938697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2.0758</v>
      </c>
      <c r="E6" t="n">
        <v>48.17</v>
      </c>
      <c r="F6" t="n">
        <v>45.03</v>
      </c>
      <c r="G6" t="n">
        <v>48.25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323.37</v>
      </c>
      <c r="Q6" t="n">
        <v>2451.35</v>
      </c>
      <c r="R6" t="n">
        <v>197.18</v>
      </c>
      <c r="S6" t="n">
        <v>119.28</v>
      </c>
      <c r="T6" t="n">
        <v>34129.64</v>
      </c>
      <c r="U6" t="n">
        <v>0.6</v>
      </c>
      <c r="V6" t="n">
        <v>0.83</v>
      </c>
      <c r="W6" t="n">
        <v>9.57</v>
      </c>
      <c r="X6" t="n">
        <v>2.11</v>
      </c>
      <c r="Y6" t="n">
        <v>1</v>
      </c>
      <c r="Z6" t="n">
        <v>10</v>
      </c>
      <c r="AA6" t="n">
        <v>350.6221276296711</v>
      </c>
      <c r="AB6" t="n">
        <v>479.7366633794861</v>
      </c>
      <c r="AC6" t="n">
        <v>433.9512695411831</v>
      </c>
      <c r="AD6" t="n">
        <v>350622.1276296711</v>
      </c>
      <c r="AE6" t="n">
        <v>479736.6633794861</v>
      </c>
      <c r="AF6" t="n">
        <v>2.828346759810156e-06</v>
      </c>
      <c r="AG6" t="n">
        <v>16</v>
      </c>
      <c r="AH6" t="n">
        <v>433951.2695411831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1.3445</v>
      </c>
      <c r="E2" t="n">
        <v>74.38</v>
      </c>
      <c r="F2" t="n">
        <v>60.59</v>
      </c>
      <c r="G2" t="n">
        <v>7.97</v>
      </c>
      <c r="H2" t="n">
        <v>0.14</v>
      </c>
      <c r="I2" t="n">
        <v>456</v>
      </c>
      <c r="J2" t="n">
        <v>124.63</v>
      </c>
      <c r="K2" t="n">
        <v>45</v>
      </c>
      <c r="L2" t="n">
        <v>1</v>
      </c>
      <c r="M2" t="n">
        <v>454</v>
      </c>
      <c r="N2" t="n">
        <v>18.64</v>
      </c>
      <c r="O2" t="n">
        <v>15605.44</v>
      </c>
      <c r="P2" t="n">
        <v>627.25</v>
      </c>
      <c r="Q2" t="n">
        <v>2452.05</v>
      </c>
      <c r="R2" t="n">
        <v>719.86</v>
      </c>
      <c r="S2" t="n">
        <v>119.28</v>
      </c>
      <c r="T2" t="n">
        <v>293471.12</v>
      </c>
      <c r="U2" t="n">
        <v>0.17</v>
      </c>
      <c r="V2" t="n">
        <v>0.62</v>
      </c>
      <c r="W2" t="n">
        <v>10.15</v>
      </c>
      <c r="X2" t="n">
        <v>17.66</v>
      </c>
      <c r="Y2" t="n">
        <v>1</v>
      </c>
      <c r="Z2" t="n">
        <v>10</v>
      </c>
      <c r="AA2" t="n">
        <v>875.4106549694412</v>
      </c>
      <c r="AB2" t="n">
        <v>1197.775478521597</v>
      </c>
      <c r="AC2" t="n">
        <v>1083.461467939937</v>
      </c>
      <c r="AD2" t="n">
        <v>875410.6549694412</v>
      </c>
      <c r="AE2" t="n">
        <v>1197775.478521597</v>
      </c>
      <c r="AF2" t="n">
        <v>1.808374511683836e-06</v>
      </c>
      <c r="AG2" t="n">
        <v>25</v>
      </c>
      <c r="AH2" t="n">
        <v>1083461.467939937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1.7701</v>
      </c>
      <c r="E3" t="n">
        <v>56.49</v>
      </c>
      <c r="F3" t="n">
        <v>49.74</v>
      </c>
      <c r="G3" t="n">
        <v>16.49</v>
      </c>
      <c r="H3" t="n">
        <v>0.28</v>
      </c>
      <c r="I3" t="n">
        <v>181</v>
      </c>
      <c r="J3" t="n">
        <v>125.95</v>
      </c>
      <c r="K3" t="n">
        <v>45</v>
      </c>
      <c r="L3" t="n">
        <v>2</v>
      </c>
      <c r="M3" t="n">
        <v>179</v>
      </c>
      <c r="N3" t="n">
        <v>18.95</v>
      </c>
      <c r="O3" t="n">
        <v>15767.7</v>
      </c>
      <c r="P3" t="n">
        <v>498.7</v>
      </c>
      <c r="Q3" t="n">
        <v>2451.41</v>
      </c>
      <c r="R3" t="n">
        <v>356.34</v>
      </c>
      <c r="S3" t="n">
        <v>119.28</v>
      </c>
      <c r="T3" t="n">
        <v>113088.61</v>
      </c>
      <c r="U3" t="n">
        <v>0.33</v>
      </c>
      <c r="V3" t="n">
        <v>0.75</v>
      </c>
      <c r="W3" t="n">
        <v>9.710000000000001</v>
      </c>
      <c r="X3" t="n">
        <v>6.81</v>
      </c>
      <c r="Y3" t="n">
        <v>1</v>
      </c>
      <c r="Z3" t="n">
        <v>10</v>
      </c>
      <c r="AA3" t="n">
        <v>556.9203790846105</v>
      </c>
      <c r="AB3" t="n">
        <v>762.0030322566552</v>
      </c>
      <c r="AC3" t="n">
        <v>689.2785323360521</v>
      </c>
      <c r="AD3" t="n">
        <v>556920.3790846105</v>
      </c>
      <c r="AE3" t="n">
        <v>762003.0322566552</v>
      </c>
      <c r="AF3" t="n">
        <v>2.380813479458205e-06</v>
      </c>
      <c r="AG3" t="n">
        <v>19</v>
      </c>
      <c r="AH3" t="n">
        <v>689278.532336052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1.925</v>
      </c>
      <c r="E4" t="n">
        <v>51.95</v>
      </c>
      <c r="F4" t="n">
        <v>47.01</v>
      </c>
      <c r="G4" t="n">
        <v>25.64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108</v>
      </c>
      <c r="N4" t="n">
        <v>19.27</v>
      </c>
      <c r="O4" t="n">
        <v>15930.42</v>
      </c>
      <c r="P4" t="n">
        <v>454.66</v>
      </c>
      <c r="Q4" t="n">
        <v>2451.37</v>
      </c>
      <c r="R4" t="n">
        <v>264.89</v>
      </c>
      <c r="S4" t="n">
        <v>119.28</v>
      </c>
      <c r="T4" t="n">
        <v>67715.24000000001</v>
      </c>
      <c r="U4" t="n">
        <v>0.45</v>
      </c>
      <c r="V4" t="n">
        <v>0.8</v>
      </c>
      <c r="W4" t="n">
        <v>9.6</v>
      </c>
      <c r="X4" t="n">
        <v>4.08</v>
      </c>
      <c r="Y4" t="n">
        <v>1</v>
      </c>
      <c r="Z4" t="n">
        <v>10</v>
      </c>
      <c r="AA4" t="n">
        <v>475.6965820687313</v>
      </c>
      <c r="AB4" t="n">
        <v>650.8690498385047</v>
      </c>
      <c r="AC4" t="n">
        <v>588.7510212223658</v>
      </c>
      <c r="AD4" t="n">
        <v>475696.5820687313</v>
      </c>
      <c r="AE4" t="n">
        <v>650869.0498385046</v>
      </c>
      <c r="AF4" t="n">
        <v>2.589156515426838e-06</v>
      </c>
      <c r="AG4" t="n">
        <v>17</v>
      </c>
      <c r="AH4" t="n">
        <v>588751.0212223658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2.0032</v>
      </c>
      <c r="E5" t="n">
        <v>49.92</v>
      </c>
      <c r="F5" t="n">
        <v>45.79</v>
      </c>
      <c r="G5" t="n">
        <v>35.23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425.59</v>
      </c>
      <c r="Q5" t="n">
        <v>2451</v>
      </c>
      <c r="R5" t="n">
        <v>225.45</v>
      </c>
      <c r="S5" t="n">
        <v>119.28</v>
      </c>
      <c r="T5" t="n">
        <v>48158.42</v>
      </c>
      <c r="U5" t="n">
        <v>0.53</v>
      </c>
      <c r="V5" t="n">
        <v>0.82</v>
      </c>
      <c r="W5" t="n">
        <v>9.52</v>
      </c>
      <c r="X5" t="n">
        <v>2.87</v>
      </c>
      <c r="Y5" t="n">
        <v>1</v>
      </c>
      <c r="Z5" t="n">
        <v>10</v>
      </c>
      <c r="AA5" t="n">
        <v>440.9548362530657</v>
      </c>
      <c r="AB5" t="n">
        <v>603.333860515858</v>
      </c>
      <c r="AC5" t="n">
        <v>545.7525236526154</v>
      </c>
      <c r="AD5" t="n">
        <v>440954.8362530657</v>
      </c>
      <c r="AE5" t="n">
        <v>603333.8605158579</v>
      </c>
      <c r="AF5" t="n">
        <v>2.694336795689892e-06</v>
      </c>
      <c r="AG5" t="n">
        <v>17</v>
      </c>
      <c r="AH5" t="n">
        <v>545752.5236526154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2.055</v>
      </c>
      <c r="E6" t="n">
        <v>48.66</v>
      </c>
      <c r="F6" t="n">
        <v>45.05</v>
      </c>
      <c r="G6" t="n">
        <v>46.6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397.74</v>
      </c>
      <c r="Q6" t="n">
        <v>2450.98</v>
      </c>
      <c r="R6" t="n">
        <v>199.98</v>
      </c>
      <c r="S6" t="n">
        <v>119.28</v>
      </c>
      <c r="T6" t="n">
        <v>35521.04</v>
      </c>
      <c r="U6" t="n">
        <v>0.6</v>
      </c>
      <c r="V6" t="n">
        <v>0.83</v>
      </c>
      <c r="W6" t="n">
        <v>9.51</v>
      </c>
      <c r="X6" t="n">
        <v>2.13</v>
      </c>
      <c r="Y6" t="n">
        <v>1</v>
      </c>
      <c r="Z6" t="n">
        <v>10</v>
      </c>
      <c r="AA6" t="n">
        <v>407.0227673445924</v>
      </c>
      <c r="AB6" t="n">
        <v>556.906506858056</v>
      </c>
      <c r="AC6" t="n">
        <v>503.7561314667137</v>
      </c>
      <c r="AD6" t="n">
        <v>407022.7673445924</v>
      </c>
      <c r="AE6" t="n">
        <v>556906.5068580559</v>
      </c>
      <c r="AF6" t="n">
        <v>2.764008643741378e-06</v>
      </c>
      <c r="AG6" t="n">
        <v>16</v>
      </c>
      <c r="AH6" t="n">
        <v>503756.1314667137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2.0876</v>
      </c>
      <c r="E7" t="n">
        <v>47.9</v>
      </c>
      <c r="F7" t="n">
        <v>44.59</v>
      </c>
      <c r="G7" t="n">
        <v>58.17</v>
      </c>
      <c r="H7" t="n">
        <v>0.8100000000000001</v>
      </c>
      <c r="I7" t="n">
        <v>46</v>
      </c>
      <c r="J7" t="n">
        <v>131.25</v>
      </c>
      <c r="K7" t="n">
        <v>45</v>
      </c>
      <c r="L7" t="n">
        <v>6</v>
      </c>
      <c r="M7" t="n">
        <v>39</v>
      </c>
      <c r="N7" t="n">
        <v>20.25</v>
      </c>
      <c r="O7" t="n">
        <v>16421.36</v>
      </c>
      <c r="P7" t="n">
        <v>373.23</v>
      </c>
      <c r="Q7" t="n">
        <v>2450.99</v>
      </c>
      <c r="R7" t="n">
        <v>184.8</v>
      </c>
      <c r="S7" t="n">
        <v>119.28</v>
      </c>
      <c r="T7" t="n">
        <v>27991.35</v>
      </c>
      <c r="U7" t="n">
        <v>0.65</v>
      </c>
      <c r="V7" t="n">
        <v>0.84</v>
      </c>
      <c r="W7" t="n">
        <v>9.49</v>
      </c>
      <c r="X7" t="n">
        <v>1.67</v>
      </c>
      <c r="Y7" t="n">
        <v>1</v>
      </c>
      <c r="Z7" t="n">
        <v>10</v>
      </c>
      <c r="AA7" t="n">
        <v>386.0535316259759</v>
      </c>
      <c r="AB7" t="n">
        <v>528.2154734504549</v>
      </c>
      <c r="AC7" t="n">
        <v>477.8033300194159</v>
      </c>
      <c r="AD7" t="n">
        <v>386053.5316259759</v>
      </c>
      <c r="AE7" t="n">
        <v>528215.4734504549</v>
      </c>
      <c r="AF7" t="n">
        <v>2.807856177457178e-06</v>
      </c>
      <c r="AG7" t="n">
        <v>16</v>
      </c>
      <c r="AH7" t="n">
        <v>477803.3300194159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2.0963</v>
      </c>
      <c r="E8" t="n">
        <v>47.7</v>
      </c>
      <c r="F8" t="n">
        <v>44.5</v>
      </c>
      <c r="G8" t="n">
        <v>63.57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366.33</v>
      </c>
      <c r="Q8" t="n">
        <v>2450.96</v>
      </c>
      <c r="R8" t="n">
        <v>180.39</v>
      </c>
      <c r="S8" t="n">
        <v>119.28</v>
      </c>
      <c r="T8" t="n">
        <v>25808.86</v>
      </c>
      <c r="U8" t="n">
        <v>0.66</v>
      </c>
      <c r="V8" t="n">
        <v>0.84</v>
      </c>
      <c r="W8" t="n">
        <v>9.52</v>
      </c>
      <c r="X8" t="n">
        <v>1.58</v>
      </c>
      <c r="Y8" t="n">
        <v>1</v>
      </c>
      <c r="Z8" t="n">
        <v>10</v>
      </c>
      <c r="AA8" t="n">
        <v>380.3592700439586</v>
      </c>
      <c r="AB8" t="n">
        <v>520.4243335408477</v>
      </c>
      <c r="AC8" t="n">
        <v>470.755765567848</v>
      </c>
      <c r="AD8" t="n">
        <v>380359.2700439586</v>
      </c>
      <c r="AE8" t="n">
        <v>520424.3335408477</v>
      </c>
      <c r="AF8" t="n">
        <v>2.819557819890535e-06</v>
      </c>
      <c r="AG8" t="n">
        <v>16</v>
      </c>
      <c r="AH8" t="n">
        <v>470755.765567848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2.0963</v>
      </c>
      <c r="E9" t="n">
        <v>47.7</v>
      </c>
      <c r="F9" t="n">
        <v>44.5</v>
      </c>
      <c r="G9" t="n">
        <v>63.57</v>
      </c>
      <c r="H9" t="n">
        <v>1.06</v>
      </c>
      <c r="I9" t="n">
        <v>42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369.85</v>
      </c>
      <c r="Q9" t="n">
        <v>2451.06</v>
      </c>
      <c r="R9" t="n">
        <v>180.35</v>
      </c>
      <c r="S9" t="n">
        <v>119.28</v>
      </c>
      <c r="T9" t="n">
        <v>25785.94</v>
      </c>
      <c r="U9" t="n">
        <v>0.66</v>
      </c>
      <c r="V9" t="n">
        <v>0.84</v>
      </c>
      <c r="W9" t="n">
        <v>9.529999999999999</v>
      </c>
      <c r="X9" t="n">
        <v>1.58</v>
      </c>
      <c r="Y9" t="n">
        <v>1</v>
      </c>
      <c r="Z9" t="n">
        <v>10</v>
      </c>
      <c r="AA9" t="n">
        <v>382.64373483379</v>
      </c>
      <c r="AB9" t="n">
        <v>523.5500390497685</v>
      </c>
      <c r="AC9" t="n">
        <v>473.5831581299527</v>
      </c>
      <c r="AD9" t="n">
        <v>382643.73483379</v>
      </c>
      <c r="AE9" t="n">
        <v>523550.0390497686</v>
      </c>
      <c r="AF9" t="n">
        <v>2.819557819890535e-06</v>
      </c>
      <c r="AG9" t="n">
        <v>16</v>
      </c>
      <c r="AH9" t="n">
        <v>473583.1581299527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2024-09-25T11:46:03Z</dcterms:created>
  <dcterms:modified xmlns:dcterms="http://purl.org/dc/terms/" xmlns:xsi="http://www.w3.org/2001/XMLSchema-instance" xsi:type="dcterms:W3CDTF">2024-09-25T11:46:03Z</dcterms:modified>
</cp:coreProperties>
</file>