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xVal>
          <yVal>
            <numRef>
              <f>gráficos!$B$7:$B$124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1.7503</v>
      </c>
      <c r="E2" t="n">
        <v>57.13</v>
      </c>
      <c r="F2" t="n">
        <v>38.98</v>
      </c>
      <c r="G2" t="n">
        <v>5.82</v>
      </c>
      <c r="H2" t="n">
        <v>0.09</v>
      </c>
      <c r="I2" t="n">
        <v>402</v>
      </c>
      <c r="J2" t="n">
        <v>194.77</v>
      </c>
      <c r="K2" t="n">
        <v>54.38</v>
      </c>
      <c r="L2" t="n">
        <v>1</v>
      </c>
      <c r="M2" t="n">
        <v>400</v>
      </c>
      <c r="N2" t="n">
        <v>39.4</v>
      </c>
      <c r="O2" t="n">
        <v>24256.19</v>
      </c>
      <c r="P2" t="n">
        <v>543.4299999999999</v>
      </c>
      <c r="Q2" t="n">
        <v>1305.5</v>
      </c>
      <c r="R2" t="n">
        <v>805</v>
      </c>
      <c r="S2" t="n">
        <v>85.31999999999999</v>
      </c>
      <c r="T2" t="n">
        <v>347445.25</v>
      </c>
      <c r="U2" t="n">
        <v>0.11</v>
      </c>
      <c r="V2" t="n">
        <v>0.36</v>
      </c>
      <c r="W2" t="n">
        <v>4.69</v>
      </c>
      <c r="X2" t="n">
        <v>20.51</v>
      </c>
      <c r="Y2" t="n">
        <v>2</v>
      </c>
      <c r="Z2" t="n">
        <v>10</v>
      </c>
      <c r="AA2" t="n">
        <v>381.6155007838508</v>
      </c>
      <c r="AB2" t="n">
        <v>522.1431638601571</v>
      </c>
      <c r="AC2" t="n">
        <v>472.310553133876</v>
      </c>
      <c r="AD2" t="n">
        <v>381615.5007838508</v>
      </c>
      <c r="AE2" t="n">
        <v>522143.1638601571</v>
      </c>
      <c r="AF2" t="n">
        <v>3.582226934856465e-06</v>
      </c>
      <c r="AG2" t="n">
        <v>12</v>
      </c>
      <c r="AH2" t="n">
        <v>472310.553133876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3.189</v>
      </c>
      <c r="E3" t="n">
        <v>31.36</v>
      </c>
      <c r="F3" t="n">
        <v>24.14</v>
      </c>
      <c r="G3" t="n">
        <v>11.97</v>
      </c>
      <c r="H3" t="n">
        <v>0.18</v>
      </c>
      <c r="I3" t="n">
        <v>121</v>
      </c>
      <c r="J3" t="n">
        <v>196.32</v>
      </c>
      <c r="K3" t="n">
        <v>54.38</v>
      </c>
      <c r="L3" t="n">
        <v>2</v>
      </c>
      <c r="M3" t="n">
        <v>119</v>
      </c>
      <c r="N3" t="n">
        <v>39.95</v>
      </c>
      <c r="O3" t="n">
        <v>24447.22</v>
      </c>
      <c r="P3" t="n">
        <v>330.83</v>
      </c>
      <c r="Q3" t="n">
        <v>1305.24</v>
      </c>
      <c r="R3" t="n">
        <v>299.36</v>
      </c>
      <c r="S3" t="n">
        <v>85.31999999999999</v>
      </c>
      <c r="T3" t="n">
        <v>96028.98</v>
      </c>
      <c r="U3" t="n">
        <v>0.29</v>
      </c>
      <c r="V3" t="n">
        <v>0.58</v>
      </c>
      <c r="W3" t="n">
        <v>4.2</v>
      </c>
      <c r="X3" t="n">
        <v>5.67</v>
      </c>
      <c r="Y3" t="n">
        <v>2</v>
      </c>
      <c r="Z3" t="n">
        <v>10</v>
      </c>
      <c r="AA3" t="n">
        <v>149.1512764257376</v>
      </c>
      <c r="AB3" t="n">
        <v>204.0753564955195</v>
      </c>
      <c r="AC3" t="n">
        <v>184.5986908932069</v>
      </c>
      <c r="AD3" t="n">
        <v>149151.2764257376</v>
      </c>
      <c r="AE3" t="n">
        <v>204075.3564955195</v>
      </c>
      <c r="AF3" t="n">
        <v>6.526722102072368e-06</v>
      </c>
      <c r="AG3" t="n">
        <v>7</v>
      </c>
      <c r="AH3" t="n">
        <v>184598.6908932069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3.6923</v>
      </c>
      <c r="E4" t="n">
        <v>27.08</v>
      </c>
      <c r="F4" t="n">
        <v>21.77</v>
      </c>
      <c r="G4" t="n">
        <v>18.14</v>
      </c>
      <c r="H4" t="n">
        <v>0.27</v>
      </c>
      <c r="I4" t="n">
        <v>72</v>
      </c>
      <c r="J4" t="n">
        <v>197.88</v>
      </c>
      <c r="K4" t="n">
        <v>54.38</v>
      </c>
      <c r="L4" t="n">
        <v>3</v>
      </c>
      <c r="M4" t="n">
        <v>70</v>
      </c>
      <c r="N4" t="n">
        <v>40.5</v>
      </c>
      <c r="O4" t="n">
        <v>24639</v>
      </c>
      <c r="P4" t="n">
        <v>293.05</v>
      </c>
      <c r="Q4" t="n">
        <v>1304.43</v>
      </c>
      <c r="R4" t="n">
        <v>219.19</v>
      </c>
      <c r="S4" t="n">
        <v>85.31999999999999</v>
      </c>
      <c r="T4" t="n">
        <v>56187.44</v>
      </c>
      <c r="U4" t="n">
        <v>0.39</v>
      </c>
      <c r="V4" t="n">
        <v>0.64</v>
      </c>
      <c r="W4" t="n">
        <v>4.13</v>
      </c>
      <c r="X4" t="n">
        <v>3.31</v>
      </c>
      <c r="Y4" t="n">
        <v>2</v>
      </c>
      <c r="Z4" t="n">
        <v>10</v>
      </c>
      <c r="AA4" t="n">
        <v>119.0030471397828</v>
      </c>
      <c r="AB4" t="n">
        <v>162.8252191404907</v>
      </c>
      <c r="AC4" t="n">
        <v>147.2854087523976</v>
      </c>
      <c r="AD4" t="n">
        <v>119003.0471397828</v>
      </c>
      <c r="AE4" t="n">
        <v>162825.2191404907</v>
      </c>
      <c r="AF4" t="n">
        <v>7.556793984785765e-06</v>
      </c>
      <c r="AG4" t="n">
        <v>6</v>
      </c>
      <c r="AH4" t="n">
        <v>147285.4087523975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3.955</v>
      </c>
      <c r="E5" t="n">
        <v>25.28</v>
      </c>
      <c r="F5" t="n">
        <v>20.78</v>
      </c>
      <c r="G5" t="n">
        <v>24.45</v>
      </c>
      <c r="H5" t="n">
        <v>0.36</v>
      </c>
      <c r="I5" t="n">
        <v>51</v>
      </c>
      <c r="J5" t="n">
        <v>199.44</v>
      </c>
      <c r="K5" t="n">
        <v>54.38</v>
      </c>
      <c r="L5" t="n">
        <v>4</v>
      </c>
      <c r="M5" t="n">
        <v>49</v>
      </c>
      <c r="N5" t="n">
        <v>41.06</v>
      </c>
      <c r="O5" t="n">
        <v>24831.54</v>
      </c>
      <c r="P5" t="n">
        <v>273.87</v>
      </c>
      <c r="Q5" t="n">
        <v>1304.37</v>
      </c>
      <c r="R5" t="n">
        <v>185.82</v>
      </c>
      <c r="S5" t="n">
        <v>85.31999999999999</v>
      </c>
      <c r="T5" t="n">
        <v>39610.79</v>
      </c>
      <c r="U5" t="n">
        <v>0.46</v>
      </c>
      <c r="V5" t="n">
        <v>0.68</v>
      </c>
      <c r="W5" t="n">
        <v>4.09</v>
      </c>
      <c r="X5" t="n">
        <v>2.33</v>
      </c>
      <c r="Y5" t="n">
        <v>2</v>
      </c>
      <c r="Z5" t="n">
        <v>10</v>
      </c>
      <c r="AA5" t="n">
        <v>109.3970414244232</v>
      </c>
      <c r="AB5" t="n">
        <v>149.6818583336795</v>
      </c>
      <c r="AC5" t="n">
        <v>135.3964318541614</v>
      </c>
      <c r="AD5" t="n">
        <v>109397.0414244232</v>
      </c>
      <c r="AE5" t="n">
        <v>149681.8583336795</v>
      </c>
      <c r="AF5" t="n">
        <v>8.09444525358928e-06</v>
      </c>
      <c r="AG5" t="n">
        <v>6</v>
      </c>
      <c r="AH5" t="n">
        <v>135396.4318541615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4.1265</v>
      </c>
      <c r="E6" t="n">
        <v>24.23</v>
      </c>
      <c r="F6" t="n">
        <v>20.2</v>
      </c>
      <c r="G6" t="n">
        <v>31.08</v>
      </c>
      <c r="H6" t="n">
        <v>0.44</v>
      </c>
      <c r="I6" t="n">
        <v>39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261.35</v>
      </c>
      <c r="Q6" t="n">
        <v>1304.32</v>
      </c>
      <c r="R6" t="n">
        <v>166.17</v>
      </c>
      <c r="S6" t="n">
        <v>85.31999999999999</v>
      </c>
      <c r="T6" t="n">
        <v>29845.82</v>
      </c>
      <c r="U6" t="n">
        <v>0.51</v>
      </c>
      <c r="V6" t="n">
        <v>0.6899999999999999</v>
      </c>
      <c r="W6" t="n">
        <v>4.07</v>
      </c>
      <c r="X6" t="n">
        <v>1.74</v>
      </c>
      <c r="Y6" t="n">
        <v>2</v>
      </c>
      <c r="Z6" t="n">
        <v>10</v>
      </c>
      <c r="AA6" t="n">
        <v>103.8059094229035</v>
      </c>
      <c r="AB6" t="n">
        <v>142.0318248658688</v>
      </c>
      <c r="AC6" t="n">
        <v>128.4765068436268</v>
      </c>
      <c r="AD6" t="n">
        <v>103805.9094229035</v>
      </c>
      <c r="AE6" t="n">
        <v>142031.8248658688</v>
      </c>
      <c r="AF6" t="n">
        <v>8.445443322107754e-06</v>
      </c>
      <c r="AG6" t="n">
        <v>6</v>
      </c>
      <c r="AH6" t="n">
        <v>128476.5068436268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4.2427</v>
      </c>
      <c r="E7" t="n">
        <v>23.57</v>
      </c>
      <c r="F7" t="n">
        <v>19.85</v>
      </c>
      <c r="G7" t="n">
        <v>38.41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250.58</v>
      </c>
      <c r="Q7" t="n">
        <v>1304.43</v>
      </c>
      <c r="R7" t="n">
        <v>154.2</v>
      </c>
      <c r="S7" t="n">
        <v>85.31999999999999</v>
      </c>
      <c r="T7" t="n">
        <v>23897.88</v>
      </c>
      <c r="U7" t="n">
        <v>0.55</v>
      </c>
      <c r="V7" t="n">
        <v>0.71</v>
      </c>
      <c r="W7" t="n">
        <v>4.06</v>
      </c>
      <c r="X7" t="n">
        <v>1.39</v>
      </c>
      <c r="Y7" t="n">
        <v>2</v>
      </c>
      <c r="Z7" t="n">
        <v>10</v>
      </c>
      <c r="AA7" t="n">
        <v>92.95953945898532</v>
      </c>
      <c r="AB7" t="n">
        <v>127.191342973172</v>
      </c>
      <c r="AC7" t="n">
        <v>115.0523797140171</v>
      </c>
      <c r="AD7" t="n">
        <v>92959.53945898532</v>
      </c>
      <c r="AE7" t="n">
        <v>127191.342973172</v>
      </c>
      <c r="AF7" t="n">
        <v>8.683262421593741e-06</v>
      </c>
      <c r="AG7" t="n">
        <v>5</v>
      </c>
      <c r="AH7" t="n">
        <v>115052.3797140171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4.3219</v>
      </c>
      <c r="E8" t="n">
        <v>23.14</v>
      </c>
      <c r="F8" t="n">
        <v>19.61</v>
      </c>
      <c r="G8" t="n">
        <v>45.25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241.46</v>
      </c>
      <c r="Q8" t="n">
        <v>1304.27</v>
      </c>
      <c r="R8" t="n">
        <v>146.25</v>
      </c>
      <c r="S8" t="n">
        <v>85.31999999999999</v>
      </c>
      <c r="T8" t="n">
        <v>19948.36</v>
      </c>
      <c r="U8" t="n">
        <v>0.58</v>
      </c>
      <c r="V8" t="n">
        <v>0.72</v>
      </c>
      <c r="W8" t="n">
        <v>4.05</v>
      </c>
      <c r="X8" t="n">
        <v>1.16</v>
      </c>
      <c r="Y8" t="n">
        <v>2</v>
      </c>
      <c r="Z8" t="n">
        <v>10</v>
      </c>
      <c r="AA8" t="n">
        <v>90.0052307640525</v>
      </c>
      <c r="AB8" t="n">
        <v>123.1491274818659</v>
      </c>
      <c r="AC8" t="n">
        <v>111.3959475959149</v>
      </c>
      <c r="AD8" t="n">
        <v>90005.2307640525</v>
      </c>
      <c r="AE8" t="n">
        <v>123149.1274818659</v>
      </c>
      <c r="AF8" t="n">
        <v>8.845355990262329e-06</v>
      </c>
      <c r="AG8" t="n">
        <v>5</v>
      </c>
      <c r="AH8" t="n">
        <v>111395.9475959149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4.3876</v>
      </c>
      <c r="E9" t="n">
        <v>22.79</v>
      </c>
      <c r="F9" t="n">
        <v>19.42</v>
      </c>
      <c r="G9" t="n">
        <v>52.96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233.48</v>
      </c>
      <c r="Q9" t="n">
        <v>1304.31</v>
      </c>
      <c r="R9" t="n">
        <v>139.41</v>
      </c>
      <c r="S9" t="n">
        <v>85.31999999999999</v>
      </c>
      <c r="T9" t="n">
        <v>16548.23</v>
      </c>
      <c r="U9" t="n">
        <v>0.61</v>
      </c>
      <c r="V9" t="n">
        <v>0.72</v>
      </c>
      <c r="W9" t="n">
        <v>4.05</v>
      </c>
      <c r="X9" t="n">
        <v>0.96</v>
      </c>
      <c r="Y9" t="n">
        <v>2</v>
      </c>
      <c r="Z9" t="n">
        <v>10</v>
      </c>
      <c r="AA9" t="n">
        <v>87.55572679936958</v>
      </c>
      <c r="AB9" t="n">
        <v>119.7976080929003</v>
      </c>
      <c r="AC9" t="n">
        <v>108.3642925135441</v>
      </c>
      <c r="AD9" t="n">
        <v>87555.72679936959</v>
      </c>
      <c r="AE9" t="n">
        <v>119797.6080929003</v>
      </c>
      <c r="AF9" t="n">
        <v>8.979819973362409e-06</v>
      </c>
      <c r="AG9" t="n">
        <v>5</v>
      </c>
      <c r="AH9" t="n">
        <v>108364.2925135441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4.4391</v>
      </c>
      <c r="E10" t="n">
        <v>22.53</v>
      </c>
      <c r="F10" t="n">
        <v>19.27</v>
      </c>
      <c r="G10" t="n">
        <v>60.86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224.48</v>
      </c>
      <c r="Q10" t="n">
        <v>1304.29</v>
      </c>
      <c r="R10" t="n">
        <v>134.54</v>
      </c>
      <c r="S10" t="n">
        <v>85.31999999999999</v>
      </c>
      <c r="T10" t="n">
        <v>14127.46</v>
      </c>
      <c r="U10" t="n">
        <v>0.63</v>
      </c>
      <c r="V10" t="n">
        <v>0.73</v>
      </c>
      <c r="W10" t="n">
        <v>4.04</v>
      </c>
      <c r="X10" t="n">
        <v>0.82</v>
      </c>
      <c r="Y10" t="n">
        <v>2</v>
      </c>
      <c r="Z10" t="n">
        <v>10</v>
      </c>
      <c r="AA10" t="n">
        <v>85.1476682230002</v>
      </c>
      <c r="AB10" t="n">
        <v>116.5027961126667</v>
      </c>
      <c r="AC10" t="n">
        <v>105.3839327644053</v>
      </c>
      <c r="AD10" t="n">
        <v>85147.66822300019</v>
      </c>
      <c r="AE10" t="n">
        <v>116502.7961126667</v>
      </c>
      <c r="AF10" t="n">
        <v>9.085221725716353e-06</v>
      </c>
      <c r="AG10" t="n">
        <v>5</v>
      </c>
      <c r="AH10" t="n">
        <v>105383.9327644053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4.4751</v>
      </c>
      <c r="E11" t="n">
        <v>22.35</v>
      </c>
      <c r="F11" t="n">
        <v>19.17</v>
      </c>
      <c r="G11" t="n">
        <v>67.65000000000001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216.79</v>
      </c>
      <c r="Q11" t="n">
        <v>1304.24</v>
      </c>
      <c r="R11" t="n">
        <v>131.17</v>
      </c>
      <c r="S11" t="n">
        <v>85.31999999999999</v>
      </c>
      <c r="T11" t="n">
        <v>12456.24</v>
      </c>
      <c r="U11" t="n">
        <v>0.65</v>
      </c>
      <c r="V11" t="n">
        <v>0.73</v>
      </c>
      <c r="W11" t="n">
        <v>4.03</v>
      </c>
      <c r="X11" t="n">
        <v>0.71</v>
      </c>
      <c r="Y11" t="n">
        <v>2</v>
      </c>
      <c r="Z11" t="n">
        <v>10</v>
      </c>
      <c r="AA11" t="n">
        <v>83.2264682203632</v>
      </c>
      <c r="AB11" t="n">
        <v>113.8741255116978</v>
      </c>
      <c r="AC11" t="n">
        <v>103.0061387962297</v>
      </c>
      <c r="AD11" t="n">
        <v>83226.4682203632</v>
      </c>
      <c r="AE11" t="n">
        <v>113874.1255116978</v>
      </c>
      <c r="AF11" t="n">
        <v>9.158900620565712e-06</v>
      </c>
      <c r="AG11" t="n">
        <v>5</v>
      </c>
      <c r="AH11" t="n">
        <v>103006.1387962297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4.5052</v>
      </c>
      <c r="E12" t="n">
        <v>22.2</v>
      </c>
      <c r="F12" t="n">
        <v>19.1</v>
      </c>
      <c r="G12" t="n">
        <v>76.39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210.03</v>
      </c>
      <c r="Q12" t="n">
        <v>1304.29</v>
      </c>
      <c r="R12" t="n">
        <v>128.73</v>
      </c>
      <c r="S12" t="n">
        <v>85.31999999999999</v>
      </c>
      <c r="T12" t="n">
        <v>11246.65</v>
      </c>
      <c r="U12" t="n">
        <v>0.66</v>
      </c>
      <c r="V12" t="n">
        <v>0.73</v>
      </c>
      <c r="W12" t="n">
        <v>4.03</v>
      </c>
      <c r="X12" t="n">
        <v>0.64</v>
      </c>
      <c r="Y12" t="n">
        <v>2</v>
      </c>
      <c r="Z12" t="n">
        <v>10</v>
      </c>
      <c r="AA12" t="n">
        <v>81.58359505369974</v>
      </c>
      <c r="AB12" t="n">
        <v>111.6262739666212</v>
      </c>
      <c r="AC12" t="n">
        <v>100.972819047735</v>
      </c>
      <c r="AD12" t="n">
        <v>81583.59505369974</v>
      </c>
      <c r="AE12" t="n">
        <v>111626.2739666212</v>
      </c>
      <c r="AF12" t="n">
        <v>9.220504363203649e-06</v>
      </c>
      <c r="AG12" t="n">
        <v>5</v>
      </c>
      <c r="AH12" t="n">
        <v>100972.819047735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4.5015</v>
      </c>
      <c r="E13" t="n">
        <v>22.22</v>
      </c>
      <c r="F13" t="n">
        <v>19.11</v>
      </c>
      <c r="G13" t="n">
        <v>76.45999999999999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208.47</v>
      </c>
      <c r="Q13" t="n">
        <v>1304.38</v>
      </c>
      <c r="R13" t="n">
        <v>128.76</v>
      </c>
      <c r="S13" t="n">
        <v>85.31999999999999</v>
      </c>
      <c r="T13" t="n">
        <v>11260</v>
      </c>
      <c r="U13" t="n">
        <v>0.66</v>
      </c>
      <c r="V13" t="n">
        <v>0.73</v>
      </c>
      <c r="W13" t="n">
        <v>4.05</v>
      </c>
      <c r="X13" t="n">
        <v>0.66</v>
      </c>
      <c r="Y13" t="n">
        <v>2</v>
      </c>
      <c r="Z13" t="n">
        <v>10</v>
      </c>
      <c r="AA13" t="n">
        <v>81.32226376008492</v>
      </c>
      <c r="AB13" t="n">
        <v>111.2687089615746</v>
      </c>
      <c r="AC13" t="n">
        <v>100.6493795449243</v>
      </c>
      <c r="AD13" t="n">
        <v>81322.26376008493</v>
      </c>
      <c r="AE13" t="n">
        <v>111268.7089615746</v>
      </c>
      <c r="AF13" t="n">
        <v>9.212931810121909e-06</v>
      </c>
      <c r="AG13" t="n">
        <v>5</v>
      </c>
      <c r="AH13" t="n">
        <v>100649.3795449243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4.5011</v>
      </c>
      <c r="E14" t="n">
        <v>22.22</v>
      </c>
      <c r="F14" t="n">
        <v>19.12</v>
      </c>
      <c r="G14" t="n">
        <v>76.47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209.23</v>
      </c>
      <c r="Q14" t="n">
        <v>1304.38</v>
      </c>
      <c r="R14" t="n">
        <v>128.72</v>
      </c>
      <c r="S14" t="n">
        <v>85.31999999999999</v>
      </c>
      <c r="T14" t="n">
        <v>11238.63</v>
      </c>
      <c r="U14" t="n">
        <v>0.66</v>
      </c>
      <c r="V14" t="n">
        <v>0.73</v>
      </c>
      <c r="W14" t="n">
        <v>4.05</v>
      </c>
      <c r="X14" t="n">
        <v>0.66</v>
      </c>
      <c r="Y14" t="n">
        <v>2</v>
      </c>
      <c r="Z14" t="n">
        <v>10</v>
      </c>
      <c r="AA14" t="n">
        <v>81.47607644580171</v>
      </c>
      <c r="AB14" t="n">
        <v>111.479162263909</v>
      </c>
      <c r="AC14" t="n">
        <v>100.839747479457</v>
      </c>
      <c r="AD14" t="n">
        <v>81476.07644580171</v>
      </c>
      <c r="AE14" t="n">
        <v>111479.162263909</v>
      </c>
      <c r="AF14" t="n">
        <v>9.212113155734693e-06</v>
      </c>
      <c r="AG14" t="n">
        <v>5</v>
      </c>
      <c r="AH14" t="n">
        <v>100839.747479457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2.2088</v>
      </c>
      <c r="E2" t="n">
        <v>45.27</v>
      </c>
      <c r="F2" t="n">
        <v>33.31</v>
      </c>
      <c r="G2" t="n">
        <v>6.69</v>
      </c>
      <c r="H2" t="n">
        <v>0.11</v>
      </c>
      <c r="I2" t="n">
        <v>299</v>
      </c>
      <c r="J2" t="n">
        <v>159.12</v>
      </c>
      <c r="K2" t="n">
        <v>50.28</v>
      </c>
      <c r="L2" t="n">
        <v>1</v>
      </c>
      <c r="M2" t="n">
        <v>297</v>
      </c>
      <c r="N2" t="n">
        <v>27.84</v>
      </c>
      <c r="O2" t="n">
        <v>19859.16</v>
      </c>
      <c r="P2" t="n">
        <v>406.32</v>
      </c>
      <c r="Q2" t="n">
        <v>1305.6</v>
      </c>
      <c r="R2" t="n">
        <v>610.89</v>
      </c>
      <c r="S2" t="n">
        <v>85.31999999999999</v>
      </c>
      <c r="T2" t="n">
        <v>250906.14</v>
      </c>
      <c r="U2" t="n">
        <v>0.14</v>
      </c>
      <c r="V2" t="n">
        <v>0.42</v>
      </c>
      <c r="W2" t="n">
        <v>4.52</v>
      </c>
      <c r="X2" t="n">
        <v>14.84</v>
      </c>
      <c r="Y2" t="n">
        <v>2</v>
      </c>
      <c r="Z2" t="n">
        <v>10</v>
      </c>
      <c r="AA2" t="n">
        <v>246.6875961098915</v>
      </c>
      <c r="AB2" t="n">
        <v>337.5288520860461</v>
      </c>
      <c r="AC2" t="n">
        <v>305.3155721677735</v>
      </c>
      <c r="AD2" t="n">
        <v>246687.5961098915</v>
      </c>
      <c r="AE2" t="n">
        <v>337528.8520860461</v>
      </c>
      <c r="AF2" t="n">
        <v>4.575919759568846e-06</v>
      </c>
      <c r="AG2" t="n">
        <v>10</v>
      </c>
      <c r="AH2" t="n">
        <v>305315.5721677735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3.4798</v>
      </c>
      <c r="E3" t="n">
        <v>28.74</v>
      </c>
      <c r="F3" t="n">
        <v>23.16</v>
      </c>
      <c r="G3" t="n">
        <v>13.76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99</v>
      </c>
      <c r="N3" t="n">
        <v>28.26</v>
      </c>
      <c r="O3" t="n">
        <v>20034.4</v>
      </c>
      <c r="P3" t="n">
        <v>275.36</v>
      </c>
      <c r="Q3" t="n">
        <v>1304.86</v>
      </c>
      <c r="R3" t="n">
        <v>266.65</v>
      </c>
      <c r="S3" t="n">
        <v>85.31999999999999</v>
      </c>
      <c r="T3" t="n">
        <v>79776.09</v>
      </c>
      <c r="U3" t="n">
        <v>0.32</v>
      </c>
      <c r="V3" t="n">
        <v>0.61</v>
      </c>
      <c r="W3" t="n">
        <v>4.17</v>
      </c>
      <c r="X3" t="n">
        <v>4.7</v>
      </c>
      <c r="Y3" t="n">
        <v>2</v>
      </c>
      <c r="Z3" t="n">
        <v>10</v>
      </c>
      <c r="AA3" t="n">
        <v>118.692448660717</v>
      </c>
      <c r="AB3" t="n">
        <v>162.4002445987952</v>
      </c>
      <c r="AC3" t="n">
        <v>146.9009931845059</v>
      </c>
      <c r="AD3" t="n">
        <v>118692.448660717</v>
      </c>
      <c r="AE3" t="n">
        <v>162400.2445987953</v>
      </c>
      <c r="AF3" t="n">
        <v>7.209020997531543e-06</v>
      </c>
      <c r="AG3" t="n">
        <v>6</v>
      </c>
      <c r="AH3" t="n">
        <v>146900.9931845059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3.9288</v>
      </c>
      <c r="E4" t="n">
        <v>25.45</v>
      </c>
      <c r="F4" t="n">
        <v>21.2</v>
      </c>
      <c r="G4" t="n">
        <v>21.2</v>
      </c>
      <c r="H4" t="n">
        <v>0.33</v>
      </c>
      <c r="I4" t="n">
        <v>60</v>
      </c>
      <c r="J4" t="n">
        <v>161.97</v>
      </c>
      <c r="K4" t="n">
        <v>50.28</v>
      </c>
      <c r="L4" t="n">
        <v>3</v>
      </c>
      <c r="M4" t="n">
        <v>58</v>
      </c>
      <c r="N4" t="n">
        <v>28.69</v>
      </c>
      <c r="O4" t="n">
        <v>20210.21</v>
      </c>
      <c r="P4" t="n">
        <v>245.13</v>
      </c>
      <c r="Q4" t="n">
        <v>1304.36</v>
      </c>
      <c r="R4" t="n">
        <v>199.31</v>
      </c>
      <c r="S4" t="n">
        <v>85.31999999999999</v>
      </c>
      <c r="T4" t="n">
        <v>46310.77</v>
      </c>
      <c r="U4" t="n">
        <v>0.43</v>
      </c>
      <c r="V4" t="n">
        <v>0.66</v>
      </c>
      <c r="W4" t="n">
        <v>4.12</v>
      </c>
      <c r="X4" t="n">
        <v>2.74</v>
      </c>
      <c r="Y4" t="n">
        <v>2</v>
      </c>
      <c r="Z4" t="n">
        <v>10</v>
      </c>
      <c r="AA4" t="n">
        <v>102.6962271433293</v>
      </c>
      <c r="AB4" t="n">
        <v>140.513508615229</v>
      </c>
      <c r="AC4" t="n">
        <v>127.1030965649774</v>
      </c>
      <c r="AD4" t="n">
        <v>102696.2271433293</v>
      </c>
      <c r="AE4" t="n">
        <v>140513.508615229</v>
      </c>
      <c r="AF4" t="n">
        <v>8.139203889620646e-06</v>
      </c>
      <c r="AG4" t="n">
        <v>6</v>
      </c>
      <c r="AH4" t="n">
        <v>127103.0965649774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4.1592</v>
      </c>
      <c r="E5" t="n">
        <v>24.04</v>
      </c>
      <c r="F5" t="n">
        <v>20.37</v>
      </c>
      <c r="G5" t="n">
        <v>29.09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228.21</v>
      </c>
      <c r="Q5" t="n">
        <v>1304.3</v>
      </c>
      <c r="R5" t="n">
        <v>171.75</v>
      </c>
      <c r="S5" t="n">
        <v>85.31999999999999</v>
      </c>
      <c r="T5" t="n">
        <v>32619.27</v>
      </c>
      <c r="U5" t="n">
        <v>0.5</v>
      </c>
      <c r="V5" t="n">
        <v>0.6899999999999999</v>
      </c>
      <c r="W5" t="n">
        <v>4.08</v>
      </c>
      <c r="X5" t="n">
        <v>1.91</v>
      </c>
      <c r="Y5" t="n">
        <v>2</v>
      </c>
      <c r="Z5" t="n">
        <v>10</v>
      </c>
      <c r="AA5" t="n">
        <v>95.58174556859151</v>
      </c>
      <c r="AB5" t="n">
        <v>130.7791610559024</v>
      </c>
      <c r="AC5" t="n">
        <v>118.2977814744671</v>
      </c>
      <c r="AD5" t="n">
        <v>95581.74556859152</v>
      </c>
      <c r="AE5" t="n">
        <v>130779.1610559024</v>
      </c>
      <c r="AF5" t="n">
        <v>8.616518228902003e-06</v>
      </c>
      <c r="AG5" t="n">
        <v>6</v>
      </c>
      <c r="AH5" t="n">
        <v>118297.7814744671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4.3041</v>
      </c>
      <c r="E6" t="n">
        <v>23.23</v>
      </c>
      <c r="F6" t="n">
        <v>19.88</v>
      </c>
      <c r="G6" t="n">
        <v>37.27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215.21</v>
      </c>
      <c r="Q6" t="n">
        <v>1304.29</v>
      </c>
      <c r="R6" t="n">
        <v>155.16</v>
      </c>
      <c r="S6" t="n">
        <v>85.31999999999999</v>
      </c>
      <c r="T6" t="n">
        <v>24374.53</v>
      </c>
      <c r="U6" t="n">
        <v>0.55</v>
      </c>
      <c r="V6" t="n">
        <v>0.71</v>
      </c>
      <c r="W6" t="n">
        <v>4.06</v>
      </c>
      <c r="X6" t="n">
        <v>1.42</v>
      </c>
      <c r="Y6" t="n">
        <v>2</v>
      </c>
      <c r="Z6" t="n">
        <v>10</v>
      </c>
      <c r="AA6" t="n">
        <v>84.22641888239011</v>
      </c>
      <c r="AB6" t="n">
        <v>115.2423021221921</v>
      </c>
      <c r="AC6" t="n">
        <v>104.2437385512668</v>
      </c>
      <c r="AD6" t="n">
        <v>84226.41888239011</v>
      </c>
      <c r="AE6" t="n">
        <v>115242.3021221921</v>
      </c>
      <c r="AF6" t="n">
        <v>8.916704200090669e-06</v>
      </c>
      <c r="AG6" t="n">
        <v>5</v>
      </c>
      <c r="AH6" t="n">
        <v>104243.7385512668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4.3907</v>
      </c>
      <c r="E7" t="n">
        <v>22.78</v>
      </c>
      <c r="F7" t="n">
        <v>19.61</v>
      </c>
      <c r="G7" t="n">
        <v>45.26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204.08</v>
      </c>
      <c r="Q7" t="n">
        <v>1304.34</v>
      </c>
      <c r="R7" t="n">
        <v>146.49</v>
      </c>
      <c r="S7" t="n">
        <v>85.31999999999999</v>
      </c>
      <c r="T7" t="n">
        <v>20069.84</v>
      </c>
      <c r="U7" t="n">
        <v>0.58</v>
      </c>
      <c r="V7" t="n">
        <v>0.72</v>
      </c>
      <c r="W7" t="n">
        <v>4.04</v>
      </c>
      <c r="X7" t="n">
        <v>1.16</v>
      </c>
      <c r="Y7" t="n">
        <v>2</v>
      </c>
      <c r="Z7" t="n">
        <v>10</v>
      </c>
      <c r="AA7" t="n">
        <v>80.98822962435037</v>
      </c>
      <c r="AB7" t="n">
        <v>110.8116687205168</v>
      </c>
      <c r="AC7" t="n">
        <v>100.2359585830129</v>
      </c>
      <c r="AD7" t="n">
        <v>80988.22962435037</v>
      </c>
      <c r="AE7" t="n">
        <v>110811.6687205168</v>
      </c>
      <c r="AF7" t="n">
        <v>9.096111412685137e-06</v>
      </c>
      <c r="AG7" t="n">
        <v>5</v>
      </c>
      <c r="AH7" t="n">
        <v>100235.9585830129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4.4665</v>
      </c>
      <c r="E8" t="n">
        <v>22.39</v>
      </c>
      <c r="F8" t="n">
        <v>19.39</v>
      </c>
      <c r="G8" t="n">
        <v>55.39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192.88</v>
      </c>
      <c r="Q8" t="n">
        <v>1304.38</v>
      </c>
      <c r="R8" t="n">
        <v>138.66</v>
      </c>
      <c r="S8" t="n">
        <v>85.31999999999999</v>
      </c>
      <c r="T8" t="n">
        <v>16177.24</v>
      </c>
      <c r="U8" t="n">
        <v>0.62</v>
      </c>
      <c r="V8" t="n">
        <v>0.72</v>
      </c>
      <c r="W8" t="n">
        <v>4.04</v>
      </c>
      <c r="X8" t="n">
        <v>0.93</v>
      </c>
      <c r="Y8" t="n">
        <v>2</v>
      </c>
      <c r="Z8" t="n">
        <v>10</v>
      </c>
      <c r="AA8" t="n">
        <v>77.97682891841038</v>
      </c>
      <c r="AB8" t="n">
        <v>106.6913374210289</v>
      </c>
      <c r="AC8" t="n">
        <v>96.50886591982557</v>
      </c>
      <c r="AD8" t="n">
        <v>77976.82891841038</v>
      </c>
      <c r="AE8" t="n">
        <v>106691.3374210289</v>
      </c>
      <c r="AF8" t="n">
        <v>9.253144515625792e-06</v>
      </c>
      <c r="AG8" t="n">
        <v>5</v>
      </c>
      <c r="AH8" t="n">
        <v>96508.86591982556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4.5193</v>
      </c>
      <c r="E9" t="n">
        <v>22.13</v>
      </c>
      <c r="F9" t="n">
        <v>19.22</v>
      </c>
      <c r="G9" t="n">
        <v>64.08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184.8</v>
      </c>
      <c r="Q9" t="n">
        <v>1304.37</v>
      </c>
      <c r="R9" t="n">
        <v>132.88</v>
      </c>
      <c r="S9" t="n">
        <v>85.31999999999999</v>
      </c>
      <c r="T9" t="n">
        <v>13306.67</v>
      </c>
      <c r="U9" t="n">
        <v>0.64</v>
      </c>
      <c r="V9" t="n">
        <v>0.73</v>
      </c>
      <c r="W9" t="n">
        <v>4.04</v>
      </c>
      <c r="X9" t="n">
        <v>0.77</v>
      </c>
      <c r="Y9" t="n">
        <v>2</v>
      </c>
      <c r="Z9" t="n">
        <v>10</v>
      </c>
      <c r="AA9" t="n">
        <v>75.88104004137905</v>
      </c>
      <c r="AB9" t="n">
        <v>103.8237866197964</v>
      </c>
      <c r="AC9" t="n">
        <v>93.91499014242886</v>
      </c>
      <c r="AD9" t="n">
        <v>75881.04004137905</v>
      </c>
      <c r="AE9" t="n">
        <v>103823.7866197963</v>
      </c>
      <c r="AF9" t="n">
        <v>9.362529051711104e-06</v>
      </c>
      <c r="AG9" t="n">
        <v>5</v>
      </c>
      <c r="AH9" t="n">
        <v>93914.99014242887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4.5131</v>
      </c>
      <c r="E10" t="n">
        <v>22.16</v>
      </c>
      <c r="F10" t="n">
        <v>19.25</v>
      </c>
      <c r="G10" t="n">
        <v>64.18000000000001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184.87</v>
      </c>
      <c r="Q10" t="n">
        <v>1304.26</v>
      </c>
      <c r="R10" t="n">
        <v>133.31</v>
      </c>
      <c r="S10" t="n">
        <v>85.31999999999999</v>
      </c>
      <c r="T10" t="n">
        <v>13520.74</v>
      </c>
      <c r="U10" t="n">
        <v>0.64</v>
      </c>
      <c r="V10" t="n">
        <v>0.73</v>
      </c>
      <c r="W10" t="n">
        <v>4.06</v>
      </c>
      <c r="X10" t="n">
        <v>0.8</v>
      </c>
      <c r="Y10" t="n">
        <v>2</v>
      </c>
      <c r="Z10" t="n">
        <v>10</v>
      </c>
      <c r="AA10" t="n">
        <v>75.95756233557357</v>
      </c>
      <c r="AB10" t="n">
        <v>103.9284877986386</v>
      </c>
      <c r="AC10" t="n">
        <v>94.00969878771144</v>
      </c>
      <c r="AD10" t="n">
        <v>75957.56233557357</v>
      </c>
      <c r="AE10" t="n">
        <v>103928.4877986386</v>
      </c>
      <c r="AF10" t="n">
        <v>9.349684655428358e-06</v>
      </c>
      <c r="AG10" t="n">
        <v>5</v>
      </c>
      <c r="AH10" t="n">
        <v>94009.69878771144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4.5126</v>
      </c>
      <c r="E11" t="n">
        <v>22.16</v>
      </c>
      <c r="F11" t="n">
        <v>19.26</v>
      </c>
      <c r="G11" t="n">
        <v>64.19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186.29</v>
      </c>
      <c r="Q11" t="n">
        <v>1304.26</v>
      </c>
      <c r="R11" t="n">
        <v>133.32</v>
      </c>
      <c r="S11" t="n">
        <v>85.31999999999999</v>
      </c>
      <c r="T11" t="n">
        <v>13521.85</v>
      </c>
      <c r="U11" t="n">
        <v>0.64</v>
      </c>
      <c r="V11" t="n">
        <v>0.73</v>
      </c>
      <c r="W11" t="n">
        <v>4.06</v>
      </c>
      <c r="X11" t="n">
        <v>0.8</v>
      </c>
      <c r="Y11" t="n">
        <v>2</v>
      </c>
      <c r="Z11" t="n">
        <v>10</v>
      </c>
      <c r="AA11" t="n">
        <v>76.23854171350173</v>
      </c>
      <c r="AB11" t="n">
        <v>104.312936179455</v>
      </c>
      <c r="AC11" t="n">
        <v>94.35745595463959</v>
      </c>
      <c r="AD11" t="n">
        <v>76238.54171350173</v>
      </c>
      <c r="AE11" t="n">
        <v>104312.936179455</v>
      </c>
      <c r="AF11" t="n">
        <v>9.34864881701846e-06</v>
      </c>
      <c r="AG11" t="n">
        <v>5</v>
      </c>
      <c r="AH11" t="n">
        <v>94357.45595463959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3.446</v>
      </c>
      <c r="E2" t="n">
        <v>29.02</v>
      </c>
      <c r="F2" t="n">
        <v>24.8</v>
      </c>
      <c r="G2" t="n">
        <v>11.02</v>
      </c>
      <c r="H2" t="n">
        <v>0.22</v>
      </c>
      <c r="I2" t="n">
        <v>135</v>
      </c>
      <c r="J2" t="n">
        <v>80.84</v>
      </c>
      <c r="K2" t="n">
        <v>35.1</v>
      </c>
      <c r="L2" t="n">
        <v>1</v>
      </c>
      <c r="M2" t="n">
        <v>133</v>
      </c>
      <c r="N2" t="n">
        <v>9.74</v>
      </c>
      <c r="O2" t="n">
        <v>10204.21</v>
      </c>
      <c r="P2" t="n">
        <v>184.62</v>
      </c>
      <c r="Q2" t="n">
        <v>1304.46</v>
      </c>
      <c r="R2" t="n">
        <v>321.83</v>
      </c>
      <c r="S2" t="n">
        <v>85.31999999999999</v>
      </c>
      <c r="T2" t="n">
        <v>107192.88</v>
      </c>
      <c r="U2" t="n">
        <v>0.27</v>
      </c>
      <c r="V2" t="n">
        <v>0.57</v>
      </c>
      <c r="W2" t="n">
        <v>4.24</v>
      </c>
      <c r="X2" t="n">
        <v>6.34</v>
      </c>
      <c r="Y2" t="n">
        <v>2</v>
      </c>
      <c r="Z2" t="n">
        <v>10</v>
      </c>
      <c r="AA2" t="n">
        <v>100.3733163162006</v>
      </c>
      <c r="AB2" t="n">
        <v>137.3351995419601</v>
      </c>
      <c r="AC2" t="n">
        <v>124.2281208488754</v>
      </c>
      <c r="AD2" t="n">
        <v>100373.3163162006</v>
      </c>
      <c r="AE2" t="n">
        <v>137335.1995419601</v>
      </c>
      <c r="AF2" t="n">
        <v>7.412021794316554e-06</v>
      </c>
      <c r="AG2" t="n">
        <v>7</v>
      </c>
      <c r="AH2" t="n">
        <v>124228.1208488754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4.2479</v>
      </c>
      <c r="E3" t="n">
        <v>23.54</v>
      </c>
      <c r="F3" t="n">
        <v>20.77</v>
      </c>
      <c r="G3" t="n">
        <v>24.44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48</v>
      </c>
      <c r="N3" t="n">
        <v>9.94</v>
      </c>
      <c r="O3" t="n">
        <v>10352.53</v>
      </c>
      <c r="P3" t="n">
        <v>138.62</v>
      </c>
      <c r="Q3" t="n">
        <v>1304.36</v>
      </c>
      <c r="R3" t="n">
        <v>185.46</v>
      </c>
      <c r="S3" t="n">
        <v>85.31999999999999</v>
      </c>
      <c r="T3" t="n">
        <v>39428.68</v>
      </c>
      <c r="U3" t="n">
        <v>0.46</v>
      </c>
      <c r="V3" t="n">
        <v>0.68</v>
      </c>
      <c r="W3" t="n">
        <v>4.09</v>
      </c>
      <c r="X3" t="n">
        <v>2.31</v>
      </c>
      <c r="Y3" t="n">
        <v>2</v>
      </c>
      <c r="Z3" t="n">
        <v>10</v>
      </c>
      <c r="AA3" t="n">
        <v>67.00308820330352</v>
      </c>
      <c r="AB3" t="n">
        <v>91.67658124735492</v>
      </c>
      <c r="AC3" t="n">
        <v>82.92709700201955</v>
      </c>
      <c r="AD3" t="n">
        <v>67003.08820330352</v>
      </c>
      <c r="AE3" t="n">
        <v>91676.58124735492</v>
      </c>
      <c r="AF3" t="n">
        <v>9.136833250167522e-06</v>
      </c>
      <c r="AG3" t="n">
        <v>5</v>
      </c>
      <c r="AH3" t="n">
        <v>82927.09700201955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4.3881</v>
      </c>
      <c r="E4" t="n">
        <v>22.79</v>
      </c>
      <c r="F4" t="n">
        <v>20.23</v>
      </c>
      <c r="G4" t="n">
        <v>31.12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127.58</v>
      </c>
      <c r="Q4" t="n">
        <v>1304.48</v>
      </c>
      <c r="R4" t="n">
        <v>165.54</v>
      </c>
      <c r="S4" t="n">
        <v>85.31999999999999</v>
      </c>
      <c r="T4" t="n">
        <v>29530.88</v>
      </c>
      <c r="U4" t="n">
        <v>0.52</v>
      </c>
      <c r="V4" t="n">
        <v>0.6899999999999999</v>
      </c>
      <c r="W4" t="n">
        <v>4.11</v>
      </c>
      <c r="X4" t="n">
        <v>1.77</v>
      </c>
      <c r="Y4" t="n">
        <v>2</v>
      </c>
      <c r="Z4" t="n">
        <v>10</v>
      </c>
      <c r="AA4" t="n">
        <v>63.6787008517301</v>
      </c>
      <c r="AB4" t="n">
        <v>87.12800781131536</v>
      </c>
      <c r="AC4" t="n">
        <v>78.81263303075126</v>
      </c>
      <c r="AD4" t="n">
        <v>63678.7008517301</v>
      </c>
      <c r="AE4" t="n">
        <v>87128.00781131536</v>
      </c>
      <c r="AF4" t="n">
        <v>9.438390259907273e-06</v>
      </c>
      <c r="AG4" t="n">
        <v>5</v>
      </c>
      <c r="AH4" t="n">
        <v>78812.63303075125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2.979</v>
      </c>
      <c r="E2" t="n">
        <v>33.57</v>
      </c>
      <c r="F2" t="n">
        <v>27.4</v>
      </c>
      <c r="G2" t="n">
        <v>8.84</v>
      </c>
      <c r="H2" t="n">
        <v>0.16</v>
      </c>
      <c r="I2" t="n">
        <v>186</v>
      </c>
      <c r="J2" t="n">
        <v>107.41</v>
      </c>
      <c r="K2" t="n">
        <v>41.65</v>
      </c>
      <c r="L2" t="n">
        <v>1</v>
      </c>
      <c r="M2" t="n">
        <v>184</v>
      </c>
      <c r="N2" t="n">
        <v>14.77</v>
      </c>
      <c r="O2" t="n">
        <v>13481.73</v>
      </c>
      <c r="P2" t="n">
        <v>253.94</v>
      </c>
      <c r="Q2" t="n">
        <v>1305.14</v>
      </c>
      <c r="R2" t="n">
        <v>409.96</v>
      </c>
      <c r="S2" t="n">
        <v>85.31999999999999</v>
      </c>
      <c r="T2" t="n">
        <v>151002.1</v>
      </c>
      <c r="U2" t="n">
        <v>0.21</v>
      </c>
      <c r="V2" t="n">
        <v>0.51</v>
      </c>
      <c r="W2" t="n">
        <v>4.32</v>
      </c>
      <c r="X2" t="n">
        <v>8.93</v>
      </c>
      <c r="Y2" t="n">
        <v>2</v>
      </c>
      <c r="Z2" t="n">
        <v>10</v>
      </c>
      <c r="AA2" t="n">
        <v>131.1774659729573</v>
      </c>
      <c r="AB2" t="n">
        <v>179.4827960854842</v>
      </c>
      <c r="AC2" t="n">
        <v>162.3532099328222</v>
      </c>
      <c r="AD2" t="n">
        <v>131177.4659729573</v>
      </c>
      <c r="AE2" t="n">
        <v>179482.7960854842</v>
      </c>
      <c r="AF2" t="n">
        <v>6.313156086184209e-06</v>
      </c>
      <c r="AG2" t="n">
        <v>7</v>
      </c>
      <c r="AH2" t="n">
        <v>162353.2099328222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3.9563</v>
      </c>
      <c r="E3" t="n">
        <v>25.28</v>
      </c>
      <c r="F3" t="n">
        <v>21.68</v>
      </c>
      <c r="G3" t="n">
        <v>18.59</v>
      </c>
      <c r="H3" t="n">
        <v>0.32</v>
      </c>
      <c r="I3" t="n">
        <v>70</v>
      </c>
      <c r="J3" t="n">
        <v>108.68</v>
      </c>
      <c r="K3" t="n">
        <v>41.65</v>
      </c>
      <c r="L3" t="n">
        <v>2</v>
      </c>
      <c r="M3" t="n">
        <v>68</v>
      </c>
      <c r="N3" t="n">
        <v>15.03</v>
      </c>
      <c r="O3" t="n">
        <v>13638.32</v>
      </c>
      <c r="P3" t="n">
        <v>189.72</v>
      </c>
      <c r="Q3" t="n">
        <v>1304.36</v>
      </c>
      <c r="R3" t="n">
        <v>216.41</v>
      </c>
      <c r="S3" t="n">
        <v>85.31999999999999</v>
      </c>
      <c r="T3" t="n">
        <v>54807.85</v>
      </c>
      <c r="U3" t="n">
        <v>0.39</v>
      </c>
      <c r="V3" t="n">
        <v>0.65</v>
      </c>
      <c r="W3" t="n">
        <v>4.12</v>
      </c>
      <c r="X3" t="n">
        <v>3.23</v>
      </c>
      <c r="Y3" t="n">
        <v>2</v>
      </c>
      <c r="Z3" t="n">
        <v>10</v>
      </c>
      <c r="AA3" t="n">
        <v>88.53570026164302</v>
      </c>
      <c r="AB3" t="n">
        <v>121.13845101736</v>
      </c>
      <c r="AC3" t="n">
        <v>109.5771672711787</v>
      </c>
      <c r="AD3" t="n">
        <v>88535.70026164301</v>
      </c>
      <c r="AE3" t="n">
        <v>121138.45101736</v>
      </c>
      <c r="AF3" t="n">
        <v>8.384269695794087e-06</v>
      </c>
      <c r="AG3" t="n">
        <v>6</v>
      </c>
      <c r="AH3" t="n">
        <v>109577.1672711787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4.3008</v>
      </c>
      <c r="E4" t="n">
        <v>23.25</v>
      </c>
      <c r="F4" t="n">
        <v>20.3</v>
      </c>
      <c r="G4" t="n">
        <v>29.71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165.74</v>
      </c>
      <c r="Q4" t="n">
        <v>1304.42</v>
      </c>
      <c r="R4" t="n">
        <v>169.73</v>
      </c>
      <c r="S4" t="n">
        <v>85.31999999999999</v>
      </c>
      <c r="T4" t="n">
        <v>31612.94</v>
      </c>
      <c r="U4" t="n">
        <v>0.5</v>
      </c>
      <c r="V4" t="n">
        <v>0.6899999999999999</v>
      </c>
      <c r="W4" t="n">
        <v>4.07</v>
      </c>
      <c r="X4" t="n">
        <v>1.85</v>
      </c>
      <c r="Y4" t="n">
        <v>2</v>
      </c>
      <c r="Z4" t="n">
        <v>10</v>
      </c>
      <c r="AA4" t="n">
        <v>72.92646732158153</v>
      </c>
      <c r="AB4" t="n">
        <v>99.78120987802242</v>
      </c>
      <c r="AC4" t="n">
        <v>90.25823125109648</v>
      </c>
      <c r="AD4" t="n">
        <v>72926.46732158153</v>
      </c>
      <c r="AE4" t="n">
        <v>99781.20987802242</v>
      </c>
      <c r="AF4" t="n">
        <v>9.114340951816396e-06</v>
      </c>
      <c r="AG4" t="n">
        <v>5</v>
      </c>
      <c r="AH4" t="n">
        <v>90258.23125109647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4.4556</v>
      </c>
      <c r="E5" t="n">
        <v>22.44</v>
      </c>
      <c r="F5" t="n">
        <v>19.76</v>
      </c>
      <c r="G5" t="n">
        <v>40.89</v>
      </c>
      <c r="H5" t="n">
        <v>0.63</v>
      </c>
      <c r="I5" t="n">
        <v>29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149.88</v>
      </c>
      <c r="Q5" t="n">
        <v>1304.59</v>
      </c>
      <c r="R5" t="n">
        <v>150.58</v>
      </c>
      <c r="S5" t="n">
        <v>85.31999999999999</v>
      </c>
      <c r="T5" t="n">
        <v>22100.38</v>
      </c>
      <c r="U5" t="n">
        <v>0.57</v>
      </c>
      <c r="V5" t="n">
        <v>0.71</v>
      </c>
      <c r="W5" t="n">
        <v>4.08</v>
      </c>
      <c r="X5" t="n">
        <v>1.31</v>
      </c>
      <c r="Y5" t="n">
        <v>2</v>
      </c>
      <c r="Z5" t="n">
        <v>10</v>
      </c>
      <c r="AA5" t="n">
        <v>68.39489427345637</v>
      </c>
      <c r="AB5" t="n">
        <v>93.58091171468736</v>
      </c>
      <c r="AC5" t="n">
        <v>84.649680842295</v>
      </c>
      <c r="AD5" t="n">
        <v>68394.89427345638</v>
      </c>
      <c r="AE5" t="n">
        <v>93580.91171468736</v>
      </c>
      <c r="AF5" t="n">
        <v>9.442396192548626e-06</v>
      </c>
      <c r="AG5" t="n">
        <v>5</v>
      </c>
      <c r="AH5" t="n">
        <v>84649.680842295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4.4701</v>
      </c>
      <c r="E6" t="n">
        <v>22.37</v>
      </c>
      <c r="F6" t="n">
        <v>19.71</v>
      </c>
      <c r="G6" t="n">
        <v>42.24</v>
      </c>
      <c r="H6" t="n">
        <v>0.78</v>
      </c>
      <c r="I6" t="n">
        <v>28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148.47</v>
      </c>
      <c r="Q6" t="n">
        <v>1304.43</v>
      </c>
      <c r="R6" t="n">
        <v>148.18</v>
      </c>
      <c r="S6" t="n">
        <v>85.31999999999999</v>
      </c>
      <c r="T6" t="n">
        <v>20906.64</v>
      </c>
      <c r="U6" t="n">
        <v>0.58</v>
      </c>
      <c r="V6" t="n">
        <v>0.71</v>
      </c>
      <c r="W6" t="n">
        <v>4.09</v>
      </c>
      <c r="X6" t="n">
        <v>1.26</v>
      </c>
      <c r="Y6" t="n">
        <v>2</v>
      </c>
      <c r="Z6" t="n">
        <v>10</v>
      </c>
      <c r="AA6" t="n">
        <v>68.00134774031355</v>
      </c>
      <c r="AB6" t="n">
        <v>93.04244398599393</v>
      </c>
      <c r="AC6" t="n">
        <v>84.1626037178837</v>
      </c>
      <c r="AD6" t="n">
        <v>68001.34774031355</v>
      </c>
      <c r="AE6" t="n">
        <v>93042.44398599393</v>
      </c>
      <c r="AF6" t="n">
        <v>9.473124881118507e-06</v>
      </c>
      <c r="AG6" t="n">
        <v>5</v>
      </c>
      <c r="AH6" t="n">
        <v>84162.6037178837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3.8109</v>
      </c>
      <c r="E2" t="n">
        <v>26.24</v>
      </c>
      <c r="F2" t="n">
        <v>23.07</v>
      </c>
      <c r="G2" t="n">
        <v>13.98</v>
      </c>
      <c r="H2" t="n">
        <v>0.28</v>
      </c>
      <c r="I2" t="n">
        <v>99</v>
      </c>
      <c r="J2" t="n">
        <v>61.76</v>
      </c>
      <c r="K2" t="n">
        <v>28.92</v>
      </c>
      <c r="L2" t="n">
        <v>1</v>
      </c>
      <c r="M2" t="n">
        <v>97</v>
      </c>
      <c r="N2" t="n">
        <v>6.84</v>
      </c>
      <c r="O2" t="n">
        <v>7851.41</v>
      </c>
      <c r="P2" t="n">
        <v>135.03</v>
      </c>
      <c r="Q2" t="n">
        <v>1304.53</v>
      </c>
      <c r="R2" t="n">
        <v>263.55</v>
      </c>
      <c r="S2" t="n">
        <v>85.31999999999999</v>
      </c>
      <c r="T2" t="n">
        <v>78231.84</v>
      </c>
      <c r="U2" t="n">
        <v>0.32</v>
      </c>
      <c r="V2" t="n">
        <v>0.61</v>
      </c>
      <c r="W2" t="n">
        <v>4.16</v>
      </c>
      <c r="X2" t="n">
        <v>4.61</v>
      </c>
      <c r="Y2" t="n">
        <v>2</v>
      </c>
      <c r="Z2" t="n">
        <v>10</v>
      </c>
      <c r="AA2" t="n">
        <v>76.07234832926537</v>
      </c>
      <c r="AB2" t="n">
        <v>104.0855430592083</v>
      </c>
      <c r="AC2" t="n">
        <v>94.15176491464086</v>
      </c>
      <c r="AD2" t="n">
        <v>76072.34832926537</v>
      </c>
      <c r="AE2" t="n">
        <v>104085.5430592083</v>
      </c>
      <c r="AF2" t="n">
        <v>8.298656734060276e-06</v>
      </c>
      <c r="AG2" t="n">
        <v>6</v>
      </c>
      <c r="AH2" t="n">
        <v>94151.76491464087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4.2614</v>
      </c>
      <c r="E3" t="n">
        <v>23.47</v>
      </c>
      <c r="F3" t="n">
        <v>20.92</v>
      </c>
      <c r="G3" t="n">
        <v>23.25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111.63</v>
      </c>
      <c r="Q3" t="n">
        <v>1304.74</v>
      </c>
      <c r="R3" t="n">
        <v>188.09</v>
      </c>
      <c r="S3" t="n">
        <v>85.31999999999999</v>
      </c>
      <c r="T3" t="n">
        <v>40727.74</v>
      </c>
      <c r="U3" t="n">
        <v>0.45</v>
      </c>
      <c r="V3" t="n">
        <v>0.67</v>
      </c>
      <c r="W3" t="n">
        <v>4.16</v>
      </c>
      <c r="X3" t="n">
        <v>2.46</v>
      </c>
      <c r="Y3" t="n">
        <v>2</v>
      </c>
      <c r="Z3" t="n">
        <v>10</v>
      </c>
      <c r="AA3" t="n">
        <v>60.64077018376798</v>
      </c>
      <c r="AB3" t="n">
        <v>82.97137704736954</v>
      </c>
      <c r="AC3" t="n">
        <v>75.05270527304718</v>
      </c>
      <c r="AD3" t="n">
        <v>60640.77018376799</v>
      </c>
      <c r="AE3" t="n">
        <v>82971.37704736955</v>
      </c>
      <c r="AF3" t="n">
        <v>9.279670368292124e-06</v>
      </c>
      <c r="AG3" t="n">
        <v>5</v>
      </c>
      <c r="AH3" t="n">
        <v>75052.70527304718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2.0953</v>
      </c>
      <c r="E2" t="n">
        <v>47.73</v>
      </c>
      <c r="F2" t="n">
        <v>34.47</v>
      </c>
      <c r="G2" t="n">
        <v>6.44</v>
      </c>
      <c r="H2" t="n">
        <v>0.11</v>
      </c>
      <c r="I2" t="n">
        <v>321</v>
      </c>
      <c r="J2" t="n">
        <v>167.88</v>
      </c>
      <c r="K2" t="n">
        <v>51.39</v>
      </c>
      <c r="L2" t="n">
        <v>1</v>
      </c>
      <c r="M2" t="n">
        <v>319</v>
      </c>
      <c r="N2" t="n">
        <v>30.49</v>
      </c>
      <c r="O2" t="n">
        <v>20939.59</v>
      </c>
      <c r="P2" t="n">
        <v>435.82</v>
      </c>
      <c r="Q2" t="n">
        <v>1305.46</v>
      </c>
      <c r="R2" t="n">
        <v>650.79</v>
      </c>
      <c r="S2" t="n">
        <v>85.31999999999999</v>
      </c>
      <c r="T2" t="n">
        <v>270746.57</v>
      </c>
      <c r="U2" t="n">
        <v>0.13</v>
      </c>
      <c r="V2" t="n">
        <v>0.41</v>
      </c>
      <c r="W2" t="n">
        <v>4.56</v>
      </c>
      <c r="X2" t="n">
        <v>16.01</v>
      </c>
      <c r="Y2" t="n">
        <v>2</v>
      </c>
      <c r="Z2" t="n">
        <v>10</v>
      </c>
      <c r="AA2" t="n">
        <v>269.7771377784151</v>
      </c>
      <c r="AB2" t="n">
        <v>369.1209816357656</v>
      </c>
      <c r="AC2" t="n">
        <v>333.8925932129989</v>
      </c>
      <c r="AD2" t="n">
        <v>269777.1377784151</v>
      </c>
      <c r="AE2" t="n">
        <v>369120.9816357656</v>
      </c>
      <c r="AF2" t="n">
        <v>4.326869703037616e-06</v>
      </c>
      <c r="AG2" t="n">
        <v>10</v>
      </c>
      <c r="AH2" t="n">
        <v>333892.5932129989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3.4052</v>
      </c>
      <c r="E3" t="n">
        <v>29.37</v>
      </c>
      <c r="F3" t="n">
        <v>23.4</v>
      </c>
      <c r="G3" t="n">
        <v>13.25</v>
      </c>
      <c r="H3" t="n">
        <v>0.21</v>
      </c>
      <c r="I3" t="n">
        <v>106</v>
      </c>
      <c r="J3" t="n">
        <v>169.33</v>
      </c>
      <c r="K3" t="n">
        <v>51.39</v>
      </c>
      <c r="L3" t="n">
        <v>2</v>
      </c>
      <c r="M3" t="n">
        <v>104</v>
      </c>
      <c r="N3" t="n">
        <v>30.94</v>
      </c>
      <c r="O3" t="n">
        <v>21118.46</v>
      </c>
      <c r="P3" t="n">
        <v>289.18</v>
      </c>
      <c r="Q3" t="n">
        <v>1304.71</v>
      </c>
      <c r="R3" t="n">
        <v>274.44</v>
      </c>
      <c r="S3" t="n">
        <v>85.31999999999999</v>
      </c>
      <c r="T3" t="n">
        <v>83643.62</v>
      </c>
      <c r="U3" t="n">
        <v>0.31</v>
      </c>
      <c r="V3" t="n">
        <v>0.6</v>
      </c>
      <c r="W3" t="n">
        <v>4.18</v>
      </c>
      <c r="X3" t="n">
        <v>4.94</v>
      </c>
      <c r="Y3" t="n">
        <v>2</v>
      </c>
      <c r="Z3" t="n">
        <v>10</v>
      </c>
      <c r="AA3" t="n">
        <v>131.0770594456237</v>
      </c>
      <c r="AB3" t="n">
        <v>179.345415445163</v>
      </c>
      <c r="AC3" t="n">
        <v>162.2289407079984</v>
      </c>
      <c r="AD3" t="n">
        <v>131077.0594456237</v>
      </c>
      <c r="AE3" t="n">
        <v>179345.415445163</v>
      </c>
      <c r="AF3" t="n">
        <v>7.031860217049438e-06</v>
      </c>
      <c r="AG3" t="n">
        <v>7</v>
      </c>
      <c r="AH3" t="n">
        <v>162228.9407079984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3.8691</v>
      </c>
      <c r="E4" t="n">
        <v>25.85</v>
      </c>
      <c r="F4" t="n">
        <v>21.34</v>
      </c>
      <c r="G4" t="n">
        <v>20.32</v>
      </c>
      <c r="H4" t="n">
        <v>0.31</v>
      </c>
      <c r="I4" t="n">
        <v>63</v>
      </c>
      <c r="J4" t="n">
        <v>170.79</v>
      </c>
      <c r="K4" t="n">
        <v>51.39</v>
      </c>
      <c r="L4" t="n">
        <v>3</v>
      </c>
      <c r="M4" t="n">
        <v>61</v>
      </c>
      <c r="N4" t="n">
        <v>31.4</v>
      </c>
      <c r="O4" t="n">
        <v>21297.94</v>
      </c>
      <c r="P4" t="n">
        <v>257.25</v>
      </c>
      <c r="Q4" t="n">
        <v>1304.39</v>
      </c>
      <c r="R4" t="n">
        <v>204.78</v>
      </c>
      <c r="S4" t="n">
        <v>85.31999999999999</v>
      </c>
      <c r="T4" t="n">
        <v>49027.59</v>
      </c>
      <c r="U4" t="n">
        <v>0.42</v>
      </c>
      <c r="V4" t="n">
        <v>0.66</v>
      </c>
      <c r="W4" t="n">
        <v>4.11</v>
      </c>
      <c r="X4" t="n">
        <v>2.88</v>
      </c>
      <c r="Y4" t="n">
        <v>2</v>
      </c>
      <c r="Z4" t="n">
        <v>10</v>
      </c>
      <c r="AA4" t="n">
        <v>106.6391044419768</v>
      </c>
      <c r="AB4" t="n">
        <v>145.9083272827058</v>
      </c>
      <c r="AC4" t="n">
        <v>131.9830413105074</v>
      </c>
      <c r="AD4" t="n">
        <v>106639.1044419768</v>
      </c>
      <c r="AE4" t="n">
        <v>145908.3272827058</v>
      </c>
      <c r="AF4" t="n">
        <v>7.989830367022784e-06</v>
      </c>
      <c r="AG4" t="n">
        <v>6</v>
      </c>
      <c r="AH4" t="n">
        <v>131983.0413105074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4.1144</v>
      </c>
      <c r="E5" t="n">
        <v>24.3</v>
      </c>
      <c r="F5" t="n">
        <v>20.44</v>
      </c>
      <c r="G5" t="n">
        <v>27.87</v>
      </c>
      <c r="H5" t="n">
        <v>0.41</v>
      </c>
      <c r="I5" t="n">
        <v>44</v>
      </c>
      <c r="J5" t="n">
        <v>172.25</v>
      </c>
      <c r="K5" t="n">
        <v>51.39</v>
      </c>
      <c r="L5" t="n">
        <v>4</v>
      </c>
      <c r="M5" t="n">
        <v>42</v>
      </c>
      <c r="N5" t="n">
        <v>31.86</v>
      </c>
      <c r="O5" t="n">
        <v>21478.05</v>
      </c>
      <c r="P5" t="n">
        <v>239.31</v>
      </c>
      <c r="Q5" t="n">
        <v>1304.29</v>
      </c>
      <c r="R5" t="n">
        <v>174.33</v>
      </c>
      <c r="S5" t="n">
        <v>85.31999999999999</v>
      </c>
      <c r="T5" t="n">
        <v>33897.75</v>
      </c>
      <c r="U5" t="n">
        <v>0.49</v>
      </c>
      <c r="V5" t="n">
        <v>0.6899999999999999</v>
      </c>
      <c r="W5" t="n">
        <v>4.08</v>
      </c>
      <c r="X5" t="n">
        <v>1.99</v>
      </c>
      <c r="Y5" t="n">
        <v>2</v>
      </c>
      <c r="Z5" t="n">
        <v>10</v>
      </c>
      <c r="AA5" t="n">
        <v>98.75733626261348</v>
      </c>
      <c r="AB5" t="n">
        <v>135.1241443406349</v>
      </c>
      <c r="AC5" t="n">
        <v>122.2280856527285</v>
      </c>
      <c r="AD5" t="n">
        <v>98757.33626261348</v>
      </c>
      <c r="AE5" t="n">
        <v>135124.1443406349</v>
      </c>
      <c r="AF5" t="n">
        <v>8.49638367115829e-06</v>
      </c>
      <c r="AG5" t="n">
        <v>6</v>
      </c>
      <c r="AH5" t="n">
        <v>122228.0856527285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4.255</v>
      </c>
      <c r="E6" t="n">
        <v>23.5</v>
      </c>
      <c r="F6" t="n">
        <v>19.98</v>
      </c>
      <c r="G6" t="n">
        <v>35.25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227.07</v>
      </c>
      <c r="Q6" t="n">
        <v>1304.26</v>
      </c>
      <c r="R6" t="n">
        <v>158.42</v>
      </c>
      <c r="S6" t="n">
        <v>85.31999999999999</v>
      </c>
      <c r="T6" t="n">
        <v>25994.51</v>
      </c>
      <c r="U6" t="n">
        <v>0.54</v>
      </c>
      <c r="V6" t="n">
        <v>0.7</v>
      </c>
      <c r="W6" t="n">
        <v>4.07</v>
      </c>
      <c r="X6" t="n">
        <v>1.52</v>
      </c>
      <c r="Y6" t="n">
        <v>2</v>
      </c>
      <c r="Z6" t="n">
        <v>10</v>
      </c>
      <c r="AA6" t="n">
        <v>87.44710709449888</v>
      </c>
      <c r="AB6" t="n">
        <v>119.6489898207331</v>
      </c>
      <c r="AC6" t="n">
        <v>108.2298581606854</v>
      </c>
      <c r="AD6" t="n">
        <v>87447.10709449888</v>
      </c>
      <c r="AE6" t="n">
        <v>119648.9898207331</v>
      </c>
      <c r="AF6" t="n">
        <v>8.786727717474851e-06</v>
      </c>
      <c r="AG6" t="n">
        <v>5</v>
      </c>
      <c r="AH6" t="n">
        <v>108229.8581606854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4.3628</v>
      </c>
      <c r="E7" t="n">
        <v>22.92</v>
      </c>
      <c r="F7" t="n">
        <v>19.63</v>
      </c>
      <c r="G7" t="n">
        <v>43.63</v>
      </c>
      <c r="H7" t="n">
        <v>0.61</v>
      </c>
      <c r="I7" t="n">
        <v>27</v>
      </c>
      <c r="J7" t="n">
        <v>175.18</v>
      </c>
      <c r="K7" t="n">
        <v>51.39</v>
      </c>
      <c r="L7" t="n">
        <v>6</v>
      </c>
      <c r="M7" t="n">
        <v>25</v>
      </c>
      <c r="N7" t="n">
        <v>32.79</v>
      </c>
      <c r="O7" t="n">
        <v>21840.16</v>
      </c>
      <c r="P7" t="n">
        <v>215.97</v>
      </c>
      <c r="Q7" t="n">
        <v>1304.35</v>
      </c>
      <c r="R7" t="n">
        <v>147</v>
      </c>
      <c r="S7" t="n">
        <v>85.31999999999999</v>
      </c>
      <c r="T7" t="n">
        <v>20318.38</v>
      </c>
      <c r="U7" t="n">
        <v>0.58</v>
      </c>
      <c r="V7" t="n">
        <v>0.71</v>
      </c>
      <c r="W7" t="n">
        <v>4.05</v>
      </c>
      <c r="X7" t="n">
        <v>1.18</v>
      </c>
      <c r="Y7" t="n">
        <v>2</v>
      </c>
      <c r="Z7" t="n">
        <v>10</v>
      </c>
      <c r="AA7" t="n">
        <v>83.85657774795781</v>
      </c>
      <c r="AB7" t="n">
        <v>114.7362691658228</v>
      </c>
      <c r="AC7" t="n">
        <v>103.7860006700315</v>
      </c>
      <c r="AD7" t="n">
        <v>83856.57774795781</v>
      </c>
      <c r="AE7" t="n">
        <v>114736.2691658228</v>
      </c>
      <c r="AF7" t="n">
        <v>9.009338586556822e-06</v>
      </c>
      <c r="AG7" t="n">
        <v>5</v>
      </c>
      <c r="AH7" t="n">
        <v>103786.0006700315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4.4409</v>
      </c>
      <c r="E8" t="n">
        <v>22.52</v>
      </c>
      <c r="F8" t="n">
        <v>19.4</v>
      </c>
      <c r="G8" t="n">
        <v>52.91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205.1</v>
      </c>
      <c r="Q8" t="n">
        <v>1304.44</v>
      </c>
      <c r="R8" t="n">
        <v>139</v>
      </c>
      <c r="S8" t="n">
        <v>85.31999999999999</v>
      </c>
      <c r="T8" t="n">
        <v>16343.7</v>
      </c>
      <c r="U8" t="n">
        <v>0.61</v>
      </c>
      <c r="V8" t="n">
        <v>0.72</v>
      </c>
      <c r="W8" t="n">
        <v>4.04</v>
      </c>
      <c r="X8" t="n">
        <v>0.95</v>
      </c>
      <c r="Y8" t="n">
        <v>2</v>
      </c>
      <c r="Z8" t="n">
        <v>10</v>
      </c>
      <c r="AA8" t="n">
        <v>80.81580187552149</v>
      </c>
      <c r="AB8" t="n">
        <v>110.5757454675938</v>
      </c>
      <c r="AC8" t="n">
        <v>100.0225515142285</v>
      </c>
      <c r="AD8" t="n">
        <v>80815.80187552149</v>
      </c>
      <c r="AE8" t="n">
        <v>110575.7454675938</v>
      </c>
      <c r="AF8" t="n">
        <v>9.170617889667231e-06</v>
      </c>
      <c r="AG8" t="n">
        <v>5</v>
      </c>
      <c r="AH8" t="n">
        <v>100022.5515142285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4.4809</v>
      </c>
      <c r="E9" t="n">
        <v>22.32</v>
      </c>
      <c r="F9" t="n">
        <v>19.3</v>
      </c>
      <c r="G9" t="n">
        <v>60.95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196.17</v>
      </c>
      <c r="Q9" t="n">
        <v>1304.32</v>
      </c>
      <c r="R9" t="n">
        <v>135.67</v>
      </c>
      <c r="S9" t="n">
        <v>85.31999999999999</v>
      </c>
      <c r="T9" t="n">
        <v>14693.56</v>
      </c>
      <c r="U9" t="n">
        <v>0.63</v>
      </c>
      <c r="V9" t="n">
        <v>0.73</v>
      </c>
      <c r="W9" t="n">
        <v>4.04</v>
      </c>
      <c r="X9" t="n">
        <v>0.85</v>
      </c>
      <c r="Y9" t="n">
        <v>2</v>
      </c>
      <c r="Z9" t="n">
        <v>10</v>
      </c>
      <c r="AA9" t="n">
        <v>78.65062556371906</v>
      </c>
      <c r="AB9" t="n">
        <v>107.6132557169499</v>
      </c>
      <c r="AC9" t="n">
        <v>97.34279762750455</v>
      </c>
      <c r="AD9" t="n">
        <v>78650.62556371906</v>
      </c>
      <c r="AE9" t="n">
        <v>107613.2557169499</v>
      </c>
      <c r="AF9" t="n">
        <v>9.253219325319168e-06</v>
      </c>
      <c r="AG9" t="n">
        <v>5</v>
      </c>
      <c r="AH9" t="n">
        <v>97342.79762750455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4.5171</v>
      </c>
      <c r="E10" t="n">
        <v>22.14</v>
      </c>
      <c r="F10" t="n">
        <v>19.19</v>
      </c>
      <c r="G10" t="n">
        <v>67.73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190.12</v>
      </c>
      <c r="Q10" t="n">
        <v>1304.27</v>
      </c>
      <c r="R10" t="n">
        <v>131.37</v>
      </c>
      <c r="S10" t="n">
        <v>85.31999999999999</v>
      </c>
      <c r="T10" t="n">
        <v>12552.99</v>
      </c>
      <c r="U10" t="n">
        <v>0.65</v>
      </c>
      <c r="V10" t="n">
        <v>0.73</v>
      </c>
      <c r="W10" t="n">
        <v>4.05</v>
      </c>
      <c r="X10" t="n">
        <v>0.74</v>
      </c>
      <c r="Y10" t="n">
        <v>2</v>
      </c>
      <c r="Z10" t="n">
        <v>10</v>
      </c>
      <c r="AA10" t="n">
        <v>77.11081991867692</v>
      </c>
      <c r="AB10" t="n">
        <v>105.5064257019736</v>
      </c>
      <c r="AC10" t="n">
        <v>95.4370405122024</v>
      </c>
      <c r="AD10" t="n">
        <v>77110.81991867692</v>
      </c>
      <c r="AE10" t="n">
        <v>105506.4257019736</v>
      </c>
      <c r="AF10" t="n">
        <v>9.327973624584171e-06</v>
      </c>
      <c r="AG10" t="n">
        <v>5</v>
      </c>
      <c r="AH10" t="n">
        <v>95437.04051220239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4.5163</v>
      </c>
      <c r="E11" t="n">
        <v>22.14</v>
      </c>
      <c r="F11" t="n">
        <v>19.19</v>
      </c>
      <c r="G11" t="n">
        <v>67.73999999999999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190.43</v>
      </c>
      <c r="Q11" t="n">
        <v>1304.24</v>
      </c>
      <c r="R11" t="n">
        <v>131.34</v>
      </c>
      <c r="S11" t="n">
        <v>85.31999999999999</v>
      </c>
      <c r="T11" t="n">
        <v>12539.27</v>
      </c>
      <c r="U11" t="n">
        <v>0.65</v>
      </c>
      <c r="V11" t="n">
        <v>0.73</v>
      </c>
      <c r="W11" t="n">
        <v>4.06</v>
      </c>
      <c r="X11" t="n">
        <v>0.74</v>
      </c>
      <c r="Y11" t="n">
        <v>2</v>
      </c>
      <c r="Z11" t="n">
        <v>10</v>
      </c>
      <c r="AA11" t="n">
        <v>77.17794833576487</v>
      </c>
      <c r="AB11" t="n">
        <v>105.59827376373</v>
      </c>
      <c r="AC11" t="n">
        <v>95.52012272385441</v>
      </c>
      <c r="AD11" t="n">
        <v>77177.94833576487</v>
      </c>
      <c r="AE11" t="n">
        <v>105598.27376373</v>
      </c>
      <c r="AF11" t="n">
        <v>9.326321595871132e-06</v>
      </c>
      <c r="AG11" t="n">
        <v>5</v>
      </c>
      <c r="AH11" t="n">
        <v>95520.12272385441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4.0172</v>
      </c>
      <c r="E2" t="n">
        <v>24.89</v>
      </c>
      <c r="F2" t="n">
        <v>22.17</v>
      </c>
      <c r="G2" t="n">
        <v>16.63</v>
      </c>
      <c r="H2" t="n">
        <v>0.34</v>
      </c>
      <c r="I2" t="n">
        <v>80</v>
      </c>
      <c r="J2" t="n">
        <v>51.33</v>
      </c>
      <c r="K2" t="n">
        <v>24.83</v>
      </c>
      <c r="L2" t="n">
        <v>1</v>
      </c>
      <c r="M2" t="n">
        <v>65</v>
      </c>
      <c r="N2" t="n">
        <v>5.51</v>
      </c>
      <c r="O2" t="n">
        <v>6564.78</v>
      </c>
      <c r="P2" t="n">
        <v>107.65</v>
      </c>
      <c r="Q2" t="n">
        <v>1304.94</v>
      </c>
      <c r="R2" t="n">
        <v>231.9</v>
      </c>
      <c r="S2" t="n">
        <v>85.31999999999999</v>
      </c>
      <c r="T2" t="n">
        <v>62501.88</v>
      </c>
      <c r="U2" t="n">
        <v>0.37</v>
      </c>
      <c r="V2" t="n">
        <v>0.63</v>
      </c>
      <c r="W2" t="n">
        <v>4.16</v>
      </c>
      <c r="X2" t="n">
        <v>3.71</v>
      </c>
      <c r="Y2" t="n">
        <v>2</v>
      </c>
      <c r="Z2" t="n">
        <v>10</v>
      </c>
      <c r="AA2" t="n">
        <v>67.64864053494516</v>
      </c>
      <c r="AB2" t="n">
        <v>92.55985442726541</v>
      </c>
      <c r="AC2" t="n">
        <v>83.72607182932137</v>
      </c>
      <c r="AD2" t="n">
        <v>67648.64053494515</v>
      </c>
      <c r="AE2" t="n">
        <v>92559.85442726541</v>
      </c>
      <c r="AF2" t="n">
        <v>8.81268724803975e-06</v>
      </c>
      <c r="AG2" t="n">
        <v>6</v>
      </c>
      <c r="AH2" t="n">
        <v>83726.07182932137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4.1431</v>
      </c>
      <c r="E3" t="n">
        <v>24.14</v>
      </c>
      <c r="F3" t="n">
        <v>21.57</v>
      </c>
      <c r="G3" t="n">
        <v>19.32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102.81</v>
      </c>
      <c r="Q3" t="n">
        <v>1304.73</v>
      </c>
      <c r="R3" t="n">
        <v>209.18</v>
      </c>
      <c r="S3" t="n">
        <v>85.31999999999999</v>
      </c>
      <c r="T3" t="n">
        <v>51207.37</v>
      </c>
      <c r="U3" t="n">
        <v>0.41</v>
      </c>
      <c r="V3" t="n">
        <v>0.65</v>
      </c>
      <c r="W3" t="n">
        <v>4.21</v>
      </c>
      <c r="X3" t="n">
        <v>3.11</v>
      </c>
      <c r="Y3" t="n">
        <v>2</v>
      </c>
      <c r="Z3" t="n">
        <v>10</v>
      </c>
      <c r="AA3" t="n">
        <v>65.72068700319164</v>
      </c>
      <c r="AB3" t="n">
        <v>89.92194334981467</v>
      </c>
      <c r="AC3" t="n">
        <v>81.33991928277023</v>
      </c>
      <c r="AD3" t="n">
        <v>65720.68700319165</v>
      </c>
      <c r="AE3" t="n">
        <v>89921.94334981467</v>
      </c>
      <c r="AF3" t="n">
        <v>9.088878954832593e-06</v>
      </c>
      <c r="AG3" t="n">
        <v>6</v>
      </c>
      <c r="AH3" t="n">
        <v>81339.91928277022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2.5789</v>
      </c>
      <c r="E2" t="n">
        <v>38.78</v>
      </c>
      <c r="F2" t="n">
        <v>30.09</v>
      </c>
      <c r="G2" t="n">
        <v>7.55</v>
      </c>
      <c r="H2" t="n">
        <v>0.13</v>
      </c>
      <c r="I2" t="n">
        <v>239</v>
      </c>
      <c r="J2" t="n">
        <v>133.21</v>
      </c>
      <c r="K2" t="n">
        <v>46.47</v>
      </c>
      <c r="L2" t="n">
        <v>1</v>
      </c>
      <c r="M2" t="n">
        <v>237</v>
      </c>
      <c r="N2" t="n">
        <v>20.75</v>
      </c>
      <c r="O2" t="n">
        <v>16663.42</v>
      </c>
      <c r="P2" t="n">
        <v>325.15</v>
      </c>
      <c r="Q2" t="n">
        <v>1305.25</v>
      </c>
      <c r="R2" t="n">
        <v>501.84</v>
      </c>
      <c r="S2" t="n">
        <v>85.31999999999999</v>
      </c>
      <c r="T2" t="n">
        <v>196677.72</v>
      </c>
      <c r="U2" t="n">
        <v>0.17</v>
      </c>
      <c r="V2" t="n">
        <v>0.47</v>
      </c>
      <c r="W2" t="n">
        <v>4.41</v>
      </c>
      <c r="X2" t="n">
        <v>11.62</v>
      </c>
      <c r="Y2" t="n">
        <v>2</v>
      </c>
      <c r="Z2" t="n">
        <v>10</v>
      </c>
      <c r="AA2" t="n">
        <v>184.1522742563199</v>
      </c>
      <c r="AB2" t="n">
        <v>251.9652658623429</v>
      </c>
      <c r="AC2" t="n">
        <v>227.9180545239859</v>
      </c>
      <c r="AD2" t="n">
        <v>184152.2742563199</v>
      </c>
      <c r="AE2" t="n">
        <v>251965.2658623429</v>
      </c>
      <c r="AF2" t="n">
        <v>5.398997088187913e-06</v>
      </c>
      <c r="AG2" t="n">
        <v>9</v>
      </c>
      <c r="AH2" t="n">
        <v>227918.0545239859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3.7073</v>
      </c>
      <c r="E3" t="n">
        <v>26.97</v>
      </c>
      <c r="F3" t="n">
        <v>22.45</v>
      </c>
      <c r="G3" t="n">
        <v>15.66</v>
      </c>
      <c r="H3" t="n">
        <v>0.26</v>
      </c>
      <c r="I3" t="n">
        <v>86</v>
      </c>
      <c r="J3" t="n">
        <v>134.55</v>
      </c>
      <c r="K3" t="n">
        <v>46.47</v>
      </c>
      <c r="L3" t="n">
        <v>2</v>
      </c>
      <c r="M3" t="n">
        <v>84</v>
      </c>
      <c r="N3" t="n">
        <v>21.09</v>
      </c>
      <c r="O3" t="n">
        <v>16828.84</v>
      </c>
      <c r="P3" t="n">
        <v>233.94</v>
      </c>
      <c r="Q3" t="n">
        <v>1304.59</v>
      </c>
      <c r="R3" t="n">
        <v>242.51</v>
      </c>
      <c r="S3" t="n">
        <v>85.31999999999999</v>
      </c>
      <c r="T3" t="n">
        <v>67778.96000000001</v>
      </c>
      <c r="U3" t="n">
        <v>0.35</v>
      </c>
      <c r="V3" t="n">
        <v>0.63</v>
      </c>
      <c r="W3" t="n">
        <v>4.15</v>
      </c>
      <c r="X3" t="n">
        <v>3.99</v>
      </c>
      <c r="Y3" t="n">
        <v>2</v>
      </c>
      <c r="Z3" t="n">
        <v>10</v>
      </c>
      <c r="AA3" t="n">
        <v>103.2236509044497</v>
      </c>
      <c r="AB3" t="n">
        <v>141.2351530734878</v>
      </c>
      <c r="AC3" t="n">
        <v>127.7558682889745</v>
      </c>
      <c r="AD3" t="n">
        <v>103223.6509044497</v>
      </c>
      <c r="AE3" t="n">
        <v>141235.1530734878</v>
      </c>
      <c r="AF3" t="n">
        <v>7.761333089704545e-06</v>
      </c>
      <c r="AG3" t="n">
        <v>6</v>
      </c>
      <c r="AH3" t="n">
        <v>127755.8682889745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4.109</v>
      </c>
      <c r="E4" t="n">
        <v>24.34</v>
      </c>
      <c r="F4" t="n">
        <v>20.77</v>
      </c>
      <c r="G4" t="n">
        <v>24.43</v>
      </c>
      <c r="H4" t="n">
        <v>0.39</v>
      </c>
      <c r="I4" t="n">
        <v>51</v>
      </c>
      <c r="J4" t="n">
        <v>135.9</v>
      </c>
      <c r="K4" t="n">
        <v>46.47</v>
      </c>
      <c r="L4" t="n">
        <v>3</v>
      </c>
      <c r="M4" t="n">
        <v>49</v>
      </c>
      <c r="N4" t="n">
        <v>21.43</v>
      </c>
      <c r="O4" t="n">
        <v>16994.64</v>
      </c>
      <c r="P4" t="n">
        <v>207.63</v>
      </c>
      <c r="Q4" t="n">
        <v>1304.47</v>
      </c>
      <c r="R4" t="n">
        <v>185.35</v>
      </c>
      <c r="S4" t="n">
        <v>85.31999999999999</v>
      </c>
      <c r="T4" t="n">
        <v>39373.64</v>
      </c>
      <c r="U4" t="n">
        <v>0.46</v>
      </c>
      <c r="V4" t="n">
        <v>0.68</v>
      </c>
      <c r="W4" t="n">
        <v>4.09</v>
      </c>
      <c r="X4" t="n">
        <v>2.31</v>
      </c>
      <c r="Y4" t="n">
        <v>2</v>
      </c>
      <c r="Z4" t="n">
        <v>10</v>
      </c>
      <c r="AA4" t="n">
        <v>91.23762846370964</v>
      </c>
      <c r="AB4" t="n">
        <v>124.8353483840852</v>
      </c>
      <c r="AC4" t="n">
        <v>112.9212379418528</v>
      </c>
      <c r="AD4" t="n">
        <v>91237.62846370964</v>
      </c>
      <c r="AE4" t="n">
        <v>124835.3483840852</v>
      </c>
      <c r="AF4" t="n">
        <v>8.602302933562424e-06</v>
      </c>
      <c r="AG4" t="n">
        <v>6</v>
      </c>
      <c r="AH4" t="n">
        <v>112921.2379418528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4.3034</v>
      </c>
      <c r="E5" t="n">
        <v>23.24</v>
      </c>
      <c r="F5" t="n">
        <v>20.08</v>
      </c>
      <c r="G5" t="n">
        <v>33.46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191.76</v>
      </c>
      <c r="Q5" t="n">
        <v>1304.43</v>
      </c>
      <c r="R5" t="n">
        <v>162.03</v>
      </c>
      <c r="S5" t="n">
        <v>85.31999999999999</v>
      </c>
      <c r="T5" t="n">
        <v>27790.88</v>
      </c>
      <c r="U5" t="n">
        <v>0.53</v>
      </c>
      <c r="V5" t="n">
        <v>0.7</v>
      </c>
      <c r="W5" t="n">
        <v>4.06</v>
      </c>
      <c r="X5" t="n">
        <v>1.62</v>
      </c>
      <c r="Y5" t="n">
        <v>2</v>
      </c>
      <c r="Z5" t="n">
        <v>10</v>
      </c>
      <c r="AA5" t="n">
        <v>78.88073047392808</v>
      </c>
      <c r="AB5" t="n">
        <v>107.9280954066099</v>
      </c>
      <c r="AC5" t="n">
        <v>97.62758945906378</v>
      </c>
      <c r="AD5" t="n">
        <v>78880.73047392808</v>
      </c>
      <c r="AE5" t="n">
        <v>107928.0954066099</v>
      </c>
      <c r="AF5" t="n">
        <v>9.009284605571316e-06</v>
      </c>
      <c r="AG5" t="n">
        <v>5</v>
      </c>
      <c r="AH5" t="n">
        <v>97627.58945906379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4.4333</v>
      </c>
      <c r="E6" t="n">
        <v>22.56</v>
      </c>
      <c r="F6" t="n">
        <v>19.64</v>
      </c>
      <c r="G6" t="n">
        <v>43.65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25</v>
      </c>
      <c r="N6" t="n">
        <v>22.13</v>
      </c>
      <c r="O6" t="n">
        <v>17327.69</v>
      </c>
      <c r="P6" t="n">
        <v>177.61</v>
      </c>
      <c r="Q6" t="n">
        <v>1304.31</v>
      </c>
      <c r="R6" t="n">
        <v>147.37</v>
      </c>
      <c r="S6" t="n">
        <v>85.31999999999999</v>
      </c>
      <c r="T6" t="n">
        <v>20503.51</v>
      </c>
      <c r="U6" t="n">
        <v>0.58</v>
      </c>
      <c r="V6" t="n">
        <v>0.71</v>
      </c>
      <c r="W6" t="n">
        <v>4.05</v>
      </c>
      <c r="X6" t="n">
        <v>1.19</v>
      </c>
      <c r="Y6" t="n">
        <v>2</v>
      </c>
      <c r="Z6" t="n">
        <v>10</v>
      </c>
      <c r="AA6" t="n">
        <v>74.71971534421429</v>
      </c>
      <c r="AB6" t="n">
        <v>102.2348109351066</v>
      </c>
      <c r="AC6" t="n">
        <v>92.47766406694402</v>
      </c>
      <c r="AD6" t="n">
        <v>74719.71534421429</v>
      </c>
      <c r="AE6" t="n">
        <v>102234.8109351066</v>
      </c>
      <c r="AF6" t="n">
        <v>9.281233778379726e-06</v>
      </c>
      <c r="AG6" t="n">
        <v>5</v>
      </c>
      <c r="AH6" t="n">
        <v>92477.66406694401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4.5058</v>
      </c>
      <c r="E7" t="n">
        <v>22.19</v>
      </c>
      <c r="F7" t="n">
        <v>19.41</v>
      </c>
      <c r="G7" t="n">
        <v>52.95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7</v>
      </c>
      <c r="N7" t="n">
        <v>22.49</v>
      </c>
      <c r="O7" t="n">
        <v>17494.97</v>
      </c>
      <c r="P7" t="n">
        <v>166.87</v>
      </c>
      <c r="Q7" t="n">
        <v>1304.47</v>
      </c>
      <c r="R7" t="n">
        <v>139.16</v>
      </c>
      <c r="S7" t="n">
        <v>85.31999999999999</v>
      </c>
      <c r="T7" t="n">
        <v>16421.94</v>
      </c>
      <c r="U7" t="n">
        <v>0.61</v>
      </c>
      <c r="V7" t="n">
        <v>0.72</v>
      </c>
      <c r="W7" t="n">
        <v>4.05</v>
      </c>
      <c r="X7" t="n">
        <v>0.96</v>
      </c>
      <c r="Y7" t="n">
        <v>2</v>
      </c>
      <c r="Z7" t="n">
        <v>10</v>
      </c>
      <c r="AA7" t="n">
        <v>71.95596421186799</v>
      </c>
      <c r="AB7" t="n">
        <v>98.45332470773759</v>
      </c>
      <c r="AC7" t="n">
        <v>89.05707757776466</v>
      </c>
      <c r="AD7" t="n">
        <v>71955.96421186799</v>
      </c>
      <c r="AE7" t="n">
        <v>98453.3247077376</v>
      </c>
      <c r="AF7" t="n">
        <v>9.433014494535307e-06</v>
      </c>
      <c r="AG7" t="n">
        <v>5</v>
      </c>
      <c r="AH7" t="n">
        <v>89057.07757776466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4.5015</v>
      </c>
      <c r="E8" t="n">
        <v>22.21</v>
      </c>
      <c r="F8" t="n">
        <v>19.44</v>
      </c>
      <c r="G8" t="n">
        <v>53.01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166.86</v>
      </c>
      <c r="Q8" t="n">
        <v>1304.43</v>
      </c>
      <c r="R8" t="n">
        <v>139.46</v>
      </c>
      <c r="S8" t="n">
        <v>85.31999999999999</v>
      </c>
      <c r="T8" t="n">
        <v>16574.92</v>
      </c>
      <c r="U8" t="n">
        <v>0.61</v>
      </c>
      <c r="V8" t="n">
        <v>0.72</v>
      </c>
      <c r="W8" t="n">
        <v>4.07</v>
      </c>
      <c r="X8" t="n">
        <v>0.98</v>
      </c>
      <c r="Y8" t="n">
        <v>2</v>
      </c>
      <c r="Z8" t="n">
        <v>10</v>
      </c>
      <c r="AA8" t="n">
        <v>71.99602766862556</v>
      </c>
      <c r="AB8" t="n">
        <v>98.50814129674822</v>
      </c>
      <c r="AC8" t="n">
        <v>89.10666254845569</v>
      </c>
      <c r="AD8" t="n">
        <v>71996.02766862555</v>
      </c>
      <c r="AE8" t="n">
        <v>98508.14129674822</v>
      </c>
      <c r="AF8" t="n">
        <v>9.424012327921941e-06</v>
      </c>
      <c r="AG8" t="n">
        <v>5</v>
      </c>
      <c r="AH8" t="n">
        <v>89106.66254845569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2.3279</v>
      </c>
      <c r="E2" t="n">
        <v>42.96</v>
      </c>
      <c r="F2" t="n">
        <v>32.19</v>
      </c>
      <c r="G2" t="n">
        <v>6.95</v>
      </c>
      <c r="H2" t="n">
        <v>0.12</v>
      </c>
      <c r="I2" t="n">
        <v>278</v>
      </c>
      <c r="J2" t="n">
        <v>150.44</v>
      </c>
      <c r="K2" t="n">
        <v>49.1</v>
      </c>
      <c r="L2" t="n">
        <v>1</v>
      </c>
      <c r="M2" t="n">
        <v>276</v>
      </c>
      <c r="N2" t="n">
        <v>25.34</v>
      </c>
      <c r="O2" t="n">
        <v>18787.76</v>
      </c>
      <c r="P2" t="n">
        <v>378.06</v>
      </c>
      <c r="Q2" t="n">
        <v>1305.08</v>
      </c>
      <c r="R2" t="n">
        <v>572.79</v>
      </c>
      <c r="S2" t="n">
        <v>85.31999999999999</v>
      </c>
      <c r="T2" t="n">
        <v>231961.4</v>
      </c>
      <c r="U2" t="n">
        <v>0.15</v>
      </c>
      <c r="V2" t="n">
        <v>0.44</v>
      </c>
      <c r="W2" t="n">
        <v>4.49</v>
      </c>
      <c r="X2" t="n">
        <v>13.72</v>
      </c>
      <c r="Y2" t="n">
        <v>2</v>
      </c>
      <c r="Z2" t="n">
        <v>10</v>
      </c>
      <c r="AA2" t="n">
        <v>219.1674070154817</v>
      </c>
      <c r="AB2" t="n">
        <v>299.8745152620377</v>
      </c>
      <c r="AC2" t="n">
        <v>271.2549124020429</v>
      </c>
      <c r="AD2" t="n">
        <v>219167.4070154817</v>
      </c>
      <c r="AE2" t="n">
        <v>299874.5152620377</v>
      </c>
      <c r="AF2" t="n">
        <v>4.838809244823544e-06</v>
      </c>
      <c r="AG2" t="n">
        <v>9</v>
      </c>
      <c r="AH2" t="n">
        <v>271254.9124020429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3.5535</v>
      </c>
      <c r="E3" t="n">
        <v>28.14</v>
      </c>
      <c r="F3" t="n">
        <v>22.93</v>
      </c>
      <c r="G3" t="n">
        <v>14.33</v>
      </c>
      <c r="H3" t="n">
        <v>0.23</v>
      </c>
      <c r="I3" t="n">
        <v>96</v>
      </c>
      <c r="J3" t="n">
        <v>151.83</v>
      </c>
      <c r="K3" t="n">
        <v>49.1</v>
      </c>
      <c r="L3" t="n">
        <v>2</v>
      </c>
      <c r="M3" t="n">
        <v>94</v>
      </c>
      <c r="N3" t="n">
        <v>25.73</v>
      </c>
      <c r="O3" t="n">
        <v>18959.54</v>
      </c>
      <c r="P3" t="n">
        <v>261.73</v>
      </c>
      <c r="Q3" t="n">
        <v>1304.65</v>
      </c>
      <c r="R3" t="n">
        <v>258.6</v>
      </c>
      <c r="S3" t="n">
        <v>85.31999999999999</v>
      </c>
      <c r="T3" t="n">
        <v>75775.38</v>
      </c>
      <c r="U3" t="n">
        <v>0.33</v>
      </c>
      <c r="V3" t="n">
        <v>0.61</v>
      </c>
      <c r="W3" t="n">
        <v>4.17</v>
      </c>
      <c r="X3" t="n">
        <v>4.47</v>
      </c>
      <c r="Y3" t="n">
        <v>2</v>
      </c>
      <c r="Z3" t="n">
        <v>10</v>
      </c>
      <c r="AA3" t="n">
        <v>113.4160888376502</v>
      </c>
      <c r="AB3" t="n">
        <v>155.180896312312</v>
      </c>
      <c r="AC3" t="n">
        <v>140.3706493660634</v>
      </c>
      <c r="AD3" t="n">
        <v>113416.0888376502</v>
      </c>
      <c r="AE3" t="n">
        <v>155180.896312312</v>
      </c>
      <c r="AF3" t="n">
        <v>7.386360518699456e-06</v>
      </c>
      <c r="AG3" t="n">
        <v>6</v>
      </c>
      <c r="AH3" t="n">
        <v>140370.6493660634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3.9899</v>
      </c>
      <c r="E4" t="n">
        <v>25.06</v>
      </c>
      <c r="F4" t="n">
        <v>21.05</v>
      </c>
      <c r="G4" t="n">
        <v>22.15</v>
      </c>
      <c r="H4" t="n">
        <v>0.35</v>
      </c>
      <c r="I4" t="n">
        <v>57</v>
      </c>
      <c r="J4" t="n">
        <v>153.23</v>
      </c>
      <c r="K4" t="n">
        <v>49.1</v>
      </c>
      <c r="L4" t="n">
        <v>3</v>
      </c>
      <c r="M4" t="n">
        <v>55</v>
      </c>
      <c r="N4" t="n">
        <v>26.13</v>
      </c>
      <c r="O4" t="n">
        <v>19131.85</v>
      </c>
      <c r="P4" t="n">
        <v>232.74</v>
      </c>
      <c r="Q4" t="n">
        <v>1304.48</v>
      </c>
      <c r="R4" t="n">
        <v>194.47</v>
      </c>
      <c r="S4" t="n">
        <v>85.31999999999999</v>
      </c>
      <c r="T4" t="n">
        <v>43904.86</v>
      </c>
      <c r="U4" t="n">
        <v>0.44</v>
      </c>
      <c r="V4" t="n">
        <v>0.67</v>
      </c>
      <c r="W4" t="n">
        <v>4.11</v>
      </c>
      <c r="X4" t="n">
        <v>2.59</v>
      </c>
      <c r="Y4" t="n">
        <v>2</v>
      </c>
      <c r="Z4" t="n">
        <v>10</v>
      </c>
      <c r="AA4" t="n">
        <v>98.78018527949908</v>
      </c>
      <c r="AB4" t="n">
        <v>135.1554073735653</v>
      </c>
      <c r="AC4" t="n">
        <v>122.256364985674</v>
      </c>
      <c r="AD4" t="n">
        <v>98780.18527949908</v>
      </c>
      <c r="AE4" t="n">
        <v>135155.4073735652</v>
      </c>
      <c r="AF4" t="n">
        <v>8.293468364586733e-06</v>
      </c>
      <c r="AG4" t="n">
        <v>6</v>
      </c>
      <c r="AH4" t="n">
        <v>122256.364985674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4.2059</v>
      </c>
      <c r="E5" t="n">
        <v>23.78</v>
      </c>
      <c r="F5" t="n">
        <v>20.28</v>
      </c>
      <c r="G5" t="n">
        <v>30.42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216.32</v>
      </c>
      <c r="Q5" t="n">
        <v>1304.33</v>
      </c>
      <c r="R5" t="n">
        <v>168.31</v>
      </c>
      <c r="S5" t="n">
        <v>85.31999999999999</v>
      </c>
      <c r="T5" t="n">
        <v>30908.41</v>
      </c>
      <c r="U5" t="n">
        <v>0.51</v>
      </c>
      <c r="V5" t="n">
        <v>0.6899999999999999</v>
      </c>
      <c r="W5" t="n">
        <v>4.09</v>
      </c>
      <c r="X5" t="n">
        <v>1.82</v>
      </c>
      <c r="Y5" t="n">
        <v>2</v>
      </c>
      <c r="Z5" t="n">
        <v>10</v>
      </c>
      <c r="AA5" t="n">
        <v>85.48582620665375</v>
      </c>
      <c r="AB5" t="n">
        <v>116.9654787843786</v>
      </c>
      <c r="AC5" t="n">
        <v>105.8024576513084</v>
      </c>
      <c r="AD5" t="n">
        <v>85485.82620665376</v>
      </c>
      <c r="AE5" t="n">
        <v>116965.4787843786</v>
      </c>
      <c r="AF5" t="n">
        <v>8.742449333220217e-06</v>
      </c>
      <c r="AG5" t="n">
        <v>5</v>
      </c>
      <c r="AH5" t="n">
        <v>105802.4576513084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4.3529</v>
      </c>
      <c r="E6" t="n">
        <v>22.97</v>
      </c>
      <c r="F6" t="n">
        <v>19.78</v>
      </c>
      <c r="G6" t="n">
        <v>39.56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28</v>
      </c>
      <c r="N6" t="n">
        <v>26.94</v>
      </c>
      <c r="O6" t="n">
        <v>19478.15</v>
      </c>
      <c r="P6" t="n">
        <v>202.18</v>
      </c>
      <c r="Q6" t="n">
        <v>1304.34</v>
      </c>
      <c r="R6" t="n">
        <v>151.76</v>
      </c>
      <c r="S6" t="n">
        <v>85.31999999999999</v>
      </c>
      <c r="T6" t="n">
        <v>22684.09</v>
      </c>
      <c r="U6" t="n">
        <v>0.5600000000000001</v>
      </c>
      <c r="V6" t="n">
        <v>0.71</v>
      </c>
      <c r="W6" t="n">
        <v>4.06</v>
      </c>
      <c r="X6" t="n">
        <v>1.33</v>
      </c>
      <c r="Y6" t="n">
        <v>2</v>
      </c>
      <c r="Z6" t="n">
        <v>10</v>
      </c>
      <c r="AA6" t="n">
        <v>80.83950580777905</v>
      </c>
      <c r="AB6" t="n">
        <v>110.6081782334523</v>
      </c>
      <c r="AC6" t="n">
        <v>100.0518889424331</v>
      </c>
      <c r="AD6" t="n">
        <v>80839.50580777905</v>
      </c>
      <c r="AE6" t="n">
        <v>110608.1782334523</v>
      </c>
      <c r="AF6" t="n">
        <v>9.048005825762448e-06</v>
      </c>
      <c r="AG6" t="n">
        <v>5</v>
      </c>
      <c r="AH6" t="n">
        <v>100051.8889424331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4.4403</v>
      </c>
      <c r="E7" t="n">
        <v>22.52</v>
      </c>
      <c r="F7" t="n">
        <v>19.51</v>
      </c>
      <c r="G7" t="n">
        <v>48.78</v>
      </c>
      <c r="H7" t="n">
        <v>0.67</v>
      </c>
      <c r="I7" t="n">
        <v>24</v>
      </c>
      <c r="J7" t="n">
        <v>157.44</v>
      </c>
      <c r="K7" t="n">
        <v>49.1</v>
      </c>
      <c r="L7" t="n">
        <v>6</v>
      </c>
      <c r="M7" t="n">
        <v>22</v>
      </c>
      <c r="N7" t="n">
        <v>27.35</v>
      </c>
      <c r="O7" t="n">
        <v>19652.13</v>
      </c>
      <c r="P7" t="n">
        <v>190.79</v>
      </c>
      <c r="Q7" t="n">
        <v>1304.28</v>
      </c>
      <c r="R7" t="n">
        <v>142.84</v>
      </c>
      <c r="S7" t="n">
        <v>85.31999999999999</v>
      </c>
      <c r="T7" t="n">
        <v>18256.63</v>
      </c>
      <c r="U7" t="n">
        <v>0.6</v>
      </c>
      <c r="V7" t="n">
        <v>0.72</v>
      </c>
      <c r="W7" t="n">
        <v>4.04</v>
      </c>
      <c r="X7" t="n">
        <v>1.06</v>
      </c>
      <c r="Y7" t="n">
        <v>2</v>
      </c>
      <c r="Z7" t="n">
        <v>10</v>
      </c>
      <c r="AA7" t="n">
        <v>77.64465240666969</v>
      </c>
      <c r="AB7" t="n">
        <v>106.2368388630721</v>
      </c>
      <c r="AC7" t="n">
        <v>96.09774406634725</v>
      </c>
      <c r="AD7" t="n">
        <v>77644.65240666969</v>
      </c>
      <c r="AE7" t="n">
        <v>106236.8388630721</v>
      </c>
      <c r="AF7" t="n">
        <v>9.229676828811366e-06</v>
      </c>
      <c r="AG7" t="n">
        <v>5</v>
      </c>
      <c r="AH7" t="n">
        <v>96097.74406634725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4.4992</v>
      </c>
      <c r="E8" t="n">
        <v>22.23</v>
      </c>
      <c r="F8" t="n">
        <v>19.34</v>
      </c>
      <c r="G8" t="n">
        <v>58.02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14</v>
      </c>
      <c r="N8" t="n">
        <v>27.77</v>
      </c>
      <c r="O8" t="n">
        <v>19826.68</v>
      </c>
      <c r="P8" t="n">
        <v>181.33</v>
      </c>
      <c r="Q8" t="n">
        <v>1304.3</v>
      </c>
      <c r="R8" t="n">
        <v>136.71</v>
      </c>
      <c r="S8" t="n">
        <v>85.31999999999999</v>
      </c>
      <c r="T8" t="n">
        <v>15207.01</v>
      </c>
      <c r="U8" t="n">
        <v>0.62</v>
      </c>
      <c r="V8" t="n">
        <v>0.73</v>
      </c>
      <c r="W8" t="n">
        <v>4.05</v>
      </c>
      <c r="X8" t="n">
        <v>0.88</v>
      </c>
      <c r="Y8" t="n">
        <v>2</v>
      </c>
      <c r="Z8" t="n">
        <v>10</v>
      </c>
      <c r="AA8" t="n">
        <v>75.21925741469427</v>
      </c>
      <c r="AB8" t="n">
        <v>102.9183064341777</v>
      </c>
      <c r="AC8" t="n">
        <v>93.09592771487596</v>
      </c>
      <c r="AD8" t="n">
        <v>75219.25741469426</v>
      </c>
      <c r="AE8" t="n">
        <v>102918.3064341777</v>
      </c>
      <c r="AF8" t="n">
        <v>9.352107287387812e-06</v>
      </c>
      <c r="AG8" t="n">
        <v>5</v>
      </c>
      <c r="AH8" t="n">
        <v>93095.92771487596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4.5128</v>
      </c>
      <c r="E9" t="n">
        <v>22.16</v>
      </c>
      <c r="F9" t="n">
        <v>19.3</v>
      </c>
      <c r="G9" t="n">
        <v>60.95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</v>
      </c>
      <c r="N9" t="n">
        <v>28.19</v>
      </c>
      <c r="O9" t="n">
        <v>20001.93</v>
      </c>
      <c r="P9" t="n">
        <v>178.57</v>
      </c>
      <c r="Q9" t="n">
        <v>1304.34</v>
      </c>
      <c r="R9" t="n">
        <v>134.89</v>
      </c>
      <c r="S9" t="n">
        <v>85.31999999999999</v>
      </c>
      <c r="T9" t="n">
        <v>14304.41</v>
      </c>
      <c r="U9" t="n">
        <v>0.63</v>
      </c>
      <c r="V9" t="n">
        <v>0.73</v>
      </c>
      <c r="W9" t="n">
        <v>4.06</v>
      </c>
      <c r="X9" t="n">
        <v>0.85</v>
      </c>
      <c r="Y9" t="n">
        <v>2</v>
      </c>
      <c r="Z9" t="n">
        <v>10</v>
      </c>
      <c r="AA9" t="n">
        <v>74.55697407944288</v>
      </c>
      <c r="AB9" t="n">
        <v>102.0121411570086</v>
      </c>
      <c r="AC9" t="n">
        <v>92.27624557994862</v>
      </c>
      <c r="AD9" t="n">
        <v>74556.97407944288</v>
      </c>
      <c r="AE9" t="n">
        <v>102012.1411570086</v>
      </c>
      <c r="AF9" t="n">
        <v>9.380376459486958e-06</v>
      </c>
      <c r="AG9" t="n">
        <v>5</v>
      </c>
      <c r="AH9" t="n">
        <v>92276.24557994862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4.5127</v>
      </c>
      <c r="E10" t="n">
        <v>22.16</v>
      </c>
      <c r="F10" t="n">
        <v>19.3</v>
      </c>
      <c r="G10" t="n">
        <v>60.96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179.9</v>
      </c>
      <c r="Q10" t="n">
        <v>1304.33</v>
      </c>
      <c r="R10" t="n">
        <v>134.87</v>
      </c>
      <c r="S10" t="n">
        <v>85.31999999999999</v>
      </c>
      <c r="T10" t="n">
        <v>14294.65</v>
      </c>
      <c r="U10" t="n">
        <v>0.63</v>
      </c>
      <c r="V10" t="n">
        <v>0.73</v>
      </c>
      <c r="W10" t="n">
        <v>4.06</v>
      </c>
      <c r="X10" t="n">
        <v>0.85</v>
      </c>
      <c r="Y10" t="n">
        <v>2</v>
      </c>
      <c r="Z10" t="n">
        <v>10</v>
      </c>
      <c r="AA10" t="n">
        <v>74.81446177248164</v>
      </c>
      <c r="AB10" t="n">
        <v>102.3644471781793</v>
      </c>
      <c r="AC10" t="n">
        <v>92.59492800892353</v>
      </c>
      <c r="AD10" t="n">
        <v>74814.46177248163</v>
      </c>
      <c r="AE10" t="n">
        <v>102364.4471781793</v>
      </c>
      <c r="AF10" t="n">
        <v>9.380168597927404e-06</v>
      </c>
      <c r="AG10" t="n">
        <v>5</v>
      </c>
      <c r="AH10" t="n">
        <v>92594.92800892353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1.8652</v>
      </c>
      <c r="E2" t="n">
        <v>53.61</v>
      </c>
      <c r="F2" t="n">
        <v>37.3</v>
      </c>
      <c r="G2" t="n">
        <v>6.02</v>
      </c>
      <c r="H2" t="n">
        <v>0.1</v>
      </c>
      <c r="I2" t="n">
        <v>372</v>
      </c>
      <c r="J2" t="n">
        <v>185.69</v>
      </c>
      <c r="K2" t="n">
        <v>53.44</v>
      </c>
      <c r="L2" t="n">
        <v>1</v>
      </c>
      <c r="M2" t="n">
        <v>370</v>
      </c>
      <c r="N2" t="n">
        <v>36.26</v>
      </c>
      <c r="O2" t="n">
        <v>23136.14</v>
      </c>
      <c r="P2" t="n">
        <v>503.98</v>
      </c>
      <c r="Q2" t="n">
        <v>1305.68</v>
      </c>
      <c r="R2" t="n">
        <v>746.97</v>
      </c>
      <c r="S2" t="n">
        <v>85.31999999999999</v>
      </c>
      <c r="T2" t="n">
        <v>318577.84</v>
      </c>
      <c r="U2" t="n">
        <v>0.11</v>
      </c>
      <c r="V2" t="n">
        <v>0.38</v>
      </c>
      <c r="W2" t="n">
        <v>4.64</v>
      </c>
      <c r="X2" t="n">
        <v>18.82</v>
      </c>
      <c r="Y2" t="n">
        <v>2</v>
      </c>
      <c r="Z2" t="n">
        <v>10</v>
      </c>
      <c r="AA2" t="n">
        <v>343.0726222108384</v>
      </c>
      <c r="AB2" t="n">
        <v>469.4070970047665</v>
      </c>
      <c r="AC2" t="n">
        <v>424.6075424836291</v>
      </c>
      <c r="AD2" t="n">
        <v>343072.6222108384</v>
      </c>
      <c r="AE2" t="n">
        <v>469407.0970047665</v>
      </c>
      <c r="AF2" t="n">
        <v>3.828394073946196e-06</v>
      </c>
      <c r="AG2" t="n">
        <v>12</v>
      </c>
      <c r="AH2" t="n">
        <v>424607.5424836291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3.2593</v>
      </c>
      <c r="E3" t="n">
        <v>30.68</v>
      </c>
      <c r="F3" t="n">
        <v>23.89</v>
      </c>
      <c r="G3" t="n">
        <v>12.36</v>
      </c>
      <c r="H3" t="n">
        <v>0.19</v>
      </c>
      <c r="I3" t="n">
        <v>116</v>
      </c>
      <c r="J3" t="n">
        <v>187.21</v>
      </c>
      <c r="K3" t="n">
        <v>53.44</v>
      </c>
      <c r="L3" t="n">
        <v>2</v>
      </c>
      <c r="M3" t="n">
        <v>114</v>
      </c>
      <c r="N3" t="n">
        <v>36.77</v>
      </c>
      <c r="O3" t="n">
        <v>23322.88</v>
      </c>
      <c r="P3" t="n">
        <v>316.85</v>
      </c>
      <c r="Q3" t="n">
        <v>1304.55</v>
      </c>
      <c r="R3" t="n">
        <v>291.08</v>
      </c>
      <c r="S3" t="n">
        <v>85.31999999999999</v>
      </c>
      <c r="T3" t="n">
        <v>91915.5</v>
      </c>
      <c r="U3" t="n">
        <v>0.29</v>
      </c>
      <c r="V3" t="n">
        <v>0.59</v>
      </c>
      <c r="W3" t="n">
        <v>4.2</v>
      </c>
      <c r="X3" t="n">
        <v>5.44</v>
      </c>
      <c r="Y3" t="n">
        <v>2</v>
      </c>
      <c r="Z3" t="n">
        <v>10</v>
      </c>
      <c r="AA3" t="n">
        <v>142.8933101302457</v>
      </c>
      <c r="AB3" t="n">
        <v>195.5129309280438</v>
      </c>
      <c r="AC3" t="n">
        <v>176.8534512044486</v>
      </c>
      <c r="AD3" t="n">
        <v>142893.3101302458</v>
      </c>
      <c r="AE3" t="n">
        <v>195512.9309280438</v>
      </c>
      <c r="AF3" t="n">
        <v>6.689837446500556e-06</v>
      </c>
      <c r="AG3" t="n">
        <v>7</v>
      </c>
      <c r="AH3" t="n">
        <v>176853.4512044486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3.7536</v>
      </c>
      <c r="E4" t="n">
        <v>26.64</v>
      </c>
      <c r="F4" t="n">
        <v>21.6</v>
      </c>
      <c r="G4" t="n">
        <v>18.79</v>
      </c>
      <c r="H4" t="n">
        <v>0.28</v>
      </c>
      <c r="I4" t="n">
        <v>69</v>
      </c>
      <c r="J4" t="n">
        <v>188.73</v>
      </c>
      <c r="K4" t="n">
        <v>53.44</v>
      </c>
      <c r="L4" t="n">
        <v>3</v>
      </c>
      <c r="M4" t="n">
        <v>67</v>
      </c>
      <c r="N4" t="n">
        <v>37.29</v>
      </c>
      <c r="O4" t="n">
        <v>23510.33</v>
      </c>
      <c r="P4" t="n">
        <v>280.95</v>
      </c>
      <c r="Q4" t="n">
        <v>1304.5</v>
      </c>
      <c r="R4" t="n">
        <v>213.76</v>
      </c>
      <c r="S4" t="n">
        <v>85.31999999999999</v>
      </c>
      <c r="T4" t="n">
        <v>53487.72</v>
      </c>
      <c r="U4" t="n">
        <v>0.4</v>
      </c>
      <c r="V4" t="n">
        <v>0.65</v>
      </c>
      <c r="W4" t="n">
        <v>4.12</v>
      </c>
      <c r="X4" t="n">
        <v>3.15</v>
      </c>
      <c r="Y4" t="n">
        <v>2</v>
      </c>
      <c r="Z4" t="n">
        <v>10</v>
      </c>
      <c r="AA4" t="n">
        <v>114.6674412022751</v>
      </c>
      <c r="AB4" t="n">
        <v>156.8930518233611</v>
      </c>
      <c r="AC4" t="n">
        <v>141.9193991581638</v>
      </c>
      <c r="AD4" t="n">
        <v>114667.4412022751</v>
      </c>
      <c r="AE4" t="n">
        <v>156893.0518233611</v>
      </c>
      <c r="AF4" t="n">
        <v>7.704407031934614e-06</v>
      </c>
      <c r="AG4" t="n">
        <v>6</v>
      </c>
      <c r="AH4" t="n">
        <v>141919.3991581638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4.0043</v>
      </c>
      <c r="E5" t="n">
        <v>24.97</v>
      </c>
      <c r="F5" t="n">
        <v>20.68</v>
      </c>
      <c r="G5" t="n">
        <v>25.32</v>
      </c>
      <c r="H5" t="n">
        <v>0.37</v>
      </c>
      <c r="I5" t="n">
        <v>49</v>
      </c>
      <c r="J5" t="n">
        <v>190.25</v>
      </c>
      <c r="K5" t="n">
        <v>53.44</v>
      </c>
      <c r="L5" t="n">
        <v>4</v>
      </c>
      <c r="M5" t="n">
        <v>47</v>
      </c>
      <c r="N5" t="n">
        <v>37.82</v>
      </c>
      <c r="O5" t="n">
        <v>23698.48</v>
      </c>
      <c r="P5" t="n">
        <v>262.48</v>
      </c>
      <c r="Q5" t="n">
        <v>1304.69</v>
      </c>
      <c r="R5" t="n">
        <v>182.11</v>
      </c>
      <c r="S5" t="n">
        <v>85.31999999999999</v>
      </c>
      <c r="T5" t="n">
        <v>37762.74</v>
      </c>
      <c r="U5" t="n">
        <v>0.47</v>
      </c>
      <c r="V5" t="n">
        <v>0.68</v>
      </c>
      <c r="W5" t="n">
        <v>4.09</v>
      </c>
      <c r="X5" t="n">
        <v>2.22</v>
      </c>
      <c r="Y5" t="n">
        <v>2</v>
      </c>
      <c r="Z5" t="n">
        <v>10</v>
      </c>
      <c r="AA5" t="n">
        <v>105.8568870504942</v>
      </c>
      <c r="AB5" t="n">
        <v>144.8380629386839</v>
      </c>
      <c r="AC5" t="n">
        <v>131.0149214933533</v>
      </c>
      <c r="AD5" t="n">
        <v>105856.8870504942</v>
      </c>
      <c r="AE5" t="n">
        <v>144838.062938684</v>
      </c>
      <c r="AF5" t="n">
        <v>8.218978334925344e-06</v>
      </c>
      <c r="AG5" t="n">
        <v>6</v>
      </c>
      <c r="AH5" t="n">
        <v>131014.9214933533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4.1708</v>
      </c>
      <c r="E6" t="n">
        <v>23.98</v>
      </c>
      <c r="F6" t="n">
        <v>20.13</v>
      </c>
      <c r="G6" t="n">
        <v>32.64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249.58</v>
      </c>
      <c r="Q6" t="n">
        <v>1304.3</v>
      </c>
      <c r="R6" t="n">
        <v>163.71</v>
      </c>
      <c r="S6" t="n">
        <v>85.31999999999999</v>
      </c>
      <c r="T6" t="n">
        <v>28624.64</v>
      </c>
      <c r="U6" t="n">
        <v>0.52</v>
      </c>
      <c r="V6" t="n">
        <v>0.7</v>
      </c>
      <c r="W6" t="n">
        <v>4.07</v>
      </c>
      <c r="X6" t="n">
        <v>1.68</v>
      </c>
      <c r="Y6" t="n">
        <v>2</v>
      </c>
      <c r="Z6" t="n">
        <v>10</v>
      </c>
      <c r="AA6" t="n">
        <v>93.63139024365115</v>
      </c>
      <c r="AB6" t="n">
        <v>128.1105988567161</v>
      </c>
      <c r="AC6" t="n">
        <v>115.8839031062197</v>
      </c>
      <c r="AD6" t="n">
        <v>93631.39024365116</v>
      </c>
      <c r="AE6" t="n">
        <v>128110.598856716</v>
      </c>
      <c r="AF6" t="n">
        <v>8.560725929452495e-06</v>
      </c>
      <c r="AG6" t="n">
        <v>5</v>
      </c>
      <c r="AH6" t="n">
        <v>115883.9031062197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4.2768</v>
      </c>
      <c r="E7" t="n">
        <v>23.38</v>
      </c>
      <c r="F7" t="n">
        <v>19.8</v>
      </c>
      <c r="G7" t="n">
        <v>39.59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240.17</v>
      </c>
      <c r="Q7" t="n">
        <v>1304.33</v>
      </c>
      <c r="R7" t="n">
        <v>152.49</v>
      </c>
      <c r="S7" t="n">
        <v>85.31999999999999</v>
      </c>
      <c r="T7" t="n">
        <v>23048.43</v>
      </c>
      <c r="U7" t="n">
        <v>0.5600000000000001</v>
      </c>
      <c r="V7" t="n">
        <v>0.71</v>
      </c>
      <c r="W7" t="n">
        <v>4.06</v>
      </c>
      <c r="X7" t="n">
        <v>1.34</v>
      </c>
      <c r="Y7" t="n">
        <v>2</v>
      </c>
      <c r="Z7" t="n">
        <v>10</v>
      </c>
      <c r="AA7" t="n">
        <v>90.18606145075377</v>
      </c>
      <c r="AB7" t="n">
        <v>123.3965480050973</v>
      </c>
      <c r="AC7" t="n">
        <v>111.6197546516661</v>
      </c>
      <c r="AD7" t="n">
        <v>90186.06145075377</v>
      </c>
      <c r="AE7" t="n">
        <v>123396.5480050973</v>
      </c>
      <c r="AF7" t="n">
        <v>8.778294968610921e-06</v>
      </c>
      <c r="AG7" t="n">
        <v>5</v>
      </c>
      <c r="AH7" t="n">
        <v>111619.7546516661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4.3565</v>
      </c>
      <c r="E8" t="n">
        <v>22.95</v>
      </c>
      <c r="F8" t="n">
        <v>19.55</v>
      </c>
      <c r="G8" t="n">
        <v>46.93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229.97</v>
      </c>
      <c r="Q8" t="n">
        <v>1304.27</v>
      </c>
      <c r="R8" t="n">
        <v>144.23</v>
      </c>
      <c r="S8" t="n">
        <v>85.31999999999999</v>
      </c>
      <c r="T8" t="n">
        <v>18942.62</v>
      </c>
      <c r="U8" t="n">
        <v>0.59</v>
      </c>
      <c r="V8" t="n">
        <v>0.72</v>
      </c>
      <c r="W8" t="n">
        <v>4.05</v>
      </c>
      <c r="X8" t="n">
        <v>1.1</v>
      </c>
      <c r="Y8" t="n">
        <v>2</v>
      </c>
      <c r="Z8" t="n">
        <v>10</v>
      </c>
      <c r="AA8" t="n">
        <v>87.08093680750459</v>
      </c>
      <c r="AB8" t="n">
        <v>119.1479794797748</v>
      </c>
      <c r="AC8" t="n">
        <v>107.7766635434956</v>
      </c>
      <c r="AD8" t="n">
        <v>87080.93680750458</v>
      </c>
      <c r="AE8" t="n">
        <v>119147.9794797748</v>
      </c>
      <c r="AF8" t="n">
        <v>8.941882255600795e-06</v>
      </c>
      <c r="AG8" t="n">
        <v>5</v>
      </c>
      <c r="AH8" t="n">
        <v>107776.6635434956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4.4169</v>
      </c>
      <c r="E9" t="n">
        <v>22.64</v>
      </c>
      <c r="F9" t="n">
        <v>19.39</v>
      </c>
      <c r="G9" t="n">
        <v>55.4</v>
      </c>
      <c r="H9" t="n">
        <v>0.72</v>
      </c>
      <c r="I9" t="n">
        <v>21</v>
      </c>
      <c r="J9" t="n">
        <v>196.41</v>
      </c>
      <c r="K9" t="n">
        <v>53.44</v>
      </c>
      <c r="L9" t="n">
        <v>8</v>
      </c>
      <c r="M9" t="n">
        <v>19</v>
      </c>
      <c r="N9" t="n">
        <v>39.98</v>
      </c>
      <c r="O9" t="n">
        <v>24458.36</v>
      </c>
      <c r="P9" t="n">
        <v>220.79</v>
      </c>
      <c r="Q9" t="n">
        <v>1304.28</v>
      </c>
      <c r="R9" t="n">
        <v>138.73</v>
      </c>
      <c r="S9" t="n">
        <v>85.31999999999999</v>
      </c>
      <c r="T9" t="n">
        <v>16215.04</v>
      </c>
      <c r="U9" t="n">
        <v>0.62</v>
      </c>
      <c r="V9" t="n">
        <v>0.72</v>
      </c>
      <c r="W9" t="n">
        <v>4.04</v>
      </c>
      <c r="X9" t="n">
        <v>0.9399999999999999</v>
      </c>
      <c r="Y9" t="n">
        <v>2</v>
      </c>
      <c r="Z9" t="n">
        <v>10</v>
      </c>
      <c r="AA9" t="n">
        <v>84.52461298685559</v>
      </c>
      <c r="AB9" t="n">
        <v>115.650304451317</v>
      </c>
      <c r="AC9" t="n">
        <v>104.612801710735</v>
      </c>
      <c r="AD9" t="n">
        <v>84524.61298685559</v>
      </c>
      <c r="AE9" t="n">
        <v>115650.304451317</v>
      </c>
      <c r="AF9" t="n">
        <v>9.065855557158994e-06</v>
      </c>
      <c r="AG9" t="n">
        <v>5</v>
      </c>
      <c r="AH9" t="n">
        <v>104612.801710735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4.4696</v>
      </c>
      <c r="E10" t="n">
        <v>22.37</v>
      </c>
      <c r="F10" t="n">
        <v>19.23</v>
      </c>
      <c r="G10" t="n">
        <v>64.12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212.61</v>
      </c>
      <c r="Q10" t="n">
        <v>1304.26</v>
      </c>
      <c r="R10" t="n">
        <v>133.58</v>
      </c>
      <c r="S10" t="n">
        <v>85.31999999999999</v>
      </c>
      <c r="T10" t="n">
        <v>13652.46</v>
      </c>
      <c r="U10" t="n">
        <v>0.64</v>
      </c>
      <c r="V10" t="n">
        <v>0.73</v>
      </c>
      <c r="W10" t="n">
        <v>4.03</v>
      </c>
      <c r="X10" t="n">
        <v>0.78</v>
      </c>
      <c r="Y10" t="n">
        <v>2</v>
      </c>
      <c r="Z10" t="n">
        <v>10</v>
      </c>
      <c r="AA10" t="n">
        <v>82.31191883882896</v>
      </c>
      <c r="AB10" t="n">
        <v>112.6227987008122</v>
      </c>
      <c r="AC10" t="n">
        <v>101.8742368599263</v>
      </c>
      <c r="AD10" t="n">
        <v>82311.91883882896</v>
      </c>
      <c r="AE10" t="n">
        <v>112622.7987008122</v>
      </c>
      <c r="AF10" t="n">
        <v>9.174024315306625e-06</v>
      </c>
      <c r="AG10" t="n">
        <v>5</v>
      </c>
      <c r="AH10" t="n">
        <v>101874.2368599263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4.5018</v>
      </c>
      <c r="E11" t="n">
        <v>22.21</v>
      </c>
      <c r="F11" t="n">
        <v>19.15</v>
      </c>
      <c r="G11" t="n">
        <v>71.81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9</v>
      </c>
      <c r="N11" t="n">
        <v>41.1</v>
      </c>
      <c r="O11" t="n">
        <v>24842.77</v>
      </c>
      <c r="P11" t="n">
        <v>204.85</v>
      </c>
      <c r="Q11" t="n">
        <v>1304.3</v>
      </c>
      <c r="R11" t="n">
        <v>130.42</v>
      </c>
      <c r="S11" t="n">
        <v>85.31999999999999</v>
      </c>
      <c r="T11" t="n">
        <v>12086.21</v>
      </c>
      <c r="U11" t="n">
        <v>0.65</v>
      </c>
      <c r="V11" t="n">
        <v>0.73</v>
      </c>
      <c r="W11" t="n">
        <v>4.04</v>
      </c>
      <c r="X11" t="n">
        <v>0.6899999999999999</v>
      </c>
      <c r="Y11" t="n">
        <v>2</v>
      </c>
      <c r="Z11" t="n">
        <v>10</v>
      </c>
      <c r="AA11" t="n">
        <v>80.45601647687447</v>
      </c>
      <c r="AB11" t="n">
        <v>110.0834712125537</v>
      </c>
      <c r="AC11" t="n">
        <v>99.57725922317792</v>
      </c>
      <c r="AD11" t="n">
        <v>80456.01647687447</v>
      </c>
      <c r="AE11" t="n">
        <v>110083.4712125537</v>
      </c>
      <c r="AF11" t="n">
        <v>9.240116042296262e-06</v>
      </c>
      <c r="AG11" t="n">
        <v>5</v>
      </c>
      <c r="AH11" t="n">
        <v>99577.25922317791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4.5197</v>
      </c>
      <c r="E12" t="n">
        <v>22.13</v>
      </c>
      <c r="F12" t="n">
        <v>19.1</v>
      </c>
      <c r="G12" t="n">
        <v>76.39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</v>
      </c>
      <c r="N12" t="n">
        <v>41.66</v>
      </c>
      <c r="O12" t="n">
        <v>25036.12</v>
      </c>
      <c r="P12" t="n">
        <v>201.26</v>
      </c>
      <c r="Q12" t="n">
        <v>1304.38</v>
      </c>
      <c r="R12" t="n">
        <v>128.21</v>
      </c>
      <c r="S12" t="n">
        <v>85.31999999999999</v>
      </c>
      <c r="T12" t="n">
        <v>10985.45</v>
      </c>
      <c r="U12" t="n">
        <v>0.67</v>
      </c>
      <c r="V12" t="n">
        <v>0.73</v>
      </c>
      <c r="W12" t="n">
        <v>4.05</v>
      </c>
      <c r="X12" t="n">
        <v>0.64</v>
      </c>
      <c r="Y12" t="n">
        <v>2</v>
      </c>
      <c r="Z12" t="n">
        <v>10</v>
      </c>
      <c r="AA12" t="n">
        <v>79.5737118566107</v>
      </c>
      <c r="AB12" t="n">
        <v>108.8762631065767</v>
      </c>
      <c r="AC12" t="n">
        <v>98.4852653645078</v>
      </c>
      <c r="AD12" t="n">
        <v>79573.71185661069</v>
      </c>
      <c r="AE12" t="n">
        <v>108876.2631065767</v>
      </c>
      <c r="AF12" t="n">
        <v>9.276856474380562e-06</v>
      </c>
      <c r="AG12" t="n">
        <v>5</v>
      </c>
      <c r="AH12" t="n">
        <v>98485.2653645078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4.5199</v>
      </c>
      <c r="E13" t="n">
        <v>22.12</v>
      </c>
      <c r="F13" t="n">
        <v>19.1</v>
      </c>
      <c r="G13" t="n">
        <v>76.39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202.79</v>
      </c>
      <c r="Q13" t="n">
        <v>1304.38</v>
      </c>
      <c r="R13" t="n">
        <v>128.15</v>
      </c>
      <c r="S13" t="n">
        <v>85.31999999999999</v>
      </c>
      <c r="T13" t="n">
        <v>10955.27</v>
      </c>
      <c r="U13" t="n">
        <v>0.67</v>
      </c>
      <c r="V13" t="n">
        <v>0.73</v>
      </c>
      <c r="W13" t="n">
        <v>4.05</v>
      </c>
      <c r="X13" t="n">
        <v>0.64</v>
      </c>
      <c r="Y13" t="n">
        <v>2</v>
      </c>
      <c r="Z13" t="n">
        <v>10</v>
      </c>
      <c r="AA13" t="n">
        <v>79.86650904497884</v>
      </c>
      <c r="AB13" t="n">
        <v>109.2768811370021</v>
      </c>
      <c r="AC13" t="n">
        <v>98.84764897238044</v>
      </c>
      <c r="AD13" t="n">
        <v>79866.50904497884</v>
      </c>
      <c r="AE13" t="n">
        <v>109276.8811370021</v>
      </c>
      <c r="AF13" t="n">
        <v>9.277266982001614e-06</v>
      </c>
      <c r="AG13" t="n">
        <v>5</v>
      </c>
      <c r="AH13" t="n">
        <v>98847.64897238044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2.8432</v>
      </c>
      <c r="E2" t="n">
        <v>35.17</v>
      </c>
      <c r="F2" t="n">
        <v>28.24</v>
      </c>
      <c r="G2" t="n">
        <v>8.35</v>
      </c>
      <c r="H2" t="n">
        <v>0.15</v>
      </c>
      <c r="I2" t="n">
        <v>203</v>
      </c>
      <c r="J2" t="n">
        <v>116.05</v>
      </c>
      <c r="K2" t="n">
        <v>43.4</v>
      </c>
      <c r="L2" t="n">
        <v>1</v>
      </c>
      <c r="M2" t="n">
        <v>201</v>
      </c>
      <c r="N2" t="n">
        <v>16.65</v>
      </c>
      <c r="O2" t="n">
        <v>14546.17</v>
      </c>
      <c r="P2" t="n">
        <v>276.87</v>
      </c>
      <c r="Q2" t="n">
        <v>1304.99</v>
      </c>
      <c r="R2" t="n">
        <v>438.92</v>
      </c>
      <c r="S2" t="n">
        <v>85.31999999999999</v>
      </c>
      <c r="T2" t="n">
        <v>165398.48</v>
      </c>
      <c r="U2" t="n">
        <v>0.19</v>
      </c>
      <c r="V2" t="n">
        <v>0.5</v>
      </c>
      <c r="W2" t="n">
        <v>4.34</v>
      </c>
      <c r="X2" t="n">
        <v>9.77</v>
      </c>
      <c r="Y2" t="n">
        <v>2</v>
      </c>
      <c r="Z2" t="n">
        <v>10</v>
      </c>
      <c r="AA2" t="n">
        <v>149.6485847549141</v>
      </c>
      <c r="AB2" t="n">
        <v>204.7557956911935</v>
      </c>
      <c r="AC2" t="n">
        <v>185.2141899270484</v>
      </c>
      <c r="AD2" t="n">
        <v>149648.5847549141</v>
      </c>
      <c r="AE2" t="n">
        <v>204755.7956911935</v>
      </c>
      <c r="AF2" t="n">
        <v>5.999515228381473e-06</v>
      </c>
      <c r="AG2" t="n">
        <v>8</v>
      </c>
      <c r="AH2" t="n">
        <v>185214.1899270484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3.8791</v>
      </c>
      <c r="E3" t="n">
        <v>25.78</v>
      </c>
      <c r="F3" t="n">
        <v>21.9</v>
      </c>
      <c r="G3" t="n">
        <v>17.52</v>
      </c>
      <c r="H3" t="n">
        <v>0.3</v>
      </c>
      <c r="I3" t="n">
        <v>75</v>
      </c>
      <c r="J3" t="n">
        <v>117.34</v>
      </c>
      <c r="K3" t="n">
        <v>43.4</v>
      </c>
      <c r="L3" t="n">
        <v>2</v>
      </c>
      <c r="M3" t="n">
        <v>73</v>
      </c>
      <c r="N3" t="n">
        <v>16.94</v>
      </c>
      <c r="O3" t="n">
        <v>14705.49</v>
      </c>
      <c r="P3" t="n">
        <v>204.35</v>
      </c>
      <c r="Q3" t="n">
        <v>1304.58</v>
      </c>
      <c r="R3" t="n">
        <v>223.71</v>
      </c>
      <c r="S3" t="n">
        <v>85.31999999999999</v>
      </c>
      <c r="T3" t="n">
        <v>58435.31</v>
      </c>
      <c r="U3" t="n">
        <v>0.38</v>
      </c>
      <c r="V3" t="n">
        <v>0.64</v>
      </c>
      <c r="W3" t="n">
        <v>4.13</v>
      </c>
      <c r="X3" t="n">
        <v>3.45</v>
      </c>
      <c r="Y3" t="n">
        <v>2</v>
      </c>
      <c r="Z3" t="n">
        <v>10</v>
      </c>
      <c r="AA3" t="n">
        <v>93.12745008464195</v>
      </c>
      <c r="AB3" t="n">
        <v>127.4210856988893</v>
      </c>
      <c r="AC3" t="n">
        <v>115.2601961164379</v>
      </c>
      <c r="AD3" t="n">
        <v>93127.45008464195</v>
      </c>
      <c r="AE3" t="n">
        <v>127421.0856988893</v>
      </c>
      <c r="AF3" t="n">
        <v>8.185396568097417e-06</v>
      </c>
      <c r="AG3" t="n">
        <v>6</v>
      </c>
      <c r="AH3" t="n">
        <v>115260.1961164379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4.2286</v>
      </c>
      <c r="E4" t="n">
        <v>23.65</v>
      </c>
      <c r="F4" t="n">
        <v>20.49</v>
      </c>
      <c r="G4" t="n">
        <v>27.32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180.48</v>
      </c>
      <c r="Q4" t="n">
        <v>1304.28</v>
      </c>
      <c r="R4" t="n">
        <v>176.31</v>
      </c>
      <c r="S4" t="n">
        <v>85.31999999999999</v>
      </c>
      <c r="T4" t="n">
        <v>34885.87</v>
      </c>
      <c r="U4" t="n">
        <v>0.48</v>
      </c>
      <c r="V4" t="n">
        <v>0.68</v>
      </c>
      <c r="W4" t="n">
        <v>4.07</v>
      </c>
      <c r="X4" t="n">
        <v>2.04</v>
      </c>
      <c r="Y4" t="n">
        <v>2</v>
      </c>
      <c r="Z4" t="n">
        <v>10</v>
      </c>
      <c r="AA4" t="n">
        <v>76.92528578665551</v>
      </c>
      <c r="AB4" t="n">
        <v>105.2525697173538</v>
      </c>
      <c r="AC4" t="n">
        <v>95.20741218646555</v>
      </c>
      <c r="AD4" t="n">
        <v>76925.28578665551</v>
      </c>
      <c r="AE4" t="n">
        <v>105252.5697173538</v>
      </c>
      <c r="AF4" t="n">
        <v>8.922886217900217e-06</v>
      </c>
      <c r="AG4" t="n">
        <v>5</v>
      </c>
      <c r="AH4" t="n">
        <v>95207.41218646555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4.4101</v>
      </c>
      <c r="E5" t="n">
        <v>22.68</v>
      </c>
      <c r="F5" t="n">
        <v>19.85</v>
      </c>
      <c r="G5" t="n">
        <v>38.42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29</v>
      </c>
      <c r="N5" t="n">
        <v>17.53</v>
      </c>
      <c r="O5" t="n">
        <v>15025.44</v>
      </c>
      <c r="P5" t="n">
        <v>162.59</v>
      </c>
      <c r="Q5" t="n">
        <v>1304.39</v>
      </c>
      <c r="R5" t="n">
        <v>154.14</v>
      </c>
      <c r="S5" t="n">
        <v>85.31999999999999</v>
      </c>
      <c r="T5" t="n">
        <v>23868.79</v>
      </c>
      <c r="U5" t="n">
        <v>0.55</v>
      </c>
      <c r="V5" t="n">
        <v>0.71</v>
      </c>
      <c r="W5" t="n">
        <v>4.06</v>
      </c>
      <c r="X5" t="n">
        <v>1.39</v>
      </c>
      <c r="Y5" t="n">
        <v>2</v>
      </c>
      <c r="Z5" t="n">
        <v>10</v>
      </c>
      <c r="AA5" t="n">
        <v>71.52919934148517</v>
      </c>
      <c r="AB5" t="n">
        <v>97.86940618454278</v>
      </c>
      <c r="AC5" t="n">
        <v>88.52888741888857</v>
      </c>
      <c r="AD5" t="n">
        <v>71529.19934148516</v>
      </c>
      <c r="AE5" t="n">
        <v>97869.40618454278</v>
      </c>
      <c r="AF5" t="n">
        <v>9.305874405136866e-06</v>
      </c>
      <c r="AG5" t="n">
        <v>5</v>
      </c>
      <c r="AH5" t="n">
        <v>88528.88741888857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4.4901</v>
      </c>
      <c r="E6" t="n">
        <v>22.27</v>
      </c>
      <c r="F6" t="n">
        <v>19.59</v>
      </c>
      <c r="G6" t="n">
        <v>47.02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153.99</v>
      </c>
      <c r="Q6" t="n">
        <v>1304.75</v>
      </c>
      <c r="R6" t="n">
        <v>144.3</v>
      </c>
      <c r="S6" t="n">
        <v>85.31999999999999</v>
      </c>
      <c r="T6" t="n">
        <v>18980.14</v>
      </c>
      <c r="U6" t="n">
        <v>0.59</v>
      </c>
      <c r="V6" t="n">
        <v>0.72</v>
      </c>
      <c r="W6" t="n">
        <v>4.08</v>
      </c>
      <c r="X6" t="n">
        <v>1.13</v>
      </c>
      <c r="Y6" t="n">
        <v>2</v>
      </c>
      <c r="Z6" t="n">
        <v>10</v>
      </c>
      <c r="AA6" t="n">
        <v>69.155480434727</v>
      </c>
      <c r="AB6" t="n">
        <v>94.62157925523057</v>
      </c>
      <c r="AC6" t="n">
        <v>85.59102853335516</v>
      </c>
      <c r="AD6" t="n">
        <v>69155.480434727</v>
      </c>
      <c r="AE6" t="n">
        <v>94621.57925523056</v>
      </c>
      <c r="AF6" t="n">
        <v>9.474684625406462e-06</v>
      </c>
      <c r="AG6" t="n">
        <v>5</v>
      </c>
      <c r="AH6" t="n">
        <v>85591.02853335516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4.49</v>
      </c>
      <c r="E7" t="n">
        <v>22.27</v>
      </c>
      <c r="F7" t="n">
        <v>19.59</v>
      </c>
      <c r="G7" t="n">
        <v>47.02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155.5</v>
      </c>
      <c r="Q7" t="n">
        <v>1304.75</v>
      </c>
      <c r="R7" t="n">
        <v>144.28</v>
      </c>
      <c r="S7" t="n">
        <v>85.31999999999999</v>
      </c>
      <c r="T7" t="n">
        <v>18967.22</v>
      </c>
      <c r="U7" t="n">
        <v>0.59</v>
      </c>
      <c r="V7" t="n">
        <v>0.72</v>
      </c>
      <c r="W7" t="n">
        <v>4.08</v>
      </c>
      <c r="X7" t="n">
        <v>1.13</v>
      </c>
      <c r="Y7" t="n">
        <v>2</v>
      </c>
      <c r="Z7" t="n">
        <v>10</v>
      </c>
      <c r="AA7" t="n">
        <v>69.44906326689443</v>
      </c>
      <c r="AB7" t="n">
        <v>95.02327223816232</v>
      </c>
      <c r="AC7" t="n">
        <v>85.95438450177566</v>
      </c>
      <c r="AD7" t="n">
        <v>69449.06326689443</v>
      </c>
      <c r="AE7" t="n">
        <v>95023.27223816232</v>
      </c>
      <c r="AF7" t="n">
        <v>9.474473612631126e-06</v>
      </c>
      <c r="AG7" t="n">
        <v>5</v>
      </c>
      <c r="AH7" t="n">
        <v>85954.38450177567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3.2829</v>
      </c>
      <c r="E2" t="n">
        <v>30.46</v>
      </c>
      <c r="F2" t="n">
        <v>25.65</v>
      </c>
      <c r="G2" t="n">
        <v>10.12</v>
      </c>
      <c r="H2" t="n">
        <v>0.2</v>
      </c>
      <c r="I2" t="n">
        <v>152</v>
      </c>
      <c r="J2" t="n">
        <v>89.87</v>
      </c>
      <c r="K2" t="n">
        <v>37.55</v>
      </c>
      <c r="L2" t="n">
        <v>1</v>
      </c>
      <c r="M2" t="n">
        <v>150</v>
      </c>
      <c r="N2" t="n">
        <v>11.32</v>
      </c>
      <c r="O2" t="n">
        <v>11317.98</v>
      </c>
      <c r="P2" t="n">
        <v>207.84</v>
      </c>
      <c r="Q2" t="n">
        <v>1304.61</v>
      </c>
      <c r="R2" t="n">
        <v>351.26</v>
      </c>
      <c r="S2" t="n">
        <v>85.31999999999999</v>
      </c>
      <c r="T2" t="n">
        <v>121824.91</v>
      </c>
      <c r="U2" t="n">
        <v>0.24</v>
      </c>
      <c r="V2" t="n">
        <v>0.55</v>
      </c>
      <c r="W2" t="n">
        <v>4.25</v>
      </c>
      <c r="X2" t="n">
        <v>7.19</v>
      </c>
      <c r="Y2" t="n">
        <v>2</v>
      </c>
      <c r="Z2" t="n">
        <v>10</v>
      </c>
      <c r="AA2" t="n">
        <v>109.8624981046703</v>
      </c>
      <c r="AB2" t="n">
        <v>150.3187166980928</v>
      </c>
      <c r="AC2" t="n">
        <v>135.9725093501117</v>
      </c>
      <c r="AD2" t="n">
        <v>109862.4981046703</v>
      </c>
      <c r="AE2" t="n">
        <v>150318.7166980928</v>
      </c>
      <c r="AF2" t="n">
        <v>7.023651549008953e-06</v>
      </c>
      <c r="AG2" t="n">
        <v>7</v>
      </c>
      <c r="AH2" t="n">
        <v>135972.5093501117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4.1401</v>
      </c>
      <c r="E3" t="n">
        <v>24.15</v>
      </c>
      <c r="F3" t="n">
        <v>21.12</v>
      </c>
      <c r="G3" t="n">
        <v>21.85</v>
      </c>
      <c r="H3" t="n">
        <v>0.39</v>
      </c>
      <c r="I3" t="n">
        <v>58</v>
      </c>
      <c r="J3" t="n">
        <v>91.09999999999999</v>
      </c>
      <c r="K3" t="n">
        <v>37.55</v>
      </c>
      <c r="L3" t="n">
        <v>2</v>
      </c>
      <c r="M3" t="n">
        <v>56</v>
      </c>
      <c r="N3" t="n">
        <v>11.54</v>
      </c>
      <c r="O3" t="n">
        <v>11468.97</v>
      </c>
      <c r="P3" t="n">
        <v>157.33</v>
      </c>
      <c r="Q3" t="n">
        <v>1304.67</v>
      </c>
      <c r="R3" t="n">
        <v>197.21</v>
      </c>
      <c r="S3" t="n">
        <v>85.31999999999999</v>
      </c>
      <c r="T3" t="n">
        <v>45268.9</v>
      </c>
      <c r="U3" t="n">
        <v>0.43</v>
      </c>
      <c r="V3" t="n">
        <v>0.66</v>
      </c>
      <c r="W3" t="n">
        <v>4.1</v>
      </c>
      <c r="X3" t="n">
        <v>2.66</v>
      </c>
      <c r="Y3" t="n">
        <v>2</v>
      </c>
      <c r="Z3" t="n">
        <v>10</v>
      </c>
      <c r="AA3" t="n">
        <v>78.85292561898956</v>
      </c>
      <c r="AB3" t="n">
        <v>107.8900515774194</v>
      </c>
      <c r="AC3" t="n">
        <v>97.59317647953634</v>
      </c>
      <c r="AD3" t="n">
        <v>78852.92561898955</v>
      </c>
      <c r="AE3" t="n">
        <v>107890.0515774194</v>
      </c>
      <c r="AF3" t="n">
        <v>8.857601443251993e-06</v>
      </c>
      <c r="AG3" t="n">
        <v>6</v>
      </c>
      <c r="AH3" t="n">
        <v>97593.17647953634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4.4183</v>
      </c>
      <c r="E4" t="n">
        <v>22.63</v>
      </c>
      <c r="F4" t="n">
        <v>20.03</v>
      </c>
      <c r="G4" t="n">
        <v>34.34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135.59</v>
      </c>
      <c r="Q4" t="n">
        <v>1304.62</v>
      </c>
      <c r="R4" t="n">
        <v>159.37</v>
      </c>
      <c r="S4" t="n">
        <v>85.31999999999999</v>
      </c>
      <c r="T4" t="n">
        <v>26463.1</v>
      </c>
      <c r="U4" t="n">
        <v>0.54</v>
      </c>
      <c r="V4" t="n">
        <v>0.7</v>
      </c>
      <c r="W4" t="n">
        <v>4.09</v>
      </c>
      <c r="X4" t="n">
        <v>1.58</v>
      </c>
      <c r="Y4" t="n">
        <v>2</v>
      </c>
      <c r="Z4" t="n">
        <v>10</v>
      </c>
      <c r="AA4" t="n">
        <v>65.34252977332447</v>
      </c>
      <c r="AB4" t="n">
        <v>89.40453194479112</v>
      </c>
      <c r="AC4" t="n">
        <v>80.87188889605049</v>
      </c>
      <c r="AD4" t="n">
        <v>65342.52977332447</v>
      </c>
      <c r="AE4" t="n">
        <v>89404.53194479112</v>
      </c>
      <c r="AF4" t="n">
        <v>9.452800767305204e-06</v>
      </c>
      <c r="AG4" t="n">
        <v>5</v>
      </c>
      <c r="AH4" t="n">
        <v>80871.8888960505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4.4255</v>
      </c>
      <c r="E5" t="n">
        <v>22.6</v>
      </c>
      <c r="F5" t="n">
        <v>20.01</v>
      </c>
      <c r="G5" t="n">
        <v>35.32</v>
      </c>
      <c r="H5" t="n">
        <v>0.75</v>
      </c>
      <c r="I5" t="n">
        <v>34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135.71</v>
      </c>
      <c r="Q5" t="n">
        <v>1304.74</v>
      </c>
      <c r="R5" t="n">
        <v>158.26</v>
      </c>
      <c r="S5" t="n">
        <v>85.31999999999999</v>
      </c>
      <c r="T5" t="n">
        <v>25914.63</v>
      </c>
      <c r="U5" t="n">
        <v>0.54</v>
      </c>
      <c r="V5" t="n">
        <v>0.7</v>
      </c>
      <c r="W5" t="n">
        <v>4.11</v>
      </c>
      <c r="X5" t="n">
        <v>1.56</v>
      </c>
      <c r="Y5" t="n">
        <v>2</v>
      </c>
      <c r="Z5" t="n">
        <v>10</v>
      </c>
      <c r="AA5" t="n">
        <v>65.31251091011426</v>
      </c>
      <c r="AB5" t="n">
        <v>89.36345881180816</v>
      </c>
      <c r="AC5" t="n">
        <v>80.83473572523292</v>
      </c>
      <c r="AD5" t="n">
        <v>65312.51091011426</v>
      </c>
      <c r="AE5" t="n">
        <v>89363.45881180816</v>
      </c>
      <c r="AF5" t="n">
        <v>9.468204919473369e-06</v>
      </c>
      <c r="AG5" t="n">
        <v>5</v>
      </c>
      <c r="AH5" t="n">
        <v>80834.73572523292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1.7503</v>
      </c>
      <c r="E2" t="n">
        <v>57.13</v>
      </c>
      <c r="F2" t="n">
        <v>38.98</v>
      </c>
      <c r="G2" t="n">
        <v>5.82</v>
      </c>
      <c r="H2" t="n">
        <v>0.09</v>
      </c>
      <c r="I2" t="n">
        <v>402</v>
      </c>
      <c r="J2" t="n">
        <v>194.77</v>
      </c>
      <c r="K2" t="n">
        <v>54.38</v>
      </c>
      <c r="L2" t="n">
        <v>1</v>
      </c>
      <c r="M2" t="n">
        <v>400</v>
      </c>
      <c r="N2" t="n">
        <v>39.4</v>
      </c>
      <c r="O2" t="n">
        <v>24256.19</v>
      </c>
      <c r="P2" t="n">
        <v>543.4299999999999</v>
      </c>
      <c r="Q2" t="n">
        <v>1305.5</v>
      </c>
      <c r="R2" t="n">
        <v>805</v>
      </c>
      <c r="S2" t="n">
        <v>85.31999999999999</v>
      </c>
      <c r="T2" t="n">
        <v>347445.25</v>
      </c>
      <c r="U2" t="n">
        <v>0.11</v>
      </c>
      <c r="V2" t="n">
        <v>0.36</v>
      </c>
      <c r="W2" t="n">
        <v>4.69</v>
      </c>
      <c r="X2" t="n">
        <v>20.51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3.189</v>
      </c>
      <c r="E3" t="n">
        <v>31.36</v>
      </c>
      <c r="F3" t="n">
        <v>24.14</v>
      </c>
      <c r="G3" t="n">
        <v>11.97</v>
      </c>
      <c r="H3" t="n">
        <v>0.18</v>
      </c>
      <c r="I3" t="n">
        <v>121</v>
      </c>
      <c r="J3" t="n">
        <v>196.32</v>
      </c>
      <c r="K3" t="n">
        <v>54.38</v>
      </c>
      <c r="L3" t="n">
        <v>2</v>
      </c>
      <c r="M3" t="n">
        <v>119</v>
      </c>
      <c r="N3" t="n">
        <v>39.95</v>
      </c>
      <c r="O3" t="n">
        <v>24447.22</v>
      </c>
      <c r="P3" t="n">
        <v>330.83</v>
      </c>
      <c r="Q3" t="n">
        <v>1305.24</v>
      </c>
      <c r="R3" t="n">
        <v>299.36</v>
      </c>
      <c r="S3" t="n">
        <v>85.31999999999999</v>
      </c>
      <c r="T3" t="n">
        <v>96028.98</v>
      </c>
      <c r="U3" t="n">
        <v>0.29</v>
      </c>
      <c r="V3" t="n">
        <v>0.58</v>
      </c>
      <c r="W3" t="n">
        <v>4.2</v>
      </c>
      <c r="X3" t="n">
        <v>5.67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3.6923</v>
      </c>
      <c r="E4" t="n">
        <v>27.08</v>
      </c>
      <c r="F4" t="n">
        <v>21.77</v>
      </c>
      <c r="G4" t="n">
        <v>18.14</v>
      </c>
      <c r="H4" t="n">
        <v>0.27</v>
      </c>
      <c r="I4" t="n">
        <v>72</v>
      </c>
      <c r="J4" t="n">
        <v>197.88</v>
      </c>
      <c r="K4" t="n">
        <v>54.38</v>
      </c>
      <c r="L4" t="n">
        <v>3</v>
      </c>
      <c r="M4" t="n">
        <v>70</v>
      </c>
      <c r="N4" t="n">
        <v>40.5</v>
      </c>
      <c r="O4" t="n">
        <v>24639</v>
      </c>
      <c r="P4" t="n">
        <v>293.05</v>
      </c>
      <c r="Q4" t="n">
        <v>1304.43</v>
      </c>
      <c r="R4" t="n">
        <v>219.19</v>
      </c>
      <c r="S4" t="n">
        <v>85.31999999999999</v>
      </c>
      <c r="T4" t="n">
        <v>56187.44</v>
      </c>
      <c r="U4" t="n">
        <v>0.39</v>
      </c>
      <c r="V4" t="n">
        <v>0.64</v>
      </c>
      <c r="W4" t="n">
        <v>4.13</v>
      </c>
      <c r="X4" t="n">
        <v>3.31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3.955</v>
      </c>
      <c r="E5" t="n">
        <v>25.28</v>
      </c>
      <c r="F5" t="n">
        <v>20.78</v>
      </c>
      <c r="G5" t="n">
        <v>24.45</v>
      </c>
      <c r="H5" t="n">
        <v>0.36</v>
      </c>
      <c r="I5" t="n">
        <v>51</v>
      </c>
      <c r="J5" t="n">
        <v>199.44</v>
      </c>
      <c r="K5" t="n">
        <v>54.38</v>
      </c>
      <c r="L5" t="n">
        <v>4</v>
      </c>
      <c r="M5" t="n">
        <v>49</v>
      </c>
      <c r="N5" t="n">
        <v>41.06</v>
      </c>
      <c r="O5" t="n">
        <v>24831.54</v>
      </c>
      <c r="P5" t="n">
        <v>273.87</v>
      </c>
      <c r="Q5" t="n">
        <v>1304.37</v>
      </c>
      <c r="R5" t="n">
        <v>185.82</v>
      </c>
      <c r="S5" t="n">
        <v>85.31999999999999</v>
      </c>
      <c r="T5" t="n">
        <v>39610.79</v>
      </c>
      <c r="U5" t="n">
        <v>0.46</v>
      </c>
      <c r="V5" t="n">
        <v>0.68</v>
      </c>
      <c r="W5" t="n">
        <v>4.09</v>
      </c>
      <c r="X5" t="n">
        <v>2.33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4.1265</v>
      </c>
      <c r="E6" t="n">
        <v>24.23</v>
      </c>
      <c r="F6" t="n">
        <v>20.2</v>
      </c>
      <c r="G6" t="n">
        <v>31.08</v>
      </c>
      <c r="H6" t="n">
        <v>0.44</v>
      </c>
      <c r="I6" t="n">
        <v>39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261.35</v>
      </c>
      <c r="Q6" t="n">
        <v>1304.32</v>
      </c>
      <c r="R6" t="n">
        <v>166.17</v>
      </c>
      <c r="S6" t="n">
        <v>85.31999999999999</v>
      </c>
      <c r="T6" t="n">
        <v>29845.82</v>
      </c>
      <c r="U6" t="n">
        <v>0.51</v>
      </c>
      <c r="V6" t="n">
        <v>0.6899999999999999</v>
      </c>
      <c r="W6" t="n">
        <v>4.07</v>
      </c>
      <c r="X6" t="n">
        <v>1.74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4.2427</v>
      </c>
      <c r="E7" t="n">
        <v>23.57</v>
      </c>
      <c r="F7" t="n">
        <v>19.85</v>
      </c>
      <c r="G7" t="n">
        <v>38.41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250.58</v>
      </c>
      <c r="Q7" t="n">
        <v>1304.43</v>
      </c>
      <c r="R7" t="n">
        <v>154.2</v>
      </c>
      <c r="S7" t="n">
        <v>85.31999999999999</v>
      </c>
      <c r="T7" t="n">
        <v>23897.88</v>
      </c>
      <c r="U7" t="n">
        <v>0.55</v>
      </c>
      <c r="V7" t="n">
        <v>0.71</v>
      </c>
      <c r="W7" t="n">
        <v>4.06</v>
      </c>
      <c r="X7" t="n">
        <v>1.39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4.3219</v>
      </c>
      <c r="E8" t="n">
        <v>23.14</v>
      </c>
      <c r="F8" t="n">
        <v>19.61</v>
      </c>
      <c r="G8" t="n">
        <v>45.25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241.46</v>
      </c>
      <c r="Q8" t="n">
        <v>1304.27</v>
      </c>
      <c r="R8" t="n">
        <v>146.25</v>
      </c>
      <c r="S8" t="n">
        <v>85.31999999999999</v>
      </c>
      <c r="T8" t="n">
        <v>19948.36</v>
      </c>
      <c r="U8" t="n">
        <v>0.58</v>
      </c>
      <c r="V8" t="n">
        <v>0.72</v>
      </c>
      <c r="W8" t="n">
        <v>4.05</v>
      </c>
      <c r="X8" t="n">
        <v>1.16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4.3876</v>
      </c>
      <c r="E9" t="n">
        <v>22.79</v>
      </c>
      <c r="F9" t="n">
        <v>19.42</v>
      </c>
      <c r="G9" t="n">
        <v>52.96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233.48</v>
      </c>
      <c r="Q9" t="n">
        <v>1304.31</v>
      </c>
      <c r="R9" t="n">
        <v>139.41</v>
      </c>
      <c r="S9" t="n">
        <v>85.31999999999999</v>
      </c>
      <c r="T9" t="n">
        <v>16548.23</v>
      </c>
      <c r="U9" t="n">
        <v>0.61</v>
      </c>
      <c r="V9" t="n">
        <v>0.72</v>
      </c>
      <c r="W9" t="n">
        <v>4.05</v>
      </c>
      <c r="X9" t="n">
        <v>0.96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4.4391</v>
      </c>
      <c r="E10" t="n">
        <v>22.53</v>
      </c>
      <c r="F10" t="n">
        <v>19.27</v>
      </c>
      <c r="G10" t="n">
        <v>60.86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224.48</v>
      </c>
      <c r="Q10" t="n">
        <v>1304.29</v>
      </c>
      <c r="R10" t="n">
        <v>134.54</v>
      </c>
      <c r="S10" t="n">
        <v>85.31999999999999</v>
      </c>
      <c r="T10" t="n">
        <v>14127.46</v>
      </c>
      <c r="U10" t="n">
        <v>0.63</v>
      </c>
      <c r="V10" t="n">
        <v>0.73</v>
      </c>
      <c r="W10" t="n">
        <v>4.04</v>
      </c>
      <c r="X10" t="n">
        <v>0.82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4.4751</v>
      </c>
      <c r="E11" t="n">
        <v>22.35</v>
      </c>
      <c r="F11" t="n">
        <v>19.17</v>
      </c>
      <c r="G11" t="n">
        <v>67.65000000000001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216.79</v>
      </c>
      <c r="Q11" t="n">
        <v>1304.24</v>
      </c>
      <c r="R11" t="n">
        <v>131.17</v>
      </c>
      <c r="S11" t="n">
        <v>85.31999999999999</v>
      </c>
      <c r="T11" t="n">
        <v>12456.24</v>
      </c>
      <c r="U11" t="n">
        <v>0.65</v>
      </c>
      <c r="V11" t="n">
        <v>0.73</v>
      </c>
      <c r="W11" t="n">
        <v>4.03</v>
      </c>
      <c r="X11" t="n">
        <v>0.71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4.5052</v>
      </c>
      <c r="E12" t="n">
        <v>22.2</v>
      </c>
      <c r="F12" t="n">
        <v>19.1</v>
      </c>
      <c r="G12" t="n">
        <v>76.39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210.03</v>
      </c>
      <c r="Q12" t="n">
        <v>1304.29</v>
      </c>
      <c r="R12" t="n">
        <v>128.73</v>
      </c>
      <c r="S12" t="n">
        <v>85.31999999999999</v>
      </c>
      <c r="T12" t="n">
        <v>11246.65</v>
      </c>
      <c r="U12" t="n">
        <v>0.66</v>
      </c>
      <c r="V12" t="n">
        <v>0.73</v>
      </c>
      <c r="W12" t="n">
        <v>4.03</v>
      </c>
      <c r="X12" t="n">
        <v>0.64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4.5015</v>
      </c>
      <c r="E13" t="n">
        <v>22.22</v>
      </c>
      <c r="F13" t="n">
        <v>19.11</v>
      </c>
      <c r="G13" t="n">
        <v>76.45999999999999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208.47</v>
      </c>
      <c r="Q13" t="n">
        <v>1304.38</v>
      </c>
      <c r="R13" t="n">
        <v>128.76</v>
      </c>
      <c r="S13" t="n">
        <v>85.31999999999999</v>
      </c>
      <c r="T13" t="n">
        <v>11260</v>
      </c>
      <c r="U13" t="n">
        <v>0.66</v>
      </c>
      <c r="V13" t="n">
        <v>0.73</v>
      </c>
      <c r="W13" t="n">
        <v>4.05</v>
      </c>
      <c r="X13" t="n">
        <v>0.66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4.5011</v>
      </c>
      <c r="E14" t="n">
        <v>22.22</v>
      </c>
      <c r="F14" t="n">
        <v>19.12</v>
      </c>
      <c r="G14" t="n">
        <v>76.47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209.23</v>
      </c>
      <c r="Q14" t="n">
        <v>1304.38</v>
      </c>
      <c r="R14" t="n">
        <v>128.72</v>
      </c>
      <c r="S14" t="n">
        <v>85.31999999999999</v>
      </c>
      <c r="T14" t="n">
        <v>11238.63</v>
      </c>
      <c r="U14" t="n">
        <v>0.66</v>
      </c>
      <c r="V14" t="n">
        <v>0.73</v>
      </c>
      <c r="W14" t="n">
        <v>4.05</v>
      </c>
      <c r="X14" t="n">
        <v>0.66</v>
      </c>
      <c r="Y14" t="n">
        <v>2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3.2829</v>
      </c>
      <c r="E15" t="n">
        <v>30.46</v>
      </c>
      <c r="F15" t="n">
        <v>25.65</v>
      </c>
      <c r="G15" t="n">
        <v>10.12</v>
      </c>
      <c r="H15" t="n">
        <v>0.2</v>
      </c>
      <c r="I15" t="n">
        <v>152</v>
      </c>
      <c r="J15" t="n">
        <v>89.87</v>
      </c>
      <c r="K15" t="n">
        <v>37.55</v>
      </c>
      <c r="L15" t="n">
        <v>1</v>
      </c>
      <c r="M15" t="n">
        <v>150</v>
      </c>
      <c r="N15" t="n">
        <v>11.32</v>
      </c>
      <c r="O15" t="n">
        <v>11317.98</v>
      </c>
      <c r="P15" t="n">
        <v>207.84</v>
      </c>
      <c r="Q15" t="n">
        <v>1304.61</v>
      </c>
      <c r="R15" t="n">
        <v>351.26</v>
      </c>
      <c r="S15" t="n">
        <v>85.31999999999999</v>
      </c>
      <c r="T15" t="n">
        <v>121824.91</v>
      </c>
      <c r="U15" t="n">
        <v>0.24</v>
      </c>
      <c r="V15" t="n">
        <v>0.55</v>
      </c>
      <c r="W15" t="n">
        <v>4.25</v>
      </c>
      <c r="X15" t="n">
        <v>7.19</v>
      </c>
      <c r="Y15" t="n">
        <v>2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4.1401</v>
      </c>
      <c r="E16" t="n">
        <v>24.15</v>
      </c>
      <c r="F16" t="n">
        <v>21.12</v>
      </c>
      <c r="G16" t="n">
        <v>21.85</v>
      </c>
      <c r="H16" t="n">
        <v>0.39</v>
      </c>
      <c r="I16" t="n">
        <v>58</v>
      </c>
      <c r="J16" t="n">
        <v>91.09999999999999</v>
      </c>
      <c r="K16" t="n">
        <v>37.55</v>
      </c>
      <c r="L16" t="n">
        <v>2</v>
      </c>
      <c r="M16" t="n">
        <v>56</v>
      </c>
      <c r="N16" t="n">
        <v>11.54</v>
      </c>
      <c r="O16" t="n">
        <v>11468.97</v>
      </c>
      <c r="P16" t="n">
        <v>157.33</v>
      </c>
      <c r="Q16" t="n">
        <v>1304.67</v>
      </c>
      <c r="R16" t="n">
        <v>197.21</v>
      </c>
      <c r="S16" t="n">
        <v>85.31999999999999</v>
      </c>
      <c r="T16" t="n">
        <v>45268.9</v>
      </c>
      <c r="U16" t="n">
        <v>0.43</v>
      </c>
      <c r="V16" t="n">
        <v>0.66</v>
      </c>
      <c r="W16" t="n">
        <v>4.1</v>
      </c>
      <c r="X16" t="n">
        <v>2.66</v>
      </c>
      <c r="Y16" t="n">
        <v>2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4.4183</v>
      </c>
      <c r="E17" t="n">
        <v>22.63</v>
      </c>
      <c r="F17" t="n">
        <v>20.03</v>
      </c>
      <c r="G17" t="n">
        <v>34.34</v>
      </c>
      <c r="H17" t="n">
        <v>0.57</v>
      </c>
      <c r="I17" t="n">
        <v>35</v>
      </c>
      <c r="J17" t="n">
        <v>92.31999999999999</v>
      </c>
      <c r="K17" t="n">
        <v>37.55</v>
      </c>
      <c r="L17" t="n">
        <v>3</v>
      </c>
      <c r="M17" t="n">
        <v>14</v>
      </c>
      <c r="N17" t="n">
        <v>11.77</v>
      </c>
      <c r="O17" t="n">
        <v>11620.34</v>
      </c>
      <c r="P17" t="n">
        <v>135.59</v>
      </c>
      <c r="Q17" t="n">
        <v>1304.62</v>
      </c>
      <c r="R17" t="n">
        <v>159.37</v>
      </c>
      <c r="S17" t="n">
        <v>85.31999999999999</v>
      </c>
      <c r="T17" t="n">
        <v>26463.1</v>
      </c>
      <c r="U17" t="n">
        <v>0.54</v>
      </c>
      <c r="V17" t="n">
        <v>0.7</v>
      </c>
      <c r="W17" t="n">
        <v>4.09</v>
      </c>
      <c r="X17" t="n">
        <v>1.58</v>
      </c>
      <c r="Y17" t="n">
        <v>2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4.4255</v>
      </c>
      <c r="E18" t="n">
        <v>22.6</v>
      </c>
      <c r="F18" t="n">
        <v>20.01</v>
      </c>
      <c r="G18" t="n">
        <v>35.32</v>
      </c>
      <c r="H18" t="n">
        <v>0.75</v>
      </c>
      <c r="I18" t="n">
        <v>34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135.71</v>
      </c>
      <c r="Q18" t="n">
        <v>1304.74</v>
      </c>
      <c r="R18" t="n">
        <v>158.26</v>
      </c>
      <c r="S18" t="n">
        <v>85.31999999999999</v>
      </c>
      <c r="T18" t="n">
        <v>25914.63</v>
      </c>
      <c r="U18" t="n">
        <v>0.54</v>
      </c>
      <c r="V18" t="n">
        <v>0.7</v>
      </c>
      <c r="W18" t="n">
        <v>4.11</v>
      </c>
      <c r="X18" t="n">
        <v>1.56</v>
      </c>
      <c r="Y18" t="n">
        <v>2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3.6114</v>
      </c>
      <c r="E19" t="n">
        <v>27.69</v>
      </c>
      <c r="F19" t="n">
        <v>24.01</v>
      </c>
      <c r="G19" t="n">
        <v>12.21</v>
      </c>
      <c r="H19" t="n">
        <v>0.24</v>
      </c>
      <c r="I19" t="n">
        <v>118</v>
      </c>
      <c r="J19" t="n">
        <v>71.52</v>
      </c>
      <c r="K19" t="n">
        <v>32.27</v>
      </c>
      <c r="L19" t="n">
        <v>1</v>
      </c>
      <c r="M19" t="n">
        <v>116</v>
      </c>
      <c r="N19" t="n">
        <v>8.25</v>
      </c>
      <c r="O19" t="n">
        <v>9054.6</v>
      </c>
      <c r="P19" t="n">
        <v>161.16</v>
      </c>
      <c r="Q19" t="n">
        <v>1304.57</v>
      </c>
      <c r="R19" t="n">
        <v>295.13</v>
      </c>
      <c r="S19" t="n">
        <v>85.31999999999999</v>
      </c>
      <c r="T19" t="n">
        <v>93929.73</v>
      </c>
      <c r="U19" t="n">
        <v>0.29</v>
      </c>
      <c r="V19" t="n">
        <v>0.58</v>
      </c>
      <c r="W19" t="n">
        <v>4.2</v>
      </c>
      <c r="X19" t="n">
        <v>5.55</v>
      </c>
      <c r="Y19" t="n">
        <v>2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4.3131</v>
      </c>
      <c r="E20" t="n">
        <v>23.18</v>
      </c>
      <c r="F20" t="n">
        <v>20.61</v>
      </c>
      <c r="G20" t="n">
        <v>26.31</v>
      </c>
      <c r="H20" t="n">
        <v>0.48</v>
      </c>
      <c r="I20" t="n">
        <v>47</v>
      </c>
      <c r="J20" t="n">
        <v>72.7</v>
      </c>
      <c r="K20" t="n">
        <v>32.27</v>
      </c>
      <c r="L20" t="n">
        <v>2</v>
      </c>
      <c r="M20" t="n">
        <v>22</v>
      </c>
      <c r="N20" t="n">
        <v>8.43</v>
      </c>
      <c r="O20" t="n">
        <v>9200.25</v>
      </c>
      <c r="P20" t="n">
        <v>121.17</v>
      </c>
      <c r="Q20" t="n">
        <v>1304.66</v>
      </c>
      <c r="R20" t="n">
        <v>178.92</v>
      </c>
      <c r="S20" t="n">
        <v>85.31999999999999</v>
      </c>
      <c r="T20" t="n">
        <v>36177.72</v>
      </c>
      <c r="U20" t="n">
        <v>0.48</v>
      </c>
      <c r="V20" t="n">
        <v>0.68</v>
      </c>
      <c r="W20" t="n">
        <v>4.12</v>
      </c>
      <c r="X20" t="n">
        <v>2.15</v>
      </c>
      <c r="Y20" t="n">
        <v>2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4.3332</v>
      </c>
      <c r="E21" t="n">
        <v>23.08</v>
      </c>
      <c r="F21" t="n">
        <v>20.53</v>
      </c>
      <c r="G21" t="n">
        <v>27.38</v>
      </c>
      <c r="H21" t="n">
        <v>0.71</v>
      </c>
      <c r="I21" t="n">
        <v>45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121.02</v>
      </c>
      <c r="Q21" t="n">
        <v>1304.46</v>
      </c>
      <c r="R21" t="n">
        <v>175.59</v>
      </c>
      <c r="S21" t="n">
        <v>85.31999999999999</v>
      </c>
      <c r="T21" t="n">
        <v>34523.94</v>
      </c>
      <c r="U21" t="n">
        <v>0.49</v>
      </c>
      <c r="V21" t="n">
        <v>0.68</v>
      </c>
      <c r="W21" t="n">
        <v>4.14</v>
      </c>
      <c r="X21" t="n">
        <v>2.08</v>
      </c>
      <c r="Y21" t="n">
        <v>2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3.9683</v>
      </c>
      <c r="E22" t="n">
        <v>25.2</v>
      </c>
      <c r="F22" t="n">
        <v>22.52</v>
      </c>
      <c r="G22" t="n">
        <v>15.36</v>
      </c>
      <c r="H22" t="n">
        <v>0.43</v>
      </c>
      <c r="I22" t="n">
        <v>88</v>
      </c>
      <c r="J22" t="n">
        <v>39.78</v>
      </c>
      <c r="K22" t="n">
        <v>19.54</v>
      </c>
      <c r="L22" t="n">
        <v>1</v>
      </c>
      <c r="M22" t="n">
        <v>0</v>
      </c>
      <c r="N22" t="n">
        <v>4.24</v>
      </c>
      <c r="O22" t="n">
        <v>5140</v>
      </c>
      <c r="P22" t="n">
        <v>88.51000000000001</v>
      </c>
      <c r="Q22" t="n">
        <v>1305.2</v>
      </c>
      <c r="R22" t="n">
        <v>240.8</v>
      </c>
      <c r="S22" t="n">
        <v>85.31999999999999</v>
      </c>
      <c r="T22" t="n">
        <v>66915.14999999999</v>
      </c>
      <c r="U22" t="n">
        <v>0.35</v>
      </c>
      <c r="V22" t="n">
        <v>0.62</v>
      </c>
      <c r="W22" t="n">
        <v>4.26</v>
      </c>
      <c r="X22" t="n">
        <v>4.06</v>
      </c>
      <c r="Y22" t="n">
        <v>2</v>
      </c>
      <c r="Z22" t="n">
        <v>10</v>
      </c>
    </row>
    <row r="23">
      <c r="A23" t="n">
        <v>0</v>
      </c>
      <c r="B23" t="n">
        <v>70</v>
      </c>
      <c r="C23" t="inlineStr">
        <is>
          <t xml:space="preserve">CONCLUIDO	</t>
        </is>
      </c>
      <c r="D23" t="n">
        <v>2.453</v>
      </c>
      <c r="E23" t="n">
        <v>40.77</v>
      </c>
      <c r="F23" t="n">
        <v>31.09</v>
      </c>
      <c r="G23" t="n">
        <v>7.23</v>
      </c>
      <c r="H23" t="n">
        <v>0.12</v>
      </c>
      <c r="I23" t="n">
        <v>258</v>
      </c>
      <c r="J23" t="n">
        <v>141.81</v>
      </c>
      <c r="K23" t="n">
        <v>47.83</v>
      </c>
      <c r="L23" t="n">
        <v>1</v>
      </c>
      <c r="M23" t="n">
        <v>256</v>
      </c>
      <c r="N23" t="n">
        <v>22.98</v>
      </c>
      <c r="O23" t="n">
        <v>17723.39</v>
      </c>
      <c r="P23" t="n">
        <v>350.7</v>
      </c>
      <c r="Q23" t="n">
        <v>1305.62</v>
      </c>
      <c r="R23" t="n">
        <v>535.8200000000001</v>
      </c>
      <c r="S23" t="n">
        <v>85.31999999999999</v>
      </c>
      <c r="T23" t="n">
        <v>213572.11</v>
      </c>
      <c r="U23" t="n">
        <v>0.16</v>
      </c>
      <c r="V23" t="n">
        <v>0.45</v>
      </c>
      <c r="W23" t="n">
        <v>4.43</v>
      </c>
      <c r="X23" t="n">
        <v>12.62</v>
      </c>
      <c r="Y23" t="n">
        <v>2</v>
      </c>
      <c r="Z23" t="n">
        <v>10</v>
      </c>
    </row>
    <row r="24">
      <c r="A24" t="n">
        <v>1</v>
      </c>
      <c r="B24" t="n">
        <v>70</v>
      </c>
      <c r="C24" t="inlineStr">
        <is>
          <t xml:space="preserve">CONCLUIDO	</t>
        </is>
      </c>
      <c r="D24" t="n">
        <v>3.6324</v>
      </c>
      <c r="E24" t="n">
        <v>27.53</v>
      </c>
      <c r="F24" t="n">
        <v>22.67</v>
      </c>
      <c r="G24" t="n">
        <v>14.95</v>
      </c>
      <c r="H24" t="n">
        <v>0.25</v>
      </c>
      <c r="I24" t="n">
        <v>91</v>
      </c>
      <c r="J24" t="n">
        <v>143.17</v>
      </c>
      <c r="K24" t="n">
        <v>47.83</v>
      </c>
      <c r="L24" t="n">
        <v>2</v>
      </c>
      <c r="M24" t="n">
        <v>89</v>
      </c>
      <c r="N24" t="n">
        <v>23.34</v>
      </c>
      <c r="O24" t="n">
        <v>17891.86</v>
      </c>
      <c r="P24" t="n">
        <v>247.72</v>
      </c>
      <c r="Q24" t="n">
        <v>1304.66</v>
      </c>
      <c r="R24" t="n">
        <v>249.98</v>
      </c>
      <c r="S24" t="n">
        <v>85.31999999999999</v>
      </c>
      <c r="T24" t="n">
        <v>71490.61</v>
      </c>
      <c r="U24" t="n">
        <v>0.34</v>
      </c>
      <c r="V24" t="n">
        <v>0.62</v>
      </c>
      <c r="W24" t="n">
        <v>4.15</v>
      </c>
      <c r="X24" t="n">
        <v>4.21</v>
      </c>
      <c r="Y24" t="n">
        <v>2</v>
      </c>
      <c r="Z24" t="n">
        <v>10</v>
      </c>
    </row>
    <row r="25">
      <c r="A25" t="n">
        <v>2</v>
      </c>
      <c r="B25" t="n">
        <v>70</v>
      </c>
      <c r="C25" t="inlineStr">
        <is>
          <t xml:space="preserve">CONCLUIDO	</t>
        </is>
      </c>
      <c r="D25" t="n">
        <v>4.0477</v>
      </c>
      <c r="E25" t="n">
        <v>24.71</v>
      </c>
      <c r="F25" t="n">
        <v>20.92</v>
      </c>
      <c r="G25" t="n">
        <v>23.24</v>
      </c>
      <c r="H25" t="n">
        <v>0.37</v>
      </c>
      <c r="I25" t="n">
        <v>54</v>
      </c>
      <c r="J25" t="n">
        <v>144.54</v>
      </c>
      <c r="K25" t="n">
        <v>47.83</v>
      </c>
      <c r="L25" t="n">
        <v>3</v>
      </c>
      <c r="M25" t="n">
        <v>52</v>
      </c>
      <c r="N25" t="n">
        <v>23.71</v>
      </c>
      <c r="O25" t="n">
        <v>18060.85</v>
      </c>
      <c r="P25" t="n">
        <v>220.26</v>
      </c>
      <c r="Q25" t="n">
        <v>1304.5</v>
      </c>
      <c r="R25" t="n">
        <v>190.54</v>
      </c>
      <c r="S25" t="n">
        <v>85.31999999999999</v>
      </c>
      <c r="T25" t="n">
        <v>41955.84</v>
      </c>
      <c r="U25" t="n">
        <v>0.45</v>
      </c>
      <c r="V25" t="n">
        <v>0.67</v>
      </c>
      <c r="W25" t="n">
        <v>4.09</v>
      </c>
      <c r="X25" t="n">
        <v>2.46</v>
      </c>
      <c r="Y25" t="n">
        <v>2</v>
      </c>
      <c r="Z25" t="n">
        <v>10</v>
      </c>
    </row>
    <row r="26">
      <c r="A26" t="n">
        <v>3</v>
      </c>
      <c r="B26" t="n">
        <v>70</v>
      </c>
      <c r="C26" t="inlineStr">
        <is>
          <t xml:space="preserve">CONCLUIDO	</t>
        </is>
      </c>
      <c r="D26" t="n">
        <v>4.2568</v>
      </c>
      <c r="E26" t="n">
        <v>23.49</v>
      </c>
      <c r="F26" t="n">
        <v>20.17</v>
      </c>
      <c r="G26" t="n">
        <v>31.84</v>
      </c>
      <c r="H26" t="n">
        <v>0.49</v>
      </c>
      <c r="I26" t="n">
        <v>38</v>
      </c>
      <c r="J26" t="n">
        <v>145.92</v>
      </c>
      <c r="K26" t="n">
        <v>47.83</v>
      </c>
      <c r="L26" t="n">
        <v>4</v>
      </c>
      <c r="M26" t="n">
        <v>36</v>
      </c>
      <c r="N26" t="n">
        <v>24.09</v>
      </c>
      <c r="O26" t="n">
        <v>18230.35</v>
      </c>
      <c r="P26" t="n">
        <v>203.84</v>
      </c>
      <c r="Q26" t="n">
        <v>1304.29</v>
      </c>
      <c r="R26" t="n">
        <v>164.81</v>
      </c>
      <c r="S26" t="n">
        <v>85.31999999999999</v>
      </c>
      <c r="T26" t="n">
        <v>29169.97</v>
      </c>
      <c r="U26" t="n">
        <v>0.52</v>
      </c>
      <c r="V26" t="n">
        <v>0.7</v>
      </c>
      <c r="W26" t="n">
        <v>4.07</v>
      </c>
      <c r="X26" t="n">
        <v>1.71</v>
      </c>
      <c r="Y26" t="n">
        <v>2</v>
      </c>
      <c r="Z26" t="n">
        <v>10</v>
      </c>
    </row>
    <row r="27">
      <c r="A27" t="n">
        <v>4</v>
      </c>
      <c r="B27" t="n">
        <v>70</v>
      </c>
      <c r="C27" t="inlineStr">
        <is>
          <t xml:space="preserve">CONCLUIDO	</t>
        </is>
      </c>
      <c r="D27" t="n">
        <v>4.384</v>
      </c>
      <c r="E27" t="n">
        <v>22.81</v>
      </c>
      <c r="F27" t="n">
        <v>19.74</v>
      </c>
      <c r="G27" t="n">
        <v>40.85</v>
      </c>
      <c r="H27" t="n">
        <v>0.6</v>
      </c>
      <c r="I27" t="n">
        <v>29</v>
      </c>
      <c r="J27" t="n">
        <v>147.3</v>
      </c>
      <c r="K27" t="n">
        <v>47.83</v>
      </c>
      <c r="L27" t="n">
        <v>5</v>
      </c>
      <c r="M27" t="n">
        <v>27</v>
      </c>
      <c r="N27" t="n">
        <v>24.47</v>
      </c>
      <c r="O27" t="n">
        <v>18400.38</v>
      </c>
      <c r="P27" t="n">
        <v>190.74</v>
      </c>
      <c r="Q27" t="n">
        <v>1304.36</v>
      </c>
      <c r="R27" t="n">
        <v>150.52</v>
      </c>
      <c r="S27" t="n">
        <v>85.31999999999999</v>
      </c>
      <c r="T27" t="n">
        <v>22067.19</v>
      </c>
      <c r="U27" t="n">
        <v>0.57</v>
      </c>
      <c r="V27" t="n">
        <v>0.71</v>
      </c>
      <c r="W27" t="n">
        <v>4.06</v>
      </c>
      <c r="X27" t="n">
        <v>1.29</v>
      </c>
      <c r="Y27" t="n">
        <v>2</v>
      </c>
      <c r="Z27" t="n">
        <v>10</v>
      </c>
    </row>
    <row r="28">
      <c r="A28" t="n">
        <v>5</v>
      </c>
      <c r="B28" t="n">
        <v>70</v>
      </c>
      <c r="C28" t="inlineStr">
        <is>
          <t xml:space="preserve">CONCLUIDO	</t>
        </is>
      </c>
      <c r="D28" t="n">
        <v>4.4719</v>
      </c>
      <c r="E28" t="n">
        <v>22.36</v>
      </c>
      <c r="F28" t="n">
        <v>19.47</v>
      </c>
      <c r="G28" t="n">
        <v>50.79</v>
      </c>
      <c r="H28" t="n">
        <v>0.71</v>
      </c>
      <c r="I28" t="n">
        <v>23</v>
      </c>
      <c r="J28" t="n">
        <v>148.68</v>
      </c>
      <c r="K28" t="n">
        <v>47.83</v>
      </c>
      <c r="L28" t="n">
        <v>6</v>
      </c>
      <c r="M28" t="n">
        <v>20</v>
      </c>
      <c r="N28" t="n">
        <v>24.85</v>
      </c>
      <c r="O28" t="n">
        <v>18570.94</v>
      </c>
      <c r="P28" t="n">
        <v>177.86</v>
      </c>
      <c r="Q28" t="n">
        <v>1304.35</v>
      </c>
      <c r="R28" t="n">
        <v>141.46</v>
      </c>
      <c r="S28" t="n">
        <v>85.31999999999999</v>
      </c>
      <c r="T28" t="n">
        <v>17568.35</v>
      </c>
      <c r="U28" t="n">
        <v>0.6</v>
      </c>
      <c r="V28" t="n">
        <v>0.72</v>
      </c>
      <c r="W28" t="n">
        <v>4.04</v>
      </c>
      <c r="X28" t="n">
        <v>1.01</v>
      </c>
      <c r="Y28" t="n">
        <v>2</v>
      </c>
      <c r="Z28" t="n">
        <v>10</v>
      </c>
    </row>
    <row r="29">
      <c r="A29" t="n">
        <v>6</v>
      </c>
      <c r="B29" t="n">
        <v>70</v>
      </c>
      <c r="C29" t="inlineStr">
        <is>
          <t xml:space="preserve">CONCLUIDO	</t>
        </is>
      </c>
      <c r="D29" t="n">
        <v>4.5161</v>
      </c>
      <c r="E29" t="n">
        <v>22.14</v>
      </c>
      <c r="F29" t="n">
        <v>19.34</v>
      </c>
      <c r="G29" t="n">
        <v>58.01</v>
      </c>
      <c r="H29" t="n">
        <v>0.83</v>
      </c>
      <c r="I29" t="n">
        <v>20</v>
      </c>
      <c r="J29" t="n">
        <v>150.07</v>
      </c>
      <c r="K29" t="n">
        <v>47.83</v>
      </c>
      <c r="L29" t="n">
        <v>7</v>
      </c>
      <c r="M29" t="n">
        <v>2</v>
      </c>
      <c r="N29" t="n">
        <v>25.24</v>
      </c>
      <c r="O29" t="n">
        <v>18742.03</v>
      </c>
      <c r="P29" t="n">
        <v>172</v>
      </c>
      <c r="Q29" t="n">
        <v>1304.3</v>
      </c>
      <c r="R29" t="n">
        <v>136.16</v>
      </c>
      <c r="S29" t="n">
        <v>85.31999999999999</v>
      </c>
      <c r="T29" t="n">
        <v>14933.3</v>
      </c>
      <c r="U29" t="n">
        <v>0.63</v>
      </c>
      <c r="V29" t="n">
        <v>0.73</v>
      </c>
      <c r="W29" t="n">
        <v>4.06</v>
      </c>
      <c r="X29" t="n">
        <v>0.88</v>
      </c>
      <c r="Y29" t="n">
        <v>2</v>
      </c>
      <c r="Z29" t="n">
        <v>10</v>
      </c>
    </row>
    <row r="30">
      <c r="A30" t="n">
        <v>7</v>
      </c>
      <c r="B30" t="n">
        <v>70</v>
      </c>
      <c r="C30" t="inlineStr">
        <is>
          <t xml:space="preserve">CONCLUIDO	</t>
        </is>
      </c>
      <c r="D30" t="n">
        <v>4.5154</v>
      </c>
      <c r="E30" t="n">
        <v>22.15</v>
      </c>
      <c r="F30" t="n">
        <v>19.34</v>
      </c>
      <c r="G30" t="n">
        <v>58.02</v>
      </c>
      <c r="H30" t="n">
        <v>0.9399999999999999</v>
      </c>
      <c r="I30" t="n">
        <v>20</v>
      </c>
      <c r="J30" t="n">
        <v>151.46</v>
      </c>
      <c r="K30" t="n">
        <v>47.83</v>
      </c>
      <c r="L30" t="n">
        <v>8</v>
      </c>
      <c r="M30" t="n">
        <v>0</v>
      </c>
      <c r="N30" t="n">
        <v>25.63</v>
      </c>
      <c r="O30" t="n">
        <v>18913.66</v>
      </c>
      <c r="P30" t="n">
        <v>173.51</v>
      </c>
      <c r="Q30" t="n">
        <v>1304.39</v>
      </c>
      <c r="R30" t="n">
        <v>136.28</v>
      </c>
      <c r="S30" t="n">
        <v>85.31999999999999</v>
      </c>
      <c r="T30" t="n">
        <v>14993.12</v>
      </c>
      <c r="U30" t="n">
        <v>0.63</v>
      </c>
      <c r="V30" t="n">
        <v>0.73</v>
      </c>
      <c r="W30" t="n">
        <v>4.06</v>
      </c>
      <c r="X30" t="n">
        <v>0.89</v>
      </c>
      <c r="Y30" t="n">
        <v>2</v>
      </c>
      <c r="Z30" t="n">
        <v>10</v>
      </c>
    </row>
    <row r="31">
      <c r="A31" t="n">
        <v>0</v>
      </c>
      <c r="B31" t="n">
        <v>90</v>
      </c>
      <c r="C31" t="inlineStr">
        <is>
          <t xml:space="preserve">CONCLUIDO	</t>
        </is>
      </c>
      <c r="D31" t="n">
        <v>1.982</v>
      </c>
      <c r="E31" t="n">
        <v>50.46</v>
      </c>
      <c r="F31" t="n">
        <v>35.77</v>
      </c>
      <c r="G31" t="n">
        <v>6.22</v>
      </c>
      <c r="H31" t="n">
        <v>0.1</v>
      </c>
      <c r="I31" t="n">
        <v>345</v>
      </c>
      <c r="J31" t="n">
        <v>176.73</v>
      </c>
      <c r="K31" t="n">
        <v>52.44</v>
      </c>
      <c r="L31" t="n">
        <v>1</v>
      </c>
      <c r="M31" t="n">
        <v>343</v>
      </c>
      <c r="N31" t="n">
        <v>33.29</v>
      </c>
      <c r="O31" t="n">
        <v>22031.19</v>
      </c>
      <c r="P31" t="n">
        <v>467.77</v>
      </c>
      <c r="Q31" t="n">
        <v>1306</v>
      </c>
      <c r="R31" t="n">
        <v>695.26</v>
      </c>
      <c r="S31" t="n">
        <v>85.31999999999999</v>
      </c>
      <c r="T31" t="n">
        <v>292859.01</v>
      </c>
      <c r="U31" t="n">
        <v>0.12</v>
      </c>
      <c r="V31" t="n">
        <v>0.39</v>
      </c>
      <c r="W31" t="n">
        <v>4.58</v>
      </c>
      <c r="X31" t="n">
        <v>17.29</v>
      </c>
      <c r="Y31" t="n">
        <v>2</v>
      </c>
      <c r="Z31" t="n">
        <v>10</v>
      </c>
    </row>
    <row r="32">
      <c r="A32" t="n">
        <v>1</v>
      </c>
      <c r="B32" t="n">
        <v>90</v>
      </c>
      <c r="C32" t="inlineStr">
        <is>
          <t xml:space="preserve">CONCLUIDO	</t>
        </is>
      </c>
      <c r="D32" t="n">
        <v>3.3302</v>
      </c>
      <c r="E32" t="n">
        <v>30.03</v>
      </c>
      <c r="F32" t="n">
        <v>23.66</v>
      </c>
      <c r="G32" t="n">
        <v>12.79</v>
      </c>
      <c r="H32" t="n">
        <v>0.2</v>
      </c>
      <c r="I32" t="n">
        <v>111</v>
      </c>
      <c r="J32" t="n">
        <v>178.21</v>
      </c>
      <c r="K32" t="n">
        <v>52.44</v>
      </c>
      <c r="L32" t="n">
        <v>2</v>
      </c>
      <c r="M32" t="n">
        <v>109</v>
      </c>
      <c r="N32" t="n">
        <v>33.77</v>
      </c>
      <c r="O32" t="n">
        <v>22213.89</v>
      </c>
      <c r="P32" t="n">
        <v>303.06</v>
      </c>
      <c r="Q32" t="n">
        <v>1304.66</v>
      </c>
      <c r="R32" t="n">
        <v>283.44</v>
      </c>
      <c r="S32" t="n">
        <v>85.31999999999999</v>
      </c>
      <c r="T32" t="n">
        <v>88117.58</v>
      </c>
      <c r="U32" t="n">
        <v>0.3</v>
      </c>
      <c r="V32" t="n">
        <v>0.59</v>
      </c>
      <c r="W32" t="n">
        <v>4.19</v>
      </c>
      <c r="X32" t="n">
        <v>5.2</v>
      </c>
      <c r="Y32" t="n">
        <v>2</v>
      </c>
      <c r="Z32" t="n">
        <v>10</v>
      </c>
    </row>
    <row r="33">
      <c r="A33" t="n">
        <v>2</v>
      </c>
      <c r="B33" t="n">
        <v>90</v>
      </c>
      <c r="C33" t="inlineStr">
        <is>
          <t xml:space="preserve">CONCLUIDO	</t>
        </is>
      </c>
      <c r="D33" t="n">
        <v>3.8169</v>
      </c>
      <c r="E33" t="n">
        <v>26.2</v>
      </c>
      <c r="F33" t="n">
        <v>21.43</v>
      </c>
      <c r="G33" t="n">
        <v>19.48</v>
      </c>
      <c r="H33" t="n">
        <v>0.3</v>
      </c>
      <c r="I33" t="n">
        <v>66</v>
      </c>
      <c r="J33" t="n">
        <v>179.7</v>
      </c>
      <c r="K33" t="n">
        <v>52.44</v>
      </c>
      <c r="L33" t="n">
        <v>3</v>
      </c>
      <c r="M33" t="n">
        <v>64</v>
      </c>
      <c r="N33" t="n">
        <v>34.26</v>
      </c>
      <c r="O33" t="n">
        <v>22397.24</v>
      </c>
      <c r="P33" t="n">
        <v>268.35</v>
      </c>
      <c r="Q33" t="n">
        <v>1304.44</v>
      </c>
      <c r="R33" t="n">
        <v>207.72</v>
      </c>
      <c r="S33" t="n">
        <v>85.31999999999999</v>
      </c>
      <c r="T33" t="n">
        <v>50482.46</v>
      </c>
      <c r="U33" t="n">
        <v>0.41</v>
      </c>
      <c r="V33" t="n">
        <v>0.65</v>
      </c>
      <c r="W33" t="n">
        <v>4.12</v>
      </c>
      <c r="X33" t="n">
        <v>2.97</v>
      </c>
      <c r="Y33" t="n">
        <v>2</v>
      </c>
      <c r="Z33" t="n">
        <v>10</v>
      </c>
    </row>
    <row r="34">
      <c r="A34" t="n">
        <v>3</v>
      </c>
      <c r="B34" t="n">
        <v>90</v>
      </c>
      <c r="C34" t="inlineStr">
        <is>
          <t xml:space="preserve">CONCLUIDO	</t>
        </is>
      </c>
      <c r="D34" t="n">
        <v>4.0525</v>
      </c>
      <c r="E34" t="n">
        <v>24.68</v>
      </c>
      <c r="F34" t="n">
        <v>20.58</v>
      </c>
      <c r="G34" t="n">
        <v>26.28</v>
      </c>
      <c r="H34" t="n">
        <v>0.39</v>
      </c>
      <c r="I34" t="n">
        <v>47</v>
      </c>
      <c r="J34" t="n">
        <v>181.19</v>
      </c>
      <c r="K34" t="n">
        <v>52.44</v>
      </c>
      <c r="L34" t="n">
        <v>4</v>
      </c>
      <c r="M34" t="n">
        <v>45</v>
      </c>
      <c r="N34" t="n">
        <v>34.75</v>
      </c>
      <c r="O34" t="n">
        <v>22581.25</v>
      </c>
      <c r="P34" t="n">
        <v>251.41</v>
      </c>
      <c r="Q34" t="n">
        <v>1304.44</v>
      </c>
      <c r="R34" t="n">
        <v>179.11</v>
      </c>
      <c r="S34" t="n">
        <v>85.31999999999999</v>
      </c>
      <c r="T34" t="n">
        <v>36273.81</v>
      </c>
      <c r="U34" t="n">
        <v>0.48</v>
      </c>
      <c r="V34" t="n">
        <v>0.68</v>
      </c>
      <c r="W34" t="n">
        <v>4.08</v>
      </c>
      <c r="X34" t="n">
        <v>2.13</v>
      </c>
      <c r="Y34" t="n">
        <v>2</v>
      </c>
      <c r="Z34" t="n">
        <v>10</v>
      </c>
    </row>
    <row r="35">
      <c r="A35" t="n">
        <v>4</v>
      </c>
      <c r="B35" t="n">
        <v>90</v>
      </c>
      <c r="C35" t="inlineStr">
        <is>
          <t xml:space="preserve">CONCLUIDO	</t>
        </is>
      </c>
      <c r="D35" t="n">
        <v>4.2064</v>
      </c>
      <c r="E35" t="n">
        <v>23.77</v>
      </c>
      <c r="F35" t="n">
        <v>20.07</v>
      </c>
      <c r="G35" t="n">
        <v>33.45</v>
      </c>
      <c r="H35" t="n">
        <v>0.49</v>
      </c>
      <c r="I35" t="n">
        <v>36</v>
      </c>
      <c r="J35" t="n">
        <v>182.69</v>
      </c>
      <c r="K35" t="n">
        <v>52.44</v>
      </c>
      <c r="L35" t="n">
        <v>5</v>
      </c>
      <c r="M35" t="n">
        <v>34</v>
      </c>
      <c r="N35" t="n">
        <v>35.25</v>
      </c>
      <c r="O35" t="n">
        <v>22766.06</v>
      </c>
      <c r="P35" t="n">
        <v>239.47</v>
      </c>
      <c r="Q35" t="n">
        <v>1304.31</v>
      </c>
      <c r="R35" t="n">
        <v>161.99</v>
      </c>
      <c r="S35" t="n">
        <v>85.31999999999999</v>
      </c>
      <c r="T35" t="n">
        <v>27768.59</v>
      </c>
      <c r="U35" t="n">
        <v>0.53</v>
      </c>
      <c r="V35" t="n">
        <v>0.7</v>
      </c>
      <c r="W35" t="n">
        <v>4.06</v>
      </c>
      <c r="X35" t="n">
        <v>1.62</v>
      </c>
      <c r="Y35" t="n">
        <v>2</v>
      </c>
      <c r="Z35" t="n">
        <v>10</v>
      </c>
    </row>
    <row r="36">
      <c r="A36" t="n">
        <v>5</v>
      </c>
      <c r="B36" t="n">
        <v>90</v>
      </c>
      <c r="C36" t="inlineStr">
        <is>
          <t xml:space="preserve">CONCLUIDO	</t>
        </is>
      </c>
      <c r="D36" t="n">
        <v>4.3131</v>
      </c>
      <c r="E36" t="n">
        <v>23.18</v>
      </c>
      <c r="F36" t="n">
        <v>19.73</v>
      </c>
      <c r="G36" t="n">
        <v>40.83</v>
      </c>
      <c r="H36" t="n">
        <v>0.58</v>
      </c>
      <c r="I36" t="n">
        <v>29</v>
      </c>
      <c r="J36" t="n">
        <v>184.19</v>
      </c>
      <c r="K36" t="n">
        <v>52.44</v>
      </c>
      <c r="L36" t="n">
        <v>6</v>
      </c>
      <c r="M36" t="n">
        <v>27</v>
      </c>
      <c r="N36" t="n">
        <v>35.75</v>
      </c>
      <c r="O36" t="n">
        <v>22951.43</v>
      </c>
      <c r="P36" t="n">
        <v>228.58</v>
      </c>
      <c r="Q36" t="n">
        <v>1304.25</v>
      </c>
      <c r="R36" t="n">
        <v>150.39</v>
      </c>
      <c r="S36" t="n">
        <v>85.31999999999999</v>
      </c>
      <c r="T36" t="n">
        <v>22006.19</v>
      </c>
      <c r="U36" t="n">
        <v>0.57</v>
      </c>
      <c r="V36" t="n">
        <v>0.71</v>
      </c>
      <c r="W36" t="n">
        <v>4.05</v>
      </c>
      <c r="X36" t="n">
        <v>1.28</v>
      </c>
      <c r="Y36" t="n">
        <v>2</v>
      </c>
      <c r="Z36" t="n">
        <v>10</v>
      </c>
    </row>
    <row r="37">
      <c r="A37" t="n">
        <v>6</v>
      </c>
      <c r="B37" t="n">
        <v>90</v>
      </c>
      <c r="C37" t="inlineStr">
        <is>
          <t xml:space="preserve">CONCLUIDO	</t>
        </is>
      </c>
      <c r="D37" t="n">
        <v>4.3895</v>
      </c>
      <c r="E37" t="n">
        <v>22.78</v>
      </c>
      <c r="F37" t="n">
        <v>19.51</v>
      </c>
      <c r="G37" t="n">
        <v>48.77</v>
      </c>
      <c r="H37" t="n">
        <v>0.67</v>
      </c>
      <c r="I37" t="n">
        <v>24</v>
      </c>
      <c r="J37" t="n">
        <v>185.7</v>
      </c>
      <c r="K37" t="n">
        <v>52.44</v>
      </c>
      <c r="L37" t="n">
        <v>7</v>
      </c>
      <c r="M37" t="n">
        <v>22</v>
      </c>
      <c r="N37" t="n">
        <v>36.26</v>
      </c>
      <c r="O37" t="n">
        <v>23137.49</v>
      </c>
      <c r="P37" t="n">
        <v>219.06</v>
      </c>
      <c r="Q37" t="n">
        <v>1304.32</v>
      </c>
      <c r="R37" t="n">
        <v>142.73</v>
      </c>
      <c r="S37" t="n">
        <v>85.31999999999999</v>
      </c>
      <c r="T37" t="n">
        <v>18200.9</v>
      </c>
      <c r="U37" t="n">
        <v>0.6</v>
      </c>
      <c r="V37" t="n">
        <v>0.72</v>
      </c>
      <c r="W37" t="n">
        <v>4.04</v>
      </c>
      <c r="X37" t="n">
        <v>1.05</v>
      </c>
      <c r="Y37" t="n">
        <v>2</v>
      </c>
      <c r="Z37" t="n">
        <v>10</v>
      </c>
    </row>
    <row r="38">
      <c r="A38" t="n">
        <v>7</v>
      </c>
      <c r="B38" t="n">
        <v>90</v>
      </c>
      <c r="C38" t="inlineStr">
        <is>
          <t xml:space="preserve">CONCLUIDO	</t>
        </is>
      </c>
      <c r="D38" t="n">
        <v>4.4532</v>
      </c>
      <c r="E38" t="n">
        <v>22.46</v>
      </c>
      <c r="F38" t="n">
        <v>19.32</v>
      </c>
      <c r="G38" t="n">
        <v>57.97</v>
      </c>
      <c r="H38" t="n">
        <v>0.76</v>
      </c>
      <c r="I38" t="n">
        <v>20</v>
      </c>
      <c r="J38" t="n">
        <v>187.22</v>
      </c>
      <c r="K38" t="n">
        <v>52.44</v>
      </c>
      <c r="L38" t="n">
        <v>8</v>
      </c>
      <c r="M38" t="n">
        <v>18</v>
      </c>
      <c r="N38" t="n">
        <v>36.78</v>
      </c>
      <c r="O38" t="n">
        <v>23324.24</v>
      </c>
      <c r="P38" t="n">
        <v>209.83</v>
      </c>
      <c r="Q38" t="n">
        <v>1304.15</v>
      </c>
      <c r="R38" t="n">
        <v>136.3</v>
      </c>
      <c r="S38" t="n">
        <v>85.31999999999999</v>
      </c>
      <c r="T38" t="n">
        <v>15005.55</v>
      </c>
      <c r="U38" t="n">
        <v>0.63</v>
      </c>
      <c r="V38" t="n">
        <v>0.73</v>
      </c>
      <c r="W38" t="n">
        <v>4.04</v>
      </c>
      <c r="X38" t="n">
        <v>0.87</v>
      </c>
      <c r="Y38" t="n">
        <v>2</v>
      </c>
      <c r="Z38" t="n">
        <v>10</v>
      </c>
    </row>
    <row r="39">
      <c r="A39" t="n">
        <v>8</v>
      </c>
      <c r="B39" t="n">
        <v>90</v>
      </c>
      <c r="C39" t="inlineStr">
        <is>
          <t xml:space="preserve">CONCLUIDO	</t>
        </is>
      </c>
      <c r="D39" t="n">
        <v>4.5043</v>
      </c>
      <c r="E39" t="n">
        <v>22.2</v>
      </c>
      <c r="F39" t="n">
        <v>19.18</v>
      </c>
      <c r="G39" t="n">
        <v>67.68000000000001</v>
      </c>
      <c r="H39" t="n">
        <v>0.85</v>
      </c>
      <c r="I39" t="n">
        <v>17</v>
      </c>
      <c r="J39" t="n">
        <v>188.74</v>
      </c>
      <c r="K39" t="n">
        <v>52.44</v>
      </c>
      <c r="L39" t="n">
        <v>9</v>
      </c>
      <c r="M39" t="n">
        <v>12</v>
      </c>
      <c r="N39" t="n">
        <v>37.3</v>
      </c>
      <c r="O39" t="n">
        <v>23511.69</v>
      </c>
      <c r="P39" t="n">
        <v>199.57</v>
      </c>
      <c r="Q39" t="n">
        <v>1304.31</v>
      </c>
      <c r="R39" t="n">
        <v>131.33</v>
      </c>
      <c r="S39" t="n">
        <v>85.31999999999999</v>
      </c>
      <c r="T39" t="n">
        <v>12534.08</v>
      </c>
      <c r="U39" t="n">
        <v>0.65</v>
      </c>
      <c r="V39" t="n">
        <v>0.73</v>
      </c>
      <c r="W39" t="n">
        <v>4.04</v>
      </c>
      <c r="X39" t="n">
        <v>0.72</v>
      </c>
      <c r="Y39" t="n">
        <v>2</v>
      </c>
      <c r="Z39" t="n">
        <v>10</v>
      </c>
    </row>
    <row r="40">
      <c r="A40" t="n">
        <v>9</v>
      </c>
      <c r="B40" t="n">
        <v>90</v>
      </c>
      <c r="C40" t="inlineStr">
        <is>
          <t xml:space="preserve">CONCLUIDO	</t>
        </is>
      </c>
      <c r="D40" t="n">
        <v>4.5175</v>
      </c>
      <c r="E40" t="n">
        <v>22.14</v>
      </c>
      <c r="F40" t="n">
        <v>19.15</v>
      </c>
      <c r="G40" t="n">
        <v>71.8</v>
      </c>
      <c r="H40" t="n">
        <v>0.93</v>
      </c>
      <c r="I40" t="n">
        <v>16</v>
      </c>
      <c r="J40" t="n">
        <v>190.26</v>
      </c>
      <c r="K40" t="n">
        <v>52.44</v>
      </c>
      <c r="L40" t="n">
        <v>10</v>
      </c>
      <c r="M40" t="n">
        <v>2</v>
      </c>
      <c r="N40" t="n">
        <v>37.82</v>
      </c>
      <c r="O40" t="n">
        <v>23699.85</v>
      </c>
      <c r="P40" t="n">
        <v>195.88</v>
      </c>
      <c r="Q40" t="n">
        <v>1304.43</v>
      </c>
      <c r="R40" t="n">
        <v>129.93</v>
      </c>
      <c r="S40" t="n">
        <v>85.31999999999999</v>
      </c>
      <c r="T40" t="n">
        <v>11841.29</v>
      </c>
      <c r="U40" t="n">
        <v>0.66</v>
      </c>
      <c r="V40" t="n">
        <v>0.73</v>
      </c>
      <c r="W40" t="n">
        <v>4.05</v>
      </c>
      <c r="X40" t="n">
        <v>0.6899999999999999</v>
      </c>
      <c r="Y40" t="n">
        <v>2</v>
      </c>
      <c r="Z40" t="n">
        <v>10</v>
      </c>
    </row>
    <row r="41">
      <c r="A41" t="n">
        <v>10</v>
      </c>
      <c r="B41" t="n">
        <v>90</v>
      </c>
      <c r="C41" t="inlineStr">
        <is>
          <t xml:space="preserve">CONCLUIDO	</t>
        </is>
      </c>
      <c r="D41" t="n">
        <v>4.5131</v>
      </c>
      <c r="E41" t="n">
        <v>22.16</v>
      </c>
      <c r="F41" t="n">
        <v>19.17</v>
      </c>
      <c r="G41" t="n">
        <v>71.88</v>
      </c>
      <c r="H41" t="n">
        <v>1.02</v>
      </c>
      <c r="I41" t="n">
        <v>16</v>
      </c>
      <c r="J41" t="n">
        <v>191.79</v>
      </c>
      <c r="K41" t="n">
        <v>52.44</v>
      </c>
      <c r="L41" t="n">
        <v>11</v>
      </c>
      <c r="M41" t="n">
        <v>0</v>
      </c>
      <c r="N41" t="n">
        <v>38.35</v>
      </c>
      <c r="O41" t="n">
        <v>23888.73</v>
      </c>
      <c r="P41" t="n">
        <v>197.54</v>
      </c>
      <c r="Q41" t="n">
        <v>1304.53</v>
      </c>
      <c r="R41" t="n">
        <v>130.36</v>
      </c>
      <c r="S41" t="n">
        <v>85.31999999999999</v>
      </c>
      <c r="T41" t="n">
        <v>12053.21</v>
      </c>
      <c r="U41" t="n">
        <v>0.65</v>
      </c>
      <c r="V41" t="n">
        <v>0.73</v>
      </c>
      <c r="W41" t="n">
        <v>4.06</v>
      </c>
      <c r="X41" t="n">
        <v>0.71</v>
      </c>
      <c r="Y41" t="n">
        <v>2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3.6079</v>
      </c>
      <c r="E42" t="n">
        <v>27.72</v>
      </c>
      <c r="F42" t="n">
        <v>24.6</v>
      </c>
      <c r="G42" t="n">
        <v>11.18</v>
      </c>
      <c r="H42" t="n">
        <v>0.64</v>
      </c>
      <c r="I42" t="n">
        <v>132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71.01000000000001</v>
      </c>
      <c r="Q42" t="n">
        <v>1306</v>
      </c>
      <c r="R42" t="n">
        <v>308.74</v>
      </c>
      <c r="S42" t="n">
        <v>85.31999999999999</v>
      </c>
      <c r="T42" t="n">
        <v>100665.73</v>
      </c>
      <c r="U42" t="n">
        <v>0.28</v>
      </c>
      <c r="V42" t="n">
        <v>0.57</v>
      </c>
      <c r="W42" t="n">
        <v>4.4</v>
      </c>
      <c r="X42" t="n">
        <v>6.14</v>
      </c>
      <c r="Y42" t="n">
        <v>2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3.1304</v>
      </c>
      <c r="E43" t="n">
        <v>31.95</v>
      </c>
      <c r="F43" t="n">
        <v>26.48</v>
      </c>
      <c r="G43" t="n">
        <v>9.4</v>
      </c>
      <c r="H43" t="n">
        <v>0.18</v>
      </c>
      <c r="I43" t="n">
        <v>169</v>
      </c>
      <c r="J43" t="n">
        <v>98.70999999999999</v>
      </c>
      <c r="K43" t="n">
        <v>39.72</v>
      </c>
      <c r="L43" t="n">
        <v>1</v>
      </c>
      <c r="M43" t="n">
        <v>167</v>
      </c>
      <c r="N43" t="n">
        <v>12.99</v>
      </c>
      <c r="O43" t="n">
        <v>12407.75</v>
      </c>
      <c r="P43" t="n">
        <v>230.55</v>
      </c>
      <c r="Q43" t="n">
        <v>1305.05</v>
      </c>
      <c r="R43" t="n">
        <v>379.58</v>
      </c>
      <c r="S43" t="n">
        <v>85.31999999999999</v>
      </c>
      <c r="T43" t="n">
        <v>135900.76</v>
      </c>
      <c r="U43" t="n">
        <v>0.22</v>
      </c>
      <c r="V43" t="n">
        <v>0.53</v>
      </c>
      <c r="W43" t="n">
        <v>4.27</v>
      </c>
      <c r="X43" t="n">
        <v>8.02</v>
      </c>
      <c r="Y43" t="n">
        <v>2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4.0515</v>
      </c>
      <c r="E44" t="n">
        <v>24.68</v>
      </c>
      <c r="F44" t="n">
        <v>21.38</v>
      </c>
      <c r="G44" t="n">
        <v>20.04</v>
      </c>
      <c r="H44" t="n">
        <v>0.35</v>
      </c>
      <c r="I44" t="n">
        <v>64</v>
      </c>
      <c r="J44" t="n">
        <v>99.95</v>
      </c>
      <c r="K44" t="n">
        <v>39.72</v>
      </c>
      <c r="L44" t="n">
        <v>2</v>
      </c>
      <c r="M44" t="n">
        <v>62</v>
      </c>
      <c r="N44" t="n">
        <v>13.24</v>
      </c>
      <c r="O44" t="n">
        <v>12561.45</v>
      </c>
      <c r="P44" t="n">
        <v>173.78</v>
      </c>
      <c r="Q44" t="n">
        <v>1304.37</v>
      </c>
      <c r="R44" t="n">
        <v>206.02</v>
      </c>
      <c r="S44" t="n">
        <v>85.31999999999999</v>
      </c>
      <c r="T44" t="n">
        <v>49646.76</v>
      </c>
      <c r="U44" t="n">
        <v>0.41</v>
      </c>
      <c r="V44" t="n">
        <v>0.66</v>
      </c>
      <c r="W44" t="n">
        <v>4.11</v>
      </c>
      <c r="X44" t="n">
        <v>2.92</v>
      </c>
      <c r="Y44" t="n">
        <v>2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4.3716</v>
      </c>
      <c r="E45" t="n">
        <v>22.87</v>
      </c>
      <c r="F45" t="n">
        <v>20.13</v>
      </c>
      <c r="G45" t="n">
        <v>32.64</v>
      </c>
      <c r="H45" t="n">
        <v>0.52</v>
      </c>
      <c r="I45" t="n">
        <v>37</v>
      </c>
      <c r="J45" t="n">
        <v>101.2</v>
      </c>
      <c r="K45" t="n">
        <v>39.72</v>
      </c>
      <c r="L45" t="n">
        <v>3</v>
      </c>
      <c r="M45" t="n">
        <v>34</v>
      </c>
      <c r="N45" t="n">
        <v>13.49</v>
      </c>
      <c r="O45" t="n">
        <v>12715.54</v>
      </c>
      <c r="P45" t="n">
        <v>149.4</v>
      </c>
      <c r="Q45" t="n">
        <v>1304.53</v>
      </c>
      <c r="R45" t="n">
        <v>163.53</v>
      </c>
      <c r="S45" t="n">
        <v>85.31999999999999</v>
      </c>
      <c r="T45" t="n">
        <v>28532.39</v>
      </c>
      <c r="U45" t="n">
        <v>0.52</v>
      </c>
      <c r="V45" t="n">
        <v>0.7</v>
      </c>
      <c r="W45" t="n">
        <v>4.07</v>
      </c>
      <c r="X45" t="n">
        <v>1.67</v>
      </c>
      <c r="Y45" t="n">
        <v>2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4.4594</v>
      </c>
      <c r="E46" t="n">
        <v>22.42</v>
      </c>
      <c r="F46" t="n">
        <v>19.82</v>
      </c>
      <c r="G46" t="n">
        <v>39.64</v>
      </c>
      <c r="H46" t="n">
        <v>0.6899999999999999</v>
      </c>
      <c r="I46" t="n">
        <v>30</v>
      </c>
      <c r="J46" t="n">
        <v>102.45</v>
      </c>
      <c r="K46" t="n">
        <v>39.72</v>
      </c>
      <c r="L46" t="n">
        <v>4</v>
      </c>
      <c r="M46" t="n">
        <v>0</v>
      </c>
      <c r="N46" t="n">
        <v>13.74</v>
      </c>
      <c r="O46" t="n">
        <v>12870.03</v>
      </c>
      <c r="P46" t="n">
        <v>141.22</v>
      </c>
      <c r="Q46" t="n">
        <v>1304.84</v>
      </c>
      <c r="R46" t="n">
        <v>151.8</v>
      </c>
      <c r="S46" t="n">
        <v>85.31999999999999</v>
      </c>
      <c r="T46" t="n">
        <v>22706.56</v>
      </c>
      <c r="U46" t="n">
        <v>0.5600000000000001</v>
      </c>
      <c r="V46" t="n">
        <v>0.71</v>
      </c>
      <c r="W46" t="n">
        <v>4.1</v>
      </c>
      <c r="X46" t="n">
        <v>1.36</v>
      </c>
      <c r="Y46" t="n">
        <v>2</v>
      </c>
      <c r="Z46" t="n">
        <v>10</v>
      </c>
    </row>
    <row r="47">
      <c r="A47" t="n">
        <v>0</v>
      </c>
      <c r="B47" t="n">
        <v>60</v>
      </c>
      <c r="C47" t="inlineStr">
        <is>
          <t xml:space="preserve">CONCLUIDO	</t>
        </is>
      </c>
      <c r="D47" t="n">
        <v>2.7062</v>
      </c>
      <c r="E47" t="n">
        <v>36.95</v>
      </c>
      <c r="F47" t="n">
        <v>29.17</v>
      </c>
      <c r="G47" t="n">
        <v>7.92</v>
      </c>
      <c r="H47" t="n">
        <v>0.14</v>
      </c>
      <c r="I47" t="n">
        <v>221</v>
      </c>
      <c r="J47" t="n">
        <v>124.63</v>
      </c>
      <c r="K47" t="n">
        <v>45</v>
      </c>
      <c r="L47" t="n">
        <v>1</v>
      </c>
      <c r="M47" t="n">
        <v>219</v>
      </c>
      <c r="N47" t="n">
        <v>18.64</v>
      </c>
      <c r="O47" t="n">
        <v>15605.44</v>
      </c>
      <c r="P47" t="n">
        <v>300.78</v>
      </c>
      <c r="Q47" t="n">
        <v>1304.87</v>
      </c>
      <c r="R47" t="n">
        <v>470.28</v>
      </c>
      <c r="S47" t="n">
        <v>85.31999999999999</v>
      </c>
      <c r="T47" t="n">
        <v>180989.8</v>
      </c>
      <c r="U47" t="n">
        <v>0.18</v>
      </c>
      <c r="V47" t="n">
        <v>0.48</v>
      </c>
      <c r="W47" t="n">
        <v>4.38</v>
      </c>
      <c r="X47" t="n">
        <v>10.71</v>
      </c>
      <c r="Y47" t="n">
        <v>2</v>
      </c>
      <c r="Z47" t="n">
        <v>10</v>
      </c>
    </row>
    <row r="48">
      <c r="A48" t="n">
        <v>1</v>
      </c>
      <c r="B48" t="n">
        <v>60</v>
      </c>
      <c r="C48" t="inlineStr">
        <is>
          <t xml:space="preserve">CONCLUIDO	</t>
        </is>
      </c>
      <c r="D48" t="n">
        <v>3.802</v>
      </c>
      <c r="E48" t="n">
        <v>26.3</v>
      </c>
      <c r="F48" t="n">
        <v>22.13</v>
      </c>
      <c r="G48" t="n">
        <v>16.59</v>
      </c>
      <c r="H48" t="n">
        <v>0.28</v>
      </c>
      <c r="I48" t="n">
        <v>80</v>
      </c>
      <c r="J48" t="n">
        <v>125.95</v>
      </c>
      <c r="K48" t="n">
        <v>45</v>
      </c>
      <c r="L48" t="n">
        <v>2</v>
      </c>
      <c r="M48" t="n">
        <v>78</v>
      </c>
      <c r="N48" t="n">
        <v>18.95</v>
      </c>
      <c r="O48" t="n">
        <v>15767.7</v>
      </c>
      <c r="P48" t="n">
        <v>218.75</v>
      </c>
      <c r="Q48" t="n">
        <v>1304.52</v>
      </c>
      <c r="R48" t="n">
        <v>231.26</v>
      </c>
      <c r="S48" t="n">
        <v>85.31999999999999</v>
      </c>
      <c r="T48" t="n">
        <v>62184.79</v>
      </c>
      <c r="U48" t="n">
        <v>0.37</v>
      </c>
      <c r="V48" t="n">
        <v>0.63</v>
      </c>
      <c r="W48" t="n">
        <v>4.14</v>
      </c>
      <c r="X48" t="n">
        <v>3.67</v>
      </c>
      <c r="Y48" t="n">
        <v>2</v>
      </c>
      <c r="Z48" t="n">
        <v>10</v>
      </c>
    </row>
    <row r="49">
      <c r="A49" t="n">
        <v>2</v>
      </c>
      <c r="B49" t="n">
        <v>60</v>
      </c>
      <c r="C49" t="inlineStr">
        <is>
          <t xml:space="preserve">CONCLUIDO	</t>
        </is>
      </c>
      <c r="D49" t="n">
        <v>4.1658</v>
      </c>
      <c r="E49" t="n">
        <v>24.01</v>
      </c>
      <c r="F49" t="n">
        <v>20.65</v>
      </c>
      <c r="G49" t="n">
        <v>25.81</v>
      </c>
      <c r="H49" t="n">
        <v>0.42</v>
      </c>
      <c r="I49" t="n">
        <v>48</v>
      </c>
      <c r="J49" t="n">
        <v>127.27</v>
      </c>
      <c r="K49" t="n">
        <v>45</v>
      </c>
      <c r="L49" t="n">
        <v>3</v>
      </c>
      <c r="M49" t="n">
        <v>46</v>
      </c>
      <c r="N49" t="n">
        <v>19.27</v>
      </c>
      <c r="O49" t="n">
        <v>15930.42</v>
      </c>
      <c r="P49" t="n">
        <v>194.42</v>
      </c>
      <c r="Q49" t="n">
        <v>1304.61</v>
      </c>
      <c r="R49" t="n">
        <v>181.13</v>
      </c>
      <c r="S49" t="n">
        <v>85.31999999999999</v>
      </c>
      <c r="T49" t="n">
        <v>37277.99</v>
      </c>
      <c r="U49" t="n">
        <v>0.47</v>
      </c>
      <c r="V49" t="n">
        <v>0.68</v>
      </c>
      <c r="W49" t="n">
        <v>4.09</v>
      </c>
      <c r="X49" t="n">
        <v>2.19</v>
      </c>
      <c r="Y49" t="n">
        <v>2</v>
      </c>
      <c r="Z49" t="n">
        <v>10</v>
      </c>
    </row>
    <row r="50">
      <c r="A50" t="n">
        <v>3</v>
      </c>
      <c r="B50" t="n">
        <v>60</v>
      </c>
      <c r="C50" t="inlineStr">
        <is>
          <t xml:space="preserve">CONCLUIDO	</t>
        </is>
      </c>
      <c r="D50" t="n">
        <v>4.3676</v>
      </c>
      <c r="E50" t="n">
        <v>22.9</v>
      </c>
      <c r="F50" t="n">
        <v>19.92</v>
      </c>
      <c r="G50" t="n">
        <v>36.22</v>
      </c>
      <c r="H50" t="n">
        <v>0.55</v>
      </c>
      <c r="I50" t="n">
        <v>33</v>
      </c>
      <c r="J50" t="n">
        <v>128.59</v>
      </c>
      <c r="K50" t="n">
        <v>45</v>
      </c>
      <c r="L50" t="n">
        <v>4</v>
      </c>
      <c r="M50" t="n">
        <v>31</v>
      </c>
      <c r="N50" t="n">
        <v>19.59</v>
      </c>
      <c r="O50" t="n">
        <v>16093.6</v>
      </c>
      <c r="P50" t="n">
        <v>177.29</v>
      </c>
      <c r="Q50" t="n">
        <v>1304.32</v>
      </c>
      <c r="R50" t="n">
        <v>156.44</v>
      </c>
      <c r="S50" t="n">
        <v>85.31999999999999</v>
      </c>
      <c r="T50" t="n">
        <v>25010.63</v>
      </c>
      <c r="U50" t="n">
        <v>0.55</v>
      </c>
      <c r="V50" t="n">
        <v>0.7</v>
      </c>
      <c r="W50" t="n">
        <v>4.07</v>
      </c>
      <c r="X50" t="n">
        <v>1.47</v>
      </c>
      <c r="Y50" t="n">
        <v>2</v>
      </c>
      <c r="Z50" t="n">
        <v>10</v>
      </c>
    </row>
    <row r="51">
      <c r="A51" t="n">
        <v>4</v>
      </c>
      <c r="B51" t="n">
        <v>60</v>
      </c>
      <c r="C51" t="inlineStr">
        <is>
          <t xml:space="preserve">CONCLUIDO	</t>
        </is>
      </c>
      <c r="D51" t="n">
        <v>4.4773</v>
      </c>
      <c r="E51" t="n">
        <v>22.34</v>
      </c>
      <c r="F51" t="n">
        <v>19.56</v>
      </c>
      <c r="G51" t="n">
        <v>46.95</v>
      </c>
      <c r="H51" t="n">
        <v>0.68</v>
      </c>
      <c r="I51" t="n">
        <v>25</v>
      </c>
      <c r="J51" t="n">
        <v>129.92</v>
      </c>
      <c r="K51" t="n">
        <v>45</v>
      </c>
      <c r="L51" t="n">
        <v>5</v>
      </c>
      <c r="M51" t="n">
        <v>16</v>
      </c>
      <c r="N51" t="n">
        <v>19.92</v>
      </c>
      <c r="O51" t="n">
        <v>16257.24</v>
      </c>
      <c r="P51" t="n">
        <v>163.09</v>
      </c>
      <c r="Q51" t="n">
        <v>1304.36</v>
      </c>
      <c r="R51" t="n">
        <v>144.34</v>
      </c>
      <c r="S51" t="n">
        <v>85.31999999999999</v>
      </c>
      <c r="T51" t="n">
        <v>18998.19</v>
      </c>
      <c r="U51" t="n">
        <v>0.59</v>
      </c>
      <c r="V51" t="n">
        <v>0.72</v>
      </c>
      <c r="W51" t="n">
        <v>4.06</v>
      </c>
      <c r="X51" t="n">
        <v>1.11</v>
      </c>
      <c r="Y51" t="n">
        <v>2</v>
      </c>
      <c r="Z51" t="n">
        <v>10</v>
      </c>
    </row>
    <row r="52">
      <c r="A52" t="n">
        <v>5</v>
      </c>
      <c r="B52" t="n">
        <v>60</v>
      </c>
      <c r="C52" t="inlineStr">
        <is>
          <t xml:space="preserve">CONCLUIDO	</t>
        </is>
      </c>
      <c r="D52" t="n">
        <v>4.502</v>
      </c>
      <c r="E52" t="n">
        <v>22.21</v>
      </c>
      <c r="F52" t="n">
        <v>19.49</v>
      </c>
      <c r="G52" t="n">
        <v>50.85</v>
      </c>
      <c r="H52" t="n">
        <v>0.8100000000000001</v>
      </c>
      <c r="I52" t="n">
        <v>23</v>
      </c>
      <c r="J52" t="n">
        <v>131.25</v>
      </c>
      <c r="K52" t="n">
        <v>45</v>
      </c>
      <c r="L52" t="n">
        <v>6</v>
      </c>
      <c r="M52" t="n">
        <v>1</v>
      </c>
      <c r="N52" t="n">
        <v>20.25</v>
      </c>
      <c r="O52" t="n">
        <v>16421.36</v>
      </c>
      <c r="P52" t="n">
        <v>160.89</v>
      </c>
      <c r="Q52" t="n">
        <v>1304.39</v>
      </c>
      <c r="R52" t="n">
        <v>141.25</v>
      </c>
      <c r="S52" t="n">
        <v>85.31999999999999</v>
      </c>
      <c r="T52" t="n">
        <v>17465.96</v>
      </c>
      <c r="U52" t="n">
        <v>0.6</v>
      </c>
      <c r="V52" t="n">
        <v>0.72</v>
      </c>
      <c r="W52" t="n">
        <v>4.07</v>
      </c>
      <c r="X52" t="n">
        <v>1.04</v>
      </c>
      <c r="Y52" t="n">
        <v>2</v>
      </c>
      <c r="Z52" t="n">
        <v>10</v>
      </c>
    </row>
    <row r="53">
      <c r="A53" t="n">
        <v>6</v>
      </c>
      <c r="B53" t="n">
        <v>60</v>
      </c>
      <c r="C53" t="inlineStr">
        <is>
          <t xml:space="preserve">CONCLUIDO	</t>
        </is>
      </c>
      <c r="D53" t="n">
        <v>4.502</v>
      </c>
      <c r="E53" t="n">
        <v>22.21</v>
      </c>
      <c r="F53" t="n">
        <v>19.49</v>
      </c>
      <c r="G53" t="n">
        <v>50.85</v>
      </c>
      <c r="H53" t="n">
        <v>0.93</v>
      </c>
      <c r="I53" t="n">
        <v>23</v>
      </c>
      <c r="J53" t="n">
        <v>132.58</v>
      </c>
      <c r="K53" t="n">
        <v>45</v>
      </c>
      <c r="L53" t="n">
        <v>7</v>
      </c>
      <c r="M53" t="n">
        <v>0</v>
      </c>
      <c r="N53" t="n">
        <v>20.59</v>
      </c>
      <c r="O53" t="n">
        <v>16585.95</v>
      </c>
      <c r="P53" t="n">
        <v>162.41</v>
      </c>
      <c r="Q53" t="n">
        <v>1304.39</v>
      </c>
      <c r="R53" t="n">
        <v>141.22</v>
      </c>
      <c r="S53" t="n">
        <v>85.31999999999999</v>
      </c>
      <c r="T53" t="n">
        <v>17450.1</v>
      </c>
      <c r="U53" t="n">
        <v>0.6</v>
      </c>
      <c r="V53" t="n">
        <v>0.72</v>
      </c>
      <c r="W53" t="n">
        <v>4.07</v>
      </c>
      <c r="X53" t="n">
        <v>1.04</v>
      </c>
      <c r="Y53" t="n">
        <v>2</v>
      </c>
      <c r="Z53" t="n">
        <v>10</v>
      </c>
    </row>
    <row r="54">
      <c r="A54" t="n">
        <v>0</v>
      </c>
      <c r="B54" t="n">
        <v>80</v>
      </c>
      <c r="C54" t="inlineStr">
        <is>
          <t xml:space="preserve">CONCLUIDO	</t>
        </is>
      </c>
      <c r="D54" t="n">
        <v>2.2088</v>
      </c>
      <c r="E54" t="n">
        <v>45.27</v>
      </c>
      <c r="F54" t="n">
        <v>33.31</v>
      </c>
      <c r="G54" t="n">
        <v>6.69</v>
      </c>
      <c r="H54" t="n">
        <v>0.11</v>
      </c>
      <c r="I54" t="n">
        <v>299</v>
      </c>
      <c r="J54" t="n">
        <v>159.12</v>
      </c>
      <c r="K54" t="n">
        <v>50.28</v>
      </c>
      <c r="L54" t="n">
        <v>1</v>
      </c>
      <c r="M54" t="n">
        <v>297</v>
      </c>
      <c r="N54" t="n">
        <v>27.84</v>
      </c>
      <c r="O54" t="n">
        <v>19859.16</v>
      </c>
      <c r="P54" t="n">
        <v>406.32</v>
      </c>
      <c r="Q54" t="n">
        <v>1305.6</v>
      </c>
      <c r="R54" t="n">
        <v>610.89</v>
      </c>
      <c r="S54" t="n">
        <v>85.31999999999999</v>
      </c>
      <c r="T54" t="n">
        <v>250906.14</v>
      </c>
      <c r="U54" t="n">
        <v>0.14</v>
      </c>
      <c r="V54" t="n">
        <v>0.42</v>
      </c>
      <c r="W54" t="n">
        <v>4.52</v>
      </c>
      <c r="X54" t="n">
        <v>14.84</v>
      </c>
      <c r="Y54" t="n">
        <v>2</v>
      </c>
      <c r="Z54" t="n">
        <v>10</v>
      </c>
    </row>
    <row r="55">
      <c r="A55" t="n">
        <v>1</v>
      </c>
      <c r="B55" t="n">
        <v>80</v>
      </c>
      <c r="C55" t="inlineStr">
        <is>
          <t xml:space="preserve">CONCLUIDO	</t>
        </is>
      </c>
      <c r="D55" t="n">
        <v>3.4798</v>
      </c>
      <c r="E55" t="n">
        <v>28.74</v>
      </c>
      <c r="F55" t="n">
        <v>23.16</v>
      </c>
      <c r="G55" t="n">
        <v>13.76</v>
      </c>
      <c r="H55" t="n">
        <v>0.22</v>
      </c>
      <c r="I55" t="n">
        <v>101</v>
      </c>
      <c r="J55" t="n">
        <v>160.54</v>
      </c>
      <c r="K55" t="n">
        <v>50.28</v>
      </c>
      <c r="L55" t="n">
        <v>2</v>
      </c>
      <c r="M55" t="n">
        <v>99</v>
      </c>
      <c r="N55" t="n">
        <v>28.26</v>
      </c>
      <c r="O55" t="n">
        <v>20034.4</v>
      </c>
      <c r="P55" t="n">
        <v>275.36</v>
      </c>
      <c r="Q55" t="n">
        <v>1304.86</v>
      </c>
      <c r="R55" t="n">
        <v>266.65</v>
      </c>
      <c r="S55" t="n">
        <v>85.31999999999999</v>
      </c>
      <c r="T55" t="n">
        <v>79776.09</v>
      </c>
      <c r="U55" t="n">
        <v>0.32</v>
      </c>
      <c r="V55" t="n">
        <v>0.61</v>
      </c>
      <c r="W55" t="n">
        <v>4.17</v>
      </c>
      <c r="X55" t="n">
        <v>4.7</v>
      </c>
      <c r="Y55" t="n">
        <v>2</v>
      </c>
      <c r="Z55" t="n">
        <v>10</v>
      </c>
    </row>
    <row r="56">
      <c r="A56" t="n">
        <v>2</v>
      </c>
      <c r="B56" t="n">
        <v>80</v>
      </c>
      <c r="C56" t="inlineStr">
        <is>
          <t xml:space="preserve">CONCLUIDO	</t>
        </is>
      </c>
      <c r="D56" t="n">
        <v>3.9288</v>
      </c>
      <c r="E56" t="n">
        <v>25.45</v>
      </c>
      <c r="F56" t="n">
        <v>21.2</v>
      </c>
      <c r="G56" t="n">
        <v>21.2</v>
      </c>
      <c r="H56" t="n">
        <v>0.33</v>
      </c>
      <c r="I56" t="n">
        <v>60</v>
      </c>
      <c r="J56" t="n">
        <v>161.97</v>
      </c>
      <c r="K56" t="n">
        <v>50.28</v>
      </c>
      <c r="L56" t="n">
        <v>3</v>
      </c>
      <c r="M56" t="n">
        <v>58</v>
      </c>
      <c r="N56" t="n">
        <v>28.69</v>
      </c>
      <c r="O56" t="n">
        <v>20210.21</v>
      </c>
      <c r="P56" t="n">
        <v>245.13</v>
      </c>
      <c r="Q56" t="n">
        <v>1304.36</v>
      </c>
      <c r="R56" t="n">
        <v>199.31</v>
      </c>
      <c r="S56" t="n">
        <v>85.31999999999999</v>
      </c>
      <c r="T56" t="n">
        <v>46310.77</v>
      </c>
      <c r="U56" t="n">
        <v>0.43</v>
      </c>
      <c r="V56" t="n">
        <v>0.66</v>
      </c>
      <c r="W56" t="n">
        <v>4.12</v>
      </c>
      <c r="X56" t="n">
        <v>2.74</v>
      </c>
      <c r="Y56" t="n">
        <v>2</v>
      </c>
      <c r="Z56" t="n">
        <v>10</v>
      </c>
    </row>
    <row r="57">
      <c r="A57" t="n">
        <v>3</v>
      </c>
      <c r="B57" t="n">
        <v>80</v>
      </c>
      <c r="C57" t="inlineStr">
        <is>
          <t xml:space="preserve">CONCLUIDO	</t>
        </is>
      </c>
      <c r="D57" t="n">
        <v>4.1592</v>
      </c>
      <c r="E57" t="n">
        <v>24.04</v>
      </c>
      <c r="F57" t="n">
        <v>20.37</v>
      </c>
      <c r="G57" t="n">
        <v>29.09</v>
      </c>
      <c r="H57" t="n">
        <v>0.43</v>
      </c>
      <c r="I57" t="n">
        <v>42</v>
      </c>
      <c r="J57" t="n">
        <v>163.4</v>
      </c>
      <c r="K57" t="n">
        <v>50.28</v>
      </c>
      <c r="L57" t="n">
        <v>4</v>
      </c>
      <c r="M57" t="n">
        <v>40</v>
      </c>
      <c r="N57" t="n">
        <v>29.12</v>
      </c>
      <c r="O57" t="n">
        <v>20386.62</v>
      </c>
      <c r="P57" t="n">
        <v>228.21</v>
      </c>
      <c r="Q57" t="n">
        <v>1304.3</v>
      </c>
      <c r="R57" t="n">
        <v>171.75</v>
      </c>
      <c r="S57" t="n">
        <v>85.31999999999999</v>
      </c>
      <c r="T57" t="n">
        <v>32619.27</v>
      </c>
      <c r="U57" t="n">
        <v>0.5</v>
      </c>
      <c r="V57" t="n">
        <v>0.6899999999999999</v>
      </c>
      <c r="W57" t="n">
        <v>4.08</v>
      </c>
      <c r="X57" t="n">
        <v>1.91</v>
      </c>
      <c r="Y57" t="n">
        <v>2</v>
      </c>
      <c r="Z57" t="n">
        <v>10</v>
      </c>
    </row>
    <row r="58">
      <c r="A58" t="n">
        <v>4</v>
      </c>
      <c r="B58" t="n">
        <v>80</v>
      </c>
      <c r="C58" t="inlineStr">
        <is>
          <t xml:space="preserve">CONCLUIDO	</t>
        </is>
      </c>
      <c r="D58" t="n">
        <v>4.3041</v>
      </c>
      <c r="E58" t="n">
        <v>23.23</v>
      </c>
      <c r="F58" t="n">
        <v>19.88</v>
      </c>
      <c r="G58" t="n">
        <v>37.27</v>
      </c>
      <c r="H58" t="n">
        <v>0.54</v>
      </c>
      <c r="I58" t="n">
        <v>32</v>
      </c>
      <c r="J58" t="n">
        <v>164.83</v>
      </c>
      <c r="K58" t="n">
        <v>50.28</v>
      </c>
      <c r="L58" t="n">
        <v>5</v>
      </c>
      <c r="M58" t="n">
        <v>30</v>
      </c>
      <c r="N58" t="n">
        <v>29.55</v>
      </c>
      <c r="O58" t="n">
        <v>20563.61</v>
      </c>
      <c r="P58" t="n">
        <v>215.21</v>
      </c>
      <c r="Q58" t="n">
        <v>1304.29</v>
      </c>
      <c r="R58" t="n">
        <v>155.16</v>
      </c>
      <c r="S58" t="n">
        <v>85.31999999999999</v>
      </c>
      <c r="T58" t="n">
        <v>24374.53</v>
      </c>
      <c r="U58" t="n">
        <v>0.55</v>
      </c>
      <c r="V58" t="n">
        <v>0.71</v>
      </c>
      <c r="W58" t="n">
        <v>4.06</v>
      </c>
      <c r="X58" t="n">
        <v>1.42</v>
      </c>
      <c r="Y58" t="n">
        <v>2</v>
      </c>
      <c r="Z58" t="n">
        <v>10</v>
      </c>
    </row>
    <row r="59">
      <c r="A59" t="n">
        <v>5</v>
      </c>
      <c r="B59" t="n">
        <v>80</v>
      </c>
      <c r="C59" t="inlineStr">
        <is>
          <t xml:space="preserve">CONCLUIDO	</t>
        </is>
      </c>
      <c r="D59" t="n">
        <v>4.3907</v>
      </c>
      <c r="E59" t="n">
        <v>22.78</v>
      </c>
      <c r="F59" t="n">
        <v>19.61</v>
      </c>
      <c r="G59" t="n">
        <v>45.26</v>
      </c>
      <c r="H59" t="n">
        <v>0.64</v>
      </c>
      <c r="I59" t="n">
        <v>26</v>
      </c>
      <c r="J59" t="n">
        <v>166.27</v>
      </c>
      <c r="K59" t="n">
        <v>50.28</v>
      </c>
      <c r="L59" t="n">
        <v>6</v>
      </c>
      <c r="M59" t="n">
        <v>24</v>
      </c>
      <c r="N59" t="n">
        <v>29.99</v>
      </c>
      <c r="O59" t="n">
        <v>20741.2</v>
      </c>
      <c r="P59" t="n">
        <v>204.08</v>
      </c>
      <c r="Q59" t="n">
        <v>1304.34</v>
      </c>
      <c r="R59" t="n">
        <v>146.49</v>
      </c>
      <c r="S59" t="n">
        <v>85.31999999999999</v>
      </c>
      <c r="T59" t="n">
        <v>20069.84</v>
      </c>
      <c r="U59" t="n">
        <v>0.58</v>
      </c>
      <c r="V59" t="n">
        <v>0.72</v>
      </c>
      <c r="W59" t="n">
        <v>4.04</v>
      </c>
      <c r="X59" t="n">
        <v>1.16</v>
      </c>
      <c r="Y59" t="n">
        <v>2</v>
      </c>
      <c r="Z59" t="n">
        <v>10</v>
      </c>
    </row>
    <row r="60">
      <c r="A60" t="n">
        <v>6</v>
      </c>
      <c r="B60" t="n">
        <v>80</v>
      </c>
      <c r="C60" t="inlineStr">
        <is>
          <t xml:space="preserve">CONCLUIDO	</t>
        </is>
      </c>
      <c r="D60" t="n">
        <v>4.4665</v>
      </c>
      <c r="E60" t="n">
        <v>22.39</v>
      </c>
      <c r="F60" t="n">
        <v>19.39</v>
      </c>
      <c r="G60" t="n">
        <v>55.39</v>
      </c>
      <c r="H60" t="n">
        <v>0.74</v>
      </c>
      <c r="I60" t="n">
        <v>21</v>
      </c>
      <c r="J60" t="n">
        <v>167.72</v>
      </c>
      <c r="K60" t="n">
        <v>50.28</v>
      </c>
      <c r="L60" t="n">
        <v>7</v>
      </c>
      <c r="M60" t="n">
        <v>19</v>
      </c>
      <c r="N60" t="n">
        <v>30.44</v>
      </c>
      <c r="O60" t="n">
        <v>20919.39</v>
      </c>
      <c r="P60" t="n">
        <v>192.88</v>
      </c>
      <c r="Q60" t="n">
        <v>1304.38</v>
      </c>
      <c r="R60" t="n">
        <v>138.66</v>
      </c>
      <c r="S60" t="n">
        <v>85.31999999999999</v>
      </c>
      <c r="T60" t="n">
        <v>16177.24</v>
      </c>
      <c r="U60" t="n">
        <v>0.62</v>
      </c>
      <c r="V60" t="n">
        <v>0.72</v>
      </c>
      <c r="W60" t="n">
        <v>4.04</v>
      </c>
      <c r="X60" t="n">
        <v>0.93</v>
      </c>
      <c r="Y60" t="n">
        <v>2</v>
      </c>
      <c r="Z60" t="n">
        <v>10</v>
      </c>
    </row>
    <row r="61">
      <c r="A61" t="n">
        <v>7</v>
      </c>
      <c r="B61" t="n">
        <v>80</v>
      </c>
      <c r="C61" t="inlineStr">
        <is>
          <t xml:space="preserve">CONCLUIDO	</t>
        </is>
      </c>
      <c r="D61" t="n">
        <v>4.5193</v>
      </c>
      <c r="E61" t="n">
        <v>22.13</v>
      </c>
      <c r="F61" t="n">
        <v>19.22</v>
      </c>
      <c r="G61" t="n">
        <v>64.08</v>
      </c>
      <c r="H61" t="n">
        <v>0.84</v>
      </c>
      <c r="I61" t="n">
        <v>18</v>
      </c>
      <c r="J61" t="n">
        <v>169.17</v>
      </c>
      <c r="K61" t="n">
        <v>50.28</v>
      </c>
      <c r="L61" t="n">
        <v>8</v>
      </c>
      <c r="M61" t="n">
        <v>9</v>
      </c>
      <c r="N61" t="n">
        <v>30.89</v>
      </c>
      <c r="O61" t="n">
        <v>21098.19</v>
      </c>
      <c r="P61" t="n">
        <v>184.8</v>
      </c>
      <c r="Q61" t="n">
        <v>1304.37</v>
      </c>
      <c r="R61" t="n">
        <v>132.88</v>
      </c>
      <c r="S61" t="n">
        <v>85.31999999999999</v>
      </c>
      <c r="T61" t="n">
        <v>13306.67</v>
      </c>
      <c r="U61" t="n">
        <v>0.64</v>
      </c>
      <c r="V61" t="n">
        <v>0.73</v>
      </c>
      <c r="W61" t="n">
        <v>4.04</v>
      </c>
      <c r="X61" t="n">
        <v>0.77</v>
      </c>
      <c r="Y61" t="n">
        <v>2</v>
      </c>
      <c r="Z61" t="n">
        <v>10</v>
      </c>
    </row>
    <row r="62">
      <c r="A62" t="n">
        <v>8</v>
      </c>
      <c r="B62" t="n">
        <v>80</v>
      </c>
      <c r="C62" t="inlineStr">
        <is>
          <t xml:space="preserve">CONCLUIDO	</t>
        </is>
      </c>
      <c r="D62" t="n">
        <v>4.5131</v>
      </c>
      <c r="E62" t="n">
        <v>22.16</v>
      </c>
      <c r="F62" t="n">
        <v>19.25</v>
      </c>
      <c r="G62" t="n">
        <v>64.18000000000001</v>
      </c>
      <c r="H62" t="n">
        <v>0.9399999999999999</v>
      </c>
      <c r="I62" t="n">
        <v>18</v>
      </c>
      <c r="J62" t="n">
        <v>170.62</v>
      </c>
      <c r="K62" t="n">
        <v>50.28</v>
      </c>
      <c r="L62" t="n">
        <v>9</v>
      </c>
      <c r="M62" t="n">
        <v>1</v>
      </c>
      <c r="N62" t="n">
        <v>31.34</v>
      </c>
      <c r="O62" t="n">
        <v>21277.6</v>
      </c>
      <c r="P62" t="n">
        <v>184.87</v>
      </c>
      <c r="Q62" t="n">
        <v>1304.26</v>
      </c>
      <c r="R62" t="n">
        <v>133.31</v>
      </c>
      <c r="S62" t="n">
        <v>85.31999999999999</v>
      </c>
      <c r="T62" t="n">
        <v>13520.74</v>
      </c>
      <c r="U62" t="n">
        <v>0.64</v>
      </c>
      <c r="V62" t="n">
        <v>0.73</v>
      </c>
      <c r="W62" t="n">
        <v>4.06</v>
      </c>
      <c r="X62" t="n">
        <v>0.8</v>
      </c>
      <c r="Y62" t="n">
        <v>2</v>
      </c>
      <c r="Z62" t="n">
        <v>10</v>
      </c>
    </row>
    <row r="63">
      <c r="A63" t="n">
        <v>9</v>
      </c>
      <c r="B63" t="n">
        <v>80</v>
      </c>
      <c r="C63" t="inlineStr">
        <is>
          <t xml:space="preserve">CONCLUIDO	</t>
        </is>
      </c>
      <c r="D63" t="n">
        <v>4.5126</v>
      </c>
      <c r="E63" t="n">
        <v>22.16</v>
      </c>
      <c r="F63" t="n">
        <v>19.26</v>
      </c>
      <c r="G63" t="n">
        <v>64.19</v>
      </c>
      <c r="H63" t="n">
        <v>1.03</v>
      </c>
      <c r="I63" t="n">
        <v>18</v>
      </c>
      <c r="J63" t="n">
        <v>172.08</v>
      </c>
      <c r="K63" t="n">
        <v>50.28</v>
      </c>
      <c r="L63" t="n">
        <v>10</v>
      </c>
      <c r="M63" t="n">
        <v>0</v>
      </c>
      <c r="N63" t="n">
        <v>31.8</v>
      </c>
      <c r="O63" t="n">
        <v>21457.64</v>
      </c>
      <c r="P63" t="n">
        <v>186.29</v>
      </c>
      <c r="Q63" t="n">
        <v>1304.26</v>
      </c>
      <c r="R63" t="n">
        <v>133.32</v>
      </c>
      <c r="S63" t="n">
        <v>85.31999999999999</v>
      </c>
      <c r="T63" t="n">
        <v>13521.85</v>
      </c>
      <c r="U63" t="n">
        <v>0.64</v>
      </c>
      <c r="V63" t="n">
        <v>0.73</v>
      </c>
      <c r="W63" t="n">
        <v>4.06</v>
      </c>
      <c r="X63" t="n">
        <v>0.8</v>
      </c>
      <c r="Y63" t="n">
        <v>2</v>
      </c>
      <c r="Z63" t="n">
        <v>10</v>
      </c>
    </row>
    <row r="64">
      <c r="A64" t="n">
        <v>0</v>
      </c>
      <c r="B64" t="n">
        <v>35</v>
      </c>
      <c r="C64" t="inlineStr">
        <is>
          <t xml:space="preserve">CONCLUIDO	</t>
        </is>
      </c>
      <c r="D64" t="n">
        <v>3.446</v>
      </c>
      <c r="E64" t="n">
        <v>29.02</v>
      </c>
      <c r="F64" t="n">
        <v>24.8</v>
      </c>
      <c r="G64" t="n">
        <v>11.02</v>
      </c>
      <c r="H64" t="n">
        <v>0.22</v>
      </c>
      <c r="I64" t="n">
        <v>135</v>
      </c>
      <c r="J64" t="n">
        <v>80.84</v>
      </c>
      <c r="K64" t="n">
        <v>35.1</v>
      </c>
      <c r="L64" t="n">
        <v>1</v>
      </c>
      <c r="M64" t="n">
        <v>133</v>
      </c>
      <c r="N64" t="n">
        <v>9.74</v>
      </c>
      <c r="O64" t="n">
        <v>10204.21</v>
      </c>
      <c r="P64" t="n">
        <v>184.62</v>
      </c>
      <c r="Q64" t="n">
        <v>1304.46</v>
      </c>
      <c r="R64" t="n">
        <v>321.83</v>
      </c>
      <c r="S64" t="n">
        <v>85.31999999999999</v>
      </c>
      <c r="T64" t="n">
        <v>107192.88</v>
      </c>
      <c r="U64" t="n">
        <v>0.27</v>
      </c>
      <c r="V64" t="n">
        <v>0.57</v>
      </c>
      <c r="W64" t="n">
        <v>4.24</v>
      </c>
      <c r="X64" t="n">
        <v>6.34</v>
      </c>
      <c r="Y64" t="n">
        <v>2</v>
      </c>
      <c r="Z64" t="n">
        <v>10</v>
      </c>
    </row>
    <row r="65">
      <c r="A65" t="n">
        <v>1</v>
      </c>
      <c r="B65" t="n">
        <v>35</v>
      </c>
      <c r="C65" t="inlineStr">
        <is>
          <t xml:space="preserve">CONCLUIDO	</t>
        </is>
      </c>
      <c r="D65" t="n">
        <v>4.2479</v>
      </c>
      <c r="E65" t="n">
        <v>23.54</v>
      </c>
      <c r="F65" t="n">
        <v>20.77</v>
      </c>
      <c r="G65" t="n">
        <v>24.44</v>
      </c>
      <c r="H65" t="n">
        <v>0.43</v>
      </c>
      <c r="I65" t="n">
        <v>51</v>
      </c>
      <c r="J65" t="n">
        <v>82.04000000000001</v>
      </c>
      <c r="K65" t="n">
        <v>35.1</v>
      </c>
      <c r="L65" t="n">
        <v>2</v>
      </c>
      <c r="M65" t="n">
        <v>48</v>
      </c>
      <c r="N65" t="n">
        <v>9.94</v>
      </c>
      <c r="O65" t="n">
        <v>10352.53</v>
      </c>
      <c r="P65" t="n">
        <v>138.62</v>
      </c>
      <c r="Q65" t="n">
        <v>1304.36</v>
      </c>
      <c r="R65" t="n">
        <v>185.46</v>
      </c>
      <c r="S65" t="n">
        <v>85.31999999999999</v>
      </c>
      <c r="T65" t="n">
        <v>39428.68</v>
      </c>
      <c r="U65" t="n">
        <v>0.46</v>
      </c>
      <c r="V65" t="n">
        <v>0.68</v>
      </c>
      <c r="W65" t="n">
        <v>4.09</v>
      </c>
      <c r="X65" t="n">
        <v>2.31</v>
      </c>
      <c r="Y65" t="n">
        <v>2</v>
      </c>
      <c r="Z65" t="n">
        <v>10</v>
      </c>
    </row>
    <row r="66">
      <c r="A66" t="n">
        <v>2</v>
      </c>
      <c r="B66" t="n">
        <v>35</v>
      </c>
      <c r="C66" t="inlineStr">
        <is>
          <t xml:space="preserve">CONCLUIDO	</t>
        </is>
      </c>
      <c r="D66" t="n">
        <v>4.3881</v>
      </c>
      <c r="E66" t="n">
        <v>22.79</v>
      </c>
      <c r="F66" t="n">
        <v>20.23</v>
      </c>
      <c r="G66" t="n">
        <v>31.12</v>
      </c>
      <c r="H66" t="n">
        <v>0.63</v>
      </c>
      <c r="I66" t="n">
        <v>39</v>
      </c>
      <c r="J66" t="n">
        <v>83.25</v>
      </c>
      <c r="K66" t="n">
        <v>35.1</v>
      </c>
      <c r="L66" t="n">
        <v>3</v>
      </c>
      <c r="M66" t="n">
        <v>0</v>
      </c>
      <c r="N66" t="n">
        <v>10.15</v>
      </c>
      <c r="O66" t="n">
        <v>10501.19</v>
      </c>
      <c r="P66" t="n">
        <v>127.58</v>
      </c>
      <c r="Q66" t="n">
        <v>1304.48</v>
      </c>
      <c r="R66" t="n">
        <v>165.54</v>
      </c>
      <c r="S66" t="n">
        <v>85.31999999999999</v>
      </c>
      <c r="T66" t="n">
        <v>29530.88</v>
      </c>
      <c r="U66" t="n">
        <v>0.52</v>
      </c>
      <c r="V66" t="n">
        <v>0.6899999999999999</v>
      </c>
      <c r="W66" t="n">
        <v>4.11</v>
      </c>
      <c r="X66" t="n">
        <v>1.77</v>
      </c>
      <c r="Y66" t="n">
        <v>2</v>
      </c>
      <c r="Z66" t="n">
        <v>10</v>
      </c>
    </row>
    <row r="67">
      <c r="A67" t="n">
        <v>0</v>
      </c>
      <c r="B67" t="n">
        <v>50</v>
      </c>
      <c r="C67" t="inlineStr">
        <is>
          <t xml:space="preserve">CONCLUIDO	</t>
        </is>
      </c>
      <c r="D67" t="n">
        <v>2.979</v>
      </c>
      <c r="E67" t="n">
        <v>33.57</v>
      </c>
      <c r="F67" t="n">
        <v>27.4</v>
      </c>
      <c r="G67" t="n">
        <v>8.84</v>
      </c>
      <c r="H67" t="n">
        <v>0.16</v>
      </c>
      <c r="I67" t="n">
        <v>186</v>
      </c>
      <c r="J67" t="n">
        <v>107.41</v>
      </c>
      <c r="K67" t="n">
        <v>41.65</v>
      </c>
      <c r="L67" t="n">
        <v>1</v>
      </c>
      <c r="M67" t="n">
        <v>184</v>
      </c>
      <c r="N67" t="n">
        <v>14.77</v>
      </c>
      <c r="O67" t="n">
        <v>13481.73</v>
      </c>
      <c r="P67" t="n">
        <v>253.94</v>
      </c>
      <c r="Q67" t="n">
        <v>1305.14</v>
      </c>
      <c r="R67" t="n">
        <v>409.96</v>
      </c>
      <c r="S67" t="n">
        <v>85.31999999999999</v>
      </c>
      <c r="T67" t="n">
        <v>151002.1</v>
      </c>
      <c r="U67" t="n">
        <v>0.21</v>
      </c>
      <c r="V67" t="n">
        <v>0.51</v>
      </c>
      <c r="W67" t="n">
        <v>4.32</v>
      </c>
      <c r="X67" t="n">
        <v>8.93</v>
      </c>
      <c r="Y67" t="n">
        <v>2</v>
      </c>
      <c r="Z67" t="n">
        <v>10</v>
      </c>
    </row>
    <row r="68">
      <c r="A68" t="n">
        <v>1</v>
      </c>
      <c r="B68" t="n">
        <v>50</v>
      </c>
      <c r="C68" t="inlineStr">
        <is>
          <t xml:space="preserve">CONCLUIDO	</t>
        </is>
      </c>
      <c r="D68" t="n">
        <v>3.9563</v>
      </c>
      <c r="E68" t="n">
        <v>25.28</v>
      </c>
      <c r="F68" t="n">
        <v>21.68</v>
      </c>
      <c r="G68" t="n">
        <v>18.59</v>
      </c>
      <c r="H68" t="n">
        <v>0.32</v>
      </c>
      <c r="I68" t="n">
        <v>70</v>
      </c>
      <c r="J68" t="n">
        <v>108.68</v>
      </c>
      <c r="K68" t="n">
        <v>41.65</v>
      </c>
      <c r="L68" t="n">
        <v>2</v>
      </c>
      <c r="M68" t="n">
        <v>68</v>
      </c>
      <c r="N68" t="n">
        <v>15.03</v>
      </c>
      <c r="O68" t="n">
        <v>13638.32</v>
      </c>
      <c r="P68" t="n">
        <v>189.72</v>
      </c>
      <c r="Q68" t="n">
        <v>1304.36</v>
      </c>
      <c r="R68" t="n">
        <v>216.41</v>
      </c>
      <c r="S68" t="n">
        <v>85.31999999999999</v>
      </c>
      <c r="T68" t="n">
        <v>54807.85</v>
      </c>
      <c r="U68" t="n">
        <v>0.39</v>
      </c>
      <c r="V68" t="n">
        <v>0.65</v>
      </c>
      <c r="W68" t="n">
        <v>4.12</v>
      </c>
      <c r="X68" t="n">
        <v>3.23</v>
      </c>
      <c r="Y68" t="n">
        <v>2</v>
      </c>
      <c r="Z68" t="n">
        <v>10</v>
      </c>
    </row>
    <row r="69">
      <c r="A69" t="n">
        <v>2</v>
      </c>
      <c r="B69" t="n">
        <v>50</v>
      </c>
      <c r="C69" t="inlineStr">
        <is>
          <t xml:space="preserve">CONCLUIDO	</t>
        </is>
      </c>
      <c r="D69" t="n">
        <v>4.3008</v>
      </c>
      <c r="E69" t="n">
        <v>23.25</v>
      </c>
      <c r="F69" t="n">
        <v>20.3</v>
      </c>
      <c r="G69" t="n">
        <v>29.71</v>
      </c>
      <c r="H69" t="n">
        <v>0.48</v>
      </c>
      <c r="I69" t="n">
        <v>41</v>
      </c>
      <c r="J69" t="n">
        <v>109.96</v>
      </c>
      <c r="K69" t="n">
        <v>41.65</v>
      </c>
      <c r="L69" t="n">
        <v>3</v>
      </c>
      <c r="M69" t="n">
        <v>39</v>
      </c>
      <c r="N69" t="n">
        <v>15.31</v>
      </c>
      <c r="O69" t="n">
        <v>13795.21</v>
      </c>
      <c r="P69" t="n">
        <v>165.74</v>
      </c>
      <c r="Q69" t="n">
        <v>1304.42</v>
      </c>
      <c r="R69" t="n">
        <v>169.73</v>
      </c>
      <c r="S69" t="n">
        <v>85.31999999999999</v>
      </c>
      <c r="T69" t="n">
        <v>31612.94</v>
      </c>
      <c r="U69" t="n">
        <v>0.5</v>
      </c>
      <c r="V69" t="n">
        <v>0.6899999999999999</v>
      </c>
      <c r="W69" t="n">
        <v>4.07</v>
      </c>
      <c r="X69" t="n">
        <v>1.85</v>
      </c>
      <c r="Y69" t="n">
        <v>2</v>
      </c>
      <c r="Z69" t="n">
        <v>10</v>
      </c>
    </row>
    <row r="70">
      <c r="A70" t="n">
        <v>3</v>
      </c>
      <c r="B70" t="n">
        <v>50</v>
      </c>
      <c r="C70" t="inlineStr">
        <is>
          <t xml:space="preserve">CONCLUIDO	</t>
        </is>
      </c>
      <c r="D70" t="n">
        <v>4.4556</v>
      </c>
      <c r="E70" t="n">
        <v>22.44</v>
      </c>
      <c r="F70" t="n">
        <v>19.76</v>
      </c>
      <c r="G70" t="n">
        <v>40.89</v>
      </c>
      <c r="H70" t="n">
        <v>0.63</v>
      </c>
      <c r="I70" t="n">
        <v>29</v>
      </c>
      <c r="J70" t="n">
        <v>111.23</v>
      </c>
      <c r="K70" t="n">
        <v>41.65</v>
      </c>
      <c r="L70" t="n">
        <v>4</v>
      </c>
      <c r="M70" t="n">
        <v>12</v>
      </c>
      <c r="N70" t="n">
        <v>15.58</v>
      </c>
      <c r="O70" t="n">
        <v>13952.52</v>
      </c>
      <c r="P70" t="n">
        <v>149.88</v>
      </c>
      <c r="Q70" t="n">
        <v>1304.59</v>
      </c>
      <c r="R70" t="n">
        <v>150.58</v>
      </c>
      <c r="S70" t="n">
        <v>85.31999999999999</v>
      </c>
      <c r="T70" t="n">
        <v>22100.38</v>
      </c>
      <c r="U70" t="n">
        <v>0.57</v>
      </c>
      <c r="V70" t="n">
        <v>0.71</v>
      </c>
      <c r="W70" t="n">
        <v>4.08</v>
      </c>
      <c r="X70" t="n">
        <v>1.31</v>
      </c>
      <c r="Y70" t="n">
        <v>2</v>
      </c>
      <c r="Z70" t="n">
        <v>10</v>
      </c>
    </row>
    <row r="71">
      <c r="A71" t="n">
        <v>4</v>
      </c>
      <c r="B71" t="n">
        <v>50</v>
      </c>
      <c r="C71" t="inlineStr">
        <is>
          <t xml:space="preserve">CONCLUIDO	</t>
        </is>
      </c>
      <c r="D71" t="n">
        <v>4.4701</v>
      </c>
      <c r="E71" t="n">
        <v>22.37</v>
      </c>
      <c r="F71" t="n">
        <v>19.71</v>
      </c>
      <c r="G71" t="n">
        <v>42.24</v>
      </c>
      <c r="H71" t="n">
        <v>0.78</v>
      </c>
      <c r="I71" t="n">
        <v>28</v>
      </c>
      <c r="J71" t="n">
        <v>112.51</v>
      </c>
      <c r="K71" t="n">
        <v>41.65</v>
      </c>
      <c r="L71" t="n">
        <v>5</v>
      </c>
      <c r="M71" t="n">
        <v>0</v>
      </c>
      <c r="N71" t="n">
        <v>15.86</v>
      </c>
      <c r="O71" t="n">
        <v>14110.24</v>
      </c>
      <c r="P71" t="n">
        <v>148.47</v>
      </c>
      <c r="Q71" t="n">
        <v>1304.43</v>
      </c>
      <c r="R71" t="n">
        <v>148.18</v>
      </c>
      <c r="S71" t="n">
        <v>85.31999999999999</v>
      </c>
      <c r="T71" t="n">
        <v>20906.64</v>
      </c>
      <c r="U71" t="n">
        <v>0.58</v>
      </c>
      <c r="V71" t="n">
        <v>0.71</v>
      </c>
      <c r="W71" t="n">
        <v>4.09</v>
      </c>
      <c r="X71" t="n">
        <v>1.26</v>
      </c>
      <c r="Y71" t="n">
        <v>2</v>
      </c>
      <c r="Z71" t="n">
        <v>10</v>
      </c>
    </row>
    <row r="72">
      <c r="A72" t="n">
        <v>0</v>
      </c>
      <c r="B72" t="n">
        <v>25</v>
      </c>
      <c r="C72" t="inlineStr">
        <is>
          <t xml:space="preserve">CONCLUIDO	</t>
        </is>
      </c>
      <c r="D72" t="n">
        <v>3.8109</v>
      </c>
      <c r="E72" t="n">
        <v>26.24</v>
      </c>
      <c r="F72" t="n">
        <v>23.07</v>
      </c>
      <c r="G72" t="n">
        <v>13.98</v>
      </c>
      <c r="H72" t="n">
        <v>0.28</v>
      </c>
      <c r="I72" t="n">
        <v>99</v>
      </c>
      <c r="J72" t="n">
        <v>61.76</v>
      </c>
      <c r="K72" t="n">
        <v>28.92</v>
      </c>
      <c r="L72" t="n">
        <v>1</v>
      </c>
      <c r="M72" t="n">
        <v>97</v>
      </c>
      <c r="N72" t="n">
        <v>6.84</v>
      </c>
      <c r="O72" t="n">
        <v>7851.41</v>
      </c>
      <c r="P72" t="n">
        <v>135.03</v>
      </c>
      <c r="Q72" t="n">
        <v>1304.53</v>
      </c>
      <c r="R72" t="n">
        <v>263.55</v>
      </c>
      <c r="S72" t="n">
        <v>85.31999999999999</v>
      </c>
      <c r="T72" t="n">
        <v>78231.84</v>
      </c>
      <c r="U72" t="n">
        <v>0.32</v>
      </c>
      <c r="V72" t="n">
        <v>0.61</v>
      </c>
      <c r="W72" t="n">
        <v>4.16</v>
      </c>
      <c r="X72" t="n">
        <v>4.61</v>
      </c>
      <c r="Y72" t="n">
        <v>2</v>
      </c>
      <c r="Z72" t="n">
        <v>10</v>
      </c>
    </row>
    <row r="73">
      <c r="A73" t="n">
        <v>1</v>
      </c>
      <c r="B73" t="n">
        <v>25</v>
      </c>
      <c r="C73" t="inlineStr">
        <is>
          <t xml:space="preserve">CONCLUIDO	</t>
        </is>
      </c>
      <c r="D73" t="n">
        <v>4.2614</v>
      </c>
      <c r="E73" t="n">
        <v>23.47</v>
      </c>
      <c r="F73" t="n">
        <v>20.92</v>
      </c>
      <c r="G73" t="n">
        <v>23.25</v>
      </c>
      <c r="H73" t="n">
        <v>0.55</v>
      </c>
      <c r="I73" t="n">
        <v>54</v>
      </c>
      <c r="J73" t="n">
        <v>62.92</v>
      </c>
      <c r="K73" t="n">
        <v>28.92</v>
      </c>
      <c r="L73" t="n">
        <v>2</v>
      </c>
      <c r="M73" t="n">
        <v>0</v>
      </c>
      <c r="N73" t="n">
        <v>7</v>
      </c>
      <c r="O73" t="n">
        <v>7994.37</v>
      </c>
      <c r="P73" t="n">
        <v>111.63</v>
      </c>
      <c r="Q73" t="n">
        <v>1304.74</v>
      </c>
      <c r="R73" t="n">
        <v>188.09</v>
      </c>
      <c r="S73" t="n">
        <v>85.31999999999999</v>
      </c>
      <c r="T73" t="n">
        <v>40727.74</v>
      </c>
      <c r="U73" t="n">
        <v>0.45</v>
      </c>
      <c r="V73" t="n">
        <v>0.67</v>
      </c>
      <c r="W73" t="n">
        <v>4.16</v>
      </c>
      <c r="X73" t="n">
        <v>2.46</v>
      </c>
      <c r="Y73" t="n">
        <v>2</v>
      </c>
      <c r="Z73" t="n">
        <v>10</v>
      </c>
    </row>
    <row r="74">
      <c r="A74" t="n">
        <v>0</v>
      </c>
      <c r="B74" t="n">
        <v>85</v>
      </c>
      <c r="C74" t="inlineStr">
        <is>
          <t xml:space="preserve">CONCLUIDO	</t>
        </is>
      </c>
      <c r="D74" t="n">
        <v>2.0953</v>
      </c>
      <c r="E74" t="n">
        <v>47.73</v>
      </c>
      <c r="F74" t="n">
        <v>34.47</v>
      </c>
      <c r="G74" t="n">
        <v>6.44</v>
      </c>
      <c r="H74" t="n">
        <v>0.11</v>
      </c>
      <c r="I74" t="n">
        <v>321</v>
      </c>
      <c r="J74" t="n">
        <v>167.88</v>
      </c>
      <c r="K74" t="n">
        <v>51.39</v>
      </c>
      <c r="L74" t="n">
        <v>1</v>
      </c>
      <c r="M74" t="n">
        <v>319</v>
      </c>
      <c r="N74" t="n">
        <v>30.49</v>
      </c>
      <c r="O74" t="n">
        <v>20939.59</v>
      </c>
      <c r="P74" t="n">
        <v>435.82</v>
      </c>
      <c r="Q74" t="n">
        <v>1305.46</v>
      </c>
      <c r="R74" t="n">
        <v>650.79</v>
      </c>
      <c r="S74" t="n">
        <v>85.31999999999999</v>
      </c>
      <c r="T74" t="n">
        <v>270746.57</v>
      </c>
      <c r="U74" t="n">
        <v>0.13</v>
      </c>
      <c r="V74" t="n">
        <v>0.41</v>
      </c>
      <c r="W74" t="n">
        <v>4.56</v>
      </c>
      <c r="X74" t="n">
        <v>16.01</v>
      </c>
      <c r="Y74" t="n">
        <v>2</v>
      </c>
      <c r="Z74" t="n">
        <v>10</v>
      </c>
    </row>
    <row r="75">
      <c r="A75" t="n">
        <v>1</v>
      </c>
      <c r="B75" t="n">
        <v>85</v>
      </c>
      <c r="C75" t="inlineStr">
        <is>
          <t xml:space="preserve">CONCLUIDO	</t>
        </is>
      </c>
      <c r="D75" t="n">
        <v>3.4052</v>
      </c>
      <c r="E75" t="n">
        <v>29.37</v>
      </c>
      <c r="F75" t="n">
        <v>23.4</v>
      </c>
      <c r="G75" t="n">
        <v>13.25</v>
      </c>
      <c r="H75" t="n">
        <v>0.21</v>
      </c>
      <c r="I75" t="n">
        <v>106</v>
      </c>
      <c r="J75" t="n">
        <v>169.33</v>
      </c>
      <c r="K75" t="n">
        <v>51.39</v>
      </c>
      <c r="L75" t="n">
        <v>2</v>
      </c>
      <c r="M75" t="n">
        <v>104</v>
      </c>
      <c r="N75" t="n">
        <v>30.94</v>
      </c>
      <c r="O75" t="n">
        <v>21118.46</v>
      </c>
      <c r="P75" t="n">
        <v>289.18</v>
      </c>
      <c r="Q75" t="n">
        <v>1304.71</v>
      </c>
      <c r="R75" t="n">
        <v>274.44</v>
      </c>
      <c r="S75" t="n">
        <v>85.31999999999999</v>
      </c>
      <c r="T75" t="n">
        <v>83643.62</v>
      </c>
      <c r="U75" t="n">
        <v>0.31</v>
      </c>
      <c r="V75" t="n">
        <v>0.6</v>
      </c>
      <c r="W75" t="n">
        <v>4.18</v>
      </c>
      <c r="X75" t="n">
        <v>4.94</v>
      </c>
      <c r="Y75" t="n">
        <v>2</v>
      </c>
      <c r="Z75" t="n">
        <v>10</v>
      </c>
    </row>
    <row r="76">
      <c r="A76" t="n">
        <v>2</v>
      </c>
      <c r="B76" t="n">
        <v>85</v>
      </c>
      <c r="C76" t="inlineStr">
        <is>
          <t xml:space="preserve">CONCLUIDO	</t>
        </is>
      </c>
      <c r="D76" t="n">
        <v>3.8691</v>
      </c>
      <c r="E76" t="n">
        <v>25.85</v>
      </c>
      <c r="F76" t="n">
        <v>21.34</v>
      </c>
      <c r="G76" t="n">
        <v>20.32</v>
      </c>
      <c r="H76" t="n">
        <v>0.31</v>
      </c>
      <c r="I76" t="n">
        <v>63</v>
      </c>
      <c r="J76" t="n">
        <v>170.79</v>
      </c>
      <c r="K76" t="n">
        <v>51.39</v>
      </c>
      <c r="L76" t="n">
        <v>3</v>
      </c>
      <c r="M76" t="n">
        <v>61</v>
      </c>
      <c r="N76" t="n">
        <v>31.4</v>
      </c>
      <c r="O76" t="n">
        <v>21297.94</v>
      </c>
      <c r="P76" t="n">
        <v>257.25</v>
      </c>
      <c r="Q76" t="n">
        <v>1304.39</v>
      </c>
      <c r="R76" t="n">
        <v>204.78</v>
      </c>
      <c r="S76" t="n">
        <v>85.31999999999999</v>
      </c>
      <c r="T76" t="n">
        <v>49027.59</v>
      </c>
      <c r="U76" t="n">
        <v>0.42</v>
      </c>
      <c r="V76" t="n">
        <v>0.66</v>
      </c>
      <c r="W76" t="n">
        <v>4.11</v>
      </c>
      <c r="X76" t="n">
        <v>2.88</v>
      </c>
      <c r="Y76" t="n">
        <v>2</v>
      </c>
      <c r="Z76" t="n">
        <v>10</v>
      </c>
    </row>
    <row r="77">
      <c r="A77" t="n">
        <v>3</v>
      </c>
      <c r="B77" t="n">
        <v>85</v>
      </c>
      <c r="C77" t="inlineStr">
        <is>
          <t xml:space="preserve">CONCLUIDO	</t>
        </is>
      </c>
      <c r="D77" t="n">
        <v>4.1144</v>
      </c>
      <c r="E77" t="n">
        <v>24.3</v>
      </c>
      <c r="F77" t="n">
        <v>20.44</v>
      </c>
      <c r="G77" t="n">
        <v>27.87</v>
      </c>
      <c r="H77" t="n">
        <v>0.41</v>
      </c>
      <c r="I77" t="n">
        <v>44</v>
      </c>
      <c r="J77" t="n">
        <v>172.25</v>
      </c>
      <c r="K77" t="n">
        <v>51.39</v>
      </c>
      <c r="L77" t="n">
        <v>4</v>
      </c>
      <c r="M77" t="n">
        <v>42</v>
      </c>
      <c r="N77" t="n">
        <v>31.86</v>
      </c>
      <c r="O77" t="n">
        <v>21478.05</v>
      </c>
      <c r="P77" t="n">
        <v>239.31</v>
      </c>
      <c r="Q77" t="n">
        <v>1304.29</v>
      </c>
      <c r="R77" t="n">
        <v>174.33</v>
      </c>
      <c r="S77" t="n">
        <v>85.31999999999999</v>
      </c>
      <c r="T77" t="n">
        <v>33897.75</v>
      </c>
      <c r="U77" t="n">
        <v>0.49</v>
      </c>
      <c r="V77" t="n">
        <v>0.6899999999999999</v>
      </c>
      <c r="W77" t="n">
        <v>4.08</v>
      </c>
      <c r="X77" t="n">
        <v>1.99</v>
      </c>
      <c r="Y77" t="n">
        <v>2</v>
      </c>
      <c r="Z77" t="n">
        <v>10</v>
      </c>
    </row>
    <row r="78">
      <c r="A78" t="n">
        <v>4</v>
      </c>
      <c r="B78" t="n">
        <v>85</v>
      </c>
      <c r="C78" t="inlineStr">
        <is>
          <t xml:space="preserve">CONCLUIDO	</t>
        </is>
      </c>
      <c r="D78" t="n">
        <v>4.255</v>
      </c>
      <c r="E78" t="n">
        <v>23.5</v>
      </c>
      <c r="F78" t="n">
        <v>19.98</v>
      </c>
      <c r="G78" t="n">
        <v>35.25</v>
      </c>
      <c r="H78" t="n">
        <v>0.51</v>
      </c>
      <c r="I78" t="n">
        <v>34</v>
      </c>
      <c r="J78" t="n">
        <v>173.71</v>
      </c>
      <c r="K78" t="n">
        <v>51.39</v>
      </c>
      <c r="L78" t="n">
        <v>5</v>
      </c>
      <c r="M78" t="n">
        <v>32</v>
      </c>
      <c r="N78" t="n">
        <v>32.32</v>
      </c>
      <c r="O78" t="n">
        <v>21658.78</v>
      </c>
      <c r="P78" t="n">
        <v>227.07</v>
      </c>
      <c r="Q78" t="n">
        <v>1304.26</v>
      </c>
      <c r="R78" t="n">
        <v>158.42</v>
      </c>
      <c r="S78" t="n">
        <v>85.31999999999999</v>
      </c>
      <c r="T78" t="n">
        <v>25994.51</v>
      </c>
      <c r="U78" t="n">
        <v>0.54</v>
      </c>
      <c r="V78" t="n">
        <v>0.7</v>
      </c>
      <c r="W78" t="n">
        <v>4.07</v>
      </c>
      <c r="X78" t="n">
        <v>1.52</v>
      </c>
      <c r="Y78" t="n">
        <v>2</v>
      </c>
      <c r="Z78" t="n">
        <v>10</v>
      </c>
    </row>
    <row r="79">
      <c r="A79" t="n">
        <v>5</v>
      </c>
      <c r="B79" t="n">
        <v>85</v>
      </c>
      <c r="C79" t="inlineStr">
        <is>
          <t xml:space="preserve">CONCLUIDO	</t>
        </is>
      </c>
      <c r="D79" t="n">
        <v>4.3628</v>
      </c>
      <c r="E79" t="n">
        <v>22.92</v>
      </c>
      <c r="F79" t="n">
        <v>19.63</v>
      </c>
      <c r="G79" t="n">
        <v>43.63</v>
      </c>
      <c r="H79" t="n">
        <v>0.61</v>
      </c>
      <c r="I79" t="n">
        <v>27</v>
      </c>
      <c r="J79" t="n">
        <v>175.18</v>
      </c>
      <c r="K79" t="n">
        <v>51.39</v>
      </c>
      <c r="L79" t="n">
        <v>6</v>
      </c>
      <c r="M79" t="n">
        <v>25</v>
      </c>
      <c r="N79" t="n">
        <v>32.79</v>
      </c>
      <c r="O79" t="n">
        <v>21840.16</v>
      </c>
      <c r="P79" t="n">
        <v>215.97</v>
      </c>
      <c r="Q79" t="n">
        <v>1304.35</v>
      </c>
      <c r="R79" t="n">
        <v>147</v>
      </c>
      <c r="S79" t="n">
        <v>85.31999999999999</v>
      </c>
      <c r="T79" t="n">
        <v>20318.38</v>
      </c>
      <c r="U79" t="n">
        <v>0.58</v>
      </c>
      <c r="V79" t="n">
        <v>0.71</v>
      </c>
      <c r="W79" t="n">
        <v>4.05</v>
      </c>
      <c r="X79" t="n">
        <v>1.18</v>
      </c>
      <c r="Y79" t="n">
        <v>2</v>
      </c>
      <c r="Z79" t="n">
        <v>10</v>
      </c>
    </row>
    <row r="80">
      <c r="A80" t="n">
        <v>6</v>
      </c>
      <c r="B80" t="n">
        <v>85</v>
      </c>
      <c r="C80" t="inlineStr">
        <is>
          <t xml:space="preserve">CONCLUIDO	</t>
        </is>
      </c>
      <c r="D80" t="n">
        <v>4.4409</v>
      </c>
      <c r="E80" t="n">
        <v>22.52</v>
      </c>
      <c r="F80" t="n">
        <v>19.4</v>
      </c>
      <c r="G80" t="n">
        <v>52.91</v>
      </c>
      <c r="H80" t="n">
        <v>0.7</v>
      </c>
      <c r="I80" t="n">
        <v>22</v>
      </c>
      <c r="J80" t="n">
        <v>176.66</v>
      </c>
      <c r="K80" t="n">
        <v>51.39</v>
      </c>
      <c r="L80" t="n">
        <v>7</v>
      </c>
      <c r="M80" t="n">
        <v>20</v>
      </c>
      <c r="N80" t="n">
        <v>33.27</v>
      </c>
      <c r="O80" t="n">
        <v>22022.17</v>
      </c>
      <c r="P80" t="n">
        <v>205.1</v>
      </c>
      <c r="Q80" t="n">
        <v>1304.44</v>
      </c>
      <c r="R80" t="n">
        <v>139</v>
      </c>
      <c r="S80" t="n">
        <v>85.31999999999999</v>
      </c>
      <c r="T80" t="n">
        <v>16343.7</v>
      </c>
      <c r="U80" t="n">
        <v>0.61</v>
      </c>
      <c r="V80" t="n">
        <v>0.72</v>
      </c>
      <c r="W80" t="n">
        <v>4.04</v>
      </c>
      <c r="X80" t="n">
        <v>0.95</v>
      </c>
      <c r="Y80" t="n">
        <v>2</v>
      </c>
      <c r="Z80" t="n">
        <v>10</v>
      </c>
    </row>
    <row r="81">
      <c r="A81" t="n">
        <v>7</v>
      </c>
      <c r="B81" t="n">
        <v>85</v>
      </c>
      <c r="C81" t="inlineStr">
        <is>
          <t xml:space="preserve">CONCLUIDO	</t>
        </is>
      </c>
      <c r="D81" t="n">
        <v>4.4809</v>
      </c>
      <c r="E81" t="n">
        <v>22.32</v>
      </c>
      <c r="F81" t="n">
        <v>19.3</v>
      </c>
      <c r="G81" t="n">
        <v>60.95</v>
      </c>
      <c r="H81" t="n">
        <v>0.8</v>
      </c>
      <c r="I81" t="n">
        <v>19</v>
      </c>
      <c r="J81" t="n">
        <v>178.14</v>
      </c>
      <c r="K81" t="n">
        <v>51.39</v>
      </c>
      <c r="L81" t="n">
        <v>8</v>
      </c>
      <c r="M81" t="n">
        <v>15</v>
      </c>
      <c r="N81" t="n">
        <v>33.75</v>
      </c>
      <c r="O81" t="n">
        <v>22204.83</v>
      </c>
      <c r="P81" t="n">
        <v>196.17</v>
      </c>
      <c r="Q81" t="n">
        <v>1304.32</v>
      </c>
      <c r="R81" t="n">
        <v>135.67</v>
      </c>
      <c r="S81" t="n">
        <v>85.31999999999999</v>
      </c>
      <c r="T81" t="n">
        <v>14693.56</v>
      </c>
      <c r="U81" t="n">
        <v>0.63</v>
      </c>
      <c r="V81" t="n">
        <v>0.73</v>
      </c>
      <c r="W81" t="n">
        <v>4.04</v>
      </c>
      <c r="X81" t="n">
        <v>0.85</v>
      </c>
      <c r="Y81" t="n">
        <v>2</v>
      </c>
      <c r="Z81" t="n">
        <v>10</v>
      </c>
    </row>
    <row r="82">
      <c r="A82" t="n">
        <v>8</v>
      </c>
      <c r="B82" t="n">
        <v>85</v>
      </c>
      <c r="C82" t="inlineStr">
        <is>
          <t xml:space="preserve">CONCLUIDO	</t>
        </is>
      </c>
      <c r="D82" t="n">
        <v>4.5171</v>
      </c>
      <c r="E82" t="n">
        <v>22.14</v>
      </c>
      <c r="F82" t="n">
        <v>19.19</v>
      </c>
      <c r="G82" t="n">
        <v>67.73</v>
      </c>
      <c r="H82" t="n">
        <v>0.89</v>
      </c>
      <c r="I82" t="n">
        <v>17</v>
      </c>
      <c r="J82" t="n">
        <v>179.63</v>
      </c>
      <c r="K82" t="n">
        <v>51.39</v>
      </c>
      <c r="L82" t="n">
        <v>9</v>
      </c>
      <c r="M82" t="n">
        <v>5</v>
      </c>
      <c r="N82" t="n">
        <v>34.24</v>
      </c>
      <c r="O82" t="n">
        <v>22388.15</v>
      </c>
      <c r="P82" t="n">
        <v>190.12</v>
      </c>
      <c r="Q82" t="n">
        <v>1304.27</v>
      </c>
      <c r="R82" t="n">
        <v>131.37</v>
      </c>
      <c r="S82" t="n">
        <v>85.31999999999999</v>
      </c>
      <c r="T82" t="n">
        <v>12552.99</v>
      </c>
      <c r="U82" t="n">
        <v>0.65</v>
      </c>
      <c r="V82" t="n">
        <v>0.73</v>
      </c>
      <c r="W82" t="n">
        <v>4.05</v>
      </c>
      <c r="X82" t="n">
        <v>0.74</v>
      </c>
      <c r="Y82" t="n">
        <v>2</v>
      </c>
      <c r="Z82" t="n">
        <v>10</v>
      </c>
    </row>
    <row r="83">
      <c r="A83" t="n">
        <v>9</v>
      </c>
      <c r="B83" t="n">
        <v>85</v>
      </c>
      <c r="C83" t="inlineStr">
        <is>
          <t xml:space="preserve">CONCLUIDO	</t>
        </is>
      </c>
      <c r="D83" t="n">
        <v>4.5163</v>
      </c>
      <c r="E83" t="n">
        <v>22.14</v>
      </c>
      <c r="F83" t="n">
        <v>19.19</v>
      </c>
      <c r="G83" t="n">
        <v>67.73999999999999</v>
      </c>
      <c r="H83" t="n">
        <v>0.98</v>
      </c>
      <c r="I83" t="n">
        <v>17</v>
      </c>
      <c r="J83" t="n">
        <v>181.12</v>
      </c>
      <c r="K83" t="n">
        <v>51.39</v>
      </c>
      <c r="L83" t="n">
        <v>10</v>
      </c>
      <c r="M83" t="n">
        <v>0</v>
      </c>
      <c r="N83" t="n">
        <v>34.73</v>
      </c>
      <c r="O83" t="n">
        <v>22572.13</v>
      </c>
      <c r="P83" t="n">
        <v>190.43</v>
      </c>
      <c r="Q83" t="n">
        <v>1304.24</v>
      </c>
      <c r="R83" t="n">
        <v>131.34</v>
      </c>
      <c r="S83" t="n">
        <v>85.31999999999999</v>
      </c>
      <c r="T83" t="n">
        <v>12539.27</v>
      </c>
      <c r="U83" t="n">
        <v>0.65</v>
      </c>
      <c r="V83" t="n">
        <v>0.73</v>
      </c>
      <c r="W83" t="n">
        <v>4.06</v>
      </c>
      <c r="X83" t="n">
        <v>0.74</v>
      </c>
      <c r="Y83" t="n">
        <v>2</v>
      </c>
      <c r="Z83" t="n">
        <v>10</v>
      </c>
    </row>
    <row r="84">
      <c r="A84" t="n">
        <v>0</v>
      </c>
      <c r="B84" t="n">
        <v>20</v>
      </c>
      <c r="C84" t="inlineStr">
        <is>
          <t xml:space="preserve">CONCLUIDO	</t>
        </is>
      </c>
      <c r="D84" t="n">
        <v>4.0172</v>
      </c>
      <c r="E84" t="n">
        <v>24.89</v>
      </c>
      <c r="F84" t="n">
        <v>22.17</v>
      </c>
      <c r="G84" t="n">
        <v>16.63</v>
      </c>
      <c r="H84" t="n">
        <v>0.34</v>
      </c>
      <c r="I84" t="n">
        <v>80</v>
      </c>
      <c r="J84" t="n">
        <v>51.33</v>
      </c>
      <c r="K84" t="n">
        <v>24.83</v>
      </c>
      <c r="L84" t="n">
        <v>1</v>
      </c>
      <c r="M84" t="n">
        <v>65</v>
      </c>
      <c r="N84" t="n">
        <v>5.51</v>
      </c>
      <c r="O84" t="n">
        <v>6564.78</v>
      </c>
      <c r="P84" t="n">
        <v>107.65</v>
      </c>
      <c r="Q84" t="n">
        <v>1304.94</v>
      </c>
      <c r="R84" t="n">
        <v>231.9</v>
      </c>
      <c r="S84" t="n">
        <v>85.31999999999999</v>
      </c>
      <c r="T84" t="n">
        <v>62501.88</v>
      </c>
      <c r="U84" t="n">
        <v>0.37</v>
      </c>
      <c r="V84" t="n">
        <v>0.63</v>
      </c>
      <c r="W84" t="n">
        <v>4.16</v>
      </c>
      <c r="X84" t="n">
        <v>3.71</v>
      </c>
      <c r="Y84" t="n">
        <v>2</v>
      </c>
      <c r="Z84" t="n">
        <v>10</v>
      </c>
    </row>
    <row r="85">
      <c r="A85" t="n">
        <v>1</v>
      </c>
      <c r="B85" t="n">
        <v>20</v>
      </c>
      <c r="C85" t="inlineStr">
        <is>
          <t xml:space="preserve">CONCLUIDO	</t>
        </is>
      </c>
      <c r="D85" t="n">
        <v>4.1431</v>
      </c>
      <c r="E85" t="n">
        <v>24.14</v>
      </c>
      <c r="F85" t="n">
        <v>21.57</v>
      </c>
      <c r="G85" t="n">
        <v>19.32</v>
      </c>
      <c r="H85" t="n">
        <v>0.66</v>
      </c>
      <c r="I85" t="n">
        <v>67</v>
      </c>
      <c r="J85" t="n">
        <v>52.47</v>
      </c>
      <c r="K85" t="n">
        <v>24.83</v>
      </c>
      <c r="L85" t="n">
        <v>2</v>
      </c>
      <c r="M85" t="n">
        <v>0</v>
      </c>
      <c r="N85" t="n">
        <v>5.64</v>
      </c>
      <c r="O85" t="n">
        <v>6705.1</v>
      </c>
      <c r="P85" t="n">
        <v>102.81</v>
      </c>
      <c r="Q85" t="n">
        <v>1304.73</v>
      </c>
      <c r="R85" t="n">
        <v>209.18</v>
      </c>
      <c r="S85" t="n">
        <v>85.31999999999999</v>
      </c>
      <c r="T85" t="n">
        <v>51207.37</v>
      </c>
      <c r="U85" t="n">
        <v>0.41</v>
      </c>
      <c r="V85" t="n">
        <v>0.65</v>
      </c>
      <c r="W85" t="n">
        <v>4.21</v>
      </c>
      <c r="X85" t="n">
        <v>3.11</v>
      </c>
      <c r="Y85" t="n">
        <v>2</v>
      </c>
      <c r="Z85" t="n">
        <v>10</v>
      </c>
    </row>
    <row r="86">
      <c r="A86" t="n">
        <v>0</v>
      </c>
      <c r="B86" t="n">
        <v>65</v>
      </c>
      <c r="C86" t="inlineStr">
        <is>
          <t xml:space="preserve">CONCLUIDO	</t>
        </is>
      </c>
      <c r="D86" t="n">
        <v>2.5789</v>
      </c>
      <c r="E86" t="n">
        <v>38.78</v>
      </c>
      <c r="F86" t="n">
        <v>30.09</v>
      </c>
      <c r="G86" t="n">
        <v>7.55</v>
      </c>
      <c r="H86" t="n">
        <v>0.13</v>
      </c>
      <c r="I86" t="n">
        <v>239</v>
      </c>
      <c r="J86" t="n">
        <v>133.21</v>
      </c>
      <c r="K86" t="n">
        <v>46.47</v>
      </c>
      <c r="L86" t="n">
        <v>1</v>
      </c>
      <c r="M86" t="n">
        <v>237</v>
      </c>
      <c r="N86" t="n">
        <v>20.75</v>
      </c>
      <c r="O86" t="n">
        <v>16663.42</v>
      </c>
      <c r="P86" t="n">
        <v>325.15</v>
      </c>
      <c r="Q86" t="n">
        <v>1305.25</v>
      </c>
      <c r="R86" t="n">
        <v>501.84</v>
      </c>
      <c r="S86" t="n">
        <v>85.31999999999999</v>
      </c>
      <c r="T86" t="n">
        <v>196677.72</v>
      </c>
      <c r="U86" t="n">
        <v>0.17</v>
      </c>
      <c r="V86" t="n">
        <v>0.47</v>
      </c>
      <c r="W86" t="n">
        <v>4.41</v>
      </c>
      <c r="X86" t="n">
        <v>11.62</v>
      </c>
      <c r="Y86" t="n">
        <v>2</v>
      </c>
      <c r="Z86" t="n">
        <v>10</v>
      </c>
    </row>
    <row r="87">
      <c r="A87" t="n">
        <v>1</v>
      </c>
      <c r="B87" t="n">
        <v>65</v>
      </c>
      <c r="C87" t="inlineStr">
        <is>
          <t xml:space="preserve">CONCLUIDO	</t>
        </is>
      </c>
      <c r="D87" t="n">
        <v>3.7073</v>
      </c>
      <c r="E87" t="n">
        <v>26.97</v>
      </c>
      <c r="F87" t="n">
        <v>22.45</v>
      </c>
      <c r="G87" t="n">
        <v>15.66</v>
      </c>
      <c r="H87" t="n">
        <v>0.26</v>
      </c>
      <c r="I87" t="n">
        <v>86</v>
      </c>
      <c r="J87" t="n">
        <v>134.55</v>
      </c>
      <c r="K87" t="n">
        <v>46.47</v>
      </c>
      <c r="L87" t="n">
        <v>2</v>
      </c>
      <c r="M87" t="n">
        <v>84</v>
      </c>
      <c r="N87" t="n">
        <v>21.09</v>
      </c>
      <c r="O87" t="n">
        <v>16828.84</v>
      </c>
      <c r="P87" t="n">
        <v>233.94</v>
      </c>
      <c r="Q87" t="n">
        <v>1304.59</v>
      </c>
      <c r="R87" t="n">
        <v>242.51</v>
      </c>
      <c r="S87" t="n">
        <v>85.31999999999999</v>
      </c>
      <c r="T87" t="n">
        <v>67778.96000000001</v>
      </c>
      <c r="U87" t="n">
        <v>0.35</v>
      </c>
      <c r="V87" t="n">
        <v>0.63</v>
      </c>
      <c r="W87" t="n">
        <v>4.15</v>
      </c>
      <c r="X87" t="n">
        <v>3.99</v>
      </c>
      <c r="Y87" t="n">
        <v>2</v>
      </c>
      <c r="Z87" t="n">
        <v>10</v>
      </c>
    </row>
    <row r="88">
      <c r="A88" t="n">
        <v>2</v>
      </c>
      <c r="B88" t="n">
        <v>65</v>
      </c>
      <c r="C88" t="inlineStr">
        <is>
          <t xml:space="preserve">CONCLUIDO	</t>
        </is>
      </c>
      <c r="D88" t="n">
        <v>4.109</v>
      </c>
      <c r="E88" t="n">
        <v>24.34</v>
      </c>
      <c r="F88" t="n">
        <v>20.77</v>
      </c>
      <c r="G88" t="n">
        <v>24.43</v>
      </c>
      <c r="H88" t="n">
        <v>0.39</v>
      </c>
      <c r="I88" t="n">
        <v>51</v>
      </c>
      <c r="J88" t="n">
        <v>135.9</v>
      </c>
      <c r="K88" t="n">
        <v>46.47</v>
      </c>
      <c r="L88" t="n">
        <v>3</v>
      </c>
      <c r="M88" t="n">
        <v>49</v>
      </c>
      <c r="N88" t="n">
        <v>21.43</v>
      </c>
      <c r="O88" t="n">
        <v>16994.64</v>
      </c>
      <c r="P88" t="n">
        <v>207.63</v>
      </c>
      <c r="Q88" t="n">
        <v>1304.47</v>
      </c>
      <c r="R88" t="n">
        <v>185.35</v>
      </c>
      <c r="S88" t="n">
        <v>85.31999999999999</v>
      </c>
      <c r="T88" t="n">
        <v>39373.64</v>
      </c>
      <c r="U88" t="n">
        <v>0.46</v>
      </c>
      <c r="V88" t="n">
        <v>0.68</v>
      </c>
      <c r="W88" t="n">
        <v>4.09</v>
      </c>
      <c r="X88" t="n">
        <v>2.31</v>
      </c>
      <c r="Y88" t="n">
        <v>2</v>
      </c>
      <c r="Z88" t="n">
        <v>10</v>
      </c>
    </row>
    <row r="89">
      <c r="A89" t="n">
        <v>3</v>
      </c>
      <c r="B89" t="n">
        <v>65</v>
      </c>
      <c r="C89" t="inlineStr">
        <is>
          <t xml:space="preserve">CONCLUIDO	</t>
        </is>
      </c>
      <c r="D89" t="n">
        <v>4.3034</v>
      </c>
      <c r="E89" t="n">
        <v>23.24</v>
      </c>
      <c r="F89" t="n">
        <v>20.08</v>
      </c>
      <c r="G89" t="n">
        <v>33.46</v>
      </c>
      <c r="H89" t="n">
        <v>0.52</v>
      </c>
      <c r="I89" t="n">
        <v>36</v>
      </c>
      <c r="J89" t="n">
        <v>137.25</v>
      </c>
      <c r="K89" t="n">
        <v>46.47</v>
      </c>
      <c r="L89" t="n">
        <v>4</v>
      </c>
      <c r="M89" t="n">
        <v>34</v>
      </c>
      <c r="N89" t="n">
        <v>21.78</v>
      </c>
      <c r="O89" t="n">
        <v>17160.92</v>
      </c>
      <c r="P89" t="n">
        <v>191.76</v>
      </c>
      <c r="Q89" t="n">
        <v>1304.43</v>
      </c>
      <c r="R89" t="n">
        <v>162.03</v>
      </c>
      <c r="S89" t="n">
        <v>85.31999999999999</v>
      </c>
      <c r="T89" t="n">
        <v>27790.88</v>
      </c>
      <c r="U89" t="n">
        <v>0.53</v>
      </c>
      <c r="V89" t="n">
        <v>0.7</v>
      </c>
      <c r="W89" t="n">
        <v>4.06</v>
      </c>
      <c r="X89" t="n">
        <v>1.62</v>
      </c>
      <c r="Y89" t="n">
        <v>2</v>
      </c>
      <c r="Z89" t="n">
        <v>10</v>
      </c>
    </row>
    <row r="90">
      <c r="A90" t="n">
        <v>4</v>
      </c>
      <c r="B90" t="n">
        <v>65</v>
      </c>
      <c r="C90" t="inlineStr">
        <is>
          <t xml:space="preserve">CONCLUIDO	</t>
        </is>
      </c>
      <c r="D90" t="n">
        <v>4.4333</v>
      </c>
      <c r="E90" t="n">
        <v>22.56</v>
      </c>
      <c r="F90" t="n">
        <v>19.64</v>
      </c>
      <c r="G90" t="n">
        <v>43.65</v>
      </c>
      <c r="H90" t="n">
        <v>0.64</v>
      </c>
      <c r="I90" t="n">
        <v>27</v>
      </c>
      <c r="J90" t="n">
        <v>138.6</v>
      </c>
      <c r="K90" t="n">
        <v>46.47</v>
      </c>
      <c r="L90" t="n">
        <v>5</v>
      </c>
      <c r="M90" t="n">
        <v>25</v>
      </c>
      <c r="N90" t="n">
        <v>22.13</v>
      </c>
      <c r="O90" t="n">
        <v>17327.69</v>
      </c>
      <c r="P90" t="n">
        <v>177.61</v>
      </c>
      <c r="Q90" t="n">
        <v>1304.31</v>
      </c>
      <c r="R90" t="n">
        <v>147.37</v>
      </c>
      <c r="S90" t="n">
        <v>85.31999999999999</v>
      </c>
      <c r="T90" t="n">
        <v>20503.51</v>
      </c>
      <c r="U90" t="n">
        <v>0.58</v>
      </c>
      <c r="V90" t="n">
        <v>0.71</v>
      </c>
      <c r="W90" t="n">
        <v>4.05</v>
      </c>
      <c r="X90" t="n">
        <v>1.19</v>
      </c>
      <c r="Y90" t="n">
        <v>2</v>
      </c>
      <c r="Z90" t="n">
        <v>10</v>
      </c>
    </row>
    <row r="91">
      <c r="A91" t="n">
        <v>5</v>
      </c>
      <c r="B91" t="n">
        <v>65</v>
      </c>
      <c r="C91" t="inlineStr">
        <is>
          <t xml:space="preserve">CONCLUIDO	</t>
        </is>
      </c>
      <c r="D91" t="n">
        <v>4.5058</v>
      </c>
      <c r="E91" t="n">
        <v>22.19</v>
      </c>
      <c r="F91" t="n">
        <v>19.41</v>
      </c>
      <c r="G91" t="n">
        <v>52.95</v>
      </c>
      <c r="H91" t="n">
        <v>0.76</v>
      </c>
      <c r="I91" t="n">
        <v>22</v>
      </c>
      <c r="J91" t="n">
        <v>139.95</v>
      </c>
      <c r="K91" t="n">
        <v>46.47</v>
      </c>
      <c r="L91" t="n">
        <v>6</v>
      </c>
      <c r="M91" t="n">
        <v>7</v>
      </c>
      <c r="N91" t="n">
        <v>22.49</v>
      </c>
      <c r="O91" t="n">
        <v>17494.97</v>
      </c>
      <c r="P91" t="n">
        <v>166.87</v>
      </c>
      <c r="Q91" t="n">
        <v>1304.47</v>
      </c>
      <c r="R91" t="n">
        <v>139.16</v>
      </c>
      <c r="S91" t="n">
        <v>85.31999999999999</v>
      </c>
      <c r="T91" t="n">
        <v>16421.94</v>
      </c>
      <c r="U91" t="n">
        <v>0.61</v>
      </c>
      <c r="V91" t="n">
        <v>0.72</v>
      </c>
      <c r="W91" t="n">
        <v>4.05</v>
      </c>
      <c r="X91" t="n">
        <v>0.96</v>
      </c>
      <c r="Y91" t="n">
        <v>2</v>
      </c>
      <c r="Z91" t="n">
        <v>10</v>
      </c>
    </row>
    <row r="92">
      <c r="A92" t="n">
        <v>6</v>
      </c>
      <c r="B92" t="n">
        <v>65</v>
      </c>
      <c r="C92" t="inlineStr">
        <is>
          <t xml:space="preserve">CONCLUIDO	</t>
        </is>
      </c>
      <c r="D92" t="n">
        <v>4.5015</v>
      </c>
      <c r="E92" t="n">
        <v>22.21</v>
      </c>
      <c r="F92" t="n">
        <v>19.44</v>
      </c>
      <c r="G92" t="n">
        <v>53.01</v>
      </c>
      <c r="H92" t="n">
        <v>0.88</v>
      </c>
      <c r="I92" t="n">
        <v>22</v>
      </c>
      <c r="J92" t="n">
        <v>141.31</v>
      </c>
      <c r="K92" t="n">
        <v>46.47</v>
      </c>
      <c r="L92" t="n">
        <v>7</v>
      </c>
      <c r="M92" t="n">
        <v>0</v>
      </c>
      <c r="N92" t="n">
        <v>22.85</v>
      </c>
      <c r="O92" t="n">
        <v>17662.75</v>
      </c>
      <c r="P92" t="n">
        <v>166.86</v>
      </c>
      <c r="Q92" t="n">
        <v>1304.43</v>
      </c>
      <c r="R92" t="n">
        <v>139.46</v>
      </c>
      <c r="S92" t="n">
        <v>85.31999999999999</v>
      </c>
      <c r="T92" t="n">
        <v>16574.92</v>
      </c>
      <c r="U92" t="n">
        <v>0.61</v>
      </c>
      <c r="V92" t="n">
        <v>0.72</v>
      </c>
      <c r="W92" t="n">
        <v>4.07</v>
      </c>
      <c r="X92" t="n">
        <v>0.98</v>
      </c>
      <c r="Y92" t="n">
        <v>2</v>
      </c>
      <c r="Z92" t="n">
        <v>10</v>
      </c>
    </row>
    <row r="93">
      <c r="A93" t="n">
        <v>0</v>
      </c>
      <c r="B93" t="n">
        <v>75</v>
      </c>
      <c r="C93" t="inlineStr">
        <is>
          <t xml:space="preserve">CONCLUIDO	</t>
        </is>
      </c>
      <c r="D93" t="n">
        <v>2.3279</v>
      </c>
      <c r="E93" t="n">
        <v>42.96</v>
      </c>
      <c r="F93" t="n">
        <v>32.19</v>
      </c>
      <c r="G93" t="n">
        <v>6.95</v>
      </c>
      <c r="H93" t="n">
        <v>0.12</v>
      </c>
      <c r="I93" t="n">
        <v>278</v>
      </c>
      <c r="J93" t="n">
        <v>150.44</v>
      </c>
      <c r="K93" t="n">
        <v>49.1</v>
      </c>
      <c r="L93" t="n">
        <v>1</v>
      </c>
      <c r="M93" t="n">
        <v>276</v>
      </c>
      <c r="N93" t="n">
        <v>25.34</v>
      </c>
      <c r="O93" t="n">
        <v>18787.76</v>
      </c>
      <c r="P93" t="n">
        <v>378.06</v>
      </c>
      <c r="Q93" t="n">
        <v>1305.08</v>
      </c>
      <c r="R93" t="n">
        <v>572.79</v>
      </c>
      <c r="S93" t="n">
        <v>85.31999999999999</v>
      </c>
      <c r="T93" t="n">
        <v>231961.4</v>
      </c>
      <c r="U93" t="n">
        <v>0.15</v>
      </c>
      <c r="V93" t="n">
        <v>0.44</v>
      </c>
      <c r="W93" t="n">
        <v>4.49</v>
      </c>
      <c r="X93" t="n">
        <v>13.72</v>
      </c>
      <c r="Y93" t="n">
        <v>2</v>
      </c>
      <c r="Z93" t="n">
        <v>10</v>
      </c>
    </row>
    <row r="94">
      <c r="A94" t="n">
        <v>1</v>
      </c>
      <c r="B94" t="n">
        <v>75</v>
      </c>
      <c r="C94" t="inlineStr">
        <is>
          <t xml:space="preserve">CONCLUIDO	</t>
        </is>
      </c>
      <c r="D94" t="n">
        <v>3.5535</v>
      </c>
      <c r="E94" t="n">
        <v>28.14</v>
      </c>
      <c r="F94" t="n">
        <v>22.93</v>
      </c>
      <c r="G94" t="n">
        <v>14.33</v>
      </c>
      <c r="H94" t="n">
        <v>0.23</v>
      </c>
      <c r="I94" t="n">
        <v>96</v>
      </c>
      <c r="J94" t="n">
        <v>151.83</v>
      </c>
      <c r="K94" t="n">
        <v>49.1</v>
      </c>
      <c r="L94" t="n">
        <v>2</v>
      </c>
      <c r="M94" t="n">
        <v>94</v>
      </c>
      <c r="N94" t="n">
        <v>25.73</v>
      </c>
      <c r="O94" t="n">
        <v>18959.54</v>
      </c>
      <c r="P94" t="n">
        <v>261.73</v>
      </c>
      <c r="Q94" t="n">
        <v>1304.65</v>
      </c>
      <c r="R94" t="n">
        <v>258.6</v>
      </c>
      <c r="S94" t="n">
        <v>85.31999999999999</v>
      </c>
      <c r="T94" t="n">
        <v>75775.38</v>
      </c>
      <c r="U94" t="n">
        <v>0.33</v>
      </c>
      <c r="V94" t="n">
        <v>0.61</v>
      </c>
      <c r="W94" t="n">
        <v>4.17</v>
      </c>
      <c r="X94" t="n">
        <v>4.47</v>
      </c>
      <c r="Y94" t="n">
        <v>2</v>
      </c>
      <c r="Z94" t="n">
        <v>10</v>
      </c>
    </row>
    <row r="95">
      <c r="A95" t="n">
        <v>2</v>
      </c>
      <c r="B95" t="n">
        <v>75</v>
      </c>
      <c r="C95" t="inlineStr">
        <is>
          <t xml:space="preserve">CONCLUIDO	</t>
        </is>
      </c>
      <c r="D95" t="n">
        <v>3.9899</v>
      </c>
      <c r="E95" t="n">
        <v>25.06</v>
      </c>
      <c r="F95" t="n">
        <v>21.05</v>
      </c>
      <c r="G95" t="n">
        <v>22.15</v>
      </c>
      <c r="H95" t="n">
        <v>0.35</v>
      </c>
      <c r="I95" t="n">
        <v>57</v>
      </c>
      <c r="J95" t="n">
        <v>153.23</v>
      </c>
      <c r="K95" t="n">
        <v>49.1</v>
      </c>
      <c r="L95" t="n">
        <v>3</v>
      </c>
      <c r="M95" t="n">
        <v>55</v>
      </c>
      <c r="N95" t="n">
        <v>26.13</v>
      </c>
      <c r="O95" t="n">
        <v>19131.85</v>
      </c>
      <c r="P95" t="n">
        <v>232.74</v>
      </c>
      <c r="Q95" t="n">
        <v>1304.48</v>
      </c>
      <c r="R95" t="n">
        <v>194.47</v>
      </c>
      <c r="S95" t="n">
        <v>85.31999999999999</v>
      </c>
      <c r="T95" t="n">
        <v>43904.86</v>
      </c>
      <c r="U95" t="n">
        <v>0.44</v>
      </c>
      <c r="V95" t="n">
        <v>0.67</v>
      </c>
      <c r="W95" t="n">
        <v>4.11</v>
      </c>
      <c r="X95" t="n">
        <v>2.59</v>
      </c>
      <c r="Y95" t="n">
        <v>2</v>
      </c>
      <c r="Z95" t="n">
        <v>10</v>
      </c>
    </row>
    <row r="96">
      <c r="A96" t="n">
        <v>3</v>
      </c>
      <c r="B96" t="n">
        <v>75</v>
      </c>
      <c r="C96" t="inlineStr">
        <is>
          <t xml:space="preserve">CONCLUIDO	</t>
        </is>
      </c>
      <c r="D96" t="n">
        <v>4.2059</v>
      </c>
      <c r="E96" t="n">
        <v>23.78</v>
      </c>
      <c r="F96" t="n">
        <v>20.28</v>
      </c>
      <c r="G96" t="n">
        <v>30.42</v>
      </c>
      <c r="H96" t="n">
        <v>0.46</v>
      </c>
      <c r="I96" t="n">
        <v>40</v>
      </c>
      <c r="J96" t="n">
        <v>154.63</v>
      </c>
      <c r="K96" t="n">
        <v>49.1</v>
      </c>
      <c r="L96" t="n">
        <v>4</v>
      </c>
      <c r="M96" t="n">
        <v>38</v>
      </c>
      <c r="N96" t="n">
        <v>26.53</v>
      </c>
      <c r="O96" t="n">
        <v>19304.72</v>
      </c>
      <c r="P96" t="n">
        <v>216.32</v>
      </c>
      <c r="Q96" t="n">
        <v>1304.33</v>
      </c>
      <c r="R96" t="n">
        <v>168.31</v>
      </c>
      <c r="S96" t="n">
        <v>85.31999999999999</v>
      </c>
      <c r="T96" t="n">
        <v>30908.41</v>
      </c>
      <c r="U96" t="n">
        <v>0.51</v>
      </c>
      <c r="V96" t="n">
        <v>0.6899999999999999</v>
      </c>
      <c r="W96" t="n">
        <v>4.09</v>
      </c>
      <c r="X96" t="n">
        <v>1.82</v>
      </c>
      <c r="Y96" t="n">
        <v>2</v>
      </c>
      <c r="Z96" t="n">
        <v>10</v>
      </c>
    </row>
    <row r="97">
      <c r="A97" t="n">
        <v>4</v>
      </c>
      <c r="B97" t="n">
        <v>75</v>
      </c>
      <c r="C97" t="inlineStr">
        <is>
          <t xml:space="preserve">CONCLUIDO	</t>
        </is>
      </c>
      <c r="D97" t="n">
        <v>4.3529</v>
      </c>
      <c r="E97" t="n">
        <v>22.97</v>
      </c>
      <c r="F97" t="n">
        <v>19.78</v>
      </c>
      <c r="G97" t="n">
        <v>39.56</v>
      </c>
      <c r="H97" t="n">
        <v>0.57</v>
      </c>
      <c r="I97" t="n">
        <v>30</v>
      </c>
      <c r="J97" t="n">
        <v>156.03</v>
      </c>
      <c r="K97" t="n">
        <v>49.1</v>
      </c>
      <c r="L97" t="n">
        <v>5</v>
      </c>
      <c r="M97" t="n">
        <v>28</v>
      </c>
      <c r="N97" t="n">
        <v>26.94</v>
      </c>
      <c r="O97" t="n">
        <v>19478.15</v>
      </c>
      <c r="P97" t="n">
        <v>202.18</v>
      </c>
      <c r="Q97" t="n">
        <v>1304.34</v>
      </c>
      <c r="R97" t="n">
        <v>151.76</v>
      </c>
      <c r="S97" t="n">
        <v>85.31999999999999</v>
      </c>
      <c r="T97" t="n">
        <v>22684.09</v>
      </c>
      <c r="U97" t="n">
        <v>0.5600000000000001</v>
      </c>
      <c r="V97" t="n">
        <v>0.71</v>
      </c>
      <c r="W97" t="n">
        <v>4.06</v>
      </c>
      <c r="X97" t="n">
        <v>1.33</v>
      </c>
      <c r="Y97" t="n">
        <v>2</v>
      </c>
      <c r="Z97" t="n">
        <v>10</v>
      </c>
    </row>
    <row r="98">
      <c r="A98" t="n">
        <v>5</v>
      </c>
      <c r="B98" t="n">
        <v>75</v>
      </c>
      <c r="C98" t="inlineStr">
        <is>
          <t xml:space="preserve">CONCLUIDO	</t>
        </is>
      </c>
      <c r="D98" t="n">
        <v>4.4403</v>
      </c>
      <c r="E98" t="n">
        <v>22.52</v>
      </c>
      <c r="F98" t="n">
        <v>19.51</v>
      </c>
      <c r="G98" t="n">
        <v>48.78</v>
      </c>
      <c r="H98" t="n">
        <v>0.67</v>
      </c>
      <c r="I98" t="n">
        <v>24</v>
      </c>
      <c r="J98" t="n">
        <v>157.44</v>
      </c>
      <c r="K98" t="n">
        <v>49.1</v>
      </c>
      <c r="L98" t="n">
        <v>6</v>
      </c>
      <c r="M98" t="n">
        <v>22</v>
      </c>
      <c r="N98" t="n">
        <v>27.35</v>
      </c>
      <c r="O98" t="n">
        <v>19652.13</v>
      </c>
      <c r="P98" t="n">
        <v>190.79</v>
      </c>
      <c r="Q98" t="n">
        <v>1304.28</v>
      </c>
      <c r="R98" t="n">
        <v>142.84</v>
      </c>
      <c r="S98" t="n">
        <v>85.31999999999999</v>
      </c>
      <c r="T98" t="n">
        <v>18256.63</v>
      </c>
      <c r="U98" t="n">
        <v>0.6</v>
      </c>
      <c r="V98" t="n">
        <v>0.72</v>
      </c>
      <c r="W98" t="n">
        <v>4.04</v>
      </c>
      <c r="X98" t="n">
        <v>1.06</v>
      </c>
      <c r="Y98" t="n">
        <v>2</v>
      </c>
      <c r="Z98" t="n">
        <v>10</v>
      </c>
    </row>
    <row r="99">
      <c r="A99" t="n">
        <v>6</v>
      </c>
      <c r="B99" t="n">
        <v>75</v>
      </c>
      <c r="C99" t="inlineStr">
        <is>
          <t xml:space="preserve">CONCLUIDO	</t>
        </is>
      </c>
      <c r="D99" t="n">
        <v>4.4992</v>
      </c>
      <c r="E99" t="n">
        <v>22.23</v>
      </c>
      <c r="F99" t="n">
        <v>19.34</v>
      </c>
      <c r="G99" t="n">
        <v>58.02</v>
      </c>
      <c r="H99" t="n">
        <v>0.78</v>
      </c>
      <c r="I99" t="n">
        <v>20</v>
      </c>
      <c r="J99" t="n">
        <v>158.86</v>
      </c>
      <c r="K99" t="n">
        <v>49.1</v>
      </c>
      <c r="L99" t="n">
        <v>7</v>
      </c>
      <c r="M99" t="n">
        <v>14</v>
      </c>
      <c r="N99" t="n">
        <v>27.77</v>
      </c>
      <c r="O99" t="n">
        <v>19826.68</v>
      </c>
      <c r="P99" t="n">
        <v>181.33</v>
      </c>
      <c r="Q99" t="n">
        <v>1304.3</v>
      </c>
      <c r="R99" t="n">
        <v>136.71</v>
      </c>
      <c r="S99" t="n">
        <v>85.31999999999999</v>
      </c>
      <c r="T99" t="n">
        <v>15207.01</v>
      </c>
      <c r="U99" t="n">
        <v>0.62</v>
      </c>
      <c r="V99" t="n">
        <v>0.73</v>
      </c>
      <c r="W99" t="n">
        <v>4.05</v>
      </c>
      <c r="X99" t="n">
        <v>0.88</v>
      </c>
      <c r="Y99" t="n">
        <v>2</v>
      </c>
      <c r="Z99" t="n">
        <v>10</v>
      </c>
    </row>
    <row r="100">
      <c r="A100" t="n">
        <v>7</v>
      </c>
      <c r="B100" t="n">
        <v>75</v>
      </c>
      <c r="C100" t="inlineStr">
        <is>
          <t xml:space="preserve">CONCLUIDO	</t>
        </is>
      </c>
      <c r="D100" t="n">
        <v>4.5128</v>
      </c>
      <c r="E100" t="n">
        <v>22.16</v>
      </c>
      <c r="F100" t="n">
        <v>19.3</v>
      </c>
      <c r="G100" t="n">
        <v>60.95</v>
      </c>
      <c r="H100" t="n">
        <v>0.88</v>
      </c>
      <c r="I100" t="n">
        <v>19</v>
      </c>
      <c r="J100" t="n">
        <v>160.28</v>
      </c>
      <c r="K100" t="n">
        <v>49.1</v>
      </c>
      <c r="L100" t="n">
        <v>8</v>
      </c>
      <c r="M100" t="n">
        <v>1</v>
      </c>
      <c r="N100" t="n">
        <v>28.19</v>
      </c>
      <c r="O100" t="n">
        <v>20001.93</v>
      </c>
      <c r="P100" t="n">
        <v>178.57</v>
      </c>
      <c r="Q100" t="n">
        <v>1304.34</v>
      </c>
      <c r="R100" t="n">
        <v>134.89</v>
      </c>
      <c r="S100" t="n">
        <v>85.31999999999999</v>
      </c>
      <c r="T100" t="n">
        <v>14304.41</v>
      </c>
      <c r="U100" t="n">
        <v>0.63</v>
      </c>
      <c r="V100" t="n">
        <v>0.73</v>
      </c>
      <c r="W100" t="n">
        <v>4.06</v>
      </c>
      <c r="X100" t="n">
        <v>0.85</v>
      </c>
      <c r="Y100" t="n">
        <v>2</v>
      </c>
      <c r="Z100" t="n">
        <v>10</v>
      </c>
    </row>
    <row r="101">
      <c r="A101" t="n">
        <v>8</v>
      </c>
      <c r="B101" t="n">
        <v>75</v>
      </c>
      <c r="C101" t="inlineStr">
        <is>
          <t xml:space="preserve">CONCLUIDO	</t>
        </is>
      </c>
      <c r="D101" t="n">
        <v>4.5127</v>
      </c>
      <c r="E101" t="n">
        <v>22.16</v>
      </c>
      <c r="F101" t="n">
        <v>19.3</v>
      </c>
      <c r="G101" t="n">
        <v>60.96</v>
      </c>
      <c r="H101" t="n">
        <v>0.99</v>
      </c>
      <c r="I101" t="n">
        <v>19</v>
      </c>
      <c r="J101" t="n">
        <v>161.71</v>
      </c>
      <c r="K101" t="n">
        <v>49.1</v>
      </c>
      <c r="L101" t="n">
        <v>9</v>
      </c>
      <c r="M101" t="n">
        <v>0</v>
      </c>
      <c r="N101" t="n">
        <v>28.61</v>
      </c>
      <c r="O101" t="n">
        <v>20177.64</v>
      </c>
      <c r="P101" t="n">
        <v>179.9</v>
      </c>
      <c r="Q101" t="n">
        <v>1304.33</v>
      </c>
      <c r="R101" t="n">
        <v>134.87</v>
      </c>
      <c r="S101" t="n">
        <v>85.31999999999999</v>
      </c>
      <c r="T101" t="n">
        <v>14294.65</v>
      </c>
      <c r="U101" t="n">
        <v>0.63</v>
      </c>
      <c r="V101" t="n">
        <v>0.73</v>
      </c>
      <c r="W101" t="n">
        <v>4.06</v>
      </c>
      <c r="X101" t="n">
        <v>0.85</v>
      </c>
      <c r="Y101" t="n">
        <v>2</v>
      </c>
      <c r="Z101" t="n">
        <v>10</v>
      </c>
    </row>
    <row r="102">
      <c r="A102" t="n">
        <v>0</v>
      </c>
      <c r="B102" t="n">
        <v>95</v>
      </c>
      <c r="C102" t="inlineStr">
        <is>
          <t xml:space="preserve">CONCLUIDO	</t>
        </is>
      </c>
      <c r="D102" t="n">
        <v>1.8652</v>
      </c>
      <c r="E102" t="n">
        <v>53.61</v>
      </c>
      <c r="F102" t="n">
        <v>37.3</v>
      </c>
      <c r="G102" t="n">
        <v>6.02</v>
      </c>
      <c r="H102" t="n">
        <v>0.1</v>
      </c>
      <c r="I102" t="n">
        <v>372</v>
      </c>
      <c r="J102" t="n">
        <v>185.69</v>
      </c>
      <c r="K102" t="n">
        <v>53.44</v>
      </c>
      <c r="L102" t="n">
        <v>1</v>
      </c>
      <c r="M102" t="n">
        <v>370</v>
      </c>
      <c r="N102" t="n">
        <v>36.26</v>
      </c>
      <c r="O102" t="n">
        <v>23136.14</v>
      </c>
      <c r="P102" t="n">
        <v>503.98</v>
      </c>
      <c r="Q102" t="n">
        <v>1305.68</v>
      </c>
      <c r="R102" t="n">
        <v>746.97</v>
      </c>
      <c r="S102" t="n">
        <v>85.31999999999999</v>
      </c>
      <c r="T102" t="n">
        <v>318577.84</v>
      </c>
      <c r="U102" t="n">
        <v>0.11</v>
      </c>
      <c r="V102" t="n">
        <v>0.38</v>
      </c>
      <c r="W102" t="n">
        <v>4.64</v>
      </c>
      <c r="X102" t="n">
        <v>18.82</v>
      </c>
      <c r="Y102" t="n">
        <v>2</v>
      </c>
      <c r="Z102" t="n">
        <v>10</v>
      </c>
    </row>
    <row r="103">
      <c r="A103" t="n">
        <v>1</v>
      </c>
      <c r="B103" t="n">
        <v>95</v>
      </c>
      <c r="C103" t="inlineStr">
        <is>
          <t xml:space="preserve">CONCLUIDO	</t>
        </is>
      </c>
      <c r="D103" t="n">
        <v>3.2593</v>
      </c>
      <c r="E103" t="n">
        <v>30.68</v>
      </c>
      <c r="F103" t="n">
        <v>23.89</v>
      </c>
      <c r="G103" t="n">
        <v>12.36</v>
      </c>
      <c r="H103" t="n">
        <v>0.19</v>
      </c>
      <c r="I103" t="n">
        <v>116</v>
      </c>
      <c r="J103" t="n">
        <v>187.21</v>
      </c>
      <c r="K103" t="n">
        <v>53.44</v>
      </c>
      <c r="L103" t="n">
        <v>2</v>
      </c>
      <c r="M103" t="n">
        <v>114</v>
      </c>
      <c r="N103" t="n">
        <v>36.77</v>
      </c>
      <c r="O103" t="n">
        <v>23322.88</v>
      </c>
      <c r="P103" t="n">
        <v>316.85</v>
      </c>
      <c r="Q103" t="n">
        <v>1304.55</v>
      </c>
      <c r="R103" t="n">
        <v>291.08</v>
      </c>
      <c r="S103" t="n">
        <v>85.31999999999999</v>
      </c>
      <c r="T103" t="n">
        <v>91915.5</v>
      </c>
      <c r="U103" t="n">
        <v>0.29</v>
      </c>
      <c r="V103" t="n">
        <v>0.59</v>
      </c>
      <c r="W103" t="n">
        <v>4.2</v>
      </c>
      <c r="X103" t="n">
        <v>5.44</v>
      </c>
      <c r="Y103" t="n">
        <v>2</v>
      </c>
      <c r="Z103" t="n">
        <v>10</v>
      </c>
    </row>
    <row r="104">
      <c r="A104" t="n">
        <v>2</v>
      </c>
      <c r="B104" t="n">
        <v>95</v>
      </c>
      <c r="C104" t="inlineStr">
        <is>
          <t xml:space="preserve">CONCLUIDO	</t>
        </is>
      </c>
      <c r="D104" t="n">
        <v>3.7536</v>
      </c>
      <c r="E104" t="n">
        <v>26.64</v>
      </c>
      <c r="F104" t="n">
        <v>21.6</v>
      </c>
      <c r="G104" t="n">
        <v>18.79</v>
      </c>
      <c r="H104" t="n">
        <v>0.28</v>
      </c>
      <c r="I104" t="n">
        <v>69</v>
      </c>
      <c r="J104" t="n">
        <v>188.73</v>
      </c>
      <c r="K104" t="n">
        <v>53.44</v>
      </c>
      <c r="L104" t="n">
        <v>3</v>
      </c>
      <c r="M104" t="n">
        <v>67</v>
      </c>
      <c r="N104" t="n">
        <v>37.29</v>
      </c>
      <c r="O104" t="n">
        <v>23510.33</v>
      </c>
      <c r="P104" t="n">
        <v>280.95</v>
      </c>
      <c r="Q104" t="n">
        <v>1304.5</v>
      </c>
      <c r="R104" t="n">
        <v>213.76</v>
      </c>
      <c r="S104" t="n">
        <v>85.31999999999999</v>
      </c>
      <c r="T104" t="n">
        <v>53487.72</v>
      </c>
      <c r="U104" t="n">
        <v>0.4</v>
      </c>
      <c r="V104" t="n">
        <v>0.65</v>
      </c>
      <c r="W104" t="n">
        <v>4.12</v>
      </c>
      <c r="X104" t="n">
        <v>3.15</v>
      </c>
      <c r="Y104" t="n">
        <v>2</v>
      </c>
      <c r="Z104" t="n">
        <v>10</v>
      </c>
    </row>
    <row r="105">
      <c r="A105" t="n">
        <v>3</v>
      </c>
      <c r="B105" t="n">
        <v>95</v>
      </c>
      <c r="C105" t="inlineStr">
        <is>
          <t xml:space="preserve">CONCLUIDO	</t>
        </is>
      </c>
      <c r="D105" t="n">
        <v>4.0043</v>
      </c>
      <c r="E105" t="n">
        <v>24.97</v>
      </c>
      <c r="F105" t="n">
        <v>20.68</v>
      </c>
      <c r="G105" t="n">
        <v>25.32</v>
      </c>
      <c r="H105" t="n">
        <v>0.37</v>
      </c>
      <c r="I105" t="n">
        <v>49</v>
      </c>
      <c r="J105" t="n">
        <v>190.25</v>
      </c>
      <c r="K105" t="n">
        <v>53.44</v>
      </c>
      <c r="L105" t="n">
        <v>4</v>
      </c>
      <c r="M105" t="n">
        <v>47</v>
      </c>
      <c r="N105" t="n">
        <v>37.82</v>
      </c>
      <c r="O105" t="n">
        <v>23698.48</v>
      </c>
      <c r="P105" t="n">
        <v>262.48</v>
      </c>
      <c r="Q105" t="n">
        <v>1304.69</v>
      </c>
      <c r="R105" t="n">
        <v>182.11</v>
      </c>
      <c r="S105" t="n">
        <v>85.31999999999999</v>
      </c>
      <c r="T105" t="n">
        <v>37762.74</v>
      </c>
      <c r="U105" t="n">
        <v>0.47</v>
      </c>
      <c r="V105" t="n">
        <v>0.68</v>
      </c>
      <c r="W105" t="n">
        <v>4.09</v>
      </c>
      <c r="X105" t="n">
        <v>2.22</v>
      </c>
      <c r="Y105" t="n">
        <v>2</v>
      </c>
      <c r="Z105" t="n">
        <v>10</v>
      </c>
    </row>
    <row r="106">
      <c r="A106" t="n">
        <v>4</v>
      </c>
      <c r="B106" t="n">
        <v>95</v>
      </c>
      <c r="C106" t="inlineStr">
        <is>
          <t xml:space="preserve">CONCLUIDO	</t>
        </is>
      </c>
      <c r="D106" t="n">
        <v>4.1708</v>
      </c>
      <c r="E106" t="n">
        <v>23.98</v>
      </c>
      <c r="F106" t="n">
        <v>20.13</v>
      </c>
      <c r="G106" t="n">
        <v>32.64</v>
      </c>
      <c r="H106" t="n">
        <v>0.46</v>
      </c>
      <c r="I106" t="n">
        <v>37</v>
      </c>
      <c r="J106" t="n">
        <v>191.78</v>
      </c>
      <c r="K106" t="n">
        <v>53.44</v>
      </c>
      <c r="L106" t="n">
        <v>5</v>
      </c>
      <c r="M106" t="n">
        <v>35</v>
      </c>
      <c r="N106" t="n">
        <v>38.35</v>
      </c>
      <c r="O106" t="n">
        <v>23887.36</v>
      </c>
      <c r="P106" t="n">
        <v>249.58</v>
      </c>
      <c r="Q106" t="n">
        <v>1304.3</v>
      </c>
      <c r="R106" t="n">
        <v>163.71</v>
      </c>
      <c r="S106" t="n">
        <v>85.31999999999999</v>
      </c>
      <c r="T106" t="n">
        <v>28624.64</v>
      </c>
      <c r="U106" t="n">
        <v>0.52</v>
      </c>
      <c r="V106" t="n">
        <v>0.7</v>
      </c>
      <c r="W106" t="n">
        <v>4.07</v>
      </c>
      <c r="X106" t="n">
        <v>1.68</v>
      </c>
      <c r="Y106" t="n">
        <v>2</v>
      </c>
      <c r="Z106" t="n">
        <v>10</v>
      </c>
    </row>
    <row r="107">
      <c r="A107" t="n">
        <v>5</v>
      </c>
      <c r="B107" t="n">
        <v>95</v>
      </c>
      <c r="C107" t="inlineStr">
        <is>
          <t xml:space="preserve">CONCLUIDO	</t>
        </is>
      </c>
      <c r="D107" t="n">
        <v>4.2768</v>
      </c>
      <c r="E107" t="n">
        <v>23.38</v>
      </c>
      <c r="F107" t="n">
        <v>19.8</v>
      </c>
      <c r="G107" t="n">
        <v>39.59</v>
      </c>
      <c r="H107" t="n">
        <v>0.55</v>
      </c>
      <c r="I107" t="n">
        <v>30</v>
      </c>
      <c r="J107" t="n">
        <v>193.32</v>
      </c>
      <c r="K107" t="n">
        <v>53.44</v>
      </c>
      <c r="L107" t="n">
        <v>6</v>
      </c>
      <c r="M107" t="n">
        <v>28</v>
      </c>
      <c r="N107" t="n">
        <v>38.89</v>
      </c>
      <c r="O107" t="n">
        <v>24076.95</v>
      </c>
      <c r="P107" t="n">
        <v>240.17</v>
      </c>
      <c r="Q107" t="n">
        <v>1304.33</v>
      </c>
      <c r="R107" t="n">
        <v>152.49</v>
      </c>
      <c r="S107" t="n">
        <v>85.31999999999999</v>
      </c>
      <c r="T107" t="n">
        <v>23048.43</v>
      </c>
      <c r="U107" t="n">
        <v>0.5600000000000001</v>
      </c>
      <c r="V107" t="n">
        <v>0.71</v>
      </c>
      <c r="W107" t="n">
        <v>4.06</v>
      </c>
      <c r="X107" t="n">
        <v>1.34</v>
      </c>
      <c r="Y107" t="n">
        <v>2</v>
      </c>
      <c r="Z107" t="n">
        <v>10</v>
      </c>
    </row>
    <row r="108">
      <c r="A108" t="n">
        <v>6</v>
      </c>
      <c r="B108" t="n">
        <v>95</v>
      </c>
      <c r="C108" t="inlineStr">
        <is>
          <t xml:space="preserve">CONCLUIDO	</t>
        </is>
      </c>
      <c r="D108" t="n">
        <v>4.3565</v>
      </c>
      <c r="E108" t="n">
        <v>22.95</v>
      </c>
      <c r="F108" t="n">
        <v>19.55</v>
      </c>
      <c r="G108" t="n">
        <v>46.93</v>
      </c>
      <c r="H108" t="n">
        <v>0.64</v>
      </c>
      <c r="I108" t="n">
        <v>25</v>
      </c>
      <c r="J108" t="n">
        <v>194.86</v>
      </c>
      <c r="K108" t="n">
        <v>53.44</v>
      </c>
      <c r="L108" t="n">
        <v>7</v>
      </c>
      <c r="M108" t="n">
        <v>23</v>
      </c>
      <c r="N108" t="n">
        <v>39.43</v>
      </c>
      <c r="O108" t="n">
        <v>24267.28</v>
      </c>
      <c r="P108" t="n">
        <v>229.97</v>
      </c>
      <c r="Q108" t="n">
        <v>1304.27</v>
      </c>
      <c r="R108" t="n">
        <v>144.23</v>
      </c>
      <c r="S108" t="n">
        <v>85.31999999999999</v>
      </c>
      <c r="T108" t="n">
        <v>18942.62</v>
      </c>
      <c r="U108" t="n">
        <v>0.59</v>
      </c>
      <c r="V108" t="n">
        <v>0.72</v>
      </c>
      <c r="W108" t="n">
        <v>4.05</v>
      </c>
      <c r="X108" t="n">
        <v>1.1</v>
      </c>
      <c r="Y108" t="n">
        <v>2</v>
      </c>
      <c r="Z108" t="n">
        <v>10</v>
      </c>
    </row>
    <row r="109">
      <c r="A109" t="n">
        <v>7</v>
      </c>
      <c r="B109" t="n">
        <v>95</v>
      </c>
      <c r="C109" t="inlineStr">
        <is>
          <t xml:space="preserve">CONCLUIDO	</t>
        </is>
      </c>
      <c r="D109" t="n">
        <v>4.4169</v>
      </c>
      <c r="E109" t="n">
        <v>22.64</v>
      </c>
      <c r="F109" t="n">
        <v>19.39</v>
      </c>
      <c r="G109" t="n">
        <v>55.4</v>
      </c>
      <c r="H109" t="n">
        <v>0.72</v>
      </c>
      <c r="I109" t="n">
        <v>21</v>
      </c>
      <c r="J109" t="n">
        <v>196.41</v>
      </c>
      <c r="K109" t="n">
        <v>53.44</v>
      </c>
      <c r="L109" t="n">
        <v>8</v>
      </c>
      <c r="M109" t="n">
        <v>19</v>
      </c>
      <c r="N109" t="n">
        <v>39.98</v>
      </c>
      <c r="O109" t="n">
        <v>24458.36</v>
      </c>
      <c r="P109" t="n">
        <v>220.79</v>
      </c>
      <c r="Q109" t="n">
        <v>1304.28</v>
      </c>
      <c r="R109" t="n">
        <v>138.73</v>
      </c>
      <c r="S109" t="n">
        <v>85.31999999999999</v>
      </c>
      <c r="T109" t="n">
        <v>16215.04</v>
      </c>
      <c r="U109" t="n">
        <v>0.62</v>
      </c>
      <c r="V109" t="n">
        <v>0.72</v>
      </c>
      <c r="W109" t="n">
        <v>4.04</v>
      </c>
      <c r="X109" t="n">
        <v>0.9399999999999999</v>
      </c>
      <c r="Y109" t="n">
        <v>2</v>
      </c>
      <c r="Z109" t="n">
        <v>10</v>
      </c>
    </row>
    <row r="110">
      <c r="A110" t="n">
        <v>8</v>
      </c>
      <c r="B110" t="n">
        <v>95</v>
      </c>
      <c r="C110" t="inlineStr">
        <is>
          <t xml:space="preserve">CONCLUIDO	</t>
        </is>
      </c>
      <c r="D110" t="n">
        <v>4.4696</v>
      </c>
      <c r="E110" t="n">
        <v>22.37</v>
      </c>
      <c r="F110" t="n">
        <v>19.23</v>
      </c>
      <c r="G110" t="n">
        <v>64.12</v>
      </c>
      <c r="H110" t="n">
        <v>0.8100000000000001</v>
      </c>
      <c r="I110" t="n">
        <v>18</v>
      </c>
      <c r="J110" t="n">
        <v>197.97</v>
      </c>
      <c r="K110" t="n">
        <v>53.44</v>
      </c>
      <c r="L110" t="n">
        <v>9</v>
      </c>
      <c r="M110" t="n">
        <v>16</v>
      </c>
      <c r="N110" t="n">
        <v>40.53</v>
      </c>
      <c r="O110" t="n">
        <v>24650.18</v>
      </c>
      <c r="P110" t="n">
        <v>212.61</v>
      </c>
      <c r="Q110" t="n">
        <v>1304.26</v>
      </c>
      <c r="R110" t="n">
        <v>133.58</v>
      </c>
      <c r="S110" t="n">
        <v>85.31999999999999</v>
      </c>
      <c r="T110" t="n">
        <v>13652.46</v>
      </c>
      <c r="U110" t="n">
        <v>0.64</v>
      </c>
      <c r="V110" t="n">
        <v>0.73</v>
      </c>
      <c r="W110" t="n">
        <v>4.03</v>
      </c>
      <c r="X110" t="n">
        <v>0.78</v>
      </c>
      <c r="Y110" t="n">
        <v>2</v>
      </c>
      <c r="Z110" t="n">
        <v>10</v>
      </c>
    </row>
    <row r="111">
      <c r="A111" t="n">
        <v>9</v>
      </c>
      <c r="B111" t="n">
        <v>95</v>
      </c>
      <c r="C111" t="inlineStr">
        <is>
          <t xml:space="preserve">CONCLUIDO	</t>
        </is>
      </c>
      <c r="D111" t="n">
        <v>4.5018</v>
      </c>
      <c r="E111" t="n">
        <v>22.21</v>
      </c>
      <c r="F111" t="n">
        <v>19.15</v>
      </c>
      <c r="G111" t="n">
        <v>71.81</v>
      </c>
      <c r="H111" t="n">
        <v>0.89</v>
      </c>
      <c r="I111" t="n">
        <v>16</v>
      </c>
      <c r="J111" t="n">
        <v>199.53</v>
      </c>
      <c r="K111" t="n">
        <v>53.44</v>
      </c>
      <c r="L111" t="n">
        <v>10</v>
      </c>
      <c r="M111" t="n">
        <v>9</v>
      </c>
      <c r="N111" t="n">
        <v>41.1</v>
      </c>
      <c r="O111" t="n">
        <v>24842.77</v>
      </c>
      <c r="P111" t="n">
        <v>204.85</v>
      </c>
      <c r="Q111" t="n">
        <v>1304.3</v>
      </c>
      <c r="R111" t="n">
        <v>130.42</v>
      </c>
      <c r="S111" t="n">
        <v>85.31999999999999</v>
      </c>
      <c r="T111" t="n">
        <v>12086.21</v>
      </c>
      <c r="U111" t="n">
        <v>0.65</v>
      </c>
      <c r="V111" t="n">
        <v>0.73</v>
      </c>
      <c r="W111" t="n">
        <v>4.04</v>
      </c>
      <c r="X111" t="n">
        <v>0.6899999999999999</v>
      </c>
      <c r="Y111" t="n">
        <v>2</v>
      </c>
      <c r="Z111" t="n">
        <v>10</v>
      </c>
    </row>
    <row r="112">
      <c r="A112" t="n">
        <v>10</v>
      </c>
      <c r="B112" t="n">
        <v>95</v>
      </c>
      <c r="C112" t="inlineStr">
        <is>
          <t xml:space="preserve">CONCLUIDO	</t>
        </is>
      </c>
      <c r="D112" t="n">
        <v>4.5197</v>
      </c>
      <c r="E112" t="n">
        <v>22.13</v>
      </c>
      <c r="F112" t="n">
        <v>19.1</v>
      </c>
      <c r="G112" t="n">
        <v>76.39</v>
      </c>
      <c r="H112" t="n">
        <v>0.97</v>
      </c>
      <c r="I112" t="n">
        <v>15</v>
      </c>
      <c r="J112" t="n">
        <v>201.1</v>
      </c>
      <c r="K112" t="n">
        <v>53.44</v>
      </c>
      <c r="L112" t="n">
        <v>11</v>
      </c>
      <c r="M112" t="n">
        <v>1</v>
      </c>
      <c r="N112" t="n">
        <v>41.66</v>
      </c>
      <c r="O112" t="n">
        <v>25036.12</v>
      </c>
      <c r="P112" t="n">
        <v>201.26</v>
      </c>
      <c r="Q112" t="n">
        <v>1304.38</v>
      </c>
      <c r="R112" t="n">
        <v>128.21</v>
      </c>
      <c r="S112" t="n">
        <v>85.31999999999999</v>
      </c>
      <c r="T112" t="n">
        <v>10985.45</v>
      </c>
      <c r="U112" t="n">
        <v>0.67</v>
      </c>
      <c r="V112" t="n">
        <v>0.73</v>
      </c>
      <c r="W112" t="n">
        <v>4.05</v>
      </c>
      <c r="X112" t="n">
        <v>0.64</v>
      </c>
      <c r="Y112" t="n">
        <v>2</v>
      </c>
      <c r="Z112" t="n">
        <v>10</v>
      </c>
    </row>
    <row r="113">
      <c r="A113" t="n">
        <v>11</v>
      </c>
      <c r="B113" t="n">
        <v>95</v>
      </c>
      <c r="C113" t="inlineStr">
        <is>
          <t xml:space="preserve">CONCLUIDO	</t>
        </is>
      </c>
      <c r="D113" t="n">
        <v>4.5199</v>
      </c>
      <c r="E113" t="n">
        <v>22.12</v>
      </c>
      <c r="F113" t="n">
        <v>19.1</v>
      </c>
      <c r="G113" t="n">
        <v>76.39</v>
      </c>
      <c r="H113" t="n">
        <v>1.05</v>
      </c>
      <c r="I113" t="n">
        <v>15</v>
      </c>
      <c r="J113" t="n">
        <v>202.67</v>
      </c>
      <c r="K113" t="n">
        <v>53.44</v>
      </c>
      <c r="L113" t="n">
        <v>12</v>
      </c>
      <c r="M113" t="n">
        <v>0</v>
      </c>
      <c r="N113" t="n">
        <v>42.24</v>
      </c>
      <c r="O113" t="n">
        <v>25230.25</v>
      </c>
      <c r="P113" t="n">
        <v>202.79</v>
      </c>
      <c r="Q113" t="n">
        <v>1304.38</v>
      </c>
      <c r="R113" t="n">
        <v>128.15</v>
      </c>
      <c r="S113" t="n">
        <v>85.31999999999999</v>
      </c>
      <c r="T113" t="n">
        <v>10955.27</v>
      </c>
      <c r="U113" t="n">
        <v>0.67</v>
      </c>
      <c r="V113" t="n">
        <v>0.73</v>
      </c>
      <c r="W113" t="n">
        <v>4.05</v>
      </c>
      <c r="X113" t="n">
        <v>0.64</v>
      </c>
      <c r="Y113" t="n">
        <v>2</v>
      </c>
      <c r="Z113" t="n">
        <v>10</v>
      </c>
    </row>
    <row r="114">
      <c r="A114" t="n">
        <v>0</v>
      </c>
      <c r="B114" t="n">
        <v>55</v>
      </c>
      <c r="C114" t="inlineStr">
        <is>
          <t xml:space="preserve">CONCLUIDO	</t>
        </is>
      </c>
      <c r="D114" t="n">
        <v>2.8432</v>
      </c>
      <c r="E114" t="n">
        <v>35.17</v>
      </c>
      <c r="F114" t="n">
        <v>28.24</v>
      </c>
      <c r="G114" t="n">
        <v>8.35</v>
      </c>
      <c r="H114" t="n">
        <v>0.15</v>
      </c>
      <c r="I114" t="n">
        <v>203</v>
      </c>
      <c r="J114" t="n">
        <v>116.05</v>
      </c>
      <c r="K114" t="n">
        <v>43.4</v>
      </c>
      <c r="L114" t="n">
        <v>1</v>
      </c>
      <c r="M114" t="n">
        <v>201</v>
      </c>
      <c r="N114" t="n">
        <v>16.65</v>
      </c>
      <c r="O114" t="n">
        <v>14546.17</v>
      </c>
      <c r="P114" t="n">
        <v>276.87</v>
      </c>
      <c r="Q114" t="n">
        <v>1304.99</v>
      </c>
      <c r="R114" t="n">
        <v>438.92</v>
      </c>
      <c r="S114" t="n">
        <v>85.31999999999999</v>
      </c>
      <c r="T114" t="n">
        <v>165398.48</v>
      </c>
      <c r="U114" t="n">
        <v>0.19</v>
      </c>
      <c r="V114" t="n">
        <v>0.5</v>
      </c>
      <c r="W114" t="n">
        <v>4.34</v>
      </c>
      <c r="X114" t="n">
        <v>9.77</v>
      </c>
      <c r="Y114" t="n">
        <v>2</v>
      </c>
      <c r="Z114" t="n">
        <v>10</v>
      </c>
    </row>
    <row r="115">
      <c r="A115" t="n">
        <v>1</v>
      </c>
      <c r="B115" t="n">
        <v>55</v>
      </c>
      <c r="C115" t="inlineStr">
        <is>
          <t xml:space="preserve">CONCLUIDO	</t>
        </is>
      </c>
      <c r="D115" t="n">
        <v>3.8791</v>
      </c>
      <c r="E115" t="n">
        <v>25.78</v>
      </c>
      <c r="F115" t="n">
        <v>21.9</v>
      </c>
      <c r="G115" t="n">
        <v>17.52</v>
      </c>
      <c r="H115" t="n">
        <v>0.3</v>
      </c>
      <c r="I115" t="n">
        <v>75</v>
      </c>
      <c r="J115" t="n">
        <v>117.34</v>
      </c>
      <c r="K115" t="n">
        <v>43.4</v>
      </c>
      <c r="L115" t="n">
        <v>2</v>
      </c>
      <c r="M115" t="n">
        <v>73</v>
      </c>
      <c r="N115" t="n">
        <v>16.94</v>
      </c>
      <c r="O115" t="n">
        <v>14705.49</v>
      </c>
      <c r="P115" t="n">
        <v>204.35</v>
      </c>
      <c r="Q115" t="n">
        <v>1304.58</v>
      </c>
      <c r="R115" t="n">
        <v>223.71</v>
      </c>
      <c r="S115" t="n">
        <v>85.31999999999999</v>
      </c>
      <c r="T115" t="n">
        <v>58435.31</v>
      </c>
      <c r="U115" t="n">
        <v>0.38</v>
      </c>
      <c r="V115" t="n">
        <v>0.64</v>
      </c>
      <c r="W115" t="n">
        <v>4.13</v>
      </c>
      <c r="X115" t="n">
        <v>3.45</v>
      </c>
      <c r="Y115" t="n">
        <v>2</v>
      </c>
      <c r="Z115" t="n">
        <v>10</v>
      </c>
    </row>
    <row r="116">
      <c r="A116" t="n">
        <v>2</v>
      </c>
      <c r="B116" t="n">
        <v>55</v>
      </c>
      <c r="C116" t="inlineStr">
        <is>
          <t xml:space="preserve">CONCLUIDO	</t>
        </is>
      </c>
      <c r="D116" t="n">
        <v>4.2286</v>
      </c>
      <c r="E116" t="n">
        <v>23.65</v>
      </c>
      <c r="F116" t="n">
        <v>20.49</v>
      </c>
      <c r="G116" t="n">
        <v>27.32</v>
      </c>
      <c r="H116" t="n">
        <v>0.45</v>
      </c>
      <c r="I116" t="n">
        <v>45</v>
      </c>
      <c r="J116" t="n">
        <v>118.63</v>
      </c>
      <c r="K116" t="n">
        <v>43.4</v>
      </c>
      <c r="L116" t="n">
        <v>3</v>
      </c>
      <c r="M116" t="n">
        <v>43</v>
      </c>
      <c r="N116" t="n">
        <v>17.23</v>
      </c>
      <c r="O116" t="n">
        <v>14865.24</v>
      </c>
      <c r="P116" t="n">
        <v>180.48</v>
      </c>
      <c r="Q116" t="n">
        <v>1304.28</v>
      </c>
      <c r="R116" t="n">
        <v>176.31</v>
      </c>
      <c r="S116" t="n">
        <v>85.31999999999999</v>
      </c>
      <c r="T116" t="n">
        <v>34885.87</v>
      </c>
      <c r="U116" t="n">
        <v>0.48</v>
      </c>
      <c r="V116" t="n">
        <v>0.68</v>
      </c>
      <c r="W116" t="n">
        <v>4.07</v>
      </c>
      <c r="X116" t="n">
        <v>2.04</v>
      </c>
      <c r="Y116" t="n">
        <v>2</v>
      </c>
      <c r="Z116" t="n">
        <v>10</v>
      </c>
    </row>
    <row r="117">
      <c r="A117" t="n">
        <v>3</v>
      </c>
      <c r="B117" t="n">
        <v>55</v>
      </c>
      <c r="C117" t="inlineStr">
        <is>
          <t xml:space="preserve">CONCLUIDO	</t>
        </is>
      </c>
      <c r="D117" t="n">
        <v>4.4101</v>
      </c>
      <c r="E117" t="n">
        <v>22.68</v>
      </c>
      <c r="F117" t="n">
        <v>19.85</v>
      </c>
      <c r="G117" t="n">
        <v>38.42</v>
      </c>
      <c r="H117" t="n">
        <v>0.59</v>
      </c>
      <c r="I117" t="n">
        <v>31</v>
      </c>
      <c r="J117" t="n">
        <v>119.93</v>
      </c>
      <c r="K117" t="n">
        <v>43.4</v>
      </c>
      <c r="L117" t="n">
        <v>4</v>
      </c>
      <c r="M117" t="n">
        <v>29</v>
      </c>
      <c r="N117" t="n">
        <v>17.53</v>
      </c>
      <c r="O117" t="n">
        <v>15025.44</v>
      </c>
      <c r="P117" t="n">
        <v>162.59</v>
      </c>
      <c r="Q117" t="n">
        <v>1304.39</v>
      </c>
      <c r="R117" t="n">
        <v>154.14</v>
      </c>
      <c r="S117" t="n">
        <v>85.31999999999999</v>
      </c>
      <c r="T117" t="n">
        <v>23868.79</v>
      </c>
      <c r="U117" t="n">
        <v>0.55</v>
      </c>
      <c r="V117" t="n">
        <v>0.71</v>
      </c>
      <c r="W117" t="n">
        <v>4.06</v>
      </c>
      <c r="X117" t="n">
        <v>1.39</v>
      </c>
      <c r="Y117" t="n">
        <v>2</v>
      </c>
      <c r="Z117" t="n">
        <v>10</v>
      </c>
    </row>
    <row r="118">
      <c r="A118" t="n">
        <v>4</v>
      </c>
      <c r="B118" t="n">
        <v>55</v>
      </c>
      <c r="C118" t="inlineStr">
        <is>
          <t xml:space="preserve">CONCLUIDO	</t>
        </is>
      </c>
      <c r="D118" t="n">
        <v>4.4901</v>
      </c>
      <c r="E118" t="n">
        <v>22.27</v>
      </c>
      <c r="F118" t="n">
        <v>19.59</v>
      </c>
      <c r="G118" t="n">
        <v>47.02</v>
      </c>
      <c r="H118" t="n">
        <v>0.73</v>
      </c>
      <c r="I118" t="n">
        <v>25</v>
      </c>
      <c r="J118" t="n">
        <v>121.23</v>
      </c>
      <c r="K118" t="n">
        <v>43.4</v>
      </c>
      <c r="L118" t="n">
        <v>5</v>
      </c>
      <c r="M118" t="n">
        <v>1</v>
      </c>
      <c r="N118" t="n">
        <v>17.83</v>
      </c>
      <c r="O118" t="n">
        <v>15186.08</v>
      </c>
      <c r="P118" t="n">
        <v>153.99</v>
      </c>
      <c r="Q118" t="n">
        <v>1304.75</v>
      </c>
      <c r="R118" t="n">
        <v>144.3</v>
      </c>
      <c r="S118" t="n">
        <v>85.31999999999999</v>
      </c>
      <c r="T118" t="n">
        <v>18980.14</v>
      </c>
      <c r="U118" t="n">
        <v>0.59</v>
      </c>
      <c r="V118" t="n">
        <v>0.72</v>
      </c>
      <c r="W118" t="n">
        <v>4.08</v>
      </c>
      <c r="X118" t="n">
        <v>1.13</v>
      </c>
      <c r="Y118" t="n">
        <v>2</v>
      </c>
      <c r="Z118" t="n">
        <v>10</v>
      </c>
    </row>
    <row r="119">
      <c r="A119" t="n">
        <v>5</v>
      </c>
      <c r="B119" t="n">
        <v>55</v>
      </c>
      <c r="C119" t="inlineStr">
        <is>
          <t xml:space="preserve">CONCLUIDO	</t>
        </is>
      </c>
      <c r="D119" t="n">
        <v>4.49</v>
      </c>
      <c r="E119" t="n">
        <v>22.27</v>
      </c>
      <c r="F119" t="n">
        <v>19.59</v>
      </c>
      <c r="G119" t="n">
        <v>47.02</v>
      </c>
      <c r="H119" t="n">
        <v>0.86</v>
      </c>
      <c r="I119" t="n">
        <v>25</v>
      </c>
      <c r="J119" t="n">
        <v>122.54</v>
      </c>
      <c r="K119" t="n">
        <v>43.4</v>
      </c>
      <c r="L119" t="n">
        <v>6</v>
      </c>
      <c r="M119" t="n">
        <v>0</v>
      </c>
      <c r="N119" t="n">
        <v>18.14</v>
      </c>
      <c r="O119" t="n">
        <v>15347.16</v>
      </c>
      <c r="P119" t="n">
        <v>155.5</v>
      </c>
      <c r="Q119" t="n">
        <v>1304.75</v>
      </c>
      <c r="R119" t="n">
        <v>144.28</v>
      </c>
      <c r="S119" t="n">
        <v>85.31999999999999</v>
      </c>
      <c r="T119" t="n">
        <v>18967.22</v>
      </c>
      <c r="U119" t="n">
        <v>0.59</v>
      </c>
      <c r="V119" t="n">
        <v>0.72</v>
      </c>
      <c r="W119" t="n">
        <v>4.08</v>
      </c>
      <c r="X119" t="n">
        <v>1.13</v>
      </c>
      <c r="Y119" t="n">
        <v>2</v>
      </c>
      <c r="Z11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INDEX(resultados!$A$2:$ZZ$119, 1, MATCH($B$1, resultados!$A$1:$ZZ$1, 0))</f>
        <v/>
      </c>
      <c r="B7">
        <f>INDEX(resultados!$A$2:$ZZ$119, 1, MATCH($B$2, resultados!$A$1:$ZZ$1, 0))</f>
        <v/>
      </c>
      <c r="C7">
        <f>INDEX(resultados!$A$2:$ZZ$119, 1, MATCH($B$3, resultados!$A$1:$ZZ$1, 0))</f>
        <v/>
      </c>
    </row>
    <row r="8">
      <c r="A8">
        <f>INDEX(resultados!$A$2:$ZZ$119, 2, MATCH($B$1, resultados!$A$1:$ZZ$1, 0))</f>
        <v/>
      </c>
      <c r="B8">
        <f>INDEX(resultados!$A$2:$ZZ$119, 2, MATCH($B$2, resultados!$A$1:$ZZ$1, 0))</f>
        <v/>
      </c>
      <c r="C8">
        <f>INDEX(resultados!$A$2:$ZZ$119, 2, MATCH($B$3, resultados!$A$1:$ZZ$1, 0))</f>
        <v/>
      </c>
    </row>
    <row r="9">
      <c r="A9">
        <f>INDEX(resultados!$A$2:$ZZ$119, 3, MATCH($B$1, resultados!$A$1:$ZZ$1, 0))</f>
        <v/>
      </c>
      <c r="B9">
        <f>INDEX(resultados!$A$2:$ZZ$119, 3, MATCH($B$2, resultados!$A$1:$ZZ$1, 0))</f>
        <v/>
      </c>
      <c r="C9">
        <f>INDEX(resultados!$A$2:$ZZ$119, 3, MATCH($B$3, resultados!$A$1:$ZZ$1, 0))</f>
        <v/>
      </c>
    </row>
    <row r="10">
      <c r="A10">
        <f>INDEX(resultados!$A$2:$ZZ$119, 4, MATCH($B$1, resultados!$A$1:$ZZ$1, 0))</f>
        <v/>
      </c>
      <c r="B10">
        <f>INDEX(resultados!$A$2:$ZZ$119, 4, MATCH($B$2, resultados!$A$1:$ZZ$1, 0))</f>
        <v/>
      </c>
      <c r="C10">
        <f>INDEX(resultados!$A$2:$ZZ$119, 4, MATCH($B$3, resultados!$A$1:$ZZ$1, 0))</f>
        <v/>
      </c>
    </row>
    <row r="11">
      <c r="A11">
        <f>INDEX(resultados!$A$2:$ZZ$119, 5, MATCH($B$1, resultados!$A$1:$ZZ$1, 0))</f>
        <v/>
      </c>
      <c r="B11">
        <f>INDEX(resultados!$A$2:$ZZ$119, 5, MATCH($B$2, resultados!$A$1:$ZZ$1, 0))</f>
        <v/>
      </c>
      <c r="C11">
        <f>INDEX(resultados!$A$2:$ZZ$119, 5, MATCH($B$3, resultados!$A$1:$ZZ$1, 0))</f>
        <v/>
      </c>
    </row>
    <row r="12">
      <c r="A12">
        <f>INDEX(resultados!$A$2:$ZZ$119, 6, MATCH($B$1, resultados!$A$1:$ZZ$1, 0))</f>
        <v/>
      </c>
      <c r="B12">
        <f>INDEX(resultados!$A$2:$ZZ$119, 6, MATCH($B$2, resultados!$A$1:$ZZ$1, 0))</f>
        <v/>
      </c>
      <c r="C12">
        <f>INDEX(resultados!$A$2:$ZZ$119, 6, MATCH($B$3, resultados!$A$1:$ZZ$1, 0))</f>
        <v/>
      </c>
    </row>
    <row r="13">
      <c r="A13">
        <f>INDEX(resultados!$A$2:$ZZ$119, 7, MATCH($B$1, resultados!$A$1:$ZZ$1, 0))</f>
        <v/>
      </c>
      <c r="B13">
        <f>INDEX(resultados!$A$2:$ZZ$119, 7, MATCH($B$2, resultados!$A$1:$ZZ$1, 0))</f>
        <v/>
      </c>
      <c r="C13">
        <f>INDEX(resultados!$A$2:$ZZ$119, 7, MATCH($B$3, resultados!$A$1:$ZZ$1, 0))</f>
        <v/>
      </c>
    </row>
    <row r="14">
      <c r="A14">
        <f>INDEX(resultados!$A$2:$ZZ$119, 8, MATCH($B$1, resultados!$A$1:$ZZ$1, 0))</f>
        <v/>
      </c>
      <c r="B14">
        <f>INDEX(resultados!$A$2:$ZZ$119, 8, MATCH($B$2, resultados!$A$1:$ZZ$1, 0))</f>
        <v/>
      </c>
      <c r="C14">
        <f>INDEX(resultados!$A$2:$ZZ$119, 8, MATCH($B$3, resultados!$A$1:$ZZ$1, 0))</f>
        <v/>
      </c>
    </row>
    <row r="15">
      <c r="A15">
        <f>INDEX(resultados!$A$2:$ZZ$119, 9, MATCH($B$1, resultados!$A$1:$ZZ$1, 0))</f>
        <v/>
      </c>
      <c r="B15">
        <f>INDEX(resultados!$A$2:$ZZ$119, 9, MATCH($B$2, resultados!$A$1:$ZZ$1, 0))</f>
        <v/>
      </c>
      <c r="C15">
        <f>INDEX(resultados!$A$2:$ZZ$119, 9, MATCH($B$3, resultados!$A$1:$ZZ$1, 0))</f>
        <v/>
      </c>
    </row>
    <row r="16">
      <c r="A16">
        <f>INDEX(resultados!$A$2:$ZZ$119, 10, MATCH($B$1, resultados!$A$1:$ZZ$1, 0))</f>
        <v/>
      </c>
      <c r="B16">
        <f>INDEX(resultados!$A$2:$ZZ$119, 10, MATCH($B$2, resultados!$A$1:$ZZ$1, 0))</f>
        <v/>
      </c>
      <c r="C16">
        <f>INDEX(resultados!$A$2:$ZZ$119, 10, MATCH($B$3, resultados!$A$1:$ZZ$1, 0))</f>
        <v/>
      </c>
    </row>
    <row r="17">
      <c r="A17">
        <f>INDEX(resultados!$A$2:$ZZ$119, 11, MATCH($B$1, resultados!$A$1:$ZZ$1, 0))</f>
        <v/>
      </c>
      <c r="B17">
        <f>INDEX(resultados!$A$2:$ZZ$119, 11, MATCH($B$2, resultados!$A$1:$ZZ$1, 0))</f>
        <v/>
      </c>
      <c r="C17">
        <f>INDEX(resultados!$A$2:$ZZ$119, 11, MATCH($B$3, resultados!$A$1:$ZZ$1, 0))</f>
        <v/>
      </c>
    </row>
    <row r="18">
      <c r="A18">
        <f>INDEX(resultados!$A$2:$ZZ$119, 12, MATCH($B$1, resultados!$A$1:$ZZ$1, 0))</f>
        <v/>
      </c>
      <c r="B18">
        <f>INDEX(resultados!$A$2:$ZZ$119, 12, MATCH($B$2, resultados!$A$1:$ZZ$1, 0))</f>
        <v/>
      </c>
      <c r="C18">
        <f>INDEX(resultados!$A$2:$ZZ$119, 12, MATCH($B$3, resultados!$A$1:$ZZ$1, 0))</f>
        <v/>
      </c>
    </row>
    <row r="19">
      <c r="A19">
        <f>INDEX(resultados!$A$2:$ZZ$119, 13, MATCH($B$1, resultados!$A$1:$ZZ$1, 0))</f>
        <v/>
      </c>
      <c r="B19">
        <f>INDEX(resultados!$A$2:$ZZ$119, 13, MATCH($B$2, resultados!$A$1:$ZZ$1, 0))</f>
        <v/>
      </c>
      <c r="C19">
        <f>INDEX(resultados!$A$2:$ZZ$119, 13, MATCH($B$3, resultados!$A$1:$ZZ$1, 0))</f>
        <v/>
      </c>
    </row>
    <row r="20">
      <c r="A20">
        <f>INDEX(resultados!$A$2:$ZZ$119, 14, MATCH($B$1, resultados!$A$1:$ZZ$1, 0))</f>
        <v/>
      </c>
      <c r="B20">
        <f>INDEX(resultados!$A$2:$ZZ$119, 14, MATCH($B$2, resultados!$A$1:$ZZ$1, 0))</f>
        <v/>
      </c>
      <c r="C20">
        <f>INDEX(resultados!$A$2:$ZZ$119, 14, MATCH($B$3, resultados!$A$1:$ZZ$1, 0))</f>
        <v/>
      </c>
    </row>
    <row r="21">
      <c r="A21">
        <f>INDEX(resultados!$A$2:$ZZ$119, 15, MATCH($B$1, resultados!$A$1:$ZZ$1, 0))</f>
        <v/>
      </c>
      <c r="B21">
        <f>INDEX(resultados!$A$2:$ZZ$119, 15, MATCH($B$2, resultados!$A$1:$ZZ$1, 0))</f>
        <v/>
      </c>
      <c r="C21">
        <f>INDEX(resultados!$A$2:$ZZ$119, 15, MATCH($B$3, resultados!$A$1:$ZZ$1, 0))</f>
        <v/>
      </c>
    </row>
    <row r="22">
      <c r="A22">
        <f>INDEX(resultados!$A$2:$ZZ$119, 16, MATCH($B$1, resultados!$A$1:$ZZ$1, 0))</f>
        <v/>
      </c>
      <c r="B22">
        <f>INDEX(resultados!$A$2:$ZZ$119, 16, MATCH($B$2, resultados!$A$1:$ZZ$1, 0))</f>
        <v/>
      </c>
      <c r="C22">
        <f>INDEX(resultados!$A$2:$ZZ$119, 16, MATCH($B$3, resultados!$A$1:$ZZ$1, 0))</f>
        <v/>
      </c>
    </row>
    <row r="23">
      <c r="A23">
        <f>INDEX(resultados!$A$2:$ZZ$119, 17, MATCH($B$1, resultados!$A$1:$ZZ$1, 0))</f>
        <v/>
      </c>
      <c r="B23">
        <f>INDEX(resultados!$A$2:$ZZ$119, 17, MATCH($B$2, resultados!$A$1:$ZZ$1, 0))</f>
        <v/>
      </c>
      <c r="C23">
        <f>INDEX(resultados!$A$2:$ZZ$119, 17, MATCH($B$3, resultados!$A$1:$ZZ$1, 0))</f>
        <v/>
      </c>
    </row>
    <row r="24">
      <c r="A24">
        <f>INDEX(resultados!$A$2:$ZZ$119, 18, MATCH($B$1, resultados!$A$1:$ZZ$1, 0))</f>
        <v/>
      </c>
      <c r="B24">
        <f>INDEX(resultados!$A$2:$ZZ$119, 18, MATCH($B$2, resultados!$A$1:$ZZ$1, 0))</f>
        <v/>
      </c>
      <c r="C24">
        <f>INDEX(resultados!$A$2:$ZZ$119, 18, MATCH($B$3, resultados!$A$1:$ZZ$1, 0))</f>
        <v/>
      </c>
    </row>
    <row r="25">
      <c r="A25">
        <f>INDEX(resultados!$A$2:$ZZ$119, 19, MATCH($B$1, resultados!$A$1:$ZZ$1, 0))</f>
        <v/>
      </c>
      <c r="B25">
        <f>INDEX(resultados!$A$2:$ZZ$119, 19, MATCH($B$2, resultados!$A$1:$ZZ$1, 0))</f>
        <v/>
      </c>
      <c r="C25">
        <f>INDEX(resultados!$A$2:$ZZ$119, 19, MATCH($B$3, resultados!$A$1:$ZZ$1, 0))</f>
        <v/>
      </c>
    </row>
    <row r="26">
      <c r="A26">
        <f>INDEX(resultados!$A$2:$ZZ$119, 20, MATCH($B$1, resultados!$A$1:$ZZ$1, 0))</f>
        <v/>
      </c>
      <c r="B26">
        <f>INDEX(resultados!$A$2:$ZZ$119, 20, MATCH($B$2, resultados!$A$1:$ZZ$1, 0))</f>
        <v/>
      </c>
      <c r="C26">
        <f>INDEX(resultados!$A$2:$ZZ$119, 20, MATCH($B$3, resultados!$A$1:$ZZ$1, 0))</f>
        <v/>
      </c>
    </row>
    <row r="27">
      <c r="A27">
        <f>INDEX(resultados!$A$2:$ZZ$119, 21, MATCH($B$1, resultados!$A$1:$ZZ$1, 0))</f>
        <v/>
      </c>
      <c r="B27">
        <f>INDEX(resultados!$A$2:$ZZ$119, 21, MATCH($B$2, resultados!$A$1:$ZZ$1, 0))</f>
        <v/>
      </c>
      <c r="C27">
        <f>INDEX(resultados!$A$2:$ZZ$119, 21, MATCH($B$3, resultados!$A$1:$ZZ$1, 0))</f>
        <v/>
      </c>
    </row>
    <row r="28">
      <c r="A28">
        <f>INDEX(resultados!$A$2:$ZZ$119, 22, MATCH($B$1, resultados!$A$1:$ZZ$1, 0))</f>
        <v/>
      </c>
      <c r="B28">
        <f>INDEX(resultados!$A$2:$ZZ$119, 22, MATCH($B$2, resultados!$A$1:$ZZ$1, 0))</f>
        <v/>
      </c>
      <c r="C28">
        <f>INDEX(resultados!$A$2:$ZZ$119, 22, MATCH($B$3, resultados!$A$1:$ZZ$1, 0))</f>
        <v/>
      </c>
    </row>
    <row r="29">
      <c r="A29">
        <f>INDEX(resultados!$A$2:$ZZ$119, 23, MATCH($B$1, resultados!$A$1:$ZZ$1, 0))</f>
        <v/>
      </c>
      <c r="B29">
        <f>INDEX(resultados!$A$2:$ZZ$119, 23, MATCH($B$2, resultados!$A$1:$ZZ$1, 0))</f>
        <v/>
      </c>
      <c r="C29">
        <f>INDEX(resultados!$A$2:$ZZ$119, 23, MATCH($B$3, resultados!$A$1:$ZZ$1, 0))</f>
        <v/>
      </c>
    </row>
    <row r="30">
      <c r="A30">
        <f>INDEX(resultados!$A$2:$ZZ$119, 24, MATCH($B$1, resultados!$A$1:$ZZ$1, 0))</f>
        <v/>
      </c>
      <c r="B30">
        <f>INDEX(resultados!$A$2:$ZZ$119, 24, MATCH($B$2, resultados!$A$1:$ZZ$1, 0))</f>
        <v/>
      </c>
      <c r="C30">
        <f>INDEX(resultados!$A$2:$ZZ$119, 24, MATCH($B$3, resultados!$A$1:$ZZ$1, 0))</f>
        <v/>
      </c>
    </row>
    <row r="31">
      <c r="A31">
        <f>INDEX(resultados!$A$2:$ZZ$119, 25, MATCH($B$1, resultados!$A$1:$ZZ$1, 0))</f>
        <v/>
      </c>
      <c r="B31">
        <f>INDEX(resultados!$A$2:$ZZ$119, 25, MATCH($B$2, resultados!$A$1:$ZZ$1, 0))</f>
        <v/>
      </c>
      <c r="C31">
        <f>INDEX(resultados!$A$2:$ZZ$119, 25, MATCH($B$3, resultados!$A$1:$ZZ$1, 0))</f>
        <v/>
      </c>
    </row>
    <row r="32">
      <c r="A32">
        <f>INDEX(resultados!$A$2:$ZZ$119, 26, MATCH($B$1, resultados!$A$1:$ZZ$1, 0))</f>
        <v/>
      </c>
      <c r="B32">
        <f>INDEX(resultados!$A$2:$ZZ$119, 26, MATCH($B$2, resultados!$A$1:$ZZ$1, 0))</f>
        <v/>
      </c>
      <c r="C32">
        <f>INDEX(resultados!$A$2:$ZZ$119, 26, MATCH($B$3, resultados!$A$1:$ZZ$1, 0))</f>
        <v/>
      </c>
    </row>
    <row r="33">
      <c r="A33">
        <f>INDEX(resultados!$A$2:$ZZ$119, 27, MATCH($B$1, resultados!$A$1:$ZZ$1, 0))</f>
        <v/>
      </c>
      <c r="B33">
        <f>INDEX(resultados!$A$2:$ZZ$119, 27, MATCH($B$2, resultados!$A$1:$ZZ$1, 0))</f>
        <v/>
      </c>
      <c r="C33">
        <f>INDEX(resultados!$A$2:$ZZ$119, 27, MATCH($B$3, resultados!$A$1:$ZZ$1, 0))</f>
        <v/>
      </c>
    </row>
    <row r="34">
      <c r="A34">
        <f>INDEX(resultados!$A$2:$ZZ$119, 28, MATCH($B$1, resultados!$A$1:$ZZ$1, 0))</f>
        <v/>
      </c>
      <c r="B34">
        <f>INDEX(resultados!$A$2:$ZZ$119, 28, MATCH($B$2, resultados!$A$1:$ZZ$1, 0))</f>
        <v/>
      </c>
      <c r="C34">
        <f>INDEX(resultados!$A$2:$ZZ$119, 28, MATCH($B$3, resultados!$A$1:$ZZ$1, 0))</f>
        <v/>
      </c>
    </row>
    <row r="35">
      <c r="A35">
        <f>INDEX(resultados!$A$2:$ZZ$119, 29, MATCH($B$1, resultados!$A$1:$ZZ$1, 0))</f>
        <v/>
      </c>
      <c r="B35">
        <f>INDEX(resultados!$A$2:$ZZ$119, 29, MATCH($B$2, resultados!$A$1:$ZZ$1, 0))</f>
        <v/>
      </c>
      <c r="C35">
        <f>INDEX(resultados!$A$2:$ZZ$119, 29, MATCH($B$3, resultados!$A$1:$ZZ$1, 0))</f>
        <v/>
      </c>
    </row>
    <row r="36">
      <c r="A36">
        <f>INDEX(resultados!$A$2:$ZZ$119, 30, MATCH($B$1, resultados!$A$1:$ZZ$1, 0))</f>
        <v/>
      </c>
      <c r="B36">
        <f>INDEX(resultados!$A$2:$ZZ$119, 30, MATCH($B$2, resultados!$A$1:$ZZ$1, 0))</f>
        <v/>
      </c>
      <c r="C36">
        <f>INDEX(resultados!$A$2:$ZZ$119, 30, MATCH($B$3, resultados!$A$1:$ZZ$1, 0))</f>
        <v/>
      </c>
    </row>
    <row r="37">
      <c r="A37">
        <f>INDEX(resultados!$A$2:$ZZ$119, 31, MATCH($B$1, resultados!$A$1:$ZZ$1, 0))</f>
        <v/>
      </c>
      <c r="B37">
        <f>INDEX(resultados!$A$2:$ZZ$119, 31, MATCH($B$2, resultados!$A$1:$ZZ$1, 0))</f>
        <v/>
      </c>
      <c r="C37">
        <f>INDEX(resultados!$A$2:$ZZ$119, 31, MATCH($B$3, resultados!$A$1:$ZZ$1, 0))</f>
        <v/>
      </c>
    </row>
    <row r="38">
      <c r="A38">
        <f>INDEX(resultados!$A$2:$ZZ$119, 32, MATCH($B$1, resultados!$A$1:$ZZ$1, 0))</f>
        <v/>
      </c>
      <c r="B38">
        <f>INDEX(resultados!$A$2:$ZZ$119, 32, MATCH($B$2, resultados!$A$1:$ZZ$1, 0))</f>
        <v/>
      </c>
      <c r="C38">
        <f>INDEX(resultados!$A$2:$ZZ$119, 32, MATCH($B$3, resultados!$A$1:$ZZ$1, 0))</f>
        <v/>
      </c>
    </row>
    <row r="39">
      <c r="A39">
        <f>INDEX(resultados!$A$2:$ZZ$119, 33, MATCH($B$1, resultados!$A$1:$ZZ$1, 0))</f>
        <v/>
      </c>
      <c r="B39">
        <f>INDEX(resultados!$A$2:$ZZ$119, 33, MATCH($B$2, resultados!$A$1:$ZZ$1, 0))</f>
        <v/>
      </c>
      <c r="C39">
        <f>INDEX(resultados!$A$2:$ZZ$119, 33, MATCH($B$3, resultados!$A$1:$ZZ$1, 0))</f>
        <v/>
      </c>
    </row>
    <row r="40">
      <c r="A40">
        <f>INDEX(resultados!$A$2:$ZZ$119, 34, MATCH($B$1, resultados!$A$1:$ZZ$1, 0))</f>
        <v/>
      </c>
      <c r="B40">
        <f>INDEX(resultados!$A$2:$ZZ$119, 34, MATCH($B$2, resultados!$A$1:$ZZ$1, 0))</f>
        <v/>
      </c>
      <c r="C40">
        <f>INDEX(resultados!$A$2:$ZZ$119, 34, MATCH($B$3, resultados!$A$1:$ZZ$1, 0))</f>
        <v/>
      </c>
    </row>
    <row r="41">
      <c r="A41">
        <f>INDEX(resultados!$A$2:$ZZ$119, 35, MATCH($B$1, resultados!$A$1:$ZZ$1, 0))</f>
        <v/>
      </c>
      <c r="B41">
        <f>INDEX(resultados!$A$2:$ZZ$119, 35, MATCH($B$2, resultados!$A$1:$ZZ$1, 0))</f>
        <v/>
      </c>
      <c r="C41">
        <f>INDEX(resultados!$A$2:$ZZ$119, 35, MATCH($B$3, resultados!$A$1:$ZZ$1, 0))</f>
        <v/>
      </c>
    </row>
    <row r="42">
      <c r="A42">
        <f>INDEX(resultados!$A$2:$ZZ$119, 36, MATCH($B$1, resultados!$A$1:$ZZ$1, 0))</f>
        <v/>
      </c>
      <c r="B42">
        <f>INDEX(resultados!$A$2:$ZZ$119, 36, MATCH($B$2, resultados!$A$1:$ZZ$1, 0))</f>
        <v/>
      </c>
      <c r="C42">
        <f>INDEX(resultados!$A$2:$ZZ$119, 36, MATCH($B$3, resultados!$A$1:$ZZ$1, 0))</f>
        <v/>
      </c>
    </row>
    <row r="43">
      <c r="A43">
        <f>INDEX(resultados!$A$2:$ZZ$119, 37, MATCH($B$1, resultados!$A$1:$ZZ$1, 0))</f>
        <v/>
      </c>
      <c r="B43">
        <f>INDEX(resultados!$A$2:$ZZ$119, 37, MATCH($B$2, resultados!$A$1:$ZZ$1, 0))</f>
        <v/>
      </c>
      <c r="C43">
        <f>INDEX(resultados!$A$2:$ZZ$119, 37, MATCH($B$3, resultados!$A$1:$ZZ$1, 0))</f>
        <v/>
      </c>
    </row>
    <row r="44">
      <c r="A44">
        <f>INDEX(resultados!$A$2:$ZZ$119, 38, MATCH($B$1, resultados!$A$1:$ZZ$1, 0))</f>
        <v/>
      </c>
      <c r="B44">
        <f>INDEX(resultados!$A$2:$ZZ$119, 38, MATCH($B$2, resultados!$A$1:$ZZ$1, 0))</f>
        <v/>
      </c>
      <c r="C44">
        <f>INDEX(resultados!$A$2:$ZZ$119, 38, MATCH($B$3, resultados!$A$1:$ZZ$1, 0))</f>
        <v/>
      </c>
    </row>
    <row r="45">
      <c r="A45">
        <f>INDEX(resultados!$A$2:$ZZ$119, 39, MATCH($B$1, resultados!$A$1:$ZZ$1, 0))</f>
        <v/>
      </c>
      <c r="B45">
        <f>INDEX(resultados!$A$2:$ZZ$119, 39, MATCH($B$2, resultados!$A$1:$ZZ$1, 0))</f>
        <v/>
      </c>
      <c r="C45">
        <f>INDEX(resultados!$A$2:$ZZ$119, 39, MATCH($B$3, resultados!$A$1:$ZZ$1, 0))</f>
        <v/>
      </c>
    </row>
    <row r="46">
      <c r="A46">
        <f>INDEX(resultados!$A$2:$ZZ$119, 40, MATCH($B$1, resultados!$A$1:$ZZ$1, 0))</f>
        <v/>
      </c>
      <c r="B46">
        <f>INDEX(resultados!$A$2:$ZZ$119, 40, MATCH($B$2, resultados!$A$1:$ZZ$1, 0))</f>
        <v/>
      </c>
      <c r="C46">
        <f>INDEX(resultados!$A$2:$ZZ$119, 40, MATCH($B$3, resultados!$A$1:$ZZ$1, 0))</f>
        <v/>
      </c>
    </row>
    <row r="47">
      <c r="A47">
        <f>INDEX(resultados!$A$2:$ZZ$119, 41, MATCH($B$1, resultados!$A$1:$ZZ$1, 0))</f>
        <v/>
      </c>
      <c r="B47">
        <f>INDEX(resultados!$A$2:$ZZ$119, 41, MATCH($B$2, resultados!$A$1:$ZZ$1, 0))</f>
        <v/>
      </c>
      <c r="C47">
        <f>INDEX(resultados!$A$2:$ZZ$119, 41, MATCH($B$3, resultados!$A$1:$ZZ$1, 0))</f>
        <v/>
      </c>
    </row>
    <row r="48">
      <c r="A48">
        <f>INDEX(resultados!$A$2:$ZZ$119, 42, MATCH($B$1, resultados!$A$1:$ZZ$1, 0))</f>
        <v/>
      </c>
      <c r="B48">
        <f>INDEX(resultados!$A$2:$ZZ$119, 42, MATCH($B$2, resultados!$A$1:$ZZ$1, 0))</f>
        <v/>
      </c>
      <c r="C48">
        <f>INDEX(resultados!$A$2:$ZZ$119, 42, MATCH($B$3, resultados!$A$1:$ZZ$1, 0))</f>
        <v/>
      </c>
    </row>
    <row r="49">
      <c r="A49">
        <f>INDEX(resultados!$A$2:$ZZ$119, 43, MATCH($B$1, resultados!$A$1:$ZZ$1, 0))</f>
        <v/>
      </c>
      <c r="B49">
        <f>INDEX(resultados!$A$2:$ZZ$119, 43, MATCH($B$2, resultados!$A$1:$ZZ$1, 0))</f>
        <v/>
      </c>
      <c r="C49">
        <f>INDEX(resultados!$A$2:$ZZ$119, 43, MATCH($B$3, resultados!$A$1:$ZZ$1, 0))</f>
        <v/>
      </c>
    </row>
    <row r="50">
      <c r="A50">
        <f>INDEX(resultados!$A$2:$ZZ$119, 44, MATCH($B$1, resultados!$A$1:$ZZ$1, 0))</f>
        <v/>
      </c>
      <c r="B50">
        <f>INDEX(resultados!$A$2:$ZZ$119, 44, MATCH($B$2, resultados!$A$1:$ZZ$1, 0))</f>
        <v/>
      </c>
      <c r="C50">
        <f>INDEX(resultados!$A$2:$ZZ$119, 44, MATCH($B$3, resultados!$A$1:$ZZ$1, 0))</f>
        <v/>
      </c>
    </row>
    <row r="51">
      <c r="A51">
        <f>INDEX(resultados!$A$2:$ZZ$119, 45, MATCH($B$1, resultados!$A$1:$ZZ$1, 0))</f>
        <v/>
      </c>
      <c r="B51">
        <f>INDEX(resultados!$A$2:$ZZ$119, 45, MATCH($B$2, resultados!$A$1:$ZZ$1, 0))</f>
        <v/>
      </c>
      <c r="C51">
        <f>INDEX(resultados!$A$2:$ZZ$119, 45, MATCH($B$3, resultados!$A$1:$ZZ$1, 0))</f>
        <v/>
      </c>
    </row>
    <row r="52">
      <c r="A52">
        <f>INDEX(resultados!$A$2:$ZZ$119, 46, MATCH($B$1, resultados!$A$1:$ZZ$1, 0))</f>
        <v/>
      </c>
      <c r="B52">
        <f>INDEX(resultados!$A$2:$ZZ$119, 46, MATCH($B$2, resultados!$A$1:$ZZ$1, 0))</f>
        <v/>
      </c>
      <c r="C52">
        <f>INDEX(resultados!$A$2:$ZZ$119, 46, MATCH($B$3, resultados!$A$1:$ZZ$1, 0))</f>
        <v/>
      </c>
    </row>
    <row r="53">
      <c r="A53">
        <f>INDEX(resultados!$A$2:$ZZ$119, 47, MATCH($B$1, resultados!$A$1:$ZZ$1, 0))</f>
        <v/>
      </c>
      <c r="B53">
        <f>INDEX(resultados!$A$2:$ZZ$119, 47, MATCH($B$2, resultados!$A$1:$ZZ$1, 0))</f>
        <v/>
      </c>
      <c r="C53">
        <f>INDEX(resultados!$A$2:$ZZ$119, 47, MATCH($B$3, resultados!$A$1:$ZZ$1, 0))</f>
        <v/>
      </c>
    </row>
    <row r="54">
      <c r="A54">
        <f>INDEX(resultados!$A$2:$ZZ$119, 48, MATCH($B$1, resultados!$A$1:$ZZ$1, 0))</f>
        <v/>
      </c>
      <c r="B54">
        <f>INDEX(resultados!$A$2:$ZZ$119, 48, MATCH($B$2, resultados!$A$1:$ZZ$1, 0))</f>
        <v/>
      </c>
      <c r="C54">
        <f>INDEX(resultados!$A$2:$ZZ$119, 48, MATCH($B$3, resultados!$A$1:$ZZ$1, 0))</f>
        <v/>
      </c>
    </row>
    <row r="55">
      <c r="A55">
        <f>INDEX(resultados!$A$2:$ZZ$119, 49, MATCH($B$1, resultados!$A$1:$ZZ$1, 0))</f>
        <v/>
      </c>
      <c r="B55">
        <f>INDEX(resultados!$A$2:$ZZ$119, 49, MATCH($B$2, resultados!$A$1:$ZZ$1, 0))</f>
        <v/>
      </c>
      <c r="C55">
        <f>INDEX(resultados!$A$2:$ZZ$119, 49, MATCH($B$3, resultados!$A$1:$ZZ$1, 0))</f>
        <v/>
      </c>
    </row>
    <row r="56">
      <c r="A56">
        <f>INDEX(resultados!$A$2:$ZZ$119, 50, MATCH($B$1, resultados!$A$1:$ZZ$1, 0))</f>
        <v/>
      </c>
      <c r="B56">
        <f>INDEX(resultados!$A$2:$ZZ$119, 50, MATCH($B$2, resultados!$A$1:$ZZ$1, 0))</f>
        <v/>
      </c>
      <c r="C56">
        <f>INDEX(resultados!$A$2:$ZZ$119, 50, MATCH($B$3, resultados!$A$1:$ZZ$1, 0))</f>
        <v/>
      </c>
    </row>
    <row r="57">
      <c r="A57">
        <f>INDEX(resultados!$A$2:$ZZ$119, 51, MATCH($B$1, resultados!$A$1:$ZZ$1, 0))</f>
        <v/>
      </c>
      <c r="B57">
        <f>INDEX(resultados!$A$2:$ZZ$119, 51, MATCH($B$2, resultados!$A$1:$ZZ$1, 0))</f>
        <v/>
      </c>
      <c r="C57">
        <f>INDEX(resultados!$A$2:$ZZ$119, 51, MATCH($B$3, resultados!$A$1:$ZZ$1, 0))</f>
        <v/>
      </c>
    </row>
    <row r="58">
      <c r="A58">
        <f>INDEX(resultados!$A$2:$ZZ$119, 52, MATCH($B$1, resultados!$A$1:$ZZ$1, 0))</f>
        <v/>
      </c>
      <c r="B58">
        <f>INDEX(resultados!$A$2:$ZZ$119, 52, MATCH($B$2, resultados!$A$1:$ZZ$1, 0))</f>
        <v/>
      </c>
      <c r="C58">
        <f>INDEX(resultados!$A$2:$ZZ$119, 52, MATCH($B$3, resultados!$A$1:$ZZ$1, 0))</f>
        <v/>
      </c>
    </row>
    <row r="59">
      <c r="A59">
        <f>INDEX(resultados!$A$2:$ZZ$119, 53, MATCH($B$1, resultados!$A$1:$ZZ$1, 0))</f>
        <v/>
      </c>
      <c r="B59">
        <f>INDEX(resultados!$A$2:$ZZ$119, 53, MATCH($B$2, resultados!$A$1:$ZZ$1, 0))</f>
        <v/>
      </c>
      <c r="C59">
        <f>INDEX(resultados!$A$2:$ZZ$119, 53, MATCH($B$3, resultados!$A$1:$ZZ$1, 0))</f>
        <v/>
      </c>
    </row>
    <row r="60">
      <c r="A60">
        <f>INDEX(resultados!$A$2:$ZZ$119, 54, MATCH($B$1, resultados!$A$1:$ZZ$1, 0))</f>
        <v/>
      </c>
      <c r="B60">
        <f>INDEX(resultados!$A$2:$ZZ$119, 54, MATCH($B$2, resultados!$A$1:$ZZ$1, 0))</f>
        <v/>
      </c>
      <c r="C60">
        <f>INDEX(resultados!$A$2:$ZZ$119, 54, MATCH($B$3, resultados!$A$1:$ZZ$1, 0))</f>
        <v/>
      </c>
    </row>
    <row r="61">
      <c r="A61">
        <f>INDEX(resultados!$A$2:$ZZ$119, 55, MATCH($B$1, resultados!$A$1:$ZZ$1, 0))</f>
        <v/>
      </c>
      <c r="B61">
        <f>INDEX(resultados!$A$2:$ZZ$119, 55, MATCH($B$2, resultados!$A$1:$ZZ$1, 0))</f>
        <v/>
      </c>
      <c r="C61">
        <f>INDEX(resultados!$A$2:$ZZ$119, 55, MATCH($B$3, resultados!$A$1:$ZZ$1, 0))</f>
        <v/>
      </c>
    </row>
    <row r="62">
      <c r="A62">
        <f>INDEX(resultados!$A$2:$ZZ$119, 56, MATCH($B$1, resultados!$A$1:$ZZ$1, 0))</f>
        <v/>
      </c>
      <c r="B62">
        <f>INDEX(resultados!$A$2:$ZZ$119, 56, MATCH($B$2, resultados!$A$1:$ZZ$1, 0))</f>
        <v/>
      </c>
      <c r="C62">
        <f>INDEX(resultados!$A$2:$ZZ$119, 56, MATCH($B$3, resultados!$A$1:$ZZ$1, 0))</f>
        <v/>
      </c>
    </row>
    <row r="63">
      <c r="A63">
        <f>INDEX(resultados!$A$2:$ZZ$119, 57, MATCH($B$1, resultados!$A$1:$ZZ$1, 0))</f>
        <v/>
      </c>
      <c r="B63">
        <f>INDEX(resultados!$A$2:$ZZ$119, 57, MATCH($B$2, resultados!$A$1:$ZZ$1, 0))</f>
        <v/>
      </c>
      <c r="C63">
        <f>INDEX(resultados!$A$2:$ZZ$119, 57, MATCH($B$3, resultados!$A$1:$ZZ$1, 0))</f>
        <v/>
      </c>
    </row>
    <row r="64">
      <c r="A64">
        <f>INDEX(resultados!$A$2:$ZZ$119, 58, MATCH($B$1, resultados!$A$1:$ZZ$1, 0))</f>
        <v/>
      </c>
      <c r="B64">
        <f>INDEX(resultados!$A$2:$ZZ$119, 58, MATCH($B$2, resultados!$A$1:$ZZ$1, 0))</f>
        <v/>
      </c>
      <c r="C64">
        <f>INDEX(resultados!$A$2:$ZZ$119, 58, MATCH($B$3, resultados!$A$1:$ZZ$1, 0))</f>
        <v/>
      </c>
    </row>
    <row r="65">
      <c r="A65">
        <f>INDEX(resultados!$A$2:$ZZ$119, 59, MATCH($B$1, resultados!$A$1:$ZZ$1, 0))</f>
        <v/>
      </c>
      <c r="B65">
        <f>INDEX(resultados!$A$2:$ZZ$119, 59, MATCH($B$2, resultados!$A$1:$ZZ$1, 0))</f>
        <v/>
      </c>
      <c r="C65">
        <f>INDEX(resultados!$A$2:$ZZ$119, 59, MATCH($B$3, resultados!$A$1:$ZZ$1, 0))</f>
        <v/>
      </c>
    </row>
    <row r="66">
      <c r="A66">
        <f>INDEX(resultados!$A$2:$ZZ$119, 60, MATCH($B$1, resultados!$A$1:$ZZ$1, 0))</f>
        <v/>
      </c>
      <c r="B66">
        <f>INDEX(resultados!$A$2:$ZZ$119, 60, MATCH($B$2, resultados!$A$1:$ZZ$1, 0))</f>
        <v/>
      </c>
      <c r="C66">
        <f>INDEX(resultados!$A$2:$ZZ$119, 60, MATCH($B$3, resultados!$A$1:$ZZ$1, 0))</f>
        <v/>
      </c>
    </row>
    <row r="67">
      <c r="A67">
        <f>INDEX(resultados!$A$2:$ZZ$119, 61, MATCH($B$1, resultados!$A$1:$ZZ$1, 0))</f>
        <v/>
      </c>
      <c r="B67">
        <f>INDEX(resultados!$A$2:$ZZ$119, 61, MATCH($B$2, resultados!$A$1:$ZZ$1, 0))</f>
        <v/>
      </c>
      <c r="C67">
        <f>INDEX(resultados!$A$2:$ZZ$119, 61, MATCH($B$3, resultados!$A$1:$ZZ$1, 0))</f>
        <v/>
      </c>
    </row>
    <row r="68">
      <c r="A68">
        <f>INDEX(resultados!$A$2:$ZZ$119, 62, MATCH($B$1, resultados!$A$1:$ZZ$1, 0))</f>
        <v/>
      </c>
      <c r="B68">
        <f>INDEX(resultados!$A$2:$ZZ$119, 62, MATCH($B$2, resultados!$A$1:$ZZ$1, 0))</f>
        <v/>
      </c>
      <c r="C68">
        <f>INDEX(resultados!$A$2:$ZZ$119, 62, MATCH($B$3, resultados!$A$1:$ZZ$1, 0))</f>
        <v/>
      </c>
    </row>
    <row r="69">
      <c r="A69">
        <f>INDEX(resultados!$A$2:$ZZ$119, 63, MATCH($B$1, resultados!$A$1:$ZZ$1, 0))</f>
        <v/>
      </c>
      <c r="B69">
        <f>INDEX(resultados!$A$2:$ZZ$119, 63, MATCH($B$2, resultados!$A$1:$ZZ$1, 0))</f>
        <v/>
      </c>
      <c r="C69">
        <f>INDEX(resultados!$A$2:$ZZ$119, 63, MATCH($B$3, resultados!$A$1:$ZZ$1, 0))</f>
        <v/>
      </c>
    </row>
    <row r="70">
      <c r="A70">
        <f>INDEX(resultados!$A$2:$ZZ$119, 64, MATCH($B$1, resultados!$A$1:$ZZ$1, 0))</f>
        <v/>
      </c>
      <c r="B70">
        <f>INDEX(resultados!$A$2:$ZZ$119, 64, MATCH($B$2, resultados!$A$1:$ZZ$1, 0))</f>
        <v/>
      </c>
      <c r="C70">
        <f>INDEX(resultados!$A$2:$ZZ$119, 64, MATCH($B$3, resultados!$A$1:$ZZ$1, 0))</f>
        <v/>
      </c>
    </row>
    <row r="71">
      <c r="A71">
        <f>INDEX(resultados!$A$2:$ZZ$119, 65, MATCH($B$1, resultados!$A$1:$ZZ$1, 0))</f>
        <v/>
      </c>
      <c r="B71">
        <f>INDEX(resultados!$A$2:$ZZ$119, 65, MATCH($B$2, resultados!$A$1:$ZZ$1, 0))</f>
        <v/>
      </c>
      <c r="C71">
        <f>INDEX(resultados!$A$2:$ZZ$119, 65, MATCH($B$3, resultados!$A$1:$ZZ$1, 0))</f>
        <v/>
      </c>
    </row>
    <row r="72">
      <c r="A72">
        <f>INDEX(resultados!$A$2:$ZZ$119, 66, MATCH($B$1, resultados!$A$1:$ZZ$1, 0))</f>
        <v/>
      </c>
      <c r="B72">
        <f>INDEX(resultados!$A$2:$ZZ$119, 66, MATCH($B$2, resultados!$A$1:$ZZ$1, 0))</f>
        <v/>
      </c>
      <c r="C72">
        <f>INDEX(resultados!$A$2:$ZZ$119, 66, MATCH($B$3, resultados!$A$1:$ZZ$1, 0))</f>
        <v/>
      </c>
    </row>
    <row r="73">
      <c r="A73">
        <f>INDEX(resultados!$A$2:$ZZ$119, 67, MATCH($B$1, resultados!$A$1:$ZZ$1, 0))</f>
        <v/>
      </c>
      <c r="B73">
        <f>INDEX(resultados!$A$2:$ZZ$119, 67, MATCH($B$2, resultados!$A$1:$ZZ$1, 0))</f>
        <v/>
      </c>
      <c r="C73">
        <f>INDEX(resultados!$A$2:$ZZ$119, 67, MATCH($B$3, resultados!$A$1:$ZZ$1, 0))</f>
        <v/>
      </c>
    </row>
    <row r="74">
      <c r="A74">
        <f>INDEX(resultados!$A$2:$ZZ$119, 68, MATCH($B$1, resultados!$A$1:$ZZ$1, 0))</f>
        <v/>
      </c>
      <c r="B74">
        <f>INDEX(resultados!$A$2:$ZZ$119, 68, MATCH($B$2, resultados!$A$1:$ZZ$1, 0))</f>
        <v/>
      </c>
      <c r="C74">
        <f>INDEX(resultados!$A$2:$ZZ$119, 68, MATCH($B$3, resultados!$A$1:$ZZ$1, 0))</f>
        <v/>
      </c>
    </row>
    <row r="75">
      <c r="A75">
        <f>INDEX(resultados!$A$2:$ZZ$119, 69, MATCH($B$1, resultados!$A$1:$ZZ$1, 0))</f>
        <v/>
      </c>
      <c r="B75">
        <f>INDEX(resultados!$A$2:$ZZ$119, 69, MATCH($B$2, resultados!$A$1:$ZZ$1, 0))</f>
        <v/>
      </c>
      <c r="C75">
        <f>INDEX(resultados!$A$2:$ZZ$119, 69, MATCH($B$3, resultados!$A$1:$ZZ$1, 0))</f>
        <v/>
      </c>
    </row>
    <row r="76">
      <c r="A76">
        <f>INDEX(resultados!$A$2:$ZZ$119, 70, MATCH($B$1, resultados!$A$1:$ZZ$1, 0))</f>
        <v/>
      </c>
      <c r="B76">
        <f>INDEX(resultados!$A$2:$ZZ$119, 70, MATCH($B$2, resultados!$A$1:$ZZ$1, 0))</f>
        <v/>
      </c>
      <c r="C76">
        <f>INDEX(resultados!$A$2:$ZZ$119, 70, MATCH($B$3, resultados!$A$1:$ZZ$1, 0))</f>
        <v/>
      </c>
    </row>
    <row r="77">
      <c r="A77">
        <f>INDEX(resultados!$A$2:$ZZ$119, 71, MATCH($B$1, resultados!$A$1:$ZZ$1, 0))</f>
        <v/>
      </c>
      <c r="B77">
        <f>INDEX(resultados!$A$2:$ZZ$119, 71, MATCH($B$2, resultados!$A$1:$ZZ$1, 0))</f>
        <v/>
      </c>
      <c r="C77">
        <f>INDEX(resultados!$A$2:$ZZ$119, 71, MATCH($B$3, resultados!$A$1:$ZZ$1, 0))</f>
        <v/>
      </c>
    </row>
    <row r="78">
      <c r="A78">
        <f>INDEX(resultados!$A$2:$ZZ$119, 72, MATCH($B$1, resultados!$A$1:$ZZ$1, 0))</f>
        <v/>
      </c>
      <c r="B78">
        <f>INDEX(resultados!$A$2:$ZZ$119, 72, MATCH($B$2, resultados!$A$1:$ZZ$1, 0))</f>
        <v/>
      </c>
      <c r="C78">
        <f>INDEX(resultados!$A$2:$ZZ$119, 72, MATCH($B$3, resultados!$A$1:$ZZ$1, 0))</f>
        <v/>
      </c>
    </row>
    <row r="79">
      <c r="A79">
        <f>INDEX(resultados!$A$2:$ZZ$119, 73, MATCH($B$1, resultados!$A$1:$ZZ$1, 0))</f>
        <v/>
      </c>
      <c r="B79">
        <f>INDEX(resultados!$A$2:$ZZ$119, 73, MATCH($B$2, resultados!$A$1:$ZZ$1, 0))</f>
        <v/>
      </c>
      <c r="C79">
        <f>INDEX(resultados!$A$2:$ZZ$119, 73, MATCH($B$3, resultados!$A$1:$ZZ$1, 0))</f>
        <v/>
      </c>
    </row>
    <row r="80">
      <c r="A80">
        <f>INDEX(resultados!$A$2:$ZZ$119, 74, MATCH($B$1, resultados!$A$1:$ZZ$1, 0))</f>
        <v/>
      </c>
      <c r="B80">
        <f>INDEX(resultados!$A$2:$ZZ$119, 74, MATCH($B$2, resultados!$A$1:$ZZ$1, 0))</f>
        <v/>
      </c>
      <c r="C80">
        <f>INDEX(resultados!$A$2:$ZZ$119, 74, MATCH($B$3, resultados!$A$1:$ZZ$1, 0))</f>
        <v/>
      </c>
    </row>
    <row r="81">
      <c r="A81">
        <f>INDEX(resultados!$A$2:$ZZ$119, 75, MATCH($B$1, resultados!$A$1:$ZZ$1, 0))</f>
        <v/>
      </c>
      <c r="B81">
        <f>INDEX(resultados!$A$2:$ZZ$119, 75, MATCH($B$2, resultados!$A$1:$ZZ$1, 0))</f>
        <v/>
      </c>
      <c r="C81">
        <f>INDEX(resultados!$A$2:$ZZ$119, 75, MATCH($B$3, resultados!$A$1:$ZZ$1, 0))</f>
        <v/>
      </c>
    </row>
    <row r="82">
      <c r="A82">
        <f>INDEX(resultados!$A$2:$ZZ$119, 76, MATCH($B$1, resultados!$A$1:$ZZ$1, 0))</f>
        <v/>
      </c>
      <c r="B82">
        <f>INDEX(resultados!$A$2:$ZZ$119, 76, MATCH($B$2, resultados!$A$1:$ZZ$1, 0))</f>
        <v/>
      </c>
      <c r="C82">
        <f>INDEX(resultados!$A$2:$ZZ$119, 76, MATCH($B$3, resultados!$A$1:$ZZ$1, 0))</f>
        <v/>
      </c>
    </row>
    <row r="83">
      <c r="A83">
        <f>INDEX(resultados!$A$2:$ZZ$119, 77, MATCH($B$1, resultados!$A$1:$ZZ$1, 0))</f>
        <v/>
      </c>
      <c r="B83">
        <f>INDEX(resultados!$A$2:$ZZ$119, 77, MATCH($B$2, resultados!$A$1:$ZZ$1, 0))</f>
        <v/>
      </c>
      <c r="C83">
        <f>INDEX(resultados!$A$2:$ZZ$119, 77, MATCH($B$3, resultados!$A$1:$ZZ$1, 0))</f>
        <v/>
      </c>
    </row>
    <row r="84">
      <c r="A84">
        <f>INDEX(resultados!$A$2:$ZZ$119, 78, MATCH($B$1, resultados!$A$1:$ZZ$1, 0))</f>
        <v/>
      </c>
      <c r="B84">
        <f>INDEX(resultados!$A$2:$ZZ$119, 78, MATCH($B$2, resultados!$A$1:$ZZ$1, 0))</f>
        <v/>
      </c>
      <c r="C84">
        <f>INDEX(resultados!$A$2:$ZZ$119, 78, MATCH($B$3, resultados!$A$1:$ZZ$1, 0))</f>
        <v/>
      </c>
    </row>
    <row r="85">
      <c r="A85">
        <f>INDEX(resultados!$A$2:$ZZ$119, 79, MATCH($B$1, resultados!$A$1:$ZZ$1, 0))</f>
        <v/>
      </c>
      <c r="B85">
        <f>INDEX(resultados!$A$2:$ZZ$119, 79, MATCH($B$2, resultados!$A$1:$ZZ$1, 0))</f>
        <v/>
      </c>
      <c r="C85">
        <f>INDEX(resultados!$A$2:$ZZ$119, 79, MATCH($B$3, resultados!$A$1:$ZZ$1, 0))</f>
        <v/>
      </c>
    </row>
    <row r="86">
      <c r="A86">
        <f>INDEX(resultados!$A$2:$ZZ$119, 80, MATCH($B$1, resultados!$A$1:$ZZ$1, 0))</f>
        <v/>
      </c>
      <c r="B86">
        <f>INDEX(resultados!$A$2:$ZZ$119, 80, MATCH($B$2, resultados!$A$1:$ZZ$1, 0))</f>
        <v/>
      </c>
      <c r="C86">
        <f>INDEX(resultados!$A$2:$ZZ$119, 80, MATCH($B$3, resultados!$A$1:$ZZ$1, 0))</f>
        <v/>
      </c>
    </row>
    <row r="87">
      <c r="A87">
        <f>INDEX(resultados!$A$2:$ZZ$119, 81, MATCH($B$1, resultados!$A$1:$ZZ$1, 0))</f>
        <v/>
      </c>
      <c r="B87">
        <f>INDEX(resultados!$A$2:$ZZ$119, 81, MATCH($B$2, resultados!$A$1:$ZZ$1, 0))</f>
        <v/>
      </c>
      <c r="C87">
        <f>INDEX(resultados!$A$2:$ZZ$119, 81, MATCH($B$3, resultados!$A$1:$ZZ$1, 0))</f>
        <v/>
      </c>
    </row>
    <row r="88">
      <c r="A88">
        <f>INDEX(resultados!$A$2:$ZZ$119, 82, MATCH($B$1, resultados!$A$1:$ZZ$1, 0))</f>
        <v/>
      </c>
      <c r="B88">
        <f>INDEX(resultados!$A$2:$ZZ$119, 82, MATCH($B$2, resultados!$A$1:$ZZ$1, 0))</f>
        <v/>
      </c>
      <c r="C88">
        <f>INDEX(resultados!$A$2:$ZZ$119, 82, MATCH($B$3, resultados!$A$1:$ZZ$1, 0))</f>
        <v/>
      </c>
    </row>
    <row r="89">
      <c r="A89">
        <f>INDEX(resultados!$A$2:$ZZ$119, 83, MATCH($B$1, resultados!$A$1:$ZZ$1, 0))</f>
        <v/>
      </c>
      <c r="B89">
        <f>INDEX(resultados!$A$2:$ZZ$119, 83, MATCH($B$2, resultados!$A$1:$ZZ$1, 0))</f>
        <v/>
      </c>
      <c r="C89">
        <f>INDEX(resultados!$A$2:$ZZ$119, 83, MATCH($B$3, resultados!$A$1:$ZZ$1, 0))</f>
        <v/>
      </c>
    </row>
    <row r="90">
      <c r="A90">
        <f>INDEX(resultados!$A$2:$ZZ$119, 84, MATCH($B$1, resultados!$A$1:$ZZ$1, 0))</f>
        <v/>
      </c>
      <c r="B90">
        <f>INDEX(resultados!$A$2:$ZZ$119, 84, MATCH($B$2, resultados!$A$1:$ZZ$1, 0))</f>
        <v/>
      </c>
      <c r="C90">
        <f>INDEX(resultados!$A$2:$ZZ$119, 84, MATCH($B$3, resultados!$A$1:$ZZ$1, 0))</f>
        <v/>
      </c>
    </row>
    <row r="91">
      <c r="A91">
        <f>INDEX(resultados!$A$2:$ZZ$119, 85, MATCH($B$1, resultados!$A$1:$ZZ$1, 0))</f>
        <v/>
      </c>
      <c r="B91">
        <f>INDEX(resultados!$A$2:$ZZ$119, 85, MATCH($B$2, resultados!$A$1:$ZZ$1, 0))</f>
        <v/>
      </c>
      <c r="C91">
        <f>INDEX(resultados!$A$2:$ZZ$119, 85, MATCH($B$3, resultados!$A$1:$ZZ$1, 0))</f>
        <v/>
      </c>
    </row>
    <row r="92">
      <c r="A92">
        <f>INDEX(resultados!$A$2:$ZZ$119, 86, MATCH($B$1, resultados!$A$1:$ZZ$1, 0))</f>
        <v/>
      </c>
      <c r="B92">
        <f>INDEX(resultados!$A$2:$ZZ$119, 86, MATCH($B$2, resultados!$A$1:$ZZ$1, 0))</f>
        <v/>
      </c>
      <c r="C92">
        <f>INDEX(resultados!$A$2:$ZZ$119, 86, MATCH($B$3, resultados!$A$1:$ZZ$1, 0))</f>
        <v/>
      </c>
    </row>
    <row r="93">
      <c r="A93">
        <f>INDEX(resultados!$A$2:$ZZ$119, 87, MATCH($B$1, resultados!$A$1:$ZZ$1, 0))</f>
        <v/>
      </c>
      <c r="B93">
        <f>INDEX(resultados!$A$2:$ZZ$119, 87, MATCH($B$2, resultados!$A$1:$ZZ$1, 0))</f>
        <v/>
      </c>
      <c r="C93">
        <f>INDEX(resultados!$A$2:$ZZ$119, 87, MATCH($B$3, resultados!$A$1:$ZZ$1, 0))</f>
        <v/>
      </c>
    </row>
    <row r="94">
      <c r="A94">
        <f>INDEX(resultados!$A$2:$ZZ$119, 88, MATCH($B$1, resultados!$A$1:$ZZ$1, 0))</f>
        <v/>
      </c>
      <c r="B94">
        <f>INDEX(resultados!$A$2:$ZZ$119, 88, MATCH($B$2, resultados!$A$1:$ZZ$1, 0))</f>
        <v/>
      </c>
      <c r="C94">
        <f>INDEX(resultados!$A$2:$ZZ$119, 88, MATCH($B$3, resultados!$A$1:$ZZ$1, 0))</f>
        <v/>
      </c>
    </row>
    <row r="95">
      <c r="A95">
        <f>INDEX(resultados!$A$2:$ZZ$119, 89, MATCH($B$1, resultados!$A$1:$ZZ$1, 0))</f>
        <v/>
      </c>
      <c r="B95">
        <f>INDEX(resultados!$A$2:$ZZ$119, 89, MATCH($B$2, resultados!$A$1:$ZZ$1, 0))</f>
        <v/>
      </c>
      <c r="C95">
        <f>INDEX(resultados!$A$2:$ZZ$119, 89, MATCH($B$3, resultados!$A$1:$ZZ$1, 0))</f>
        <v/>
      </c>
    </row>
    <row r="96">
      <c r="A96">
        <f>INDEX(resultados!$A$2:$ZZ$119, 90, MATCH($B$1, resultados!$A$1:$ZZ$1, 0))</f>
        <v/>
      </c>
      <c r="B96">
        <f>INDEX(resultados!$A$2:$ZZ$119, 90, MATCH($B$2, resultados!$A$1:$ZZ$1, 0))</f>
        <v/>
      </c>
      <c r="C96">
        <f>INDEX(resultados!$A$2:$ZZ$119, 90, MATCH($B$3, resultados!$A$1:$ZZ$1, 0))</f>
        <v/>
      </c>
    </row>
    <row r="97">
      <c r="A97">
        <f>INDEX(resultados!$A$2:$ZZ$119, 91, MATCH($B$1, resultados!$A$1:$ZZ$1, 0))</f>
        <v/>
      </c>
      <c r="B97">
        <f>INDEX(resultados!$A$2:$ZZ$119, 91, MATCH($B$2, resultados!$A$1:$ZZ$1, 0))</f>
        <v/>
      </c>
      <c r="C97">
        <f>INDEX(resultados!$A$2:$ZZ$119, 91, MATCH($B$3, resultados!$A$1:$ZZ$1, 0))</f>
        <v/>
      </c>
    </row>
    <row r="98">
      <c r="A98">
        <f>INDEX(resultados!$A$2:$ZZ$119, 92, MATCH($B$1, resultados!$A$1:$ZZ$1, 0))</f>
        <v/>
      </c>
      <c r="B98">
        <f>INDEX(resultados!$A$2:$ZZ$119, 92, MATCH($B$2, resultados!$A$1:$ZZ$1, 0))</f>
        <v/>
      </c>
      <c r="C98">
        <f>INDEX(resultados!$A$2:$ZZ$119, 92, MATCH($B$3, resultados!$A$1:$ZZ$1, 0))</f>
        <v/>
      </c>
    </row>
    <row r="99">
      <c r="A99">
        <f>INDEX(resultados!$A$2:$ZZ$119, 93, MATCH($B$1, resultados!$A$1:$ZZ$1, 0))</f>
        <v/>
      </c>
      <c r="B99">
        <f>INDEX(resultados!$A$2:$ZZ$119, 93, MATCH($B$2, resultados!$A$1:$ZZ$1, 0))</f>
        <v/>
      </c>
      <c r="C99">
        <f>INDEX(resultados!$A$2:$ZZ$119, 93, MATCH($B$3, resultados!$A$1:$ZZ$1, 0))</f>
        <v/>
      </c>
    </row>
    <row r="100">
      <c r="A100">
        <f>INDEX(resultados!$A$2:$ZZ$119, 94, MATCH($B$1, resultados!$A$1:$ZZ$1, 0))</f>
        <v/>
      </c>
      <c r="B100">
        <f>INDEX(resultados!$A$2:$ZZ$119, 94, MATCH($B$2, resultados!$A$1:$ZZ$1, 0))</f>
        <v/>
      </c>
      <c r="C100">
        <f>INDEX(resultados!$A$2:$ZZ$119, 94, MATCH($B$3, resultados!$A$1:$ZZ$1, 0))</f>
        <v/>
      </c>
    </row>
    <row r="101">
      <c r="A101">
        <f>INDEX(resultados!$A$2:$ZZ$119, 95, MATCH($B$1, resultados!$A$1:$ZZ$1, 0))</f>
        <v/>
      </c>
      <c r="B101">
        <f>INDEX(resultados!$A$2:$ZZ$119, 95, MATCH($B$2, resultados!$A$1:$ZZ$1, 0))</f>
        <v/>
      </c>
      <c r="C101">
        <f>INDEX(resultados!$A$2:$ZZ$119, 95, MATCH($B$3, resultados!$A$1:$ZZ$1, 0))</f>
        <v/>
      </c>
    </row>
    <row r="102">
      <c r="A102">
        <f>INDEX(resultados!$A$2:$ZZ$119, 96, MATCH($B$1, resultados!$A$1:$ZZ$1, 0))</f>
        <v/>
      </c>
      <c r="B102">
        <f>INDEX(resultados!$A$2:$ZZ$119, 96, MATCH($B$2, resultados!$A$1:$ZZ$1, 0))</f>
        <v/>
      </c>
      <c r="C102">
        <f>INDEX(resultados!$A$2:$ZZ$119, 96, MATCH($B$3, resultados!$A$1:$ZZ$1, 0))</f>
        <v/>
      </c>
    </row>
    <row r="103">
      <c r="A103">
        <f>INDEX(resultados!$A$2:$ZZ$119, 97, MATCH($B$1, resultados!$A$1:$ZZ$1, 0))</f>
        <v/>
      </c>
      <c r="B103">
        <f>INDEX(resultados!$A$2:$ZZ$119, 97, MATCH($B$2, resultados!$A$1:$ZZ$1, 0))</f>
        <v/>
      </c>
      <c r="C103">
        <f>INDEX(resultados!$A$2:$ZZ$119, 97, MATCH($B$3, resultados!$A$1:$ZZ$1, 0))</f>
        <v/>
      </c>
    </row>
    <row r="104">
      <c r="A104">
        <f>INDEX(resultados!$A$2:$ZZ$119, 98, MATCH($B$1, resultados!$A$1:$ZZ$1, 0))</f>
        <v/>
      </c>
      <c r="B104">
        <f>INDEX(resultados!$A$2:$ZZ$119, 98, MATCH($B$2, resultados!$A$1:$ZZ$1, 0))</f>
        <v/>
      </c>
      <c r="C104">
        <f>INDEX(resultados!$A$2:$ZZ$119, 98, MATCH($B$3, resultados!$A$1:$ZZ$1, 0))</f>
        <v/>
      </c>
    </row>
    <row r="105">
      <c r="A105">
        <f>INDEX(resultados!$A$2:$ZZ$119, 99, MATCH($B$1, resultados!$A$1:$ZZ$1, 0))</f>
        <v/>
      </c>
      <c r="B105">
        <f>INDEX(resultados!$A$2:$ZZ$119, 99, MATCH($B$2, resultados!$A$1:$ZZ$1, 0))</f>
        <v/>
      </c>
      <c r="C105">
        <f>INDEX(resultados!$A$2:$ZZ$119, 99, MATCH($B$3, resultados!$A$1:$ZZ$1, 0))</f>
        <v/>
      </c>
    </row>
    <row r="106">
      <c r="A106">
        <f>INDEX(resultados!$A$2:$ZZ$119, 100, MATCH($B$1, resultados!$A$1:$ZZ$1, 0))</f>
        <v/>
      </c>
      <c r="B106">
        <f>INDEX(resultados!$A$2:$ZZ$119, 100, MATCH($B$2, resultados!$A$1:$ZZ$1, 0))</f>
        <v/>
      </c>
      <c r="C106">
        <f>INDEX(resultados!$A$2:$ZZ$119, 100, MATCH($B$3, resultados!$A$1:$ZZ$1, 0))</f>
        <v/>
      </c>
    </row>
    <row r="107">
      <c r="A107">
        <f>INDEX(resultados!$A$2:$ZZ$119, 101, MATCH($B$1, resultados!$A$1:$ZZ$1, 0))</f>
        <v/>
      </c>
      <c r="B107">
        <f>INDEX(resultados!$A$2:$ZZ$119, 101, MATCH($B$2, resultados!$A$1:$ZZ$1, 0))</f>
        <v/>
      </c>
      <c r="C107">
        <f>INDEX(resultados!$A$2:$ZZ$119, 101, MATCH($B$3, resultados!$A$1:$ZZ$1, 0))</f>
        <v/>
      </c>
    </row>
    <row r="108">
      <c r="A108">
        <f>INDEX(resultados!$A$2:$ZZ$119, 102, MATCH($B$1, resultados!$A$1:$ZZ$1, 0))</f>
        <v/>
      </c>
      <c r="B108">
        <f>INDEX(resultados!$A$2:$ZZ$119, 102, MATCH($B$2, resultados!$A$1:$ZZ$1, 0))</f>
        <v/>
      </c>
      <c r="C108">
        <f>INDEX(resultados!$A$2:$ZZ$119, 102, MATCH($B$3, resultados!$A$1:$ZZ$1, 0))</f>
        <v/>
      </c>
    </row>
    <row r="109">
      <c r="A109">
        <f>INDEX(resultados!$A$2:$ZZ$119, 103, MATCH($B$1, resultados!$A$1:$ZZ$1, 0))</f>
        <v/>
      </c>
      <c r="B109">
        <f>INDEX(resultados!$A$2:$ZZ$119, 103, MATCH($B$2, resultados!$A$1:$ZZ$1, 0))</f>
        <v/>
      </c>
      <c r="C109">
        <f>INDEX(resultados!$A$2:$ZZ$119, 103, MATCH($B$3, resultados!$A$1:$ZZ$1, 0))</f>
        <v/>
      </c>
    </row>
    <row r="110">
      <c r="A110">
        <f>INDEX(resultados!$A$2:$ZZ$119, 104, MATCH($B$1, resultados!$A$1:$ZZ$1, 0))</f>
        <v/>
      </c>
      <c r="B110">
        <f>INDEX(resultados!$A$2:$ZZ$119, 104, MATCH($B$2, resultados!$A$1:$ZZ$1, 0))</f>
        <v/>
      </c>
      <c r="C110">
        <f>INDEX(resultados!$A$2:$ZZ$119, 104, MATCH($B$3, resultados!$A$1:$ZZ$1, 0))</f>
        <v/>
      </c>
    </row>
    <row r="111">
      <c r="A111">
        <f>INDEX(resultados!$A$2:$ZZ$119, 105, MATCH($B$1, resultados!$A$1:$ZZ$1, 0))</f>
        <v/>
      </c>
      <c r="B111">
        <f>INDEX(resultados!$A$2:$ZZ$119, 105, MATCH($B$2, resultados!$A$1:$ZZ$1, 0))</f>
        <v/>
      </c>
      <c r="C111">
        <f>INDEX(resultados!$A$2:$ZZ$119, 105, MATCH($B$3, resultados!$A$1:$ZZ$1, 0))</f>
        <v/>
      </c>
    </row>
    <row r="112">
      <c r="A112">
        <f>INDEX(resultados!$A$2:$ZZ$119, 106, MATCH($B$1, resultados!$A$1:$ZZ$1, 0))</f>
        <v/>
      </c>
      <c r="B112">
        <f>INDEX(resultados!$A$2:$ZZ$119, 106, MATCH($B$2, resultados!$A$1:$ZZ$1, 0))</f>
        <v/>
      </c>
      <c r="C112">
        <f>INDEX(resultados!$A$2:$ZZ$119, 106, MATCH($B$3, resultados!$A$1:$ZZ$1, 0))</f>
        <v/>
      </c>
    </row>
    <row r="113">
      <c r="A113">
        <f>INDEX(resultados!$A$2:$ZZ$119, 107, MATCH($B$1, resultados!$A$1:$ZZ$1, 0))</f>
        <v/>
      </c>
      <c r="B113">
        <f>INDEX(resultados!$A$2:$ZZ$119, 107, MATCH($B$2, resultados!$A$1:$ZZ$1, 0))</f>
        <v/>
      </c>
      <c r="C113">
        <f>INDEX(resultados!$A$2:$ZZ$119, 107, MATCH($B$3, resultados!$A$1:$ZZ$1, 0))</f>
        <v/>
      </c>
    </row>
    <row r="114">
      <c r="A114">
        <f>INDEX(resultados!$A$2:$ZZ$119, 108, MATCH($B$1, resultados!$A$1:$ZZ$1, 0))</f>
        <v/>
      </c>
      <c r="B114">
        <f>INDEX(resultados!$A$2:$ZZ$119, 108, MATCH($B$2, resultados!$A$1:$ZZ$1, 0))</f>
        <v/>
      </c>
      <c r="C114">
        <f>INDEX(resultados!$A$2:$ZZ$119, 108, MATCH($B$3, resultados!$A$1:$ZZ$1, 0))</f>
        <v/>
      </c>
    </row>
    <row r="115">
      <c r="A115">
        <f>INDEX(resultados!$A$2:$ZZ$119, 109, MATCH($B$1, resultados!$A$1:$ZZ$1, 0))</f>
        <v/>
      </c>
      <c r="B115">
        <f>INDEX(resultados!$A$2:$ZZ$119, 109, MATCH($B$2, resultados!$A$1:$ZZ$1, 0))</f>
        <v/>
      </c>
      <c r="C115">
        <f>INDEX(resultados!$A$2:$ZZ$119, 109, MATCH($B$3, resultados!$A$1:$ZZ$1, 0))</f>
        <v/>
      </c>
    </row>
    <row r="116">
      <c r="A116">
        <f>INDEX(resultados!$A$2:$ZZ$119, 110, MATCH($B$1, resultados!$A$1:$ZZ$1, 0))</f>
        <v/>
      </c>
      <c r="B116">
        <f>INDEX(resultados!$A$2:$ZZ$119, 110, MATCH($B$2, resultados!$A$1:$ZZ$1, 0))</f>
        <v/>
      </c>
      <c r="C116">
        <f>INDEX(resultados!$A$2:$ZZ$119, 110, MATCH($B$3, resultados!$A$1:$ZZ$1, 0))</f>
        <v/>
      </c>
    </row>
    <row r="117">
      <c r="A117">
        <f>INDEX(resultados!$A$2:$ZZ$119, 111, MATCH($B$1, resultados!$A$1:$ZZ$1, 0))</f>
        <v/>
      </c>
      <c r="B117">
        <f>INDEX(resultados!$A$2:$ZZ$119, 111, MATCH($B$2, resultados!$A$1:$ZZ$1, 0))</f>
        <v/>
      </c>
      <c r="C117">
        <f>INDEX(resultados!$A$2:$ZZ$119, 111, MATCH($B$3, resultados!$A$1:$ZZ$1, 0))</f>
        <v/>
      </c>
    </row>
    <row r="118">
      <c r="A118">
        <f>INDEX(resultados!$A$2:$ZZ$119, 112, MATCH($B$1, resultados!$A$1:$ZZ$1, 0))</f>
        <v/>
      </c>
      <c r="B118">
        <f>INDEX(resultados!$A$2:$ZZ$119, 112, MATCH($B$2, resultados!$A$1:$ZZ$1, 0))</f>
        <v/>
      </c>
      <c r="C118">
        <f>INDEX(resultados!$A$2:$ZZ$119, 112, MATCH($B$3, resultados!$A$1:$ZZ$1, 0))</f>
        <v/>
      </c>
    </row>
    <row r="119">
      <c r="A119">
        <f>INDEX(resultados!$A$2:$ZZ$119, 113, MATCH($B$1, resultados!$A$1:$ZZ$1, 0))</f>
        <v/>
      </c>
      <c r="B119">
        <f>INDEX(resultados!$A$2:$ZZ$119, 113, MATCH($B$2, resultados!$A$1:$ZZ$1, 0))</f>
        <v/>
      </c>
      <c r="C119">
        <f>INDEX(resultados!$A$2:$ZZ$119, 113, MATCH($B$3, resultados!$A$1:$ZZ$1, 0))</f>
        <v/>
      </c>
    </row>
    <row r="120">
      <c r="A120">
        <f>INDEX(resultados!$A$2:$ZZ$119, 114, MATCH($B$1, resultados!$A$1:$ZZ$1, 0))</f>
        <v/>
      </c>
      <c r="B120">
        <f>INDEX(resultados!$A$2:$ZZ$119, 114, MATCH($B$2, resultados!$A$1:$ZZ$1, 0))</f>
        <v/>
      </c>
      <c r="C120">
        <f>INDEX(resultados!$A$2:$ZZ$119, 114, MATCH($B$3, resultados!$A$1:$ZZ$1, 0))</f>
        <v/>
      </c>
    </row>
    <row r="121">
      <c r="A121">
        <f>INDEX(resultados!$A$2:$ZZ$119, 115, MATCH($B$1, resultados!$A$1:$ZZ$1, 0))</f>
        <v/>
      </c>
      <c r="B121">
        <f>INDEX(resultados!$A$2:$ZZ$119, 115, MATCH($B$2, resultados!$A$1:$ZZ$1, 0))</f>
        <v/>
      </c>
      <c r="C121">
        <f>INDEX(resultados!$A$2:$ZZ$119, 115, MATCH($B$3, resultados!$A$1:$ZZ$1, 0))</f>
        <v/>
      </c>
    </row>
    <row r="122">
      <c r="A122">
        <f>INDEX(resultados!$A$2:$ZZ$119, 116, MATCH($B$1, resultados!$A$1:$ZZ$1, 0))</f>
        <v/>
      </c>
      <c r="B122">
        <f>INDEX(resultados!$A$2:$ZZ$119, 116, MATCH($B$2, resultados!$A$1:$ZZ$1, 0))</f>
        <v/>
      </c>
      <c r="C122">
        <f>INDEX(resultados!$A$2:$ZZ$119, 116, MATCH($B$3, resultados!$A$1:$ZZ$1, 0))</f>
        <v/>
      </c>
    </row>
    <row r="123">
      <c r="A123">
        <f>INDEX(resultados!$A$2:$ZZ$119, 117, MATCH($B$1, resultados!$A$1:$ZZ$1, 0))</f>
        <v/>
      </c>
      <c r="B123">
        <f>INDEX(resultados!$A$2:$ZZ$119, 117, MATCH($B$2, resultados!$A$1:$ZZ$1, 0))</f>
        <v/>
      </c>
      <c r="C123">
        <f>INDEX(resultados!$A$2:$ZZ$119, 117, MATCH($B$3, resultados!$A$1:$ZZ$1, 0))</f>
        <v/>
      </c>
    </row>
    <row r="124">
      <c r="A124">
        <f>INDEX(resultados!$A$2:$ZZ$119, 118, MATCH($B$1, resultados!$A$1:$ZZ$1, 0))</f>
        <v/>
      </c>
      <c r="B124">
        <f>INDEX(resultados!$A$2:$ZZ$119, 118, MATCH($B$2, resultados!$A$1:$ZZ$1, 0))</f>
        <v/>
      </c>
      <c r="C124">
        <f>INDEX(resultados!$A$2:$ZZ$119, 118,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3.6114</v>
      </c>
      <c r="E2" t="n">
        <v>27.69</v>
      </c>
      <c r="F2" t="n">
        <v>24.01</v>
      </c>
      <c r="G2" t="n">
        <v>12.21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116</v>
      </c>
      <c r="N2" t="n">
        <v>8.25</v>
      </c>
      <c r="O2" t="n">
        <v>9054.6</v>
      </c>
      <c r="P2" t="n">
        <v>161.16</v>
      </c>
      <c r="Q2" t="n">
        <v>1304.57</v>
      </c>
      <c r="R2" t="n">
        <v>295.13</v>
      </c>
      <c r="S2" t="n">
        <v>85.31999999999999</v>
      </c>
      <c r="T2" t="n">
        <v>93929.73</v>
      </c>
      <c r="U2" t="n">
        <v>0.29</v>
      </c>
      <c r="V2" t="n">
        <v>0.58</v>
      </c>
      <c r="W2" t="n">
        <v>4.2</v>
      </c>
      <c r="X2" t="n">
        <v>5.55</v>
      </c>
      <c r="Y2" t="n">
        <v>2</v>
      </c>
      <c r="Z2" t="n">
        <v>10</v>
      </c>
      <c r="AA2" t="n">
        <v>85.02481570557703</v>
      </c>
      <c r="AB2" t="n">
        <v>116.3347038784578</v>
      </c>
      <c r="AC2" t="n">
        <v>105.2318830171104</v>
      </c>
      <c r="AD2" t="n">
        <v>85024.81570557703</v>
      </c>
      <c r="AE2" t="n">
        <v>116334.7038784578</v>
      </c>
      <c r="AF2" t="n">
        <v>7.813295869791083e-06</v>
      </c>
      <c r="AG2" t="n">
        <v>6</v>
      </c>
      <c r="AH2" t="n">
        <v>105231.8830171104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4.3131</v>
      </c>
      <c r="E3" t="n">
        <v>23.18</v>
      </c>
      <c r="F3" t="n">
        <v>20.61</v>
      </c>
      <c r="G3" t="n">
        <v>26.31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121.17</v>
      </c>
      <c r="Q3" t="n">
        <v>1304.66</v>
      </c>
      <c r="R3" t="n">
        <v>178.92</v>
      </c>
      <c r="S3" t="n">
        <v>85.31999999999999</v>
      </c>
      <c r="T3" t="n">
        <v>36177.72</v>
      </c>
      <c r="U3" t="n">
        <v>0.48</v>
      </c>
      <c r="V3" t="n">
        <v>0.68</v>
      </c>
      <c r="W3" t="n">
        <v>4.12</v>
      </c>
      <c r="X3" t="n">
        <v>2.15</v>
      </c>
      <c r="Y3" t="n">
        <v>2</v>
      </c>
      <c r="Z3" t="n">
        <v>10</v>
      </c>
      <c r="AA3" t="n">
        <v>62.59996669861373</v>
      </c>
      <c r="AB3" t="n">
        <v>85.6520361526302</v>
      </c>
      <c r="AC3" t="n">
        <v>77.47752603563131</v>
      </c>
      <c r="AD3" t="n">
        <v>62599.96669861373</v>
      </c>
      <c r="AE3" t="n">
        <v>85652.0361526302</v>
      </c>
      <c r="AF3" t="n">
        <v>9.331430031565576e-06</v>
      </c>
      <c r="AG3" t="n">
        <v>5</v>
      </c>
      <c r="AH3" t="n">
        <v>77477.52603563131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4.3332</v>
      </c>
      <c r="E4" t="n">
        <v>23.08</v>
      </c>
      <c r="F4" t="n">
        <v>20.53</v>
      </c>
      <c r="G4" t="n">
        <v>27.38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121.02</v>
      </c>
      <c r="Q4" t="n">
        <v>1304.46</v>
      </c>
      <c r="R4" t="n">
        <v>175.59</v>
      </c>
      <c r="S4" t="n">
        <v>85.31999999999999</v>
      </c>
      <c r="T4" t="n">
        <v>34523.94</v>
      </c>
      <c r="U4" t="n">
        <v>0.49</v>
      </c>
      <c r="V4" t="n">
        <v>0.68</v>
      </c>
      <c r="W4" t="n">
        <v>4.14</v>
      </c>
      <c r="X4" t="n">
        <v>2.08</v>
      </c>
      <c r="Y4" t="n">
        <v>2</v>
      </c>
      <c r="Z4" t="n">
        <v>10</v>
      </c>
      <c r="AA4" t="n">
        <v>62.42547165703242</v>
      </c>
      <c r="AB4" t="n">
        <v>85.41328433856084</v>
      </c>
      <c r="AC4" t="n">
        <v>77.26156035960638</v>
      </c>
      <c r="AD4" t="n">
        <v>62425.47165703242</v>
      </c>
      <c r="AE4" t="n">
        <v>85413.28433856084</v>
      </c>
      <c r="AF4" t="n">
        <v>9.374916559500116e-06</v>
      </c>
      <c r="AG4" t="n">
        <v>5</v>
      </c>
      <c r="AH4" t="n">
        <v>77261.56035960637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3.9683</v>
      </c>
      <c r="E2" t="n">
        <v>25.2</v>
      </c>
      <c r="F2" t="n">
        <v>22.52</v>
      </c>
      <c r="G2" t="n">
        <v>15.36</v>
      </c>
      <c r="H2" t="n">
        <v>0.43</v>
      </c>
      <c r="I2" t="n">
        <v>88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88.51000000000001</v>
      </c>
      <c r="Q2" t="n">
        <v>1305.2</v>
      </c>
      <c r="R2" t="n">
        <v>240.8</v>
      </c>
      <c r="S2" t="n">
        <v>85.31999999999999</v>
      </c>
      <c r="T2" t="n">
        <v>66915.14999999999</v>
      </c>
      <c r="U2" t="n">
        <v>0.35</v>
      </c>
      <c r="V2" t="n">
        <v>0.62</v>
      </c>
      <c r="W2" t="n">
        <v>4.26</v>
      </c>
      <c r="X2" t="n">
        <v>4.06</v>
      </c>
      <c r="Y2" t="n">
        <v>2</v>
      </c>
      <c r="Z2" t="n">
        <v>10</v>
      </c>
      <c r="AA2" t="n">
        <v>63.21327080797404</v>
      </c>
      <c r="AB2" t="n">
        <v>86.49118589212426</v>
      </c>
      <c r="AC2" t="n">
        <v>78.23658850174238</v>
      </c>
      <c r="AD2" t="n">
        <v>63213.27080797404</v>
      </c>
      <c r="AE2" t="n">
        <v>86491.18589212427</v>
      </c>
      <c r="AF2" t="n">
        <v>8.781066446506159e-06</v>
      </c>
      <c r="AG2" t="n">
        <v>6</v>
      </c>
      <c r="AH2" t="n">
        <v>78236.58850174237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2.453</v>
      </c>
      <c r="E2" t="n">
        <v>40.77</v>
      </c>
      <c r="F2" t="n">
        <v>31.09</v>
      </c>
      <c r="G2" t="n">
        <v>7.23</v>
      </c>
      <c r="H2" t="n">
        <v>0.12</v>
      </c>
      <c r="I2" t="n">
        <v>258</v>
      </c>
      <c r="J2" t="n">
        <v>141.81</v>
      </c>
      <c r="K2" t="n">
        <v>47.83</v>
      </c>
      <c r="L2" t="n">
        <v>1</v>
      </c>
      <c r="M2" t="n">
        <v>256</v>
      </c>
      <c r="N2" t="n">
        <v>22.98</v>
      </c>
      <c r="O2" t="n">
        <v>17723.39</v>
      </c>
      <c r="P2" t="n">
        <v>350.7</v>
      </c>
      <c r="Q2" t="n">
        <v>1305.62</v>
      </c>
      <c r="R2" t="n">
        <v>535.8200000000001</v>
      </c>
      <c r="S2" t="n">
        <v>85.31999999999999</v>
      </c>
      <c r="T2" t="n">
        <v>213572.11</v>
      </c>
      <c r="U2" t="n">
        <v>0.16</v>
      </c>
      <c r="V2" t="n">
        <v>0.45</v>
      </c>
      <c r="W2" t="n">
        <v>4.43</v>
      </c>
      <c r="X2" t="n">
        <v>12.62</v>
      </c>
      <c r="Y2" t="n">
        <v>2</v>
      </c>
      <c r="Z2" t="n">
        <v>10</v>
      </c>
      <c r="AA2" t="n">
        <v>200.4494902553411</v>
      </c>
      <c r="AB2" t="n">
        <v>274.2638357746191</v>
      </c>
      <c r="AC2" t="n">
        <v>248.0884802200809</v>
      </c>
      <c r="AD2" t="n">
        <v>200449.4902553411</v>
      </c>
      <c r="AE2" t="n">
        <v>274263.8357746191</v>
      </c>
      <c r="AF2" t="n">
        <v>5.116677650354485e-06</v>
      </c>
      <c r="AG2" t="n">
        <v>9</v>
      </c>
      <c r="AH2" t="n">
        <v>248088.4802200809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22.67</v>
      </c>
      <c r="G3" t="n">
        <v>14.95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89</v>
      </c>
      <c r="N3" t="n">
        <v>23.34</v>
      </c>
      <c r="O3" t="n">
        <v>17891.86</v>
      </c>
      <c r="P3" t="n">
        <v>247.72</v>
      </c>
      <c r="Q3" t="n">
        <v>1304.66</v>
      </c>
      <c r="R3" t="n">
        <v>249.98</v>
      </c>
      <c r="S3" t="n">
        <v>85.31999999999999</v>
      </c>
      <c r="T3" t="n">
        <v>71490.61</v>
      </c>
      <c r="U3" t="n">
        <v>0.34</v>
      </c>
      <c r="V3" t="n">
        <v>0.62</v>
      </c>
      <c r="W3" t="n">
        <v>4.15</v>
      </c>
      <c r="X3" t="n">
        <v>4.21</v>
      </c>
      <c r="Y3" t="n">
        <v>2</v>
      </c>
      <c r="Z3" t="n">
        <v>10</v>
      </c>
      <c r="AA3" t="n">
        <v>108.14825508953</v>
      </c>
      <c r="AB3" t="n">
        <v>147.9732137777145</v>
      </c>
      <c r="AC3" t="n">
        <v>133.8508579365196</v>
      </c>
      <c r="AD3" t="n">
        <v>108148.25508953</v>
      </c>
      <c r="AE3" t="n">
        <v>147973.2137777145</v>
      </c>
      <c r="AF3" t="n">
        <v>7.576771258519214e-06</v>
      </c>
      <c r="AG3" t="n">
        <v>6</v>
      </c>
      <c r="AH3" t="n">
        <v>133850.8579365195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4.0477</v>
      </c>
      <c r="E4" t="n">
        <v>24.71</v>
      </c>
      <c r="F4" t="n">
        <v>20.92</v>
      </c>
      <c r="G4" t="n">
        <v>23.24</v>
      </c>
      <c r="H4" t="n">
        <v>0.37</v>
      </c>
      <c r="I4" t="n">
        <v>54</v>
      </c>
      <c r="J4" t="n">
        <v>144.54</v>
      </c>
      <c r="K4" t="n">
        <v>47.83</v>
      </c>
      <c r="L4" t="n">
        <v>3</v>
      </c>
      <c r="M4" t="n">
        <v>52</v>
      </c>
      <c r="N4" t="n">
        <v>23.71</v>
      </c>
      <c r="O4" t="n">
        <v>18060.85</v>
      </c>
      <c r="P4" t="n">
        <v>220.26</v>
      </c>
      <c r="Q4" t="n">
        <v>1304.5</v>
      </c>
      <c r="R4" t="n">
        <v>190.54</v>
      </c>
      <c r="S4" t="n">
        <v>85.31999999999999</v>
      </c>
      <c r="T4" t="n">
        <v>41955.84</v>
      </c>
      <c r="U4" t="n">
        <v>0.45</v>
      </c>
      <c r="V4" t="n">
        <v>0.67</v>
      </c>
      <c r="W4" t="n">
        <v>4.09</v>
      </c>
      <c r="X4" t="n">
        <v>2.46</v>
      </c>
      <c r="Y4" t="n">
        <v>2</v>
      </c>
      <c r="Z4" t="n">
        <v>10</v>
      </c>
      <c r="AA4" t="n">
        <v>95.00091444739269</v>
      </c>
      <c r="AB4" t="n">
        <v>129.984442291418</v>
      </c>
      <c r="AC4" t="n">
        <v>117.5789095534701</v>
      </c>
      <c r="AD4" t="n">
        <v>95000.91444739269</v>
      </c>
      <c r="AE4" t="n">
        <v>129984.442291418</v>
      </c>
      <c r="AF4" t="n">
        <v>8.44303959451278e-06</v>
      </c>
      <c r="AG4" t="n">
        <v>6</v>
      </c>
      <c r="AH4" t="n">
        <v>117578.9095534701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4.2568</v>
      </c>
      <c r="E5" t="n">
        <v>23.49</v>
      </c>
      <c r="F5" t="n">
        <v>20.17</v>
      </c>
      <c r="G5" t="n">
        <v>31.84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203.84</v>
      </c>
      <c r="Q5" t="n">
        <v>1304.29</v>
      </c>
      <c r="R5" t="n">
        <v>164.81</v>
      </c>
      <c r="S5" t="n">
        <v>85.31999999999999</v>
      </c>
      <c r="T5" t="n">
        <v>29169.97</v>
      </c>
      <c r="U5" t="n">
        <v>0.52</v>
      </c>
      <c r="V5" t="n">
        <v>0.7</v>
      </c>
      <c r="W5" t="n">
        <v>4.07</v>
      </c>
      <c r="X5" t="n">
        <v>1.71</v>
      </c>
      <c r="Y5" t="n">
        <v>2</v>
      </c>
      <c r="Z5" t="n">
        <v>10</v>
      </c>
      <c r="AA5" t="n">
        <v>82.08341124239639</v>
      </c>
      <c r="AB5" t="n">
        <v>112.3101445263296</v>
      </c>
      <c r="AC5" t="n">
        <v>101.5914219610434</v>
      </c>
      <c r="AD5" t="n">
        <v>82083.4112423964</v>
      </c>
      <c r="AE5" t="n">
        <v>112310.1445263296</v>
      </c>
      <c r="AF5" t="n">
        <v>8.879198296791265e-06</v>
      </c>
      <c r="AG5" t="n">
        <v>5</v>
      </c>
      <c r="AH5" t="n">
        <v>101591.4219610434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4.384</v>
      </c>
      <c r="E6" t="n">
        <v>22.81</v>
      </c>
      <c r="F6" t="n">
        <v>19.74</v>
      </c>
      <c r="G6" t="n">
        <v>40.85</v>
      </c>
      <c r="H6" t="n">
        <v>0.6</v>
      </c>
      <c r="I6" t="n">
        <v>29</v>
      </c>
      <c r="J6" t="n">
        <v>147.3</v>
      </c>
      <c r="K6" t="n">
        <v>47.83</v>
      </c>
      <c r="L6" t="n">
        <v>5</v>
      </c>
      <c r="M6" t="n">
        <v>27</v>
      </c>
      <c r="N6" t="n">
        <v>24.47</v>
      </c>
      <c r="O6" t="n">
        <v>18400.38</v>
      </c>
      <c r="P6" t="n">
        <v>190.74</v>
      </c>
      <c r="Q6" t="n">
        <v>1304.36</v>
      </c>
      <c r="R6" t="n">
        <v>150.52</v>
      </c>
      <c r="S6" t="n">
        <v>85.31999999999999</v>
      </c>
      <c r="T6" t="n">
        <v>22067.19</v>
      </c>
      <c r="U6" t="n">
        <v>0.57</v>
      </c>
      <c r="V6" t="n">
        <v>0.71</v>
      </c>
      <c r="W6" t="n">
        <v>4.06</v>
      </c>
      <c r="X6" t="n">
        <v>1.29</v>
      </c>
      <c r="Y6" t="n">
        <v>2</v>
      </c>
      <c r="Z6" t="n">
        <v>10</v>
      </c>
      <c r="AA6" t="n">
        <v>78.01977794471429</v>
      </c>
      <c r="AB6" t="n">
        <v>106.7501021735953</v>
      </c>
      <c r="AC6" t="n">
        <v>96.5620222468838</v>
      </c>
      <c r="AD6" t="n">
        <v>78019.7779447143</v>
      </c>
      <c r="AE6" t="n">
        <v>106750.1021735953</v>
      </c>
      <c r="AF6" t="n">
        <v>9.144522959296397e-06</v>
      </c>
      <c r="AG6" t="n">
        <v>5</v>
      </c>
      <c r="AH6" t="n">
        <v>96562.0222468838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4.4719</v>
      </c>
      <c r="E7" t="n">
        <v>22.36</v>
      </c>
      <c r="F7" t="n">
        <v>19.47</v>
      </c>
      <c r="G7" t="n">
        <v>50.79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177.86</v>
      </c>
      <c r="Q7" t="n">
        <v>1304.35</v>
      </c>
      <c r="R7" t="n">
        <v>141.46</v>
      </c>
      <c r="S7" t="n">
        <v>85.31999999999999</v>
      </c>
      <c r="T7" t="n">
        <v>17568.35</v>
      </c>
      <c r="U7" t="n">
        <v>0.6</v>
      </c>
      <c r="V7" t="n">
        <v>0.72</v>
      </c>
      <c r="W7" t="n">
        <v>4.04</v>
      </c>
      <c r="X7" t="n">
        <v>1.01</v>
      </c>
      <c r="Y7" t="n">
        <v>2</v>
      </c>
      <c r="Z7" t="n">
        <v>10</v>
      </c>
      <c r="AA7" t="n">
        <v>74.60799602391533</v>
      </c>
      <c r="AB7" t="n">
        <v>102.0819516323651</v>
      </c>
      <c r="AC7" t="n">
        <v>92.33939344151671</v>
      </c>
      <c r="AD7" t="n">
        <v>74607.99602391533</v>
      </c>
      <c r="AE7" t="n">
        <v>102081.9516323651</v>
      </c>
      <c r="AF7" t="n">
        <v>9.327872313338859e-06</v>
      </c>
      <c r="AG7" t="n">
        <v>5</v>
      </c>
      <c r="AH7" t="n">
        <v>92339.3934415167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4.5161</v>
      </c>
      <c r="E8" t="n">
        <v>22.14</v>
      </c>
      <c r="F8" t="n">
        <v>19.34</v>
      </c>
      <c r="G8" t="n">
        <v>58.01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2</v>
      </c>
      <c r="N8" t="n">
        <v>25.24</v>
      </c>
      <c r="O8" t="n">
        <v>18742.03</v>
      </c>
      <c r="P8" t="n">
        <v>172</v>
      </c>
      <c r="Q8" t="n">
        <v>1304.3</v>
      </c>
      <c r="R8" t="n">
        <v>136.16</v>
      </c>
      <c r="S8" t="n">
        <v>85.31999999999999</v>
      </c>
      <c r="T8" t="n">
        <v>14933.3</v>
      </c>
      <c r="U8" t="n">
        <v>0.63</v>
      </c>
      <c r="V8" t="n">
        <v>0.73</v>
      </c>
      <c r="W8" t="n">
        <v>4.06</v>
      </c>
      <c r="X8" t="n">
        <v>0.88</v>
      </c>
      <c r="Y8" t="n">
        <v>2</v>
      </c>
      <c r="Z8" t="n">
        <v>10</v>
      </c>
      <c r="AA8" t="n">
        <v>73.06283883900285</v>
      </c>
      <c r="AB8" t="n">
        <v>99.96779940444493</v>
      </c>
      <c r="AC8" t="n">
        <v>90.42701293499729</v>
      </c>
      <c r="AD8" t="n">
        <v>73062.83883900286</v>
      </c>
      <c r="AE8" t="n">
        <v>99967.79940444493</v>
      </c>
      <c r="AF8" t="n">
        <v>9.420068461787969e-06</v>
      </c>
      <c r="AG8" t="n">
        <v>5</v>
      </c>
      <c r="AH8" t="n">
        <v>90427.0129349973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4.5154</v>
      </c>
      <c r="E9" t="n">
        <v>22.15</v>
      </c>
      <c r="F9" t="n">
        <v>19.34</v>
      </c>
      <c r="G9" t="n">
        <v>58.02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173.51</v>
      </c>
      <c r="Q9" t="n">
        <v>1304.39</v>
      </c>
      <c r="R9" t="n">
        <v>136.28</v>
      </c>
      <c r="S9" t="n">
        <v>85.31999999999999</v>
      </c>
      <c r="T9" t="n">
        <v>14993.12</v>
      </c>
      <c r="U9" t="n">
        <v>0.63</v>
      </c>
      <c r="V9" t="n">
        <v>0.73</v>
      </c>
      <c r="W9" t="n">
        <v>4.06</v>
      </c>
      <c r="X9" t="n">
        <v>0.89</v>
      </c>
      <c r="Y9" t="n">
        <v>2</v>
      </c>
      <c r="Z9" t="n">
        <v>10</v>
      </c>
      <c r="AA9" t="n">
        <v>73.35986640245797</v>
      </c>
      <c r="AB9" t="n">
        <v>100.3742056206952</v>
      </c>
      <c r="AC9" t="n">
        <v>90.79463231236352</v>
      </c>
      <c r="AD9" t="n">
        <v>73359.86640245796</v>
      </c>
      <c r="AE9" t="n">
        <v>100374.2056206952</v>
      </c>
      <c r="AF9" t="n">
        <v>9.418608341789905e-06</v>
      </c>
      <c r="AG9" t="n">
        <v>5</v>
      </c>
      <c r="AH9" t="n">
        <v>90794.63231236352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1.982</v>
      </c>
      <c r="E2" t="n">
        <v>50.46</v>
      </c>
      <c r="F2" t="n">
        <v>35.77</v>
      </c>
      <c r="G2" t="n">
        <v>6.22</v>
      </c>
      <c r="H2" t="n">
        <v>0.1</v>
      </c>
      <c r="I2" t="n">
        <v>345</v>
      </c>
      <c r="J2" t="n">
        <v>176.73</v>
      </c>
      <c r="K2" t="n">
        <v>52.44</v>
      </c>
      <c r="L2" t="n">
        <v>1</v>
      </c>
      <c r="M2" t="n">
        <v>343</v>
      </c>
      <c r="N2" t="n">
        <v>33.29</v>
      </c>
      <c r="O2" t="n">
        <v>22031.19</v>
      </c>
      <c r="P2" t="n">
        <v>467.77</v>
      </c>
      <c r="Q2" t="n">
        <v>1306</v>
      </c>
      <c r="R2" t="n">
        <v>695.26</v>
      </c>
      <c r="S2" t="n">
        <v>85.31999999999999</v>
      </c>
      <c r="T2" t="n">
        <v>292859.01</v>
      </c>
      <c r="U2" t="n">
        <v>0.12</v>
      </c>
      <c r="V2" t="n">
        <v>0.39</v>
      </c>
      <c r="W2" t="n">
        <v>4.58</v>
      </c>
      <c r="X2" t="n">
        <v>17.29</v>
      </c>
      <c r="Y2" t="n">
        <v>2</v>
      </c>
      <c r="Z2" t="n">
        <v>10</v>
      </c>
      <c r="AA2" t="n">
        <v>303.4732593248783</v>
      </c>
      <c r="AB2" t="n">
        <v>415.2255017036025</v>
      </c>
      <c r="AC2" t="n">
        <v>375.5969625936617</v>
      </c>
      <c r="AD2" t="n">
        <v>303473.2593248783</v>
      </c>
      <c r="AE2" t="n">
        <v>415225.5017036025</v>
      </c>
      <c r="AF2" t="n">
        <v>4.080272880067417e-06</v>
      </c>
      <c r="AG2" t="n">
        <v>11</v>
      </c>
      <c r="AH2" t="n">
        <v>375596.9625936617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3.3302</v>
      </c>
      <c r="E3" t="n">
        <v>30.03</v>
      </c>
      <c r="F3" t="n">
        <v>23.66</v>
      </c>
      <c r="G3" t="n">
        <v>12.79</v>
      </c>
      <c r="H3" t="n">
        <v>0.2</v>
      </c>
      <c r="I3" t="n">
        <v>111</v>
      </c>
      <c r="J3" t="n">
        <v>178.21</v>
      </c>
      <c r="K3" t="n">
        <v>52.44</v>
      </c>
      <c r="L3" t="n">
        <v>2</v>
      </c>
      <c r="M3" t="n">
        <v>109</v>
      </c>
      <c r="N3" t="n">
        <v>33.77</v>
      </c>
      <c r="O3" t="n">
        <v>22213.89</v>
      </c>
      <c r="P3" t="n">
        <v>303.06</v>
      </c>
      <c r="Q3" t="n">
        <v>1304.66</v>
      </c>
      <c r="R3" t="n">
        <v>283.44</v>
      </c>
      <c r="S3" t="n">
        <v>85.31999999999999</v>
      </c>
      <c r="T3" t="n">
        <v>88117.58</v>
      </c>
      <c r="U3" t="n">
        <v>0.3</v>
      </c>
      <c r="V3" t="n">
        <v>0.59</v>
      </c>
      <c r="W3" t="n">
        <v>4.19</v>
      </c>
      <c r="X3" t="n">
        <v>5.2</v>
      </c>
      <c r="Y3" t="n">
        <v>2</v>
      </c>
      <c r="Z3" t="n">
        <v>10</v>
      </c>
      <c r="AA3" t="n">
        <v>136.9317799116763</v>
      </c>
      <c r="AB3" t="n">
        <v>187.3561022788498</v>
      </c>
      <c r="AC3" t="n">
        <v>169.4750988333502</v>
      </c>
      <c r="AD3" t="n">
        <v>136931.7799116763</v>
      </c>
      <c r="AE3" t="n">
        <v>187356.1022788498</v>
      </c>
      <c r="AF3" t="n">
        <v>6.855764250857979e-06</v>
      </c>
      <c r="AG3" t="n">
        <v>7</v>
      </c>
      <c r="AH3" t="n">
        <v>169475.0988333502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3.8169</v>
      </c>
      <c r="E4" t="n">
        <v>26.2</v>
      </c>
      <c r="F4" t="n">
        <v>21.43</v>
      </c>
      <c r="G4" t="n">
        <v>19.48</v>
      </c>
      <c r="H4" t="n">
        <v>0.3</v>
      </c>
      <c r="I4" t="n">
        <v>66</v>
      </c>
      <c r="J4" t="n">
        <v>179.7</v>
      </c>
      <c r="K4" t="n">
        <v>52.44</v>
      </c>
      <c r="L4" t="n">
        <v>3</v>
      </c>
      <c r="M4" t="n">
        <v>64</v>
      </c>
      <c r="N4" t="n">
        <v>34.26</v>
      </c>
      <c r="O4" t="n">
        <v>22397.24</v>
      </c>
      <c r="P4" t="n">
        <v>268.35</v>
      </c>
      <c r="Q4" t="n">
        <v>1304.44</v>
      </c>
      <c r="R4" t="n">
        <v>207.72</v>
      </c>
      <c r="S4" t="n">
        <v>85.31999999999999</v>
      </c>
      <c r="T4" t="n">
        <v>50482.46</v>
      </c>
      <c r="U4" t="n">
        <v>0.41</v>
      </c>
      <c r="V4" t="n">
        <v>0.65</v>
      </c>
      <c r="W4" t="n">
        <v>4.12</v>
      </c>
      <c r="X4" t="n">
        <v>2.97</v>
      </c>
      <c r="Y4" t="n">
        <v>2</v>
      </c>
      <c r="Z4" t="n">
        <v>10</v>
      </c>
      <c r="AA4" t="n">
        <v>110.3140856911026</v>
      </c>
      <c r="AB4" t="n">
        <v>150.9365987564874</v>
      </c>
      <c r="AC4" t="n">
        <v>136.5314216120562</v>
      </c>
      <c r="AD4" t="n">
        <v>110314.0856911026</v>
      </c>
      <c r="AE4" t="n">
        <v>150936.5987564874</v>
      </c>
      <c r="AF4" t="n">
        <v>7.857716223980487e-06</v>
      </c>
      <c r="AG4" t="n">
        <v>6</v>
      </c>
      <c r="AH4" t="n">
        <v>136531.4216120562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4.0525</v>
      </c>
      <c r="E5" t="n">
        <v>24.68</v>
      </c>
      <c r="F5" t="n">
        <v>20.58</v>
      </c>
      <c r="G5" t="n">
        <v>26.28</v>
      </c>
      <c r="H5" t="n">
        <v>0.39</v>
      </c>
      <c r="I5" t="n">
        <v>47</v>
      </c>
      <c r="J5" t="n">
        <v>181.19</v>
      </c>
      <c r="K5" t="n">
        <v>52.44</v>
      </c>
      <c r="L5" t="n">
        <v>4</v>
      </c>
      <c r="M5" t="n">
        <v>45</v>
      </c>
      <c r="N5" t="n">
        <v>34.75</v>
      </c>
      <c r="O5" t="n">
        <v>22581.25</v>
      </c>
      <c r="P5" t="n">
        <v>251.41</v>
      </c>
      <c r="Q5" t="n">
        <v>1304.44</v>
      </c>
      <c r="R5" t="n">
        <v>179.11</v>
      </c>
      <c r="S5" t="n">
        <v>85.31999999999999</v>
      </c>
      <c r="T5" t="n">
        <v>36273.81</v>
      </c>
      <c r="U5" t="n">
        <v>0.48</v>
      </c>
      <c r="V5" t="n">
        <v>0.68</v>
      </c>
      <c r="W5" t="n">
        <v>4.08</v>
      </c>
      <c r="X5" t="n">
        <v>2.13</v>
      </c>
      <c r="Y5" t="n">
        <v>2</v>
      </c>
      <c r="Z5" t="n">
        <v>10</v>
      </c>
      <c r="AA5" t="n">
        <v>102.4805375299094</v>
      </c>
      <c r="AB5" t="n">
        <v>140.218392570594</v>
      </c>
      <c r="AC5" t="n">
        <v>126.8361459814442</v>
      </c>
      <c r="AD5" t="n">
        <v>102480.5375299094</v>
      </c>
      <c r="AE5" t="n">
        <v>140218.392570594</v>
      </c>
      <c r="AF5" t="n">
        <v>8.342737561288199e-06</v>
      </c>
      <c r="AG5" t="n">
        <v>6</v>
      </c>
      <c r="AH5" t="n">
        <v>126836.1459814442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4.2064</v>
      </c>
      <c r="E6" t="n">
        <v>23.77</v>
      </c>
      <c r="F6" t="n">
        <v>20.07</v>
      </c>
      <c r="G6" t="n">
        <v>33.45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239.47</v>
      </c>
      <c r="Q6" t="n">
        <v>1304.31</v>
      </c>
      <c r="R6" t="n">
        <v>161.99</v>
      </c>
      <c r="S6" t="n">
        <v>85.31999999999999</v>
      </c>
      <c r="T6" t="n">
        <v>27768.59</v>
      </c>
      <c r="U6" t="n">
        <v>0.53</v>
      </c>
      <c r="V6" t="n">
        <v>0.7</v>
      </c>
      <c r="W6" t="n">
        <v>4.06</v>
      </c>
      <c r="X6" t="n">
        <v>1.62</v>
      </c>
      <c r="Y6" t="n">
        <v>2</v>
      </c>
      <c r="Z6" t="n">
        <v>10</v>
      </c>
      <c r="AA6" t="n">
        <v>90.83788331570391</v>
      </c>
      <c r="AB6" t="n">
        <v>124.2883994370728</v>
      </c>
      <c r="AC6" t="n">
        <v>112.4264890346954</v>
      </c>
      <c r="AD6" t="n">
        <v>90837.8833157039</v>
      </c>
      <c r="AE6" t="n">
        <v>124288.3994370728</v>
      </c>
      <c r="AF6" t="n">
        <v>8.659566015497269e-06</v>
      </c>
      <c r="AG6" t="n">
        <v>5</v>
      </c>
      <c r="AH6" t="n">
        <v>112426.4890346954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4.3131</v>
      </c>
      <c r="E7" t="n">
        <v>23.18</v>
      </c>
      <c r="F7" t="n">
        <v>19.73</v>
      </c>
      <c r="G7" t="n">
        <v>40.83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228.58</v>
      </c>
      <c r="Q7" t="n">
        <v>1304.25</v>
      </c>
      <c r="R7" t="n">
        <v>150.39</v>
      </c>
      <c r="S7" t="n">
        <v>85.31999999999999</v>
      </c>
      <c r="T7" t="n">
        <v>22006.19</v>
      </c>
      <c r="U7" t="n">
        <v>0.57</v>
      </c>
      <c r="V7" t="n">
        <v>0.71</v>
      </c>
      <c r="W7" t="n">
        <v>4.05</v>
      </c>
      <c r="X7" t="n">
        <v>1.28</v>
      </c>
      <c r="Y7" t="n">
        <v>2</v>
      </c>
      <c r="Z7" t="n">
        <v>10</v>
      </c>
      <c r="AA7" t="n">
        <v>87.18003470574372</v>
      </c>
      <c r="AB7" t="n">
        <v>119.2835695960362</v>
      </c>
      <c r="AC7" t="n">
        <v>107.899313129363</v>
      </c>
      <c r="AD7" t="n">
        <v>87180.03470574372</v>
      </c>
      <c r="AE7" t="n">
        <v>119283.5695960362</v>
      </c>
      <c r="AF7" t="n">
        <v>8.879225509091211e-06</v>
      </c>
      <c r="AG7" t="n">
        <v>5</v>
      </c>
      <c r="AH7" t="n">
        <v>107899.313129363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4.3895</v>
      </c>
      <c r="E8" t="n">
        <v>22.78</v>
      </c>
      <c r="F8" t="n">
        <v>19.51</v>
      </c>
      <c r="G8" t="n">
        <v>48.77</v>
      </c>
      <c r="H8" t="n">
        <v>0.67</v>
      </c>
      <c r="I8" t="n">
        <v>24</v>
      </c>
      <c r="J8" t="n">
        <v>185.7</v>
      </c>
      <c r="K8" t="n">
        <v>52.44</v>
      </c>
      <c r="L8" t="n">
        <v>7</v>
      </c>
      <c r="M8" t="n">
        <v>22</v>
      </c>
      <c r="N8" t="n">
        <v>36.26</v>
      </c>
      <c r="O8" t="n">
        <v>23137.49</v>
      </c>
      <c r="P8" t="n">
        <v>219.06</v>
      </c>
      <c r="Q8" t="n">
        <v>1304.32</v>
      </c>
      <c r="R8" t="n">
        <v>142.73</v>
      </c>
      <c r="S8" t="n">
        <v>85.31999999999999</v>
      </c>
      <c r="T8" t="n">
        <v>18200.9</v>
      </c>
      <c r="U8" t="n">
        <v>0.6</v>
      </c>
      <c r="V8" t="n">
        <v>0.72</v>
      </c>
      <c r="W8" t="n">
        <v>4.04</v>
      </c>
      <c r="X8" t="n">
        <v>1.05</v>
      </c>
      <c r="Y8" t="n">
        <v>2</v>
      </c>
      <c r="Z8" t="n">
        <v>10</v>
      </c>
      <c r="AA8" t="n">
        <v>84.33482215004153</v>
      </c>
      <c r="AB8" t="n">
        <v>115.3906242554074</v>
      </c>
      <c r="AC8" t="n">
        <v>104.3779050282594</v>
      </c>
      <c r="AD8" t="n">
        <v>84334.82215004154</v>
      </c>
      <c r="AE8" t="n">
        <v>115390.6242554074</v>
      </c>
      <c r="AF8" t="n">
        <v>9.036507470764847e-06</v>
      </c>
      <c r="AG8" t="n">
        <v>5</v>
      </c>
      <c r="AH8" t="n">
        <v>104377.9050282594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4.4532</v>
      </c>
      <c r="E9" t="n">
        <v>22.46</v>
      </c>
      <c r="F9" t="n">
        <v>19.32</v>
      </c>
      <c r="G9" t="n">
        <v>57.97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209.83</v>
      </c>
      <c r="Q9" t="n">
        <v>1304.15</v>
      </c>
      <c r="R9" t="n">
        <v>136.3</v>
      </c>
      <c r="S9" t="n">
        <v>85.31999999999999</v>
      </c>
      <c r="T9" t="n">
        <v>15005.55</v>
      </c>
      <c r="U9" t="n">
        <v>0.63</v>
      </c>
      <c r="V9" t="n">
        <v>0.73</v>
      </c>
      <c r="W9" t="n">
        <v>4.04</v>
      </c>
      <c r="X9" t="n">
        <v>0.87</v>
      </c>
      <c r="Y9" t="n">
        <v>2</v>
      </c>
      <c r="Z9" t="n">
        <v>10</v>
      </c>
      <c r="AA9" t="n">
        <v>81.78273625221955</v>
      </c>
      <c r="AB9" t="n">
        <v>111.8987477399255</v>
      </c>
      <c r="AC9" t="n">
        <v>101.2192883065346</v>
      </c>
      <c r="AD9" t="n">
        <v>81782.73625221955</v>
      </c>
      <c r="AE9" t="n">
        <v>111898.7477399255</v>
      </c>
      <c r="AF9" t="n">
        <v>9.167644394306873e-06</v>
      </c>
      <c r="AG9" t="n">
        <v>5</v>
      </c>
      <c r="AH9" t="n">
        <v>101219.2883065346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4.5043</v>
      </c>
      <c r="E10" t="n">
        <v>22.2</v>
      </c>
      <c r="F10" t="n">
        <v>19.18</v>
      </c>
      <c r="G10" t="n">
        <v>67.68000000000001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12</v>
      </c>
      <c r="N10" t="n">
        <v>37.3</v>
      </c>
      <c r="O10" t="n">
        <v>23511.69</v>
      </c>
      <c r="P10" t="n">
        <v>199.57</v>
      </c>
      <c r="Q10" t="n">
        <v>1304.31</v>
      </c>
      <c r="R10" t="n">
        <v>131.33</v>
      </c>
      <c r="S10" t="n">
        <v>85.31999999999999</v>
      </c>
      <c r="T10" t="n">
        <v>12534.08</v>
      </c>
      <c r="U10" t="n">
        <v>0.65</v>
      </c>
      <c r="V10" t="n">
        <v>0.73</v>
      </c>
      <c r="W10" t="n">
        <v>4.04</v>
      </c>
      <c r="X10" t="n">
        <v>0.72</v>
      </c>
      <c r="Y10" t="n">
        <v>2</v>
      </c>
      <c r="Z10" t="n">
        <v>10</v>
      </c>
      <c r="AA10" t="n">
        <v>79.23887173798232</v>
      </c>
      <c r="AB10" t="n">
        <v>108.4181200841661</v>
      </c>
      <c r="AC10" t="n">
        <v>98.07084686914814</v>
      </c>
      <c r="AD10" t="n">
        <v>79238.87173798232</v>
      </c>
      <c r="AE10" t="n">
        <v>108418.1200841661</v>
      </c>
      <c r="AF10" t="n">
        <v>9.272842146159267e-06</v>
      </c>
      <c r="AG10" t="n">
        <v>5</v>
      </c>
      <c r="AH10" t="n">
        <v>98070.84686914814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4.5175</v>
      </c>
      <c r="E11" t="n">
        <v>22.14</v>
      </c>
      <c r="F11" t="n">
        <v>19.15</v>
      </c>
      <c r="G11" t="n">
        <v>71.8</v>
      </c>
      <c r="H11" t="n">
        <v>0.93</v>
      </c>
      <c r="I11" t="n">
        <v>16</v>
      </c>
      <c r="J11" t="n">
        <v>190.26</v>
      </c>
      <c r="K11" t="n">
        <v>52.44</v>
      </c>
      <c r="L11" t="n">
        <v>10</v>
      </c>
      <c r="M11" t="n">
        <v>2</v>
      </c>
      <c r="N11" t="n">
        <v>37.82</v>
      </c>
      <c r="O11" t="n">
        <v>23699.85</v>
      </c>
      <c r="P11" t="n">
        <v>195.88</v>
      </c>
      <c r="Q11" t="n">
        <v>1304.43</v>
      </c>
      <c r="R11" t="n">
        <v>129.93</v>
      </c>
      <c r="S11" t="n">
        <v>85.31999999999999</v>
      </c>
      <c r="T11" t="n">
        <v>11841.29</v>
      </c>
      <c r="U11" t="n">
        <v>0.66</v>
      </c>
      <c r="V11" t="n">
        <v>0.73</v>
      </c>
      <c r="W11" t="n">
        <v>4.05</v>
      </c>
      <c r="X11" t="n">
        <v>0.6899999999999999</v>
      </c>
      <c r="Y11" t="n">
        <v>2</v>
      </c>
      <c r="Z11" t="n">
        <v>10</v>
      </c>
      <c r="AA11" t="n">
        <v>78.39232947116166</v>
      </c>
      <c r="AB11" t="n">
        <v>107.2598436078937</v>
      </c>
      <c r="AC11" t="n">
        <v>97.02311467411951</v>
      </c>
      <c r="AD11" t="n">
        <v>78392.32947116166</v>
      </c>
      <c r="AE11" t="n">
        <v>107259.8436078937</v>
      </c>
      <c r="AF11" t="n">
        <v>9.300016516500785e-06</v>
      </c>
      <c r="AG11" t="n">
        <v>5</v>
      </c>
      <c r="AH11" t="n">
        <v>97023.11467411951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4.5131</v>
      </c>
      <c r="E12" t="n">
        <v>22.16</v>
      </c>
      <c r="F12" t="n">
        <v>19.17</v>
      </c>
      <c r="G12" t="n">
        <v>71.88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197.54</v>
      </c>
      <c r="Q12" t="n">
        <v>1304.53</v>
      </c>
      <c r="R12" t="n">
        <v>130.36</v>
      </c>
      <c r="S12" t="n">
        <v>85.31999999999999</v>
      </c>
      <c r="T12" t="n">
        <v>12053.21</v>
      </c>
      <c r="U12" t="n">
        <v>0.65</v>
      </c>
      <c r="V12" t="n">
        <v>0.73</v>
      </c>
      <c r="W12" t="n">
        <v>4.06</v>
      </c>
      <c r="X12" t="n">
        <v>0.71</v>
      </c>
      <c r="Y12" t="n">
        <v>2</v>
      </c>
      <c r="Z12" t="n">
        <v>10</v>
      </c>
      <c r="AA12" t="n">
        <v>78.75954396152662</v>
      </c>
      <c r="AB12" t="n">
        <v>107.7622826739707</v>
      </c>
      <c r="AC12" t="n">
        <v>97.47760166090799</v>
      </c>
      <c r="AD12" t="n">
        <v>78759.54396152662</v>
      </c>
      <c r="AE12" t="n">
        <v>107762.2826739707</v>
      </c>
      <c r="AF12" t="n">
        <v>9.290958393053613e-06</v>
      </c>
      <c r="AG12" t="n">
        <v>5</v>
      </c>
      <c r="AH12" t="n">
        <v>97477.601660908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3.6079</v>
      </c>
      <c r="E2" t="n">
        <v>27.72</v>
      </c>
      <c r="F2" t="n">
        <v>24.6</v>
      </c>
      <c r="G2" t="n">
        <v>11.18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71.01000000000001</v>
      </c>
      <c r="Q2" t="n">
        <v>1306</v>
      </c>
      <c r="R2" t="n">
        <v>308.74</v>
      </c>
      <c r="S2" t="n">
        <v>85.31999999999999</v>
      </c>
      <c r="T2" t="n">
        <v>100665.73</v>
      </c>
      <c r="U2" t="n">
        <v>0.28</v>
      </c>
      <c r="V2" t="n">
        <v>0.57</v>
      </c>
      <c r="W2" t="n">
        <v>4.4</v>
      </c>
      <c r="X2" t="n">
        <v>6.14</v>
      </c>
      <c r="Y2" t="n">
        <v>2</v>
      </c>
      <c r="Z2" t="n">
        <v>10</v>
      </c>
      <c r="AA2" t="n">
        <v>60.72268178402398</v>
      </c>
      <c r="AB2" t="n">
        <v>83.08345211252451</v>
      </c>
      <c r="AC2" t="n">
        <v>75.15408405128213</v>
      </c>
      <c r="AD2" t="n">
        <v>60722.68178402398</v>
      </c>
      <c r="AE2" t="n">
        <v>83083.45211252451</v>
      </c>
      <c r="AF2" t="n">
        <v>8.069562653694332e-06</v>
      </c>
      <c r="AG2" t="n">
        <v>6</v>
      </c>
      <c r="AH2" t="n">
        <v>75154.08405128213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3.1304</v>
      </c>
      <c r="E2" t="n">
        <v>31.95</v>
      </c>
      <c r="F2" t="n">
        <v>26.48</v>
      </c>
      <c r="G2" t="n">
        <v>9.4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167</v>
      </c>
      <c r="N2" t="n">
        <v>12.99</v>
      </c>
      <c r="O2" t="n">
        <v>12407.75</v>
      </c>
      <c r="P2" t="n">
        <v>230.55</v>
      </c>
      <c r="Q2" t="n">
        <v>1305.05</v>
      </c>
      <c r="R2" t="n">
        <v>379.58</v>
      </c>
      <c r="S2" t="n">
        <v>85.31999999999999</v>
      </c>
      <c r="T2" t="n">
        <v>135900.76</v>
      </c>
      <c r="U2" t="n">
        <v>0.22</v>
      </c>
      <c r="V2" t="n">
        <v>0.53</v>
      </c>
      <c r="W2" t="n">
        <v>4.27</v>
      </c>
      <c r="X2" t="n">
        <v>8.02</v>
      </c>
      <c r="Y2" t="n">
        <v>2</v>
      </c>
      <c r="Z2" t="n">
        <v>10</v>
      </c>
      <c r="AA2" t="n">
        <v>119.9200841031876</v>
      </c>
      <c r="AB2" t="n">
        <v>164.079949570636</v>
      </c>
      <c r="AC2" t="n">
        <v>148.4203894713154</v>
      </c>
      <c r="AD2" t="n">
        <v>119920.0841031876</v>
      </c>
      <c r="AE2" t="n">
        <v>164079.949570636</v>
      </c>
      <c r="AF2" t="n">
        <v>6.664491323307361e-06</v>
      </c>
      <c r="AG2" t="n">
        <v>7</v>
      </c>
      <c r="AH2" t="n">
        <v>148420.3894713154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4.0515</v>
      </c>
      <c r="E3" t="n">
        <v>24.68</v>
      </c>
      <c r="F3" t="n">
        <v>21.38</v>
      </c>
      <c r="G3" t="n">
        <v>20.04</v>
      </c>
      <c r="H3" t="n">
        <v>0.35</v>
      </c>
      <c r="I3" t="n">
        <v>64</v>
      </c>
      <c r="J3" t="n">
        <v>99.95</v>
      </c>
      <c r="K3" t="n">
        <v>39.72</v>
      </c>
      <c r="L3" t="n">
        <v>2</v>
      </c>
      <c r="M3" t="n">
        <v>62</v>
      </c>
      <c r="N3" t="n">
        <v>13.24</v>
      </c>
      <c r="O3" t="n">
        <v>12561.45</v>
      </c>
      <c r="P3" t="n">
        <v>173.78</v>
      </c>
      <c r="Q3" t="n">
        <v>1304.37</v>
      </c>
      <c r="R3" t="n">
        <v>206.02</v>
      </c>
      <c r="S3" t="n">
        <v>85.31999999999999</v>
      </c>
      <c r="T3" t="n">
        <v>49646.76</v>
      </c>
      <c r="U3" t="n">
        <v>0.41</v>
      </c>
      <c r="V3" t="n">
        <v>0.66</v>
      </c>
      <c r="W3" t="n">
        <v>4.11</v>
      </c>
      <c r="X3" t="n">
        <v>2.92</v>
      </c>
      <c r="Y3" t="n">
        <v>2</v>
      </c>
      <c r="Z3" t="n">
        <v>10</v>
      </c>
      <c r="AA3" t="n">
        <v>83.61189362489644</v>
      </c>
      <c r="AB3" t="n">
        <v>114.4014815539487</v>
      </c>
      <c r="AC3" t="n">
        <v>103.4831647179572</v>
      </c>
      <c r="AD3" t="n">
        <v>83611.89362489645</v>
      </c>
      <c r="AE3" t="n">
        <v>114401.4815539487</v>
      </c>
      <c r="AF3" t="n">
        <v>8.625474890231209e-06</v>
      </c>
      <c r="AG3" t="n">
        <v>6</v>
      </c>
      <c r="AH3" t="n">
        <v>103483.1647179572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4.3716</v>
      </c>
      <c r="E4" t="n">
        <v>22.87</v>
      </c>
      <c r="F4" t="n">
        <v>20.13</v>
      </c>
      <c r="G4" t="n">
        <v>32.64</v>
      </c>
      <c r="H4" t="n">
        <v>0.52</v>
      </c>
      <c r="I4" t="n">
        <v>37</v>
      </c>
      <c r="J4" t="n">
        <v>101.2</v>
      </c>
      <c r="K4" t="n">
        <v>39.72</v>
      </c>
      <c r="L4" t="n">
        <v>3</v>
      </c>
      <c r="M4" t="n">
        <v>34</v>
      </c>
      <c r="N4" t="n">
        <v>13.49</v>
      </c>
      <c r="O4" t="n">
        <v>12715.54</v>
      </c>
      <c r="P4" t="n">
        <v>149.4</v>
      </c>
      <c r="Q4" t="n">
        <v>1304.53</v>
      </c>
      <c r="R4" t="n">
        <v>163.53</v>
      </c>
      <c r="S4" t="n">
        <v>85.31999999999999</v>
      </c>
      <c r="T4" t="n">
        <v>28532.39</v>
      </c>
      <c r="U4" t="n">
        <v>0.52</v>
      </c>
      <c r="V4" t="n">
        <v>0.7</v>
      </c>
      <c r="W4" t="n">
        <v>4.07</v>
      </c>
      <c r="X4" t="n">
        <v>1.67</v>
      </c>
      <c r="Y4" t="n">
        <v>2</v>
      </c>
      <c r="Z4" t="n">
        <v>10</v>
      </c>
      <c r="AA4" t="n">
        <v>68.73977155709852</v>
      </c>
      <c r="AB4" t="n">
        <v>94.05278802907822</v>
      </c>
      <c r="AC4" t="n">
        <v>85.07652194352312</v>
      </c>
      <c r="AD4" t="n">
        <v>68739.77155709852</v>
      </c>
      <c r="AE4" t="n">
        <v>94052.78802907822</v>
      </c>
      <c r="AF4" t="n">
        <v>9.306954468748551e-06</v>
      </c>
      <c r="AG4" t="n">
        <v>5</v>
      </c>
      <c r="AH4" t="n">
        <v>85076.52194352311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4.4594</v>
      </c>
      <c r="E5" t="n">
        <v>22.42</v>
      </c>
      <c r="F5" t="n">
        <v>19.82</v>
      </c>
      <c r="G5" t="n">
        <v>39.64</v>
      </c>
      <c r="H5" t="n">
        <v>0.6899999999999999</v>
      </c>
      <c r="I5" t="n">
        <v>30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141.22</v>
      </c>
      <c r="Q5" t="n">
        <v>1304.84</v>
      </c>
      <c r="R5" t="n">
        <v>151.8</v>
      </c>
      <c r="S5" t="n">
        <v>85.31999999999999</v>
      </c>
      <c r="T5" t="n">
        <v>22706.56</v>
      </c>
      <c r="U5" t="n">
        <v>0.5600000000000001</v>
      </c>
      <c r="V5" t="n">
        <v>0.71</v>
      </c>
      <c r="W5" t="n">
        <v>4.1</v>
      </c>
      <c r="X5" t="n">
        <v>1.36</v>
      </c>
      <c r="Y5" t="n">
        <v>2</v>
      </c>
      <c r="Z5" t="n">
        <v>10</v>
      </c>
      <c r="AA5" t="n">
        <v>66.41330915726438</v>
      </c>
      <c r="AB5" t="n">
        <v>90.86961953734938</v>
      </c>
      <c r="AC5" t="n">
        <v>82.19715058503884</v>
      </c>
      <c r="AD5" t="n">
        <v>66413.30915726438</v>
      </c>
      <c r="AE5" t="n">
        <v>90869.61953734938</v>
      </c>
      <c r="AF5" t="n">
        <v>9.493877014808602e-06</v>
      </c>
      <c r="AG5" t="n">
        <v>5</v>
      </c>
      <c r="AH5" t="n">
        <v>82197.15058503883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2.7062</v>
      </c>
      <c r="E2" t="n">
        <v>36.95</v>
      </c>
      <c r="F2" t="n">
        <v>29.17</v>
      </c>
      <c r="G2" t="n">
        <v>7.92</v>
      </c>
      <c r="H2" t="n">
        <v>0.14</v>
      </c>
      <c r="I2" t="n">
        <v>221</v>
      </c>
      <c r="J2" t="n">
        <v>124.63</v>
      </c>
      <c r="K2" t="n">
        <v>45</v>
      </c>
      <c r="L2" t="n">
        <v>1</v>
      </c>
      <c r="M2" t="n">
        <v>219</v>
      </c>
      <c r="N2" t="n">
        <v>18.64</v>
      </c>
      <c r="O2" t="n">
        <v>15605.44</v>
      </c>
      <c r="P2" t="n">
        <v>300.78</v>
      </c>
      <c r="Q2" t="n">
        <v>1304.87</v>
      </c>
      <c r="R2" t="n">
        <v>470.28</v>
      </c>
      <c r="S2" t="n">
        <v>85.31999999999999</v>
      </c>
      <c r="T2" t="n">
        <v>180989.8</v>
      </c>
      <c r="U2" t="n">
        <v>0.18</v>
      </c>
      <c r="V2" t="n">
        <v>0.48</v>
      </c>
      <c r="W2" t="n">
        <v>4.38</v>
      </c>
      <c r="X2" t="n">
        <v>10.71</v>
      </c>
      <c r="Y2" t="n">
        <v>2</v>
      </c>
      <c r="Z2" t="n">
        <v>10</v>
      </c>
      <c r="AA2" t="n">
        <v>162.9752412153067</v>
      </c>
      <c r="AB2" t="n">
        <v>222.9899149908825</v>
      </c>
      <c r="AC2" t="n">
        <v>201.7080704725281</v>
      </c>
      <c r="AD2" t="n">
        <v>162975.2412153067</v>
      </c>
      <c r="AE2" t="n">
        <v>222989.9149908825</v>
      </c>
      <c r="AF2" t="n">
        <v>5.687317664000088e-06</v>
      </c>
      <c r="AG2" t="n">
        <v>8</v>
      </c>
      <c r="AH2" t="n">
        <v>201708.0704725281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3.802</v>
      </c>
      <c r="E3" t="n">
        <v>26.3</v>
      </c>
      <c r="F3" t="n">
        <v>22.13</v>
      </c>
      <c r="G3" t="n">
        <v>16.59</v>
      </c>
      <c r="H3" t="n">
        <v>0.28</v>
      </c>
      <c r="I3" t="n">
        <v>80</v>
      </c>
      <c r="J3" t="n">
        <v>125.95</v>
      </c>
      <c r="K3" t="n">
        <v>45</v>
      </c>
      <c r="L3" t="n">
        <v>2</v>
      </c>
      <c r="M3" t="n">
        <v>78</v>
      </c>
      <c r="N3" t="n">
        <v>18.95</v>
      </c>
      <c r="O3" t="n">
        <v>15767.7</v>
      </c>
      <c r="P3" t="n">
        <v>218.75</v>
      </c>
      <c r="Q3" t="n">
        <v>1304.52</v>
      </c>
      <c r="R3" t="n">
        <v>231.26</v>
      </c>
      <c r="S3" t="n">
        <v>85.31999999999999</v>
      </c>
      <c r="T3" t="n">
        <v>62184.79</v>
      </c>
      <c r="U3" t="n">
        <v>0.37</v>
      </c>
      <c r="V3" t="n">
        <v>0.63</v>
      </c>
      <c r="W3" t="n">
        <v>4.14</v>
      </c>
      <c r="X3" t="n">
        <v>3.67</v>
      </c>
      <c r="Y3" t="n">
        <v>2</v>
      </c>
      <c r="Z3" t="n">
        <v>10</v>
      </c>
      <c r="AA3" t="n">
        <v>97.83636755076274</v>
      </c>
      <c r="AB3" t="n">
        <v>133.8640343188093</v>
      </c>
      <c r="AC3" t="n">
        <v>121.0882387628101</v>
      </c>
      <c r="AD3" t="n">
        <v>97836.36755076275</v>
      </c>
      <c r="AE3" t="n">
        <v>133864.0343188093</v>
      </c>
      <c r="AF3" t="n">
        <v>7.990237882835095e-06</v>
      </c>
      <c r="AG3" t="n">
        <v>6</v>
      </c>
      <c r="AH3" t="n">
        <v>121088.2387628101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4.1658</v>
      </c>
      <c r="E4" t="n">
        <v>24.01</v>
      </c>
      <c r="F4" t="n">
        <v>20.65</v>
      </c>
      <c r="G4" t="n">
        <v>25.81</v>
      </c>
      <c r="H4" t="n">
        <v>0.42</v>
      </c>
      <c r="I4" t="n">
        <v>48</v>
      </c>
      <c r="J4" t="n">
        <v>127.27</v>
      </c>
      <c r="K4" t="n">
        <v>45</v>
      </c>
      <c r="L4" t="n">
        <v>3</v>
      </c>
      <c r="M4" t="n">
        <v>46</v>
      </c>
      <c r="N4" t="n">
        <v>19.27</v>
      </c>
      <c r="O4" t="n">
        <v>15930.42</v>
      </c>
      <c r="P4" t="n">
        <v>194.42</v>
      </c>
      <c r="Q4" t="n">
        <v>1304.61</v>
      </c>
      <c r="R4" t="n">
        <v>181.13</v>
      </c>
      <c r="S4" t="n">
        <v>85.31999999999999</v>
      </c>
      <c r="T4" t="n">
        <v>37277.99</v>
      </c>
      <c r="U4" t="n">
        <v>0.47</v>
      </c>
      <c r="V4" t="n">
        <v>0.68</v>
      </c>
      <c r="W4" t="n">
        <v>4.09</v>
      </c>
      <c r="X4" t="n">
        <v>2.19</v>
      </c>
      <c r="Y4" t="n">
        <v>2</v>
      </c>
      <c r="Z4" t="n">
        <v>10</v>
      </c>
      <c r="AA4" t="n">
        <v>87.50769779723078</v>
      </c>
      <c r="AB4" t="n">
        <v>119.731892693284</v>
      </c>
      <c r="AC4" t="n">
        <v>108.304848899435</v>
      </c>
      <c r="AD4" t="n">
        <v>87507.69779723078</v>
      </c>
      <c r="AE4" t="n">
        <v>119731.892693284</v>
      </c>
      <c r="AF4" t="n">
        <v>8.754795626595065e-06</v>
      </c>
      <c r="AG4" t="n">
        <v>6</v>
      </c>
      <c r="AH4" t="n">
        <v>108304.848899435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4.3676</v>
      </c>
      <c r="E5" t="n">
        <v>22.9</v>
      </c>
      <c r="F5" t="n">
        <v>19.92</v>
      </c>
      <c r="G5" t="n">
        <v>36.22</v>
      </c>
      <c r="H5" t="n">
        <v>0.55</v>
      </c>
      <c r="I5" t="n">
        <v>33</v>
      </c>
      <c r="J5" t="n">
        <v>128.59</v>
      </c>
      <c r="K5" t="n">
        <v>45</v>
      </c>
      <c r="L5" t="n">
        <v>4</v>
      </c>
      <c r="M5" t="n">
        <v>31</v>
      </c>
      <c r="N5" t="n">
        <v>19.59</v>
      </c>
      <c r="O5" t="n">
        <v>16093.6</v>
      </c>
      <c r="P5" t="n">
        <v>177.29</v>
      </c>
      <c r="Q5" t="n">
        <v>1304.32</v>
      </c>
      <c r="R5" t="n">
        <v>156.44</v>
      </c>
      <c r="S5" t="n">
        <v>85.31999999999999</v>
      </c>
      <c r="T5" t="n">
        <v>25010.63</v>
      </c>
      <c r="U5" t="n">
        <v>0.55</v>
      </c>
      <c r="V5" t="n">
        <v>0.7</v>
      </c>
      <c r="W5" t="n">
        <v>4.07</v>
      </c>
      <c r="X5" t="n">
        <v>1.47</v>
      </c>
      <c r="Y5" t="n">
        <v>2</v>
      </c>
      <c r="Z5" t="n">
        <v>10</v>
      </c>
      <c r="AA5" t="n">
        <v>75.07937295743015</v>
      </c>
      <c r="AB5" t="n">
        <v>102.7269103484824</v>
      </c>
      <c r="AC5" t="n">
        <v>92.92279820297321</v>
      </c>
      <c r="AD5" t="n">
        <v>75079.37295743015</v>
      </c>
      <c r="AE5" t="n">
        <v>102726.9103484824</v>
      </c>
      <c r="AF5" t="n">
        <v>9.178896101281053e-06</v>
      </c>
      <c r="AG5" t="n">
        <v>5</v>
      </c>
      <c r="AH5" t="n">
        <v>92922.79820297321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4.4773</v>
      </c>
      <c r="E6" t="n">
        <v>22.34</v>
      </c>
      <c r="F6" t="n">
        <v>19.56</v>
      </c>
      <c r="G6" t="n">
        <v>46.95</v>
      </c>
      <c r="H6" t="n">
        <v>0.68</v>
      </c>
      <c r="I6" t="n">
        <v>25</v>
      </c>
      <c r="J6" t="n">
        <v>129.92</v>
      </c>
      <c r="K6" t="n">
        <v>45</v>
      </c>
      <c r="L6" t="n">
        <v>5</v>
      </c>
      <c r="M6" t="n">
        <v>16</v>
      </c>
      <c r="N6" t="n">
        <v>19.92</v>
      </c>
      <c r="O6" t="n">
        <v>16257.24</v>
      </c>
      <c r="P6" t="n">
        <v>163.09</v>
      </c>
      <c r="Q6" t="n">
        <v>1304.36</v>
      </c>
      <c r="R6" t="n">
        <v>144.34</v>
      </c>
      <c r="S6" t="n">
        <v>85.31999999999999</v>
      </c>
      <c r="T6" t="n">
        <v>18998.19</v>
      </c>
      <c r="U6" t="n">
        <v>0.59</v>
      </c>
      <c r="V6" t="n">
        <v>0.72</v>
      </c>
      <c r="W6" t="n">
        <v>4.06</v>
      </c>
      <c r="X6" t="n">
        <v>1.11</v>
      </c>
      <c r="Y6" t="n">
        <v>2</v>
      </c>
      <c r="Z6" t="n">
        <v>10</v>
      </c>
      <c r="AA6" t="n">
        <v>71.25866363910576</v>
      </c>
      <c r="AB6" t="n">
        <v>97.49924730135464</v>
      </c>
      <c r="AC6" t="n">
        <v>88.19405597999052</v>
      </c>
      <c r="AD6" t="n">
        <v>71258.66363910577</v>
      </c>
      <c r="AE6" t="n">
        <v>97499.24730135464</v>
      </c>
      <c r="AF6" t="n">
        <v>9.409440313734237e-06</v>
      </c>
      <c r="AG6" t="n">
        <v>5</v>
      </c>
      <c r="AH6" t="n">
        <v>88194.05597999052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4.502</v>
      </c>
      <c r="E7" t="n">
        <v>22.21</v>
      </c>
      <c r="F7" t="n">
        <v>19.49</v>
      </c>
      <c r="G7" t="n">
        <v>50.85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1</v>
      </c>
      <c r="N7" t="n">
        <v>20.25</v>
      </c>
      <c r="O7" t="n">
        <v>16421.36</v>
      </c>
      <c r="P7" t="n">
        <v>160.89</v>
      </c>
      <c r="Q7" t="n">
        <v>1304.39</v>
      </c>
      <c r="R7" t="n">
        <v>141.25</v>
      </c>
      <c r="S7" t="n">
        <v>85.31999999999999</v>
      </c>
      <c r="T7" t="n">
        <v>17465.96</v>
      </c>
      <c r="U7" t="n">
        <v>0.6</v>
      </c>
      <c r="V7" t="n">
        <v>0.72</v>
      </c>
      <c r="W7" t="n">
        <v>4.07</v>
      </c>
      <c r="X7" t="n">
        <v>1.04</v>
      </c>
      <c r="Y7" t="n">
        <v>2</v>
      </c>
      <c r="Z7" t="n">
        <v>10</v>
      </c>
      <c r="AA7" t="n">
        <v>70.61942319241182</v>
      </c>
      <c r="AB7" t="n">
        <v>96.62461032089027</v>
      </c>
      <c r="AC7" t="n">
        <v>87.40289312538069</v>
      </c>
      <c r="AD7" t="n">
        <v>70619.42319241182</v>
      </c>
      <c r="AE7" t="n">
        <v>96624.61032089026</v>
      </c>
      <c r="AF7" t="n">
        <v>9.461349539327617e-06</v>
      </c>
      <c r="AG7" t="n">
        <v>5</v>
      </c>
      <c r="AH7" t="n">
        <v>87402.89312538068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4.502</v>
      </c>
      <c r="E8" t="n">
        <v>22.21</v>
      </c>
      <c r="F8" t="n">
        <v>19.49</v>
      </c>
      <c r="G8" t="n">
        <v>50.85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162.41</v>
      </c>
      <c r="Q8" t="n">
        <v>1304.39</v>
      </c>
      <c r="R8" t="n">
        <v>141.22</v>
      </c>
      <c r="S8" t="n">
        <v>85.31999999999999</v>
      </c>
      <c r="T8" t="n">
        <v>17450.1</v>
      </c>
      <c r="U8" t="n">
        <v>0.6</v>
      </c>
      <c r="V8" t="n">
        <v>0.72</v>
      </c>
      <c r="W8" t="n">
        <v>4.07</v>
      </c>
      <c r="X8" t="n">
        <v>1.04</v>
      </c>
      <c r="Y8" t="n">
        <v>2</v>
      </c>
      <c r="Z8" t="n">
        <v>10</v>
      </c>
      <c r="AA8" t="n">
        <v>70.91340016342123</v>
      </c>
      <c r="AB8" t="n">
        <v>97.02684258197374</v>
      </c>
      <c r="AC8" t="n">
        <v>87.76673690400301</v>
      </c>
      <c r="AD8" t="n">
        <v>70913.40016342123</v>
      </c>
      <c r="AE8" t="n">
        <v>97026.84258197375</v>
      </c>
      <c r="AF8" t="n">
        <v>9.461349539327617e-06</v>
      </c>
      <c r="AG8" t="n">
        <v>5</v>
      </c>
      <c r="AH8" t="n">
        <v>87766.73690400302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2024-09-25T23:05:33Z</dcterms:created>
  <dcterms:modified xmlns:dcterms="http://purl.org/dc/terms/" xmlns:xsi="http://www.w3.org/2001/XMLSchema-instance" xsi:type="dcterms:W3CDTF">2024-09-25T23:05:33Z</dcterms:modified>
</cp:coreProperties>
</file>