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gráficos!$A$7:$A$107</f>
              <numCache>
                <formatCode>General</formatCode>
                <ptCount val="1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</numCache>
            </numRef>
          </xVal>
          <yVal>
            <numRef>
              <f>gráficos!$B$7:$B$107</f>
              <numCache>
                <formatCode>General</formatCode>
                <ptCount val="1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1.7842</v>
      </c>
      <c r="E2" t="n">
        <v>56.05</v>
      </c>
      <c r="F2" t="n">
        <v>38.17</v>
      </c>
      <c r="G2" t="n">
        <v>5.8</v>
      </c>
      <c r="H2" t="n">
        <v>0.09</v>
      </c>
      <c r="I2" t="n">
        <v>395</v>
      </c>
      <c r="J2" t="n">
        <v>194.77</v>
      </c>
      <c r="K2" t="n">
        <v>54.38</v>
      </c>
      <c r="L2" t="n">
        <v>1</v>
      </c>
      <c r="M2" t="n">
        <v>393</v>
      </c>
      <c r="N2" t="n">
        <v>39.4</v>
      </c>
      <c r="O2" t="n">
        <v>24256.19</v>
      </c>
      <c r="P2" t="n">
        <v>534.4</v>
      </c>
      <c r="Q2" t="n">
        <v>1489.59</v>
      </c>
      <c r="R2" t="n">
        <v>809.54</v>
      </c>
      <c r="S2" t="n">
        <v>98.5</v>
      </c>
      <c r="T2" t="n">
        <v>340967.68</v>
      </c>
      <c r="U2" t="n">
        <v>0.12</v>
      </c>
      <c r="V2" t="n">
        <v>0.34</v>
      </c>
      <c r="W2" t="n">
        <v>7.9</v>
      </c>
      <c r="X2" t="n">
        <v>20.11</v>
      </c>
      <c r="Y2" t="n">
        <v>4</v>
      </c>
      <c r="Z2" t="n">
        <v>10</v>
      </c>
      <c r="AA2" t="n">
        <v>370.9884882469512</v>
      </c>
      <c r="AB2" t="n">
        <v>507.6028164764665</v>
      </c>
      <c r="AC2" t="n">
        <v>459.1579160969791</v>
      </c>
      <c r="AD2" t="n">
        <v>370988.4882469513</v>
      </c>
      <c r="AE2" t="n">
        <v>507602.8164764665</v>
      </c>
      <c r="AF2" t="n">
        <v>3.651607894172945e-06</v>
      </c>
      <c r="AG2" t="n">
        <v>12</v>
      </c>
      <c r="AH2" t="n">
        <v>459157.9160969791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3.253</v>
      </c>
      <c r="E3" t="n">
        <v>30.74</v>
      </c>
      <c r="F3" t="n">
        <v>23.6</v>
      </c>
      <c r="G3" t="n">
        <v>11.9</v>
      </c>
      <c r="H3" t="n">
        <v>0.18</v>
      </c>
      <c r="I3" t="n">
        <v>119</v>
      </c>
      <c r="J3" t="n">
        <v>196.32</v>
      </c>
      <c r="K3" t="n">
        <v>54.38</v>
      </c>
      <c r="L3" t="n">
        <v>2</v>
      </c>
      <c r="M3" t="n">
        <v>117</v>
      </c>
      <c r="N3" t="n">
        <v>39.95</v>
      </c>
      <c r="O3" t="n">
        <v>24447.22</v>
      </c>
      <c r="P3" t="n">
        <v>324.98</v>
      </c>
      <c r="Q3" t="n">
        <v>1486.03</v>
      </c>
      <c r="R3" t="n">
        <v>313.48</v>
      </c>
      <c r="S3" t="n">
        <v>98.5</v>
      </c>
      <c r="T3" t="n">
        <v>94321.09</v>
      </c>
      <c r="U3" t="n">
        <v>0.31</v>
      </c>
      <c r="V3" t="n">
        <v>0.55</v>
      </c>
      <c r="W3" t="n">
        <v>7.44</v>
      </c>
      <c r="X3" t="n">
        <v>5.57</v>
      </c>
      <c r="Y3" t="n">
        <v>4</v>
      </c>
      <c r="Z3" t="n">
        <v>10</v>
      </c>
      <c r="AA3" t="n">
        <v>145.4191602370371</v>
      </c>
      <c r="AB3" t="n">
        <v>198.9689104767961</v>
      </c>
      <c r="AC3" t="n">
        <v>179.9795969155669</v>
      </c>
      <c r="AD3" t="n">
        <v>145419.1602370371</v>
      </c>
      <c r="AE3" t="n">
        <v>198968.9104767961</v>
      </c>
      <c r="AF3" t="n">
        <v>6.657706804026784e-06</v>
      </c>
      <c r="AG3" t="n">
        <v>7</v>
      </c>
      <c r="AH3" t="n">
        <v>179979.5969155669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3.7767</v>
      </c>
      <c r="E4" t="n">
        <v>26.48</v>
      </c>
      <c r="F4" t="n">
        <v>21.24</v>
      </c>
      <c r="G4" t="n">
        <v>18.21</v>
      </c>
      <c r="H4" t="n">
        <v>0.27</v>
      </c>
      <c r="I4" t="n">
        <v>70</v>
      </c>
      <c r="J4" t="n">
        <v>197.88</v>
      </c>
      <c r="K4" t="n">
        <v>54.38</v>
      </c>
      <c r="L4" t="n">
        <v>3</v>
      </c>
      <c r="M4" t="n">
        <v>68</v>
      </c>
      <c r="N4" t="n">
        <v>40.5</v>
      </c>
      <c r="O4" t="n">
        <v>24639</v>
      </c>
      <c r="P4" t="n">
        <v>286.51</v>
      </c>
      <c r="Q4" t="n">
        <v>1484.79</v>
      </c>
      <c r="R4" t="n">
        <v>233.49</v>
      </c>
      <c r="S4" t="n">
        <v>98.5</v>
      </c>
      <c r="T4" t="n">
        <v>54568.22</v>
      </c>
      <c r="U4" t="n">
        <v>0.42</v>
      </c>
      <c r="V4" t="n">
        <v>0.61</v>
      </c>
      <c r="W4" t="n">
        <v>7.36</v>
      </c>
      <c r="X4" t="n">
        <v>3.21</v>
      </c>
      <c r="Y4" t="n">
        <v>4</v>
      </c>
      <c r="Z4" t="n">
        <v>10</v>
      </c>
      <c r="AA4" t="n">
        <v>115.6146813089268</v>
      </c>
      <c r="AB4" t="n">
        <v>158.1891075265654</v>
      </c>
      <c r="AC4" t="n">
        <v>143.0917611240803</v>
      </c>
      <c r="AD4" t="n">
        <v>115614.6813089268</v>
      </c>
      <c r="AE4" t="n">
        <v>158189.1075265654</v>
      </c>
      <c r="AF4" t="n">
        <v>7.729530060488151e-06</v>
      </c>
      <c r="AG4" t="n">
        <v>6</v>
      </c>
      <c r="AH4" t="n">
        <v>143091.7611240803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4.0559</v>
      </c>
      <c r="E5" t="n">
        <v>24.66</v>
      </c>
      <c r="F5" t="n">
        <v>20.23</v>
      </c>
      <c r="G5" t="n">
        <v>24.78</v>
      </c>
      <c r="H5" t="n">
        <v>0.36</v>
      </c>
      <c r="I5" t="n">
        <v>49</v>
      </c>
      <c r="J5" t="n">
        <v>199.44</v>
      </c>
      <c r="K5" t="n">
        <v>54.38</v>
      </c>
      <c r="L5" t="n">
        <v>4</v>
      </c>
      <c r="M5" t="n">
        <v>47</v>
      </c>
      <c r="N5" t="n">
        <v>41.06</v>
      </c>
      <c r="O5" t="n">
        <v>24831.54</v>
      </c>
      <c r="P5" t="n">
        <v>266.79</v>
      </c>
      <c r="Q5" t="n">
        <v>1484.5</v>
      </c>
      <c r="R5" t="n">
        <v>199.41</v>
      </c>
      <c r="S5" t="n">
        <v>98.5</v>
      </c>
      <c r="T5" t="n">
        <v>37631.23</v>
      </c>
      <c r="U5" t="n">
        <v>0.49</v>
      </c>
      <c r="V5" t="n">
        <v>0.64</v>
      </c>
      <c r="W5" t="n">
        <v>7.33</v>
      </c>
      <c r="X5" t="n">
        <v>2.21</v>
      </c>
      <c r="Y5" t="n">
        <v>4</v>
      </c>
      <c r="Z5" t="n">
        <v>10</v>
      </c>
      <c r="AA5" t="n">
        <v>106.0481023592608</v>
      </c>
      <c r="AB5" t="n">
        <v>145.0996921599623</v>
      </c>
      <c r="AC5" t="n">
        <v>131.2515811889518</v>
      </c>
      <c r="AD5" t="n">
        <v>106048.1023592608</v>
      </c>
      <c r="AE5" t="n">
        <v>145099.6921599623</v>
      </c>
      <c r="AF5" t="n">
        <v>8.30095082276429e-06</v>
      </c>
      <c r="AG5" t="n">
        <v>6</v>
      </c>
      <c r="AH5" t="n">
        <v>131251.5811889518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4.2165</v>
      </c>
      <c r="E6" t="n">
        <v>23.72</v>
      </c>
      <c r="F6" t="n">
        <v>19.72</v>
      </c>
      <c r="G6" t="n">
        <v>31.14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253.57</v>
      </c>
      <c r="Q6" t="n">
        <v>1484.61</v>
      </c>
      <c r="R6" t="n">
        <v>182.44</v>
      </c>
      <c r="S6" t="n">
        <v>98.5</v>
      </c>
      <c r="T6" t="n">
        <v>29202.04</v>
      </c>
      <c r="U6" t="n">
        <v>0.54</v>
      </c>
      <c r="V6" t="n">
        <v>0.66</v>
      </c>
      <c r="W6" t="n">
        <v>7.3</v>
      </c>
      <c r="X6" t="n">
        <v>1.7</v>
      </c>
      <c r="Y6" t="n">
        <v>4</v>
      </c>
      <c r="Z6" t="n">
        <v>10</v>
      </c>
      <c r="AA6" t="n">
        <v>93.89434676452831</v>
      </c>
      <c r="AB6" t="n">
        <v>128.4703875694029</v>
      </c>
      <c r="AC6" t="n">
        <v>116.2093540891345</v>
      </c>
      <c r="AD6" t="n">
        <v>93894.34676452831</v>
      </c>
      <c r="AE6" t="n">
        <v>128470.3875694029</v>
      </c>
      <c r="AF6" t="n">
        <v>8.629640559231151e-06</v>
      </c>
      <c r="AG6" t="n">
        <v>5</v>
      </c>
      <c r="AH6" t="n">
        <v>116209.3540891345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4.341</v>
      </c>
      <c r="E7" t="n">
        <v>23.04</v>
      </c>
      <c r="F7" t="n">
        <v>19.35</v>
      </c>
      <c r="G7" t="n">
        <v>38.71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28</v>
      </c>
      <c r="N7" t="n">
        <v>42.2</v>
      </c>
      <c r="O7" t="n">
        <v>25218.93</v>
      </c>
      <c r="P7" t="n">
        <v>242.29</v>
      </c>
      <c r="Q7" t="n">
        <v>1484.48</v>
      </c>
      <c r="R7" t="n">
        <v>169.77</v>
      </c>
      <c r="S7" t="n">
        <v>98.5</v>
      </c>
      <c r="T7" t="n">
        <v>22908.37</v>
      </c>
      <c r="U7" t="n">
        <v>0.58</v>
      </c>
      <c r="V7" t="n">
        <v>0.67</v>
      </c>
      <c r="W7" t="n">
        <v>7.3</v>
      </c>
      <c r="X7" t="n">
        <v>1.33</v>
      </c>
      <c r="Y7" t="n">
        <v>4</v>
      </c>
      <c r="Z7" t="n">
        <v>10</v>
      </c>
      <c r="AA7" t="n">
        <v>89.85899870779892</v>
      </c>
      <c r="AB7" t="n">
        <v>122.9490463311968</v>
      </c>
      <c r="AC7" t="n">
        <v>111.21496190945</v>
      </c>
      <c r="AD7" t="n">
        <v>89858.99870779892</v>
      </c>
      <c r="AE7" t="n">
        <v>122949.0463311968</v>
      </c>
      <c r="AF7" t="n">
        <v>8.884446737251851e-06</v>
      </c>
      <c r="AG7" t="n">
        <v>5</v>
      </c>
      <c r="AH7" t="n">
        <v>111214.96190945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4.424</v>
      </c>
      <c r="E8" t="n">
        <v>22.6</v>
      </c>
      <c r="F8" t="n">
        <v>19.12</v>
      </c>
      <c r="G8" t="n">
        <v>45.88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23</v>
      </c>
      <c r="N8" t="n">
        <v>42.78</v>
      </c>
      <c r="O8" t="n">
        <v>25413.94</v>
      </c>
      <c r="P8" t="n">
        <v>232.36</v>
      </c>
      <c r="Q8" t="n">
        <v>1484.59</v>
      </c>
      <c r="R8" t="n">
        <v>161.88</v>
      </c>
      <c r="S8" t="n">
        <v>98.5</v>
      </c>
      <c r="T8" t="n">
        <v>18986.44</v>
      </c>
      <c r="U8" t="n">
        <v>0.61</v>
      </c>
      <c r="V8" t="n">
        <v>0.68</v>
      </c>
      <c r="W8" t="n">
        <v>7.29</v>
      </c>
      <c r="X8" t="n">
        <v>1.09</v>
      </c>
      <c r="Y8" t="n">
        <v>4</v>
      </c>
      <c r="Z8" t="n">
        <v>10</v>
      </c>
      <c r="AA8" t="n">
        <v>86.82527613180029</v>
      </c>
      <c r="AB8" t="n">
        <v>118.7981732643234</v>
      </c>
      <c r="AC8" t="n">
        <v>107.4602423422906</v>
      </c>
      <c r="AD8" t="n">
        <v>86825.27613180029</v>
      </c>
      <c r="AE8" t="n">
        <v>118798.1732643234</v>
      </c>
      <c r="AF8" t="n">
        <v>9.054317522598983e-06</v>
      </c>
      <c r="AG8" t="n">
        <v>5</v>
      </c>
      <c r="AH8" t="n">
        <v>107460.2423422906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4.4865</v>
      </c>
      <c r="E9" t="n">
        <v>22.29</v>
      </c>
      <c r="F9" t="n">
        <v>18.96</v>
      </c>
      <c r="G9" t="n">
        <v>54.16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223.06</v>
      </c>
      <c r="Q9" t="n">
        <v>1484.42</v>
      </c>
      <c r="R9" t="n">
        <v>156.42</v>
      </c>
      <c r="S9" t="n">
        <v>98.5</v>
      </c>
      <c r="T9" t="n">
        <v>16277.81</v>
      </c>
      <c r="U9" t="n">
        <v>0.63</v>
      </c>
      <c r="V9" t="n">
        <v>0.68</v>
      </c>
      <c r="W9" t="n">
        <v>7.28</v>
      </c>
      <c r="X9" t="n">
        <v>0.9399999999999999</v>
      </c>
      <c r="Y9" t="n">
        <v>4</v>
      </c>
      <c r="Z9" t="n">
        <v>10</v>
      </c>
      <c r="AA9" t="n">
        <v>84.26484785890224</v>
      </c>
      <c r="AB9" t="n">
        <v>115.2948823432228</v>
      </c>
      <c r="AC9" t="n">
        <v>104.2913005897991</v>
      </c>
      <c r="AD9" t="n">
        <v>84264.84785890224</v>
      </c>
      <c r="AE9" t="n">
        <v>115294.8823432228</v>
      </c>
      <c r="AF9" t="n">
        <v>9.182232270601344e-06</v>
      </c>
      <c r="AG9" t="n">
        <v>5</v>
      </c>
      <c r="AH9" t="n">
        <v>104291.3005897991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4.544</v>
      </c>
      <c r="E10" t="n">
        <v>22.01</v>
      </c>
      <c r="F10" t="n">
        <v>18.79</v>
      </c>
      <c r="G10" t="n">
        <v>62.64</v>
      </c>
      <c r="H10" t="n">
        <v>0.77</v>
      </c>
      <c r="I10" t="n">
        <v>18</v>
      </c>
      <c r="J10" t="n">
        <v>207.34</v>
      </c>
      <c r="K10" t="n">
        <v>54.38</v>
      </c>
      <c r="L10" t="n">
        <v>9</v>
      </c>
      <c r="M10" t="n">
        <v>16</v>
      </c>
      <c r="N10" t="n">
        <v>43.96</v>
      </c>
      <c r="O10" t="n">
        <v>25806.1</v>
      </c>
      <c r="P10" t="n">
        <v>213.29</v>
      </c>
      <c r="Q10" t="n">
        <v>1484.3</v>
      </c>
      <c r="R10" t="n">
        <v>150.77</v>
      </c>
      <c r="S10" t="n">
        <v>98.5</v>
      </c>
      <c r="T10" t="n">
        <v>13466.44</v>
      </c>
      <c r="U10" t="n">
        <v>0.65</v>
      </c>
      <c r="V10" t="n">
        <v>0.6899999999999999</v>
      </c>
      <c r="W10" t="n">
        <v>7.28</v>
      </c>
      <c r="X10" t="n">
        <v>0.77</v>
      </c>
      <c r="Y10" t="n">
        <v>4</v>
      </c>
      <c r="Z10" t="n">
        <v>10</v>
      </c>
      <c r="AA10" t="n">
        <v>81.73263693468834</v>
      </c>
      <c r="AB10" t="n">
        <v>111.8301996434534</v>
      </c>
      <c r="AC10" t="n">
        <v>101.1572823441819</v>
      </c>
      <c r="AD10" t="n">
        <v>81732.63693468834</v>
      </c>
      <c r="AE10" t="n">
        <v>111830.1996434534</v>
      </c>
      <c r="AF10" t="n">
        <v>9.299913838763511e-06</v>
      </c>
      <c r="AG10" t="n">
        <v>5</v>
      </c>
      <c r="AH10" t="n">
        <v>101157.2823441819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4.5601</v>
      </c>
      <c r="E11" t="n">
        <v>21.93</v>
      </c>
      <c r="F11" t="n">
        <v>18.75</v>
      </c>
      <c r="G11" t="n">
        <v>66.18000000000001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5</v>
      </c>
      <c r="N11" t="n">
        <v>44.56</v>
      </c>
      <c r="O11" t="n">
        <v>26003.41</v>
      </c>
      <c r="P11" t="n">
        <v>207.19</v>
      </c>
      <c r="Q11" t="n">
        <v>1485.13</v>
      </c>
      <c r="R11" t="n">
        <v>148.85</v>
      </c>
      <c r="S11" t="n">
        <v>98.5</v>
      </c>
      <c r="T11" t="n">
        <v>12515.51</v>
      </c>
      <c r="U11" t="n">
        <v>0.66</v>
      </c>
      <c r="V11" t="n">
        <v>0.6899999999999999</v>
      </c>
      <c r="W11" t="n">
        <v>7.29</v>
      </c>
      <c r="X11" t="n">
        <v>0.73</v>
      </c>
      <c r="Y11" t="n">
        <v>4</v>
      </c>
      <c r="Z11" t="n">
        <v>10</v>
      </c>
      <c r="AA11" t="n">
        <v>80.39471644227905</v>
      </c>
      <c r="AB11" t="n">
        <v>109.9995978008536</v>
      </c>
      <c r="AC11" t="n">
        <v>99.50139057217339</v>
      </c>
      <c r="AD11" t="n">
        <v>80394.71644227905</v>
      </c>
      <c r="AE11" t="n">
        <v>109999.5978008536</v>
      </c>
      <c r="AF11" t="n">
        <v>9.332864677848921e-06</v>
      </c>
      <c r="AG11" t="n">
        <v>5</v>
      </c>
      <c r="AH11" t="n">
        <v>99501.39057217339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4.5758</v>
      </c>
      <c r="E12" t="n">
        <v>21.85</v>
      </c>
      <c r="F12" t="n">
        <v>18.72</v>
      </c>
      <c r="G12" t="n">
        <v>70.18000000000001</v>
      </c>
      <c r="H12" t="n">
        <v>0.93</v>
      </c>
      <c r="I12" t="n">
        <v>16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207.09</v>
      </c>
      <c r="Q12" t="n">
        <v>1485.14</v>
      </c>
      <c r="R12" t="n">
        <v>147.51</v>
      </c>
      <c r="S12" t="n">
        <v>98.5</v>
      </c>
      <c r="T12" t="n">
        <v>11848.51</v>
      </c>
      <c r="U12" t="n">
        <v>0.67</v>
      </c>
      <c r="V12" t="n">
        <v>0.6899999999999999</v>
      </c>
      <c r="W12" t="n">
        <v>7.29</v>
      </c>
      <c r="X12" t="n">
        <v>0.6899999999999999</v>
      </c>
      <c r="Y12" t="n">
        <v>4</v>
      </c>
      <c r="Z12" t="n">
        <v>10</v>
      </c>
      <c r="AA12" t="n">
        <v>80.21441629930577</v>
      </c>
      <c r="AB12" t="n">
        <v>109.7529031909567</v>
      </c>
      <c r="AC12" t="n">
        <v>99.27824014960699</v>
      </c>
      <c r="AD12" t="n">
        <v>80214.41629930577</v>
      </c>
      <c r="AE12" t="n">
        <v>109752.9031909567</v>
      </c>
      <c r="AF12" t="n">
        <v>9.364996862547113e-06</v>
      </c>
      <c r="AG12" t="n">
        <v>5</v>
      </c>
      <c r="AH12" t="n">
        <v>99278.24014960698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2.246</v>
      </c>
      <c r="E2" t="n">
        <v>44.52</v>
      </c>
      <c r="F2" t="n">
        <v>32.69</v>
      </c>
      <c r="G2" t="n">
        <v>6.65</v>
      </c>
      <c r="H2" t="n">
        <v>0.11</v>
      </c>
      <c r="I2" t="n">
        <v>295</v>
      </c>
      <c r="J2" t="n">
        <v>159.12</v>
      </c>
      <c r="K2" t="n">
        <v>50.28</v>
      </c>
      <c r="L2" t="n">
        <v>1</v>
      </c>
      <c r="M2" t="n">
        <v>293</v>
      </c>
      <c r="N2" t="n">
        <v>27.84</v>
      </c>
      <c r="O2" t="n">
        <v>19859.16</v>
      </c>
      <c r="P2" t="n">
        <v>400.78</v>
      </c>
      <c r="Q2" t="n">
        <v>1487.27</v>
      </c>
      <c r="R2" t="n">
        <v>622.24</v>
      </c>
      <c r="S2" t="n">
        <v>98.5</v>
      </c>
      <c r="T2" t="n">
        <v>247821.2</v>
      </c>
      <c r="U2" t="n">
        <v>0.16</v>
      </c>
      <c r="V2" t="n">
        <v>0.4</v>
      </c>
      <c r="W2" t="n">
        <v>7.75</v>
      </c>
      <c r="X2" t="n">
        <v>14.64</v>
      </c>
      <c r="Y2" t="n">
        <v>4</v>
      </c>
      <c r="Z2" t="n">
        <v>10</v>
      </c>
      <c r="AA2" t="n">
        <v>241.2931974046462</v>
      </c>
      <c r="AB2" t="n">
        <v>330.1479977934582</v>
      </c>
      <c r="AC2" t="n">
        <v>298.6391362497739</v>
      </c>
      <c r="AD2" t="n">
        <v>241293.1974046461</v>
      </c>
      <c r="AE2" t="n">
        <v>330147.9977934582</v>
      </c>
      <c r="AF2" t="n">
        <v>4.652986137265315e-06</v>
      </c>
      <c r="AG2" t="n">
        <v>10</v>
      </c>
      <c r="AH2" t="n">
        <v>298639.1362497738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3.548</v>
      </c>
      <c r="E3" t="n">
        <v>28.18</v>
      </c>
      <c r="F3" t="n">
        <v>22.67</v>
      </c>
      <c r="G3" t="n">
        <v>13.74</v>
      </c>
      <c r="H3" t="n">
        <v>0.22</v>
      </c>
      <c r="I3" t="n">
        <v>99</v>
      </c>
      <c r="J3" t="n">
        <v>160.54</v>
      </c>
      <c r="K3" t="n">
        <v>50.28</v>
      </c>
      <c r="L3" t="n">
        <v>2</v>
      </c>
      <c r="M3" t="n">
        <v>97</v>
      </c>
      <c r="N3" t="n">
        <v>28.26</v>
      </c>
      <c r="O3" t="n">
        <v>20034.4</v>
      </c>
      <c r="P3" t="n">
        <v>270.77</v>
      </c>
      <c r="Q3" t="n">
        <v>1485.02</v>
      </c>
      <c r="R3" t="n">
        <v>281.75</v>
      </c>
      <c r="S3" t="n">
        <v>98.5</v>
      </c>
      <c r="T3" t="n">
        <v>78555.02</v>
      </c>
      <c r="U3" t="n">
        <v>0.35</v>
      </c>
      <c r="V3" t="n">
        <v>0.57</v>
      </c>
      <c r="W3" t="n">
        <v>7.42</v>
      </c>
      <c r="X3" t="n">
        <v>4.64</v>
      </c>
      <c r="Y3" t="n">
        <v>4</v>
      </c>
      <c r="Z3" t="n">
        <v>10</v>
      </c>
      <c r="AA3" t="n">
        <v>115.9411780065647</v>
      </c>
      <c r="AB3" t="n">
        <v>158.6358347122911</v>
      </c>
      <c r="AC3" t="n">
        <v>143.495853294186</v>
      </c>
      <c r="AD3" t="n">
        <v>115941.1780065647</v>
      </c>
      <c r="AE3" t="n">
        <v>158635.8347122911</v>
      </c>
      <c r="AF3" t="n">
        <v>7.350309356641736e-06</v>
      </c>
      <c r="AG3" t="n">
        <v>6</v>
      </c>
      <c r="AH3" t="n">
        <v>143495.853294186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4.0079</v>
      </c>
      <c r="E4" t="n">
        <v>24.95</v>
      </c>
      <c r="F4" t="n">
        <v>20.73</v>
      </c>
      <c r="G4" t="n">
        <v>21.08</v>
      </c>
      <c r="H4" t="n">
        <v>0.33</v>
      </c>
      <c r="I4" t="n">
        <v>59</v>
      </c>
      <c r="J4" t="n">
        <v>161.97</v>
      </c>
      <c r="K4" t="n">
        <v>50.28</v>
      </c>
      <c r="L4" t="n">
        <v>3</v>
      </c>
      <c r="M4" t="n">
        <v>57</v>
      </c>
      <c r="N4" t="n">
        <v>28.69</v>
      </c>
      <c r="O4" t="n">
        <v>20210.21</v>
      </c>
      <c r="P4" t="n">
        <v>239.88</v>
      </c>
      <c r="Q4" t="n">
        <v>1484.69</v>
      </c>
      <c r="R4" t="n">
        <v>216.11</v>
      </c>
      <c r="S4" t="n">
        <v>98.5</v>
      </c>
      <c r="T4" t="n">
        <v>45932.92</v>
      </c>
      <c r="U4" t="n">
        <v>0.46</v>
      </c>
      <c r="V4" t="n">
        <v>0.62</v>
      </c>
      <c r="W4" t="n">
        <v>7.35</v>
      </c>
      <c r="X4" t="n">
        <v>2.7</v>
      </c>
      <c r="Y4" t="n">
        <v>4</v>
      </c>
      <c r="Z4" t="n">
        <v>10</v>
      </c>
      <c r="AA4" t="n">
        <v>100.2307887774115</v>
      </c>
      <c r="AB4" t="n">
        <v>137.1401870755177</v>
      </c>
      <c r="AC4" t="n">
        <v>124.0517200985285</v>
      </c>
      <c r="AD4" t="n">
        <v>100230.7887774115</v>
      </c>
      <c r="AE4" t="n">
        <v>137140.1870755177</v>
      </c>
      <c r="AF4" t="n">
        <v>8.303073526066634e-06</v>
      </c>
      <c r="AG4" t="n">
        <v>6</v>
      </c>
      <c r="AH4" t="n">
        <v>124051.7200985285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4.2509</v>
      </c>
      <c r="E5" t="n">
        <v>23.52</v>
      </c>
      <c r="F5" t="n">
        <v>19.88</v>
      </c>
      <c r="G5" t="n">
        <v>29.09</v>
      </c>
      <c r="H5" t="n">
        <v>0.43</v>
      </c>
      <c r="I5" t="n">
        <v>41</v>
      </c>
      <c r="J5" t="n">
        <v>163.4</v>
      </c>
      <c r="K5" t="n">
        <v>50.28</v>
      </c>
      <c r="L5" t="n">
        <v>4</v>
      </c>
      <c r="M5" t="n">
        <v>39</v>
      </c>
      <c r="N5" t="n">
        <v>29.12</v>
      </c>
      <c r="O5" t="n">
        <v>20386.62</v>
      </c>
      <c r="P5" t="n">
        <v>221.73</v>
      </c>
      <c r="Q5" t="n">
        <v>1484.53</v>
      </c>
      <c r="R5" t="n">
        <v>187.53</v>
      </c>
      <c r="S5" t="n">
        <v>98.5</v>
      </c>
      <c r="T5" t="n">
        <v>31734.2</v>
      </c>
      <c r="U5" t="n">
        <v>0.53</v>
      </c>
      <c r="V5" t="n">
        <v>0.65</v>
      </c>
      <c r="W5" t="n">
        <v>7.32</v>
      </c>
      <c r="X5" t="n">
        <v>1.86</v>
      </c>
      <c r="Y5" t="n">
        <v>4</v>
      </c>
      <c r="Z5" t="n">
        <v>10</v>
      </c>
      <c r="AA5" t="n">
        <v>86.17205148210338</v>
      </c>
      <c r="AB5" t="n">
        <v>117.9044024803709</v>
      </c>
      <c r="AC5" t="n">
        <v>106.6517717875431</v>
      </c>
      <c r="AD5" t="n">
        <v>86172.05148210339</v>
      </c>
      <c r="AE5" t="n">
        <v>117904.4024803709</v>
      </c>
      <c r="AF5" t="n">
        <v>8.806490993277438e-06</v>
      </c>
      <c r="AG5" t="n">
        <v>5</v>
      </c>
      <c r="AH5" t="n">
        <v>106651.7717875431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4.4014</v>
      </c>
      <c r="E6" t="n">
        <v>22.72</v>
      </c>
      <c r="F6" t="n">
        <v>19.4</v>
      </c>
      <c r="G6" t="n">
        <v>37.54</v>
      </c>
      <c r="H6" t="n">
        <v>0.54</v>
      </c>
      <c r="I6" t="n">
        <v>31</v>
      </c>
      <c r="J6" t="n">
        <v>164.83</v>
      </c>
      <c r="K6" t="n">
        <v>50.28</v>
      </c>
      <c r="L6" t="n">
        <v>5</v>
      </c>
      <c r="M6" t="n">
        <v>29</v>
      </c>
      <c r="N6" t="n">
        <v>29.55</v>
      </c>
      <c r="O6" t="n">
        <v>20563.61</v>
      </c>
      <c r="P6" t="n">
        <v>208.06</v>
      </c>
      <c r="Q6" t="n">
        <v>1484.84</v>
      </c>
      <c r="R6" t="n">
        <v>171.15</v>
      </c>
      <c r="S6" t="n">
        <v>98.5</v>
      </c>
      <c r="T6" t="n">
        <v>23592.23</v>
      </c>
      <c r="U6" t="n">
        <v>0.58</v>
      </c>
      <c r="V6" t="n">
        <v>0.67</v>
      </c>
      <c r="W6" t="n">
        <v>7.3</v>
      </c>
      <c r="X6" t="n">
        <v>1.37</v>
      </c>
      <c r="Y6" t="n">
        <v>4</v>
      </c>
      <c r="Z6" t="n">
        <v>10</v>
      </c>
      <c r="AA6" t="n">
        <v>81.61105160902851</v>
      </c>
      <c r="AB6" t="n">
        <v>111.6638412369197</v>
      </c>
      <c r="AC6" t="n">
        <v>101.0068009504822</v>
      </c>
      <c r="AD6" t="n">
        <v>81611.05160902851</v>
      </c>
      <c r="AE6" t="n">
        <v>111663.8412369197</v>
      </c>
      <c r="AF6" t="n">
        <v>9.118278354656971e-06</v>
      </c>
      <c r="AG6" t="n">
        <v>5</v>
      </c>
      <c r="AH6" t="n">
        <v>101006.8009504822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4.491</v>
      </c>
      <c r="E7" t="n">
        <v>22.27</v>
      </c>
      <c r="F7" t="n">
        <v>19.14</v>
      </c>
      <c r="G7" t="n">
        <v>45.93</v>
      </c>
      <c r="H7" t="n">
        <v>0.64</v>
      </c>
      <c r="I7" t="n">
        <v>25</v>
      </c>
      <c r="J7" t="n">
        <v>166.27</v>
      </c>
      <c r="K7" t="n">
        <v>50.28</v>
      </c>
      <c r="L7" t="n">
        <v>6</v>
      </c>
      <c r="M7" t="n">
        <v>23</v>
      </c>
      <c r="N7" t="n">
        <v>29.99</v>
      </c>
      <c r="O7" t="n">
        <v>20741.2</v>
      </c>
      <c r="P7" t="n">
        <v>195.11</v>
      </c>
      <c r="Q7" t="n">
        <v>1484.39</v>
      </c>
      <c r="R7" t="n">
        <v>162.56</v>
      </c>
      <c r="S7" t="n">
        <v>98.5</v>
      </c>
      <c r="T7" t="n">
        <v>19327.72</v>
      </c>
      <c r="U7" t="n">
        <v>0.61</v>
      </c>
      <c r="V7" t="n">
        <v>0.68</v>
      </c>
      <c r="W7" t="n">
        <v>7.29</v>
      </c>
      <c r="X7" t="n">
        <v>1.12</v>
      </c>
      <c r="Y7" t="n">
        <v>4</v>
      </c>
      <c r="Z7" t="n">
        <v>10</v>
      </c>
      <c r="AA7" t="n">
        <v>78.11444859688287</v>
      </c>
      <c r="AB7" t="n">
        <v>106.8796347364666</v>
      </c>
      <c r="AC7" t="n">
        <v>96.67919240375487</v>
      </c>
      <c r="AD7" t="n">
        <v>78114.44859688287</v>
      </c>
      <c r="AE7" t="n">
        <v>106879.6347364666</v>
      </c>
      <c r="AF7" t="n">
        <v>9.303900597710833e-06</v>
      </c>
      <c r="AG7" t="n">
        <v>5</v>
      </c>
      <c r="AH7" t="n">
        <v>96679.19240375487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4.5533</v>
      </c>
      <c r="E8" t="n">
        <v>21.96</v>
      </c>
      <c r="F8" t="n">
        <v>18.96</v>
      </c>
      <c r="G8" t="n">
        <v>54.17</v>
      </c>
      <c r="H8" t="n">
        <v>0.74</v>
      </c>
      <c r="I8" t="n">
        <v>21</v>
      </c>
      <c r="J8" t="n">
        <v>167.72</v>
      </c>
      <c r="K8" t="n">
        <v>50.28</v>
      </c>
      <c r="L8" t="n">
        <v>7</v>
      </c>
      <c r="M8" t="n">
        <v>10</v>
      </c>
      <c r="N8" t="n">
        <v>30.44</v>
      </c>
      <c r="O8" t="n">
        <v>20919.39</v>
      </c>
      <c r="P8" t="n">
        <v>185.85</v>
      </c>
      <c r="Q8" t="n">
        <v>1484.75</v>
      </c>
      <c r="R8" t="n">
        <v>156.1</v>
      </c>
      <c r="S8" t="n">
        <v>98.5</v>
      </c>
      <c r="T8" t="n">
        <v>16120.75</v>
      </c>
      <c r="U8" t="n">
        <v>0.63</v>
      </c>
      <c r="V8" t="n">
        <v>0.68</v>
      </c>
      <c r="W8" t="n">
        <v>7.29</v>
      </c>
      <c r="X8" t="n">
        <v>0.9399999999999999</v>
      </c>
      <c r="Y8" t="n">
        <v>4</v>
      </c>
      <c r="Z8" t="n">
        <v>10</v>
      </c>
      <c r="AA8" t="n">
        <v>75.7156201748809</v>
      </c>
      <c r="AB8" t="n">
        <v>103.5974518606442</v>
      </c>
      <c r="AC8" t="n">
        <v>93.71025645502732</v>
      </c>
      <c r="AD8" t="n">
        <v>75715.6201748809</v>
      </c>
      <c r="AE8" t="n">
        <v>103597.4518606442</v>
      </c>
      <c r="AF8" t="n">
        <v>9.43296606358422e-06</v>
      </c>
      <c r="AG8" t="n">
        <v>5</v>
      </c>
      <c r="AH8" t="n">
        <v>93710.25645502732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4.5686</v>
      </c>
      <c r="E9" t="n">
        <v>21.89</v>
      </c>
      <c r="F9" t="n">
        <v>18.92</v>
      </c>
      <c r="G9" t="n">
        <v>56.76</v>
      </c>
      <c r="H9" t="n">
        <v>0.84</v>
      </c>
      <c r="I9" t="n">
        <v>20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185.05</v>
      </c>
      <c r="Q9" t="n">
        <v>1485.13</v>
      </c>
      <c r="R9" t="n">
        <v>154.23</v>
      </c>
      <c r="S9" t="n">
        <v>98.5</v>
      </c>
      <c r="T9" t="n">
        <v>15187.43</v>
      </c>
      <c r="U9" t="n">
        <v>0.64</v>
      </c>
      <c r="V9" t="n">
        <v>0.68</v>
      </c>
      <c r="W9" t="n">
        <v>7.31</v>
      </c>
      <c r="X9" t="n">
        <v>0.9</v>
      </c>
      <c r="Y9" t="n">
        <v>4</v>
      </c>
      <c r="Z9" t="n">
        <v>10</v>
      </c>
      <c r="AA9" t="n">
        <v>75.41849610680534</v>
      </c>
      <c r="AB9" t="n">
        <v>103.1909136025147</v>
      </c>
      <c r="AC9" t="n">
        <v>93.34251763767352</v>
      </c>
      <c r="AD9" t="n">
        <v>75418.49610680534</v>
      </c>
      <c r="AE9" t="n">
        <v>103190.9136025147</v>
      </c>
      <c r="AF9" t="n">
        <v>9.464662718927124e-06</v>
      </c>
      <c r="AG9" t="n">
        <v>5</v>
      </c>
      <c r="AH9" t="n">
        <v>93342.51763767352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3.509</v>
      </c>
      <c r="E2" t="n">
        <v>28.5</v>
      </c>
      <c r="F2" t="n">
        <v>24.32</v>
      </c>
      <c r="G2" t="n">
        <v>10.97</v>
      </c>
      <c r="H2" t="n">
        <v>0.22</v>
      </c>
      <c r="I2" t="n">
        <v>133</v>
      </c>
      <c r="J2" t="n">
        <v>80.84</v>
      </c>
      <c r="K2" t="n">
        <v>35.1</v>
      </c>
      <c r="L2" t="n">
        <v>1</v>
      </c>
      <c r="M2" t="n">
        <v>131</v>
      </c>
      <c r="N2" t="n">
        <v>9.74</v>
      </c>
      <c r="O2" t="n">
        <v>10204.21</v>
      </c>
      <c r="P2" t="n">
        <v>181.46</v>
      </c>
      <c r="Q2" t="n">
        <v>1486.16</v>
      </c>
      <c r="R2" t="n">
        <v>337.8</v>
      </c>
      <c r="S2" t="n">
        <v>98.5</v>
      </c>
      <c r="T2" t="n">
        <v>106408.48</v>
      </c>
      <c r="U2" t="n">
        <v>0.29</v>
      </c>
      <c r="V2" t="n">
        <v>0.53</v>
      </c>
      <c r="W2" t="n">
        <v>7.47</v>
      </c>
      <c r="X2" t="n">
        <v>6.28</v>
      </c>
      <c r="Y2" t="n">
        <v>4</v>
      </c>
      <c r="Z2" t="n">
        <v>10</v>
      </c>
      <c r="AA2" t="n">
        <v>91.90218306162406</v>
      </c>
      <c r="AB2" t="n">
        <v>125.744621303031</v>
      </c>
      <c r="AC2" t="n">
        <v>113.7437311295873</v>
      </c>
      <c r="AD2" t="n">
        <v>91902.18306162406</v>
      </c>
      <c r="AE2" t="n">
        <v>125744.621303031</v>
      </c>
      <c r="AF2" t="n">
        <v>7.547528867166798e-06</v>
      </c>
      <c r="AG2" t="n">
        <v>6</v>
      </c>
      <c r="AH2" t="n">
        <v>113743.7311295873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4.3403</v>
      </c>
      <c r="E3" t="n">
        <v>23.04</v>
      </c>
      <c r="F3" t="n">
        <v>20.29</v>
      </c>
      <c r="G3" t="n">
        <v>24.34</v>
      </c>
      <c r="H3" t="n">
        <v>0.43</v>
      </c>
      <c r="I3" t="n">
        <v>50</v>
      </c>
      <c r="J3" t="n">
        <v>82.04000000000001</v>
      </c>
      <c r="K3" t="n">
        <v>35.1</v>
      </c>
      <c r="L3" t="n">
        <v>2</v>
      </c>
      <c r="M3" t="n">
        <v>39</v>
      </c>
      <c r="N3" t="n">
        <v>9.94</v>
      </c>
      <c r="O3" t="n">
        <v>10352.53</v>
      </c>
      <c r="P3" t="n">
        <v>133.21</v>
      </c>
      <c r="Q3" t="n">
        <v>1484.89</v>
      </c>
      <c r="R3" t="n">
        <v>200.66</v>
      </c>
      <c r="S3" t="n">
        <v>98.5</v>
      </c>
      <c r="T3" t="n">
        <v>38254.25</v>
      </c>
      <c r="U3" t="n">
        <v>0.49</v>
      </c>
      <c r="V3" t="n">
        <v>0.64</v>
      </c>
      <c r="W3" t="n">
        <v>7.35</v>
      </c>
      <c r="X3" t="n">
        <v>2.26</v>
      </c>
      <c r="Y3" t="n">
        <v>4</v>
      </c>
      <c r="Z3" t="n">
        <v>10</v>
      </c>
      <c r="AA3" t="n">
        <v>65.13920123666394</v>
      </c>
      <c r="AB3" t="n">
        <v>89.12632887071037</v>
      </c>
      <c r="AC3" t="n">
        <v>80.62023713289946</v>
      </c>
      <c r="AD3" t="n">
        <v>65139.20123666394</v>
      </c>
      <c r="AE3" t="n">
        <v>89126.32887071036</v>
      </c>
      <c r="AF3" t="n">
        <v>9.33557695701455e-06</v>
      </c>
      <c r="AG3" t="n">
        <v>5</v>
      </c>
      <c r="AH3" t="n">
        <v>80620.23713289946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4.4078</v>
      </c>
      <c r="E4" t="n">
        <v>22.69</v>
      </c>
      <c r="F4" t="n">
        <v>20.04</v>
      </c>
      <c r="G4" t="n">
        <v>27.32</v>
      </c>
      <c r="H4" t="n">
        <v>0.63</v>
      </c>
      <c r="I4" t="n">
        <v>44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129.93</v>
      </c>
      <c r="Q4" t="n">
        <v>1485.84</v>
      </c>
      <c r="R4" t="n">
        <v>190.96</v>
      </c>
      <c r="S4" t="n">
        <v>98.5</v>
      </c>
      <c r="T4" t="n">
        <v>33436.12</v>
      </c>
      <c r="U4" t="n">
        <v>0.52</v>
      </c>
      <c r="V4" t="n">
        <v>0.64</v>
      </c>
      <c r="W4" t="n">
        <v>7.37</v>
      </c>
      <c r="X4" t="n">
        <v>2.01</v>
      </c>
      <c r="Y4" t="n">
        <v>4</v>
      </c>
      <c r="Z4" t="n">
        <v>10</v>
      </c>
      <c r="AA4" t="n">
        <v>63.97823190800658</v>
      </c>
      <c r="AB4" t="n">
        <v>87.53783941689021</v>
      </c>
      <c r="AC4" t="n">
        <v>79.18335088309244</v>
      </c>
      <c r="AD4" t="n">
        <v>63978.23190800658</v>
      </c>
      <c r="AE4" t="n">
        <v>87537.8394168902</v>
      </c>
      <c r="AF4" t="n">
        <v>9.480763106496954e-06</v>
      </c>
      <c r="AG4" t="n">
        <v>5</v>
      </c>
      <c r="AH4" t="n">
        <v>79183.35088309244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3.038</v>
      </c>
      <c r="E2" t="n">
        <v>32.92</v>
      </c>
      <c r="F2" t="n">
        <v>26.81</v>
      </c>
      <c r="G2" t="n">
        <v>8.789999999999999</v>
      </c>
      <c r="H2" t="n">
        <v>0.16</v>
      </c>
      <c r="I2" t="n">
        <v>183</v>
      </c>
      <c r="J2" t="n">
        <v>107.41</v>
      </c>
      <c r="K2" t="n">
        <v>41.65</v>
      </c>
      <c r="L2" t="n">
        <v>1</v>
      </c>
      <c r="M2" t="n">
        <v>181</v>
      </c>
      <c r="N2" t="n">
        <v>14.77</v>
      </c>
      <c r="O2" t="n">
        <v>13481.73</v>
      </c>
      <c r="P2" t="n">
        <v>249.76</v>
      </c>
      <c r="Q2" t="n">
        <v>1486.96</v>
      </c>
      <c r="R2" t="n">
        <v>422.38</v>
      </c>
      <c r="S2" t="n">
        <v>98.5</v>
      </c>
      <c r="T2" t="n">
        <v>148447.14</v>
      </c>
      <c r="U2" t="n">
        <v>0.23</v>
      </c>
      <c r="V2" t="n">
        <v>0.48</v>
      </c>
      <c r="W2" t="n">
        <v>7.55</v>
      </c>
      <c r="X2" t="n">
        <v>8.77</v>
      </c>
      <c r="Y2" t="n">
        <v>4</v>
      </c>
      <c r="Z2" t="n">
        <v>10</v>
      </c>
      <c r="AA2" t="n">
        <v>128.1896829229339</v>
      </c>
      <c r="AB2" t="n">
        <v>175.3947795047588</v>
      </c>
      <c r="AC2" t="n">
        <v>158.6553479169927</v>
      </c>
      <c r="AD2" t="n">
        <v>128189.6829229339</v>
      </c>
      <c r="AE2" t="n">
        <v>175394.7795047588</v>
      </c>
      <c r="AF2" t="n">
        <v>6.438190060365097e-06</v>
      </c>
      <c r="AG2" t="n">
        <v>7</v>
      </c>
      <c r="AH2" t="n">
        <v>158655.3479169927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4.0515</v>
      </c>
      <c r="E3" t="n">
        <v>24.68</v>
      </c>
      <c r="F3" t="n">
        <v>21.14</v>
      </c>
      <c r="G3" t="n">
        <v>18.65</v>
      </c>
      <c r="H3" t="n">
        <v>0.32</v>
      </c>
      <c r="I3" t="n">
        <v>68</v>
      </c>
      <c r="J3" t="n">
        <v>108.68</v>
      </c>
      <c r="K3" t="n">
        <v>41.65</v>
      </c>
      <c r="L3" t="n">
        <v>2</v>
      </c>
      <c r="M3" t="n">
        <v>66</v>
      </c>
      <c r="N3" t="n">
        <v>15.03</v>
      </c>
      <c r="O3" t="n">
        <v>13638.32</v>
      </c>
      <c r="P3" t="n">
        <v>184.52</v>
      </c>
      <c r="Q3" t="n">
        <v>1484.71</v>
      </c>
      <c r="R3" t="n">
        <v>230.16</v>
      </c>
      <c r="S3" t="n">
        <v>98.5</v>
      </c>
      <c r="T3" t="n">
        <v>52915.32</v>
      </c>
      <c r="U3" t="n">
        <v>0.43</v>
      </c>
      <c r="V3" t="n">
        <v>0.61</v>
      </c>
      <c r="W3" t="n">
        <v>7.36</v>
      </c>
      <c r="X3" t="n">
        <v>3.11</v>
      </c>
      <c r="Y3" t="n">
        <v>4</v>
      </c>
      <c r="Z3" t="n">
        <v>10</v>
      </c>
      <c r="AA3" t="n">
        <v>86.19223263176089</v>
      </c>
      <c r="AB3" t="n">
        <v>117.9320152196617</v>
      </c>
      <c r="AC3" t="n">
        <v>106.6767492057508</v>
      </c>
      <c r="AD3" t="n">
        <v>86192.23263176088</v>
      </c>
      <c r="AE3" t="n">
        <v>117932.0152196617</v>
      </c>
      <c r="AF3" t="n">
        <v>8.586019430404606e-06</v>
      </c>
      <c r="AG3" t="n">
        <v>6</v>
      </c>
      <c r="AH3" t="n">
        <v>106676.7492057508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4.4123</v>
      </c>
      <c r="E4" t="n">
        <v>22.66</v>
      </c>
      <c r="F4" t="n">
        <v>19.76</v>
      </c>
      <c r="G4" t="n">
        <v>30.4</v>
      </c>
      <c r="H4" t="n">
        <v>0.48</v>
      </c>
      <c r="I4" t="n">
        <v>39</v>
      </c>
      <c r="J4" t="n">
        <v>109.96</v>
      </c>
      <c r="K4" t="n">
        <v>41.65</v>
      </c>
      <c r="L4" t="n">
        <v>3</v>
      </c>
      <c r="M4" t="n">
        <v>37</v>
      </c>
      <c r="N4" t="n">
        <v>15.31</v>
      </c>
      <c r="O4" t="n">
        <v>13795.21</v>
      </c>
      <c r="P4" t="n">
        <v>158.51</v>
      </c>
      <c r="Q4" t="n">
        <v>1485.01</v>
      </c>
      <c r="R4" t="n">
        <v>183.33</v>
      </c>
      <c r="S4" t="n">
        <v>98.5</v>
      </c>
      <c r="T4" t="n">
        <v>29642.71</v>
      </c>
      <c r="U4" t="n">
        <v>0.54</v>
      </c>
      <c r="V4" t="n">
        <v>0.65</v>
      </c>
      <c r="W4" t="n">
        <v>7.32</v>
      </c>
      <c r="X4" t="n">
        <v>1.74</v>
      </c>
      <c r="Y4" t="n">
        <v>4</v>
      </c>
      <c r="Z4" t="n">
        <v>10</v>
      </c>
      <c r="AA4" t="n">
        <v>70.42601057206404</v>
      </c>
      <c r="AB4" t="n">
        <v>96.35997464096796</v>
      </c>
      <c r="AC4" t="n">
        <v>87.16351390333156</v>
      </c>
      <c r="AD4" t="n">
        <v>70426.01057206404</v>
      </c>
      <c r="AE4" t="n">
        <v>96359.97464096796</v>
      </c>
      <c r="AF4" t="n">
        <v>9.350633970819262e-06</v>
      </c>
      <c r="AG4" t="n">
        <v>5</v>
      </c>
      <c r="AH4" t="n">
        <v>87163.51390333156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4.5134</v>
      </c>
      <c r="E5" t="n">
        <v>22.16</v>
      </c>
      <c r="F5" t="n">
        <v>19.43</v>
      </c>
      <c r="G5" t="n">
        <v>37.61</v>
      </c>
      <c r="H5" t="n">
        <v>0.63</v>
      </c>
      <c r="I5" t="n">
        <v>31</v>
      </c>
      <c r="J5" t="n">
        <v>111.23</v>
      </c>
      <c r="K5" t="n">
        <v>41.65</v>
      </c>
      <c r="L5" t="n">
        <v>4</v>
      </c>
      <c r="M5" t="n">
        <v>2</v>
      </c>
      <c r="N5" t="n">
        <v>15.58</v>
      </c>
      <c r="O5" t="n">
        <v>13952.52</v>
      </c>
      <c r="P5" t="n">
        <v>148.68</v>
      </c>
      <c r="Q5" t="n">
        <v>1485.9</v>
      </c>
      <c r="R5" t="n">
        <v>171.21</v>
      </c>
      <c r="S5" t="n">
        <v>98.5</v>
      </c>
      <c r="T5" t="n">
        <v>23623.31</v>
      </c>
      <c r="U5" t="n">
        <v>0.58</v>
      </c>
      <c r="V5" t="n">
        <v>0.67</v>
      </c>
      <c r="W5" t="n">
        <v>7.33</v>
      </c>
      <c r="X5" t="n">
        <v>1.41</v>
      </c>
      <c r="Y5" t="n">
        <v>4</v>
      </c>
      <c r="Z5" t="n">
        <v>10</v>
      </c>
      <c r="AA5" t="n">
        <v>67.66693624383007</v>
      </c>
      <c r="AB5" t="n">
        <v>92.58488742331146</v>
      </c>
      <c r="AC5" t="n">
        <v>83.74871571135881</v>
      </c>
      <c r="AD5" t="n">
        <v>67666.93624383006</v>
      </c>
      <c r="AE5" t="n">
        <v>92584.88742331146</v>
      </c>
      <c r="AF5" t="n">
        <v>9.56488710284787e-06</v>
      </c>
      <c r="AG5" t="n">
        <v>5</v>
      </c>
      <c r="AH5" t="n">
        <v>83748.71571135882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4.5131</v>
      </c>
      <c r="E6" t="n">
        <v>22.16</v>
      </c>
      <c r="F6" t="n">
        <v>19.43</v>
      </c>
      <c r="G6" t="n">
        <v>37.61</v>
      </c>
      <c r="H6" t="n">
        <v>0.78</v>
      </c>
      <c r="I6" t="n">
        <v>31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150.27</v>
      </c>
      <c r="Q6" t="n">
        <v>1485.4</v>
      </c>
      <c r="R6" t="n">
        <v>171.17</v>
      </c>
      <c r="S6" t="n">
        <v>98.5</v>
      </c>
      <c r="T6" t="n">
        <v>23605.83</v>
      </c>
      <c r="U6" t="n">
        <v>0.58</v>
      </c>
      <c r="V6" t="n">
        <v>0.66</v>
      </c>
      <c r="W6" t="n">
        <v>7.34</v>
      </c>
      <c r="X6" t="n">
        <v>1.41</v>
      </c>
      <c r="Y6" t="n">
        <v>4</v>
      </c>
      <c r="Z6" t="n">
        <v>10</v>
      </c>
      <c r="AA6" t="n">
        <v>67.97586928251465</v>
      </c>
      <c r="AB6" t="n">
        <v>93.00758323600327</v>
      </c>
      <c r="AC6" t="n">
        <v>84.13107002894476</v>
      </c>
      <c r="AD6" t="n">
        <v>67975.86928251466</v>
      </c>
      <c r="AE6" t="n">
        <v>93007.58323600327</v>
      </c>
      <c r="AF6" t="n">
        <v>9.564251336877458e-06</v>
      </c>
      <c r="AG6" t="n">
        <v>5</v>
      </c>
      <c r="AH6" t="n">
        <v>84131.07002894476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3.8981</v>
      </c>
      <c r="E2" t="n">
        <v>25.65</v>
      </c>
      <c r="F2" t="n">
        <v>22.52</v>
      </c>
      <c r="G2" t="n">
        <v>14.08</v>
      </c>
      <c r="H2" t="n">
        <v>0.28</v>
      </c>
      <c r="I2" t="n">
        <v>96</v>
      </c>
      <c r="J2" t="n">
        <v>61.76</v>
      </c>
      <c r="K2" t="n">
        <v>28.92</v>
      </c>
      <c r="L2" t="n">
        <v>1</v>
      </c>
      <c r="M2" t="n">
        <v>94</v>
      </c>
      <c r="N2" t="n">
        <v>6.84</v>
      </c>
      <c r="O2" t="n">
        <v>7851.41</v>
      </c>
      <c r="P2" t="n">
        <v>131.11</v>
      </c>
      <c r="Q2" t="n">
        <v>1485.59</v>
      </c>
      <c r="R2" t="n">
        <v>277.04</v>
      </c>
      <c r="S2" t="n">
        <v>98.5</v>
      </c>
      <c r="T2" t="n">
        <v>76211.7</v>
      </c>
      <c r="U2" t="n">
        <v>0.36</v>
      </c>
      <c r="V2" t="n">
        <v>0.57</v>
      </c>
      <c r="W2" t="n">
        <v>7.41</v>
      </c>
      <c r="X2" t="n">
        <v>4.5</v>
      </c>
      <c r="Y2" t="n">
        <v>4</v>
      </c>
      <c r="Z2" t="n">
        <v>10</v>
      </c>
      <c r="AA2" t="n">
        <v>74.31128052159673</v>
      </c>
      <c r="AB2" t="n">
        <v>101.6759723919288</v>
      </c>
      <c r="AC2" t="n">
        <v>91.97216028999215</v>
      </c>
      <c r="AD2" t="n">
        <v>74311.28052159672</v>
      </c>
      <c r="AE2" t="n">
        <v>101675.9723919288</v>
      </c>
      <c r="AF2" t="n">
        <v>8.488544389787283e-06</v>
      </c>
      <c r="AG2" t="n">
        <v>6</v>
      </c>
      <c r="AH2" t="n">
        <v>91972.16028999214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4.2596</v>
      </c>
      <c r="E3" t="n">
        <v>23.48</v>
      </c>
      <c r="F3" t="n">
        <v>20.83</v>
      </c>
      <c r="G3" t="n">
        <v>20.49</v>
      </c>
      <c r="H3" t="n">
        <v>0.55</v>
      </c>
      <c r="I3" t="n">
        <v>61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113.18</v>
      </c>
      <c r="Q3" t="n">
        <v>1485.75</v>
      </c>
      <c r="R3" t="n">
        <v>216.86</v>
      </c>
      <c r="S3" t="n">
        <v>98.5</v>
      </c>
      <c r="T3" t="n">
        <v>46300.02</v>
      </c>
      <c r="U3" t="n">
        <v>0.45</v>
      </c>
      <c r="V3" t="n">
        <v>0.62</v>
      </c>
      <c r="W3" t="n">
        <v>7.43</v>
      </c>
      <c r="X3" t="n">
        <v>2.81</v>
      </c>
      <c r="Y3" t="n">
        <v>4</v>
      </c>
      <c r="Z3" t="n">
        <v>10</v>
      </c>
      <c r="AA3" t="n">
        <v>60.95378829120237</v>
      </c>
      <c r="AB3" t="n">
        <v>83.39966223134535</v>
      </c>
      <c r="AC3" t="n">
        <v>75.4401155201665</v>
      </c>
      <c r="AD3" t="n">
        <v>60953.78829120237</v>
      </c>
      <c r="AE3" t="n">
        <v>83399.66223134534</v>
      </c>
      <c r="AF3" t="n">
        <v>9.275750668976657e-06</v>
      </c>
      <c r="AG3" t="n">
        <v>5</v>
      </c>
      <c r="AH3" t="n">
        <v>75440.1155201665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2.1356</v>
      </c>
      <c r="E2" t="n">
        <v>46.83</v>
      </c>
      <c r="F2" t="n">
        <v>33.74</v>
      </c>
      <c r="G2" t="n">
        <v>6.41</v>
      </c>
      <c r="H2" t="n">
        <v>0.11</v>
      </c>
      <c r="I2" t="n">
        <v>316</v>
      </c>
      <c r="J2" t="n">
        <v>167.88</v>
      </c>
      <c r="K2" t="n">
        <v>51.39</v>
      </c>
      <c r="L2" t="n">
        <v>1</v>
      </c>
      <c r="M2" t="n">
        <v>314</v>
      </c>
      <c r="N2" t="n">
        <v>30.49</v>
      </c>
      <c r="O2" t="n">
        <v>20939.59</v>
      </c>
      <c r="P2" t="n">
        <v>428.69</v>
      </c>
      <c r="Q2" t="n">
        <v>1488.74</v>
      </c>
      <c r="R2" t="n">
        <v>658.34</v>
      </c>
      <c r="S2" t="n">
        <v>98.5</v>
      </c>
      <c r="T2" t="n">
        <v>265763.63</v>
      </c>
      <c r="U2" t="n">
        <v>0.15</v>
      </c>
      <c r="V2" t="n">
        <v>0.38</v>
      </c>
      <c r="W2" t="n">
        <v>7.78</v>
      </c>
      <c r="X2" t="n">
        <v>15.69</v>
      </c>
      <c r="Y2" t="n">
        <v>4</v>
      </c>
      <c r="Z2" t="n">
        <v>10</v>
      </c>
      <c r="AA2" t="n">
        <v>262.6977193489077</v>
      </c>
      <c r="AB2" t="n">
        <v>359.4346090186151</v>
      </c>
      <c r="AC2" t="n">
        <v>325.1306744035198</v>
      </c>
      <c r="AD2" t="n">
        <v>262697.7193489077</v>
      </c>
      <c r="AE2" t="n">
        <v>359434.6090186151</v>
      </c>
      <c r="AF2" t="n">
        <v>4.410090649456943e-06</v>
      </c>
      <c r="AG2" t="n">
        <v>10</v>
      </c>
      <c r="AH2" t="n">
        <v>325130.6744035198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3.4809</v>
      </c>
      <c r="E3" t="n">
        <v>28.73</v>
      </c>
      <c r="F3" t="n">
        <v>22.83</v>
      </c>
      <c r="G3" t="n">
        <v>13.17</v>
      </c>
      <c r="H3" t="n">
        <v>0.21</v>
      </c>
      <c r="I3" t="n">
        <v>104</v>
      </c>
      <c r="J3" t="n">
        <v>169.33</v>
      </c>
      <c r="K3" t="n">
        <v>51.39</v>
      </c>
      <c r="L3" t="n">
        <v>2</v>
      </c>
      <c r="M3" t="n">
        <v>102</v>
      </c>
      <c r="N3" t="n">
        <v>30.94</v>
      </c>
      <c r="O3" t="n">
        <v>21118.46</v>
      </c>
      <c r="P3" t="n">
        <v>283.32</v>
      </c>
      <c r="Q3" t="n">
        <v>1485.29</v>
      </c>
      <c r="R3" t="n">
        <v>287.13</v>
      </c>
      <c r="S3" t="n">
        <v>98.5</v>
      </c>
      <c r="T3" t="n">
        <v>81220.53999999999</v>
      </c>
      <c r="U3" t="n">
        <v>0.34</v>
      </c>
      <c r="V3" t="n">
        <v>0.57</v>
      </c>
      <c r="W3" t="n">
        <v>7.43</v>
      </c>
      <c r="X3" t="n">
        <v>4.81</v>
      </c>
      <c r="Y3" t="n">
        <v>4</v>
      </c>
      <c r="Z3" t="n">
        <v>10</v>
      </c>
      <c r="AA3" t="n">
        <v>120.8237407949961</v>
      </c>
      <c r="AB3" t="n">
        <v>165.3163725228874</v>
      </c>
      <c r="AC3" t="n">
        <v>149.5388099523348</v>
      </c>
      <c r="AD3" t="n">
        <v>120823.7407949961</v>
      </c>
      <c r="AE3" t="n">
        <v>165316.3725228874</v>
      </c>
      <c r="AF3" t="n">
        <v>7.188183434020731e-06</v>
      </c>
      <c r="AG3" t="n">
        <v>6</v>
      </c>
      <c r="AH3" t="n">
        <v>149538.8099523348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3.9476</v>
      </c>
      <c r="E4" t="n">
        <v>25.33</v>
      </c>
      <c r="F4" t="n">
        <v>20.86</v>
      </c>
      <c r="G4" t="n">
        <v>20.19</v>
      </c>
      <c r="H4" t="n">
        <v>0.31</v>
      </c>
      <c r="I4" t="n">
        <v>62</v>
      </c>
      <c r="J4" t="n">
        <v>170.79</v>
      </c>
      <c r="K4" t="n">
        <v>51.39</v>
      </c>
      <c r="L4" t="n">
        <v>3</v>
      </c>
      <c r="M4" t="n">
        <v>60</v>
      </c>
      <c r="N4" t="n">
        <v>31.4</v>
      </c>
      <c r="O4" t="n">
        <v>21297.94</v>
      </c>
      <c r="P4" t="n">
        <v>251.4</v>
      </c>
      <c r="Q4" t="n">
        <v>1484.88</v>
      </c>
      <c r="R4" t="n">
        <v>221.1</v>
      </c>
      <c r="S4" t="n">
        <v>98.5</v>
      </c>
      <c r="T4" t="n">
        <v>48415.52</v>
      </c>
      <c r="U4" t="n">
        <v>0.45</v>
      </c>
      <c r="V4" t="n">
        <v>0.62</v>
      </c>
      <c r="W4" t="n">
        <v>7.34</v>
      </c>
      <c r="X4" t="n">
        <v>2.84</v>
      </c>
      <c r="Y4" t="n">
        <v>4</v>
      </c>
      <c r="Z4" t="n">
        <v>10</v>
      </c>
      <c r="AA4" t="n">
        <v>103.9299329384219</v>
      </c>
      <c r="AB4" t="n">
        <v>142.2015193113324</v>
      </c>
      <c r="AC4" t="n">
        <v>128.6300058893831</v>
      </c>
      <c r="AD4" t="n">
        <v>103929.9329384219</v>
      </c>
      <c r="AE4" t="n">
        <v>142201.5193113324</v>
      </c>
      <c r="AF4" t="n">
        <v>8.151935684489711e-06</v>
      </c>
      <c r="AG4" t="n">
        <v>6</v>
      </c>
      <c r="AH4" t="n">
        <v>128630.005889383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4.2059</v>
      </c>
      <c r="E5" t="n">
        <v>23.78</v>
      </c>
      <c r="F5" t="n">
        <v>19.95</v>
      </c>
      <c r="G5" t="n">
        <v>27.83</v>
      </c>
      <c r="H5" t="n">
        <v>0.41</v>
      </c>
      <c r="I5" t="n">
        <v>43</v>
      </c>
      <c r="J5" t="n">
        <v>172.25</v>
      </c>
      <c r="K5" t="n">
        <v>51.39</v>
      </c>
      <c r="L5" t="n">
        <v>4</v>
      </c>
      <c r="M5" t="n">
        <v>41</v>
      </c>
      <c r="N5" t="n">
        <v>31.86</v>
      </c>
      <c r="O5" t="n">
        <v>21478.05</v>
      </c>
      <c r="P5" t="n">
        <v>232.68</v>
      </c>
      <c r="Q5" t="n">
        <v>1484.46</v>
      </c>
      <c r="R5" t="n">
        <v>189.85</v>
      </c>
      <c r="S5" t="n">
        <v>98.5</v>
      </c>
      <c r="T5" t="n">
        <v>32884.08</v>
      </c>
      <c r="U5" t="n">
        <v>0.52</v>
      </c>
      <c r="V5" t="n">
        <v>0.65</v>
      </c>
      <c r="W5" t="n">
        <v>7.32</v>
      </c>
      <c r="X5" t="n">
        <v>1.92</v>
      </c>
      <c r="Y5" t="n">
        <v>4</v>
      </c>
      <c r="Z5" t="n">
        <v>10</v>
      </c>
      <c r="AA5" t="n">
        <v>89.20612953038579</v>
      </c>
      <c r="AB5" t="n">
        <v>122.0557619201053</v>
      </c>
      <c r="AC5" t="n">
        <v>110.4069313088202</v>
      </c>
      <c r="AD5" t="n">
        <v>89206.12953038579</v>
      </c>
      <c r="AE5" t="n">
        <v>122055.7619201053</v>
      </c>
      <c r="AF5" t="n">
        <v>8.685334455212097e-06</v>
      </c>
      <c r="AG5" t="n">
        <v>5</v>
      </c>
      <c r="AH5" t="n">
        <v>110406.9313088202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4.3507</v>
      </c>
      <c r="E6" t="n">
        <v>22.98</v>
      </c>
      <c r="F6" t="n">
        <v>19.49</v>
      </c>
      <c r="G6" t="n">
        <v>35.44</v>
      </c>
      <c r="H6" t="n">
        <v>0.51</v>
      </c>
      <c r="I6" t="n">
        <v>33</v>
      </c>
      <c r="J6" t="n">
        <v>173.71</v>
      </c>
      <c r="K6" t="n">
        <v>51.39</v>
      </c>
      <c r="L6" t="n">
        <v>5</v>
      </c>
      <c r="M6" t="n">
        <v>31</v>
      </c>
      <c r="N6" t="n">
        <v>32.32</v>
      </c>
      <c r="O6" t="n">
        <v>21658.78</v>
      </c>
      <c r="P6" t="n">
        <v>220.28</v>
      </c>
      <c r="Q6" t="n">
        <v>1484.41</v>
      </c>
      <c r="R6" t="n">
        <v>174.59</v>
      </c>
      <c r="S6" t="n">
        <v>98.5</v>
      </c>
      <c r="T6" t="n">
        <v>25305.63</v>
      </c>
      <c r="U6" t="n">
        <v>0.5600000000000001</v>
      </c>
      <c r="V6" t="n">
        <v>0.66</v>
      </c>
      <c r="W6" t="n">
        <v>7.3</v>
      </c>
      <c r="X6" t="n">
        <v>1.47</v>
      </c>
      <c r="Y6" t="n">
        <v>4</v>
      </c>
      <c r="Z6" t="n">
        <v>10</v>
      </c>
      <c r="AA6" t="n">
        <v>84.81626398312551</v>
      </c>
      <c r="AB6" t="n">
        <v>116.0493542111472</v>
      </c>
      <c r="AC6" t="n">
        <v>104.973766721557</v>
      </c>
      <c r="AD6" t="n">
        <v>84816.26398312551</v>
      </c>
      <c r="AE6" t="n">
        <v>116049.3542111472</v>
      </c>
      <c r="AF6" t="n">
        <v>8.984351652272111e-06</v>
      </c>
      <c r="AG6" t="n">
        <v>5</v>
      </c>
      <c r="AH6" t="n">
        <v>104973.766721557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4.4564</v>
      </c>
      <c r="E7" t="n">
        <v>22.44</v>
      </c>
      <c r="F7" t="n">
        <v>19.19</v>
      </c>
      <c r="G7" t="n">
        <v>44.28</v>
      </c>
      <c r="H7" t="n">
        <v>0.61</v>
      </c>
      <c r="I7" t="n">
        <v>26</v>
      </c>
      <c r="J7" t="n">
        <v>175.18</v>
      </c>
      <c r="K7" t="n">
        <v>51.39</v>
      </c>
      <c r="L7" t="n">
        <v>6</v>
      </c>
      <c r="M7" t="n">
        <v>24</v>
      </c>
      <c r="N7" t="n">
        <v>32.79</v>
      </c>
      <c r="O7" t="n">
        <v>21840.16</v>
      </c>
      <c r="P7" t="n">
        <v>208.03</v>
      </c>
      <c r="Q7" t="n">
        <v>1484.46</v>
      </c>
      <c r="R7" t="n">
        <v>164.18</v>
      </c>
      <c r="S7" t="n">
        <v>98.5</v>
      </c>
      <c r="T7" t="n">
        <v>20132.62</v>
      </c>
      <c r="U7" t="n">
        <v>0.6</v>
      </c>
      <c r="V7" t="n">
        <v>0.67</v>
      </c>
      <c r="W7" t="n">
        <v>7.29</v>
      </c>
      <c r="X7" t="n">
        <v>1.17</v>
      </c>
      <c r="Y7" t="n">
        <v>4</v>
      </c>
      <c r="Z7" t="n">
        <v>10</v>
      </c>
      <c r="AA7" t="n">
        <v>81.17629663014694</v>
      </c>
      <c r="AB7" t="n">
        <v>111.0689902947783</v>
      </c>
      <c r="AC7" t="n">
        <v>100.46872174738</v>
      </c>
      <c r="AD7" t="n">
        <v>81176.29663014694</v>
      </c>
      <c r="AE7" t="n">
        <v>111068.9902947783</v>
      </c>
      <c r="AF7" t="n">
        <v>9.202625945982358e-06</v>
      </c>
      <c r="AG7" t="n">
        <v>5</v>
      </c>
      <c r="AH7" t="n">
        <v>100468.72174738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4.5425</v>
      </c>
      <c r="E8" t="n">
        <v>22.01</v>
      </c>
      <c r="F8" t="n">
        <v>18.93</v>
      </c>
      <c r="G8" t="n">
        <v>54.09</v>
      </c>
      <c r="H8" t="n">
        <v>0.7</v>
      </c>
      <c r="I8" t="n">
        <v>21</v>
      </c>
      <c r="J8" t="n">
        <v>176.66</v>
      </c>
      <c r="K8" t="n">
        <v>51.39</v>
      </c>
      <c r="L8" t="n">
        <v>7</v>
      </c>
      <c r="M8" t="n">
        <v>17</v>
      </c>
      <c r="N8" t="n">
        <v>33.27</v>
      </c>
      <c r="O8" t="n">
        <v>22022.17</v>
      </c>
      <c r="P8" t="n">
        <v>195.2</v>
      </c>
      <c r="Q8" t="n">
        <v>1484.32</v>
      </c>
      <c r="R8" t="n">
        <v>155.71</v>
      </c>
      <c r="S8" t="n">
        <v>98.5</v>
      </c>
      <c r="T8" t="n">
        <v>15921.48</v>
      </c>
      <c r="U8" t="n">
        <v>0.63</v>
      </c>
      <c r="V8" t="n">
        <v>0.68</v>
      </c>
      <c r="W8" t="n">
        <v>7.28</v>
      </c>
      <c r="X8" t="n">
        <v>0.91</v>
      </c>
      <c r="Y8" t="n">
        <v>4</v>
      </c>
      <c r="Z8" t="n">
        <v>10</v>
      </c>
      <c r="AA8" t="n">
        <v>77.7859169563839</v>
      </c>
      <c r="AB8" t="n">
        <v>106.4301232521431</v>
      </c>
      <c r="AC8" t="n">
        <v>96.27258166460172</v>
      </c>
      <c r="AD8" t="n">
        <v>77785.9169563839</v>
      </c>
      <c r="AE8" t="n">
        <v>106430.1232521431</v>
      </c>
      <c r="AF8" t="n">
        <v>9.380425536223153e-06</v>
      </c>
      <c r="AG8" t="n">
        <v>5</v>
      </c>
      <c r="AH8" t="n">
        <v>96272.58166460172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4.5719</v>
      </c>
      <c r="E9" t="n">
        <v>21.87</v>
      </c>
      <c r="F9" t="n">
        <v>18.86</v>
      </c>
      <c r="G9" t="n">
        <v>59.55</v>
      </c>
      <c r="H9" t="n">
        <v>0.8</v>
      </c>
      <c r="I9" t="n">
        <v>19</v>
      </c>
      <c r="J9" t="n">
        <v>178.14</v>
      </c>
      <c r="K9" t="n">
        <v>51.39</v>
      </c>
      <c r="L9" t="n">
        <v>8</v>
      </c>
      <c r="M9" t="n">
        <v>4</v>
      </c>
      <c r="N9" t="n">
        <v>33.75</v>
      </c>
      <c r="O9" t="n">
        <v>22204.83</v>
      </c>
      <c r="P9" t="n">
        <v>189.91</v>
      </c>
      <c r="Q9" t="n">
        <v>1484.97</v>
      </c>
      <c r="R9" t="n">
        <v>152.43</v>
      </c>
      <c r="S9" t="n">
        <v>98.5</v>
      </c>
      <c r="T9" t="n">
        <v>14295.35</v>
      </c>
      <c r="U9" t="n">
        <v>0.65</v>
      </c>
      <c r="V9" t="n">
        <v>0.6899999999999999</v>
      </c>
      <c r="W9" t="n">
        <v>7.3</v>
      </c>
      <c r="X9" t="n">
        <v>0.84</v>
      </c>
      <c r="Y9" t="n">
        <v>4</v>
      </c>
      <c r="Z9" t="n">
        <v>10</v>
      </c>
      <c r="AA9" t="n">
        <v>76.48910405522608</v>
      </c>
      <c r="AB9" t="n">
        <v>104.6557666294324</v>
      </c>
      <c r="AC9" t="n">
        <v>94.66756714763683</v>
      </c>
      <c r="AD9" t="n">
        <v>76489.10405522608</v>
      </c>
      <c r="AE9" t="n">
        <v>104655.7666294324</v>
      </c>
      <c r="AF9" t="n">
        <v>9.441137591427326e-06</v>
      </c>
      <c r="AG9" t="n">
        <v>5</v>
      </c>
      <c r="AH9" t="n">
        <v>94667.56714763683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4.5694</v>
      </c>
      <c r="E10" t="n">
        <v>21.88</v>
      </c>
      <c r="F10" t="n">
        <v>18.87</v>
      </c>
      <c r="G10" t="n">
        <v>59.58</v>
      </c>
      <c r="H10" t="n">
        <v>0.89</v>
      </c>
      <c r="I10" t="n">
        <v>19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190.51</v>
      </c>
      <c r="Q10" t="n">
        <v>1485.19</v>
      </c>
      <c r="R10" t="n">
        <v>152.61</v>
      </c>
      <c r="S10" t="n">
        <v>98.5</v>
      </c>
      <c r="T10" t="n">
        <v>14384.46</v>
      </c>
      <c r="U10" t="n">
        <v>0.65</v>
      </c>
      <c r="V10" t="n">
        <v>0.68</v>
      </c>
      <c r="W10" t="n">
        <v>7.3</v>
      </c>
      <c r="X10" t="n">
        <v>0.85</v>
      </c>
      <c r="Y10" t="n">
        <v>4</v>
      </c>
      <c r="Z10" t="n">
        <v>10</v>
      </c>
      <c r="AA10" t="n">
        <v>76.62836853934888</v>
      </c>
      <c r="AB10" t="n">
        <v>104.8463144405246</v>
      </c>
      <c r="AC10" t="n">
        <v>94.83992934307392</v>
      </c>
      <c r="AD10" t="n">
        <v>76628.36853934888</v>
      </c>
      <c r="AE10" t="n">
        <v>104846.3144405246</v>
      </c>
      <c r="AF10" t="n">
        <v>9.435975001699079e-06</v>
      </c>
      <c r="AG10" t="n">
        <v>5</v>
      </c>
      <c r="AH10" t="n">
        <v>94839.92934307392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4.0911</v>
      </c>
      <c r="E2" t="n">
        <v>24.44</v>
      </c>
      <c r="F2" t="n">
        <v>21.72</v>
      </c>
      <c r="G2" t="n">
        <v>16.29</v>
      </c>
      <c r="H2" t="n">
        <v>0.34</v>
      </c>
      <c r="I2" t="n">
        <v>80</v>
      </c>
      <c r="J2" t="n">
        <v>51.33</v>
      </c>
      <c r="K2" t="n">
        <v>24.83</v>
      </c>
      <c r="L2" t="n">
        <v>1</v>
      </c>
      <c r="M2" t="n">
        <v>37</v>
      </c>
      <c r="N2" t="n">
        <v>5.51</v>
      </c>
      <c r="O2" t="n">
        <v>6564.78</v>
      </c>
      <c r="P2" t="n">
        <v>104.32</v>
      </c>
      <c r="Q2" t="n">
        <v>1487.6</v>
      </c>
      <c r="R2" t="n">
        <v>247.68</v>
      </c>
      <c r="S2" t="n">
        <v>98.5</v>
      </c>
      <c r="T2" t="n">
        <v>61613.28</v>
      </c>
      <c r="U2" t="n">
        <v>0.4</v>
      </c>
      <c r="V2" t="n">
        <v>0.6</v>
      </c>
      <c r="W2" t="n">
        <v>7.44</v>
      </c>
      <c r="X2" t="n">
        <v>3.69</v>
      </c>
      <c r="Y2" t="n">
        <v>4</v>
      </c>
      <c r="Z2" t="n">
        <v>10</v>
      </c>
      <c r="AA2" t="n">
        <v>66.38307942073163</v>
      </c>
      <c r="AB2" t="n">
        <v>90.82825787818348</v>
      </c>
      <c r="AC2" t="n">
        <v>82.15973642457223</v>
      </c>
      <c r="AD2" t="n">
        <v>66383.07942073164</v>
      </c>
      <c r="AE2" t="n">
        <v>90828.25787818347</v>
      </c>
      <c r="AF2" t="n">
        <v>8.974804540589322e-06</v>
      </c>
      <c r="AG2" t="n">
        <v>6</v>
      </c>
      <c r="AH2" t="n">
        <v>82159.73642457223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4.1301</v>
      </c>
      <c r="E3" t="n">
        <v>24.21</v>
      </c>
      <c r="F3" t="n">
        <v>21.54</v>
      </c>
      <c r="G3" t="n">
        <v>17</v>
      </c>
      <c r="H3" t="n">
        <v>0.66</v>
      </c>
      <c r="I3" t="n">
        <v>76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104.31</v>
      </c>
      <c r="Q3" t="n">
        <v>1486.85</v>
      </c>
      <c r="R3" t="n">
        <v>240.18</v>
      </c>
      <c r="S3" t="n">
        <v>98.5</v>
      </c>
      <c r="T3" t="n">
        <v>57883.59</v>
      </c>
      <c r="U3" t="n">
        <v>0.41</v>
      </c>
      <c r="V3" t="n">
        <v>0.6</v>
      </c>
      <c r="W3" t="n">
        <v>7.47</v>
      </c>
      <c r="X3" t="n">
        <v>3.51</v>
      </c>
      <c r="Y3" t="n">
        <v>4</v>
      </c>
      <c r="Z3" t="n">
        <v>10</v>
      </c>
      <c r="AA3" t="n">
        <v>66.11081797342557</v>
      </c>
      <c r="AB3" t="n">
        <v>90.45573775465216</v>
      </c>
      <c r="AC3" t="n">
        <v>81.82276909879536</v>
      </c>
      <c r="AD3" t="n">
        <v>66110.81797342557</v>
      </c>
      <c r="AE3" t="n">
        <v>90455.73775465216</v>
      </c>
      <c r="AF3" t="n">
        <v>9.060360351271774e-06</v>
      </c>
      <c r="AG3" t="n">
        <v>6</v>
      </c>
      <c r="AH3" t="n">
        <v>81822.76909879537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2.6291</v>
      </c>
      <c r="E2" t="n">
        <v>38.04</v>
      </c>
      <c r="F2" t="n">
        <v>29.46</v>
      </c>
      <c r="G2" t="n">
        <v>7.52</v>
      </c>
      <c r="H2" t="n">
        <v>0.13</v>
      </c>
      <c r="I2" t="n">
        <v>235</v>
      </c>
      <c r="J2" t="n">
        <v>133.21</v>
      </c>
      <c r="K2" t="n">
        <v>46.47</v>
      </c>
      <c r="L2" t="n">
        <v>1</v>
      </c>
      <c r="M2" t="n">
        <v>233</v>
      </c>
      <c r="N2" t="n">
        <v>20.75</v>
      </c>
      <c r="O2" t="n">
        <v>16663.42</v>
      </c>
      <c r="P2" t="n">
        <v>319.92</v>
      </c>
      <c r="Q2" t="n">
        <v>1486.91</v>
      </c>
      <c r="R2" t="n">
        <v>512.21</v>
      </c>
      <c r="S2" t="n">
        <v>98.5</v>
      </c>
      <c r="T2" t="n">
        <v>193106.17</v>
      </c>
      <c r="U2" t="n">
        <v>0.19</v>
      </c>
      <c r="V2" t="n">
        <v>0.44</v>
      </c>
      <c r="W2" t="n">
        <v>7.64</v>
      </c>
      <c r="X2" t="n">
        <v>11.42</v>
      </c>
      <c r="Y2" t="n">
        <v>4</v>
      </c>
      <c r="Z2" t="n">
        <v>10</v>
      </c>
      <c r="AA2" t="n">
        <v>173.0891050839424</v>
      </c>
      <c r="AB2" t="n">
        <v>236.8281497281261</v>
      </c>
      <c r="AC2" t="n">
        <v>214.225603508538</v>
      </c>
      <c r="AD2" t="n">
        <v>173089.1050839424</v>
      </c>
      <c r="AE2" t="n">
        <v>236828.1497281261</v>
      </c>
      <c r="AF2" t="n">
        <v>5.504092149581157e-06</v>
      </c>
      <c r="AG2" t="n">
        <v>8</v>
      </c>
      <c r="AH2" t="n">
        <v>214225.603508538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3.7869</v>
      </c>
      <c r="E3" t="n">
        <v>26.41</v>
      </c>
      <c r="F3" t="n">
        <v>21.94</v>
      </c>
      <c r="G3" t="n">
        <v>15.67</v>
      </c>
      <c r="H3" t="n">
        <v>0.26</v>
      </c>
      <c r="I3" t="n">
        <v>84</v>
      </c>
      <c r="J3" t="n">
        <v>134.55</v>
      </c>
      <c r="K3" t="n">
        <v>46.47</v>
      </c>
      <c r="L3" t="n">
        <v>2</v>
      </c>
      <c r="M3" t="n">
        <v>82</v>
      </c>
      <c r="N3" t="n">
        <v>21.09</v>
      </c>
      <c r="O3" t="n">
        <v>16828.84</v>
      </c>
      <c r="P3" t="n">
        <v>229.28</v>
      </c>
      <c r="Q3" t="n">
        <v>1484.84</v>
      </c>
      <c r="R3" t="n">
        <v>257.01</v>
      </c>
      <c r="S3" t="n">
        <v>98.5</v>
      </c>
      <c r="T3" t="n">
        <v>66259.81</v>
      </c>
      <c r="U3" t="n">
        <v>0.38</v>
      </c>
      <c r="V3" t="n">
        <v>0.59</v>
      </c>
      <c r="W3" t="n">
        <v>7.4</v>
      </c>
      <c r="X3" t="n">
        <v>3.91</v>
      </c>
      <c r="Y3" t="n">
        <v>4</v>
      </c>
      <c r="Z3" t="n">
        <v>10</v>
      </c>
      <c r="AA3" t="n">
        <v>100.7252126585518</v>
      </c>
      <c r="AB3" t="n">
        <v>137.8166796421357</v>
      </c>
      <c r="AC3" t="n">
        <v>124.6636491640519</v>
      </c>
      <c r="AD3" t="n">
        <v>100725.2126585518</v>
      </c>
      <c r="AE3" t="n">
        <v>137816.6796421357</v>
      </c>
      <c r="AF3" t="n">
        <v>7.927977848407775e-06</v>
      </c>
      <c r="AG3" t="n">
        <v>6</v>
      </c>
      <c r="AH3" t="n">
        <v>124663.649164052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4.1987</v>
      </c>
      <c r="E4" t="n">
        <v>23.82</v>
      </c>
      <c r="F4" t="n">
        <v>20.28</v>
      </c>
      <c r="G4" t="n">
        <v>24.33</v>
      </c>
      <c r="H4" t="n">
        <v>0.39</v>
      </c>
      <c r="I4" t="n">
        <v>50</v>
      </c>
      <c r="J4" t="n">
        <v>135.9</v>
      </c>
      <c r="K4" t="n">
        <v>46.47</v>
      </c>
      <c r="L4" t="n">
        <v>3</v>
      </c>
      <c r="M4" t="n">
        <v>48</v>
      </c>
      <c r="N4" t="n">
        <v>21.43</v>
      </c>
      <c r="O4" t="n">
        <v>16994.64</v>
      </c>
      <c r="P4" t="n">
        <v>201.57</v>
      </c>
      <c r="Q4" t="n">
        <v>1485.22</v>
      </c>
      <c r="R4" t="n">
        <v>200.77</v>
      </c>
      <c r="S4" t="n">
        <v>98.5</v>
      </c>
      <c r="T4" t="n">
        <v>38307.48</v>
      </c>
      <c r="U4" t="n">
        <v>0.49</v>
      </c>
      <c r="V4" t="n">
        <v>0.64</v>
      </c>
      <c r="W4" t="n">
        <v>7.33</v>
      </c>
      <c r="X4" t="n">
        <v>2.25</v>
      </c>
      <c r="Y4" t="n">
        <v>4</v>
      </c>
      <c r="Z4" t="n">
        <v>10</v>
      </c>
      <c r="AA4" t="n">
        <v>82.05291037087837</v>
      </c>
      <c r="AB4" t="n">
        <v>112.2684118883152</v>
      </c>
      <c r="AC4" t="n">
        <v>101.553672227429</v>
      </c>
      <c r="AD4" t="n">
        <v>82052.91037087837</v>
      </c>
      <c r="AE4" t="n">
        <v>112268.4118883152</v>
      </c>
      <c r="AF4" t="n">
        <v>8.790092316171465e-06</v>
      </c>
      <c r="AG4" t="n">
        <v>5</v>
      </c>
      <c r="AH4" t="n">
        <v>101553.672227429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4.4145</v>
      </c>
      <c r="E5" t="n">
        <v>22.65</v>
      </c>
      <c r="F5" t="n">
        <v>19.55</v>
      </c>
      <c r="G5" t="n">
        <v>34.49</v>
      </c>
      <c r="H5" t="n">
        <v>0.52</v>
      </c>
      <c r="I5" t="n">
        <v>34</v>
      </c>
      <c r="J5" t="n">
        <v>137.25</v>
      </c>
      <c r="K5" t="n">
        <v>46.47</v>
      </c>
      <c r="L5" t="n">
        <v>4</v>
      </c>
      <c r="M5" t="n">
        <v>32</v>
      </c>
      <c r="N5" t="n">
        <v>21.78</v>
      </c>
      <c r="O5" t="n">
        <v>17160.92</v>
      </c>
      <c r="P5" t="n">
        <v>183.6</v>
      </c>
      <c r="Q5" t="n">
        <v>1484.45</v>
      </c>
      <c r="R5" t="n">
        <v>176.31</v>
      </c>
      <c r="S5" t="n">
        <v>98.5</v>
      </c>
      <c r="T5" t="n">
        <v>26159.46</v>
      </c>
      <c r="U5" t="n">
        <v>0.5600000000000001</v>
      </c>
      <c r="V5" t="n">
        <v>0.66</v>
      </c>
      <c r="W5" t="n">
        <v>7.31</v>
      </c>
      <c r="X5" t="n">
        <v>1.53</v>
      </c>
      <c r="Y5" t="n">
        <v>4</v>
      </c>
      <c r="Z5" t="n">
        <v>10</v>
      </c>
      <c r="AA5" t="n">
        <v>76.04815647327129</v>
      </c>
      <c r="AB5" t="n">
        <v>104.0524426945678</v>
      </c>
      <c r="AC5" t="n">
        <v>94.12182360234505</v>
      </c>
      <c r="AD5" t="n">
        <v>76048.15647327129</v>
      </c>
      <c r="AE5" t="n">
        <v>104052.4426945678</v>
      </c>
      <c r="AF5" t="n">
        <v>9.241875468535247e-06</v>
      </c>
      <c r="AG5" t="n">
        <v>5</v>
      </c>
      <c r="AH5" t="n">
        <v>94121.82360234504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4.5316</v>
      </c>
      <c r="E6" t="n">
        <v>22.07</v>
      </c>
      <c r="F6" t="n">
        <v>19.18</v>
      </c>
      <c r="G6" t="n">
        <v>44.26</v>
      </c>
      <c r="H6" t="n">
        <v>0.64</v>
      </c>
      <c r="I6" t="n">
        <v>26</v>
      </c>
      <c r="J6" t="n">
        <v>138.6</v>
      </c>
      <c r="K6" t="n">
        <v>46.47</v>
      </c>
      <c r="L6" t="n">
        <v>5</v>
      </c>
      <c r="M6" t="n">
        <v>15</v>
      </c>
      <c r="N6" t="n">
        <v>22.13</v>
      </c>
      <c r="O6" t="n">
        <v>17327.69</v>
      </c>
      <c r="P6" t="n">
        <v>168.89</v>
      </c>
      <c r="Q6" t="n">
        <v>1484.61</v>
      </c>
      <c r="R6" t="n">
        <v>163.45</v>
      </c>
      <c r="S6" t="n">
        <v>98.5</v>
      </c>
      <c r="T6" t="n">
        <v>19766.61</v>
      </c>
      <c r="U6" t="n">
        <v>0.6</v>
      </c>
      <c r="V6" t="n">
        <v>0.67</v>
      </c>
      <c r="W6" t="n">
        <v>7.3</v>
      </c>
      <c r="X6" t="n">
        <v>1.16</v>
      </c>
      <c r="Y6" t="n">
        <v>4</v>
      </c>
      <c r="Z6" t="n">
        <v>10</v>
      </c>
      <c r="AA6" t="n">
        <v>72.08232084296141</v>
      </c>
      <c r="AB6" t="n">
        <v>98.62621142486064</v>
      </c>
      <c r="AC6" t="n">
        <v>89.21346422925356</v>
      </c>
      <c r="AD6" t="n">
        <v>72082.3208429614</v>
      </c>
      <c r="AE6" t="n">
        <v>98626.21142486064</v>
      </c>
      <c r="AF6" t="n">
        <v>9.4870274942155e-06</v>
      </c>
      <c r="AG6" t="n">
        <v>5</v>
      </c>
      <c r="AH6" t="n">
        <v>89213.46422925356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4.5613</v>
      </c>
      <c r="E7" t="n">
        <v>21.92</v>
      </c>
      <c r="F7" t="n">
        <v>19.09</v>
      </c>
      <c r="G7" t="n">
        <v>47.73</v>
      </c>
      <c r="H7" t="n">
        <v>0.76</v>
      </c>
      <c r="I7" t="n">
        <v>24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166.29</v>
      </c>
      <c r="Q7" t="n">
        <v>1485.7</v>
      </c>
      <c r="R7" t="n">
        <v>159.63</v>
      </c>
      <c r="S7" t="n">
        <v>98.5</v>
      </c>
      <c r="T7" t="n">
        <v>17866.51</v>
      </c>
      <c r="U7" t="n">
        <v>0.62</v>
      </c>
      <c r="V7" t="n">
        <v>0.68</v>
      </c>
      <c r="W7" t="n">
        <v>7.32</v>
      </c>
      <c r="X7" t="n">
        <v>1.07</v>
      </c>
      <c r="Y7" t="n">
        <v>4</v>
      </c>
      <c r="Z7" t="n">
        <v>10</v>
      </c>
      <c r="AA7" t="n">
        <v>71.32559246633636</v>
      </c>
      <c r="AB7" t="n">
        <v>97.59082227546297</v>
      </c>
      <c r="AC7" t="n">
        <v>88.27689116709627</v>
      </c>
      <c r="AD7" t="n">
        <v>71325.59246633635</v>
      </c>
      <c r="AE7" t="n">
        <v>97590.82227546297</v>
      </c>
      <c r="AF7" t="n">
        <v>9.549205249661301e-06</v>
      </c>
      <c r="AG7" t="n">
        <v>5</v>
      </c>
      <c r="AH7" t="n">
        <v>88276.89116709627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2.369</v>
      </c>
      <c r="E2" t="n">
        <v>42.21</v>
      </c>
      <c r="F2" t="n">
        <v>31.56</v>
      </c>
      <c r="G2" t="n">
        <v>6.91</v>
      </c>
      <c r="H2" t="n">
        <v>0.12</v>
      </c>
      <c r="I2" t="n">
        <v>274</v>
      </c>
      <c r="J2" t="n">
        <v>150.44</v>
      </c>
      <c r="K2" t="n">
        <v>49.1</v>
      </c>
      <c r="L2" t="n">
        <v>1</v>
      </c>
      <c r="M2" t="n">
        <v>272</v>
      </c>
      <c r="N2" t="n">
        <v>25.34</v>
      </c>
      <c r="O2" t="n">
        <v>18787.76</v>
      </c>
      <c r="P2" t="n">
        <v>372.61</v>
      </c>
      <c r="Q2" t="n">
        <v>1487.5</v>
      </c>
      <c r="R2" t="n">
        <v>583.5</v>
      </c>
      <c r="S2" t="n">
        <v>98.5</v>
      </c>
      <c r="T2" t="n">
        <v>228552.65</v>
      </c>
      <c r="U2" t="n">
        <v>0.17</v>
      </c>
      <c r="V2" t="n">
        <v>0.41</v>
      </c>
      <c r="W2" t="n">
        <v>7.72</v>
      </c>
      <c r="X2" t="n">
        <v>13.51</v>
      </c>
      <c r="Y2" t="n">
        <v>4</v>
      </c>
      <c r="Z2" t="n">
        <v>10</v>
      </c>
      <c r="AA2" t="n">
        <v>214.1544558120401</v>
      </c>
      <c r="AB2" t="n">
        <v>293.0155742696937</v>
      </c>
      <c r="AC2" t="n">
        <v>265.0505791114219</v>
      </c>
      <c r="AD2" t="n">
        <v>214154.4558120401</v>
      </c>
      <c r="AE2" t="n">
        <v>293015.5742696937</v>
      </c>
      <c r="AF2" t="n">
        <v>4.924240345799638e-06</v>
      </c>
      <c r="AG2" t="n">
        <v>9</v>
      </c>
      <c r="AH2" t="n">
        <v>265050.5791114219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3.6324</v>
      </c>
      <c r="E3" t="n">
        <v>27.53</v>
      </c>
      <c r="F3" t="n">
        <v>22.38</v>
      </c>
      <c r="G3" t="n">
        <v>14.29</v>
      </c>
      <c r="H3" t="n">
        <v>0.23</v>
      </c>
      <c r="I3" t="n">
        <v>94</v>
      </c>
      <c r="J3" t="n">
        <v>151.83</v>
      </c>
      <c r="K3" t="n">
        <v>49.1</v>
      </c>
      <c r="L3" t="n">
        <v>2</v>
      </c>
      <c r="M3" t="n">
        <v>92</v>
      </c>
      <c r="N3" t="n">
        <v>25.73</v>
      </c>
      <c r="O3" t="n">
        <v>18959.54</v>
      </c>
      <c r="P3" t="n">
        <v>256.38</v>
      </c>
      <c r="Q3" t="n">
        <v>1484.55</v>
      </c>
      <c r="R3" t="n">
        <v>271.8</v>
      </c>
      <c r="S3" t="n">
        <v>98.5</v>
      </c>
      <c r="T3" t="n">
        <v>73602.74000000001</v>
      </c>
      <c r="U3" t="n">
        <v>0.36</v>
      </c>
      <c r="V3" t="n">
        <v>0.58</v>
      </c>
      <c r="W3" t="n">
        <v>7.41</v>
      </c>
      <c r="X3" t="n">
        <v>4.36</v>
      </c>
      <c r="Y3" t="n">
        <v>4</v>
      </c>
      <c r="Z3" t="n">
        <v>10</v>
      </c>
      <c r="AA3" t="n">
        <v>110.4198320022306</v>
      </c>
      <c r="AB3" t="n">
        <v>151.0812855245706</v>
      </c>
      <c r="AC3" t="n">
        <v>136.6622996780628</v>
      </c>
      <c r="AD3" t="n">
        <v>110419.8320022306</v>
      </c>
      <c r="AE3" t="n">
        <v>151081.2855245706</v>
      </c>
      <c r="AF3" t="n">
        <v>7.550363289186409e-06</v>
      </c>
      <c r="AG3" t="n">
        <v>6</v>
      </c>
      <c r="AH3" t="n">
        <v>136662.2996780628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4.0694</v>
      </c>
      <c r="E4" t="n">
        <v>24.57</v>
      </c>
      <c r="F4" t="n">
        <v>20.59</v>
      </c>
      <c r="G4" t="n">
        <v>22.06</v>
      </c>
      <c r="H4" t="n">
        <v>0.35</v>
      </c>
      <c r="I4" t="n">
        <v>56</v>
      </c>
      <c r="J4" t="n">
        <v>153.23</v>
      </c>
      <c r="K4" t="n">
        <v>49.1</v>
      </c>
      <c r="L4" t="n">
        <v>3</v>
      </c>
      <c r="M4" t="n">
        <v>54</v>
      </c>
      <c r="N4" t="n">
        <v>26.13</v>
      </c>
      <c r="O4" t="n">
        <v>19131.85</v>
      </c>
      <c r="P4" t="n">
        <v>227.33</v>
      </c>
      <c r="Q4" t="n">
        <v>1484.86</v>
      </c>
      <c r="R4" t="n">
        <v>211.54</v>
      </c>
      <c r="S4" t="n">
        <v>98.5</v>
      </c>
      <c r="T4" t="n">
        <v>43661.84</v>
      </c>
      <c r="U4" t="n">
        <v>0.47</v>
      </c>
      <c r="V4" t="n">
        <v>0.63</v>
      </c>
      <c r="W4" t="n">
        <v>7.34</v>
      </c>
      <c r="X4" t="n">
        <v>2.56</v>
      </c>
      <c r="Y4" t="n">
        <v>4</v>
      </c>
      <c r="Z4" t="n">
        <v>10</v>
      </c>
      <c r="AA4" t="n">
        <v>96.39260766742785</v>
      </c>
      <c r="AB4" t="n">
        <v>131.8886183522408</v>
      </c>
      <c r="AC4" t="n">
        <v>119.3013537235765</v>
      </c>
      <c r="AD4" t="n">
        <v>96392.60766742786</v>
      </c>
      <c r="AE4" t="n">
        <v>131888.6183522408</v>
      </c>
      <c r="AF4" t="n">
        <v>8.458718304431002e-06</v>
      </c>
      <c r="AG4" t="n">
        <v>6</v>
      </c>
      <c r="AH4" t="n">
        <v>119301.3537235765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4.2996</v>
      </c>
      <c r="E5" t="n">
        <v>23.26</v>
      </c>
      <c r="F5" t="n">
        <v>19.79</v>
      </c>
      <c r="G5" t="n">
        <v>30.45</v>
      </c>
      <c r="H5" t="n">
        <v>0.46</v>
      </c>
      <c r="I5" t="n">
        <v>39</v>
      </c>
      <c r="J5" t="n">
        <v>154.63</v>
      </c>
      <c r="K5" t="n">
        <v>49.1</v>
      </c>
      <c r="L5" t="n">
        <v>4</v>
      </c>
      <c r="M5" t="n">
        <v>37</v>
      </c>
      <c r="N5" t="n">
        <v>26.53</v>
      </c>
      <c r="O5" t="n">
        <v>19304.72</v>
      </c>
      <c r="P5" t="n">
        <v>209.92</v>
      </c>
      <c r="Q5" t="n">
        <v>1484.59</v>
      </c>
      <c r="R5" t="n">
        <v>184.5</v>
      </c>
      <c r="S5" t="n">
        <v>98.5</v>
      </c>
      <c r="T5" t="n">
        <v>30230.73</v>
      </c>
      <c r="U5" t="n">
        <v>0.53</v>
      </c>
      <c r="V5" t="n">
        <v>0.65</v>
      </c>
      <c r="W5" t="n">
        <v>7.31</v>
      </c>
      <c r="X5" t="n">
        <v>1.77</v>
      </c>
      <c r="Y5" t="n">
        <v>4</v>
      </c>
      <c r="Z5" t="n">
        <v>10</v>
      </c>
      <c r="AA5" t="n">
        <v>82.97281430959377</v>
      </c>
      <c r="AB5" t="n">
        <v>113.5270650405625</v>
      </c>
      <c r="AC5" t="n">
        <v>102.692201289357</v>
      </c>
      <c r="AD5" t="n">
        <v>82972.81430959377</v>
      </c>
      <c r="AE5" t="n">
        <v>113527.0650405625</v>
      </c>
      <c r="AF5" t="n">
        <v>8.937215614520945e-06</v>
      </c>
      <c r="AG5" t="n">
        <v>5</v>
      </c>
      <c r="AH5" t="n">
        <v>102692.201289357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4.4506</v>
      </c>
      <c r="E6" t="n">
        <v>22.47</v>
      </c>
      <c r="F6" t="n">
        <v>19.31</v>
      </c>
      <c r="G6" t="n">
        <v>39.94</v>
      </c>
      <c r="H6" t="n">
        <v>0.57</v>
      </c>
      <c r="I6" t="n">
        <v>29</v>
      </c>
      <c r="J6" t="n">
        <v>156.03</v>
      </c>
      <c r="K6" t="n">
        <v>49.1</v>
      </c>
      <c r="L6" t="n">
        <v>5</v>
      </c>
      <c r="M6" t="n">
        <v>27</v>
      </c>
      <c r="N6" t="n">
        <v>26.94</v>
      </c>
      <c r="O6" t="n">
        <v>19478.15</v>
      </c>
      <c r="P6" t="n">
        <v>194.9</v>
      </c>
      <c r="Q6" t="n">
        <v>1484.25</v>
      </c>
      <c r="R6" t="n">
        <v>168.1</v>
      </c>
      <c r="S6" t="n">
        <v>98.5</v>
      </c>
      <c r="T6" t="n">
        <v>22078.09</v>
      </c>
      <c r="U6" t="n">
        <v>0.59</v>
      </c>
      <c r="V6" t="n">
        <v>0.67</v>
      </c>
      <c r="W6" t="n">
        <v>7.3</v>
      </c>
      <c r="X6" t="n">
        <v>1.29</v>
      </c>
      <c r="Y6" t="n">
        <v>4</v>
      </c>
      <c r="Z6" t="n">
        <v>10</v>
      </c>
      <c r="AA6" t="n">
        <v>78.30151635640082</v>
      </c>
      <c r="AB6" t="n">
        <v>107.1355890978861</v>
      </c>
      <c r="AC6" t="n">
        <v>96.91071884015471</v>
      </c>
      <c r="AD6" t="n">
        <v>78301.51635640083</v>
      </c>
      <c r="AE6" t="n">
        <v>107135.5890978861</v>
      </c>
      <c r="AF6" t="n">
        <v>9.251086569445279e-06</v>
      </c>
      <c r="AG6" t="n">
        <v>5</v>
      </c>
      <c r="AH6" t="n">
        <v>96910.71884015472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4.5445</v>
      </c>
      <c r="E7" t="n">
        <v>22</v>
      </c>
      <c r="F7" t="n">
        <v>19.03</v>
      </c>
      <c r="G7" t="n">
        <v>49.63</v>
      </c>
      <c r="H7" t="n">
        <v>0.67</v>
      </c>
      <c r="I7" t="n">
        <v>23</v>
      </c>
      <c r="J7" t="n">
        <v>157.44</v>
      </c>
      <c r="K7" t="n">
        <v>49.1</v>
      </c>
      <c r="L7" t="n">
        <v>6</v>
      </c>
      <c r="M7" t="n">
        <v>18</v>
      </c>
      <c r="N7" t="n">
        <v>27.35</v>
      </c>
      <c r="O7" t="n">
        <v>19652.13</v>
      </c>
      <c r="P7" t="n">
        <v>182</v>
      </c>
      <c r="Q7" t="n">
        <v>1484.37</v>
      </c>
      <c r="R7" t="n">
        <v>158.57</v>
      </c>
      <c r="S7" t="n">
        <v>98.5</v>
      </c>
      <c r="T7" t="n">
        <v>17341.46</v>
      </c>
      <c r="U7" t="n">
        <v>0.62</v>
      </c>
      <c r="V7" t="n">
        <v>0.68</v>
      </c>
      <c r="W7" t="n">
        <v>7.29</v>
      </c>
      <c r="X7" t="n">
        <v>1</v>
      </c>
      <c r="Y7" t="n">
        <v>4</v>
      </c>
      <c r="Z7" t="n">
        <v>10</v>
      </c>
      <c r="AA7" t="n">
        <v>74.87562970829566</v>
      </c>
      <c r="AB7" t="n">
        <v>102.4481398464989</v>
      </c>
      <c r="AC7" t="n">
        <v>92.6706331664421</v>
      </c>
      <c r="AD7" t="n">
        <v>74875.62970829566</v>
      </c>
      <c r="AE7" t="n">
        <v>102448.1398464989</v>
      </c>
      <c r="AF7" t="n">
        <v>9.446268573865114e-06</v>
      </c>
      <c r="AG7" t="n">
        <v>5</v>
      </c>
      <c r="AH7" t="n">
        <v>92670.6331664421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4.5698</v>
      </c>
      <c r="E8" t="n">
        <v>21.88</v>
      </c>
      <c r="F8" t="n">
        <v>18.96</v>
      </c>
      <c r="G8" t="n">
        <v>54.18</v>
      </c>
      <c r="H8" t="n">
        <v>0.78</v>
      </c>
      <c r="I8" t="n">
        <v>21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177.74</v>
      </c>
      <c r="Q8" t="n">
        <v>1484.8</v>
      </c>
      <c r="R8" t="n">
        <v>155.97</v>
      </c>
      <c r="S8" t="n">
        <v>98.5</v>
      </c>
      <c r="T8" t="n">
        <v>16054.06</v>
      </c>
      <c r="U8" t="n">
        <v>0.63</v>
      </c>
      <c r="V8" t="n">
        <v>0.68</v>
      </c>
      <c r="W8" t="n">
        <v>7.3</v>
      </c>
      <c r="X8" t="n">
        <v>0.9399999999999999</v>
      </c>
      <c r="Y8" t="n">
        <v>4</v>
      </c>
      <c r="Z8" t="n">
        <v>10</v>
      </c>
      <c r="AA8" t="n">
        <v>73.82852734616904</v>
      </c>
      <c r="AB8" t="n">
        <v>101.0154481997421</v>
      </c>
      <c r="AC8" t="n">
        <v>91.37467559965592</v>
      </c>
      <c r="AD8" t="n">
        <v>73828.52734616904</v>
      </c>
      <c r="AE8" t="n">
        <v>101015.4481997421</v>
      </c>
      <c r="AF8" t="n">
        <v>9.498857548431904e-06</v>
      </c>
      <c r="AG8" t="n">
        <v>5</v>
      </c>
      <c r="AH8" t="n">
        <v>91374.67559965592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1.8912</v>
      </c>
      <c r="E2" t="n">
        <v>52.88</v>
      </c>
      <c r="F2" t="n">
        <v>36.71</v>
      </c>
      <c r="G2" t="n">
        <v>5.99</v>
      </c>
      <c r="H2" t="n">
        <v>0.1</v>
      </c>
      <c r="I2" t="n">
        <v>368</v>
      </c>
      <c r="J2" t="n">
        <v>185.69</v>
      </c>
      <c r="K2" t="n">
        <v>53.44</v>
      </c>
      <c r="L2" t="n">
        <v>1</v>
      </c>
      <c r="M2" t="n">
        <v>366</v>
      </c>
      <c r="N2" t="n">
        <v>36.26</v>
      </c>
      <c r="O2" t="n">
        <v>23136.14</v>
      </c>
      <c r="P2" t="n">
        <v>498.31</v>
      </c>
      <c r="Q2" t="n">
        <v>1488.43</v>
      </c>
      <c r="R2" t="n">
        <v>759.12</v>
      </c>
      <c r="S2" t="n">
        <v>98.5</v>
      </c>
      <c r="T2" t="n">
        <v>315895.58</v>
      </c>
      <c r="U2" t="n">
        <v>0.13</v>
      </c>
      <c r="V2" t="n">
        <v>0.35</v>
      </c>
      <c r="W2" t="n">
        <v>7.87</v>
      </c>
      <c r="X2" t="n">
        <v>18.66</v>
      </c>
      <c r="Y2" t="n">
        <v>4</v>
      </c>
      <c r="Z2" t="n">
        <v>10</v>
      </c>
      <c r="AA2" t="n">
        <v>336.5173574975284</v>
      </c>
      <c r="AB2" t="n">
        <v>460.4378946261471</v>
      </c>
      <c r="AC2" t="n">
        <v>416.4943481916707</v>
      </c>
      <c r="AD2" t="n">
        <v>336517.3574975284</v>
      </c>
      <c r="AE2" t="n">
        <v>460437.8946261471</v>
      </c>
      <c r="AF2" t="n">
        <v>3.881760064683168e-06</v>
      </c>
      <c r="AG2" t="n">
        <v>12</v>
      </c>
      <c r="AH2" t="n">
        <v>416494.3481916707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3.3226</v>
      </c>
      <c r="E3" t="n">
        <v>30.1</v>
      </c>
      <c r="F3" t="n">
        <v>23.39</v>
      </c>
      <c r="G3" t="n">
        <v>12.31</v>
      </c>
      <c r="H3" t="n">
        <v>0.19</v>
      </c>
      <c r="I3" t="n">
        <v>114</v>
      </c>
      <c r="J3" t="n">
        <v>187.21</v>
      </c>
      <c r="K3" t="n">
        <v>53.44</v>
      </c>
      <c r="L3" t="n">
        <v>2</v>
      </c>
      <c r="M3" t="n">
        <v>112</v>
      </c>
      <c r="N3" t="n">
        <v>36.77</v>
      </c>
      <c r="O3" t="n">
        <v>23322.88</v>
      </c>
      <c r="P3" t="n">
        <v>311.62</v>
      </c>
      <c r="Q3" t="n">
        <v>1485.17</v>
      </c>
      <c r="R3" t="n">
        <v>305.8</v>
      </c>
      <c r="S3" t="n">
        <v>98.5</v>
      </c>
      <c r="T3" t="n">
        <v>90501.24000000001</v>
      </c>
      <c r="U3" t="n">
        <v>0.32</v>
      </c>
      <c r="V3" t="n">
        <v>0.55</v>
      </c>
      <c r="W3" t="n">
        <v>7.45</v>
      </c>
      <c r="X3" t="n">
        <v>5.35</v>
      </c>
      <c r="Y3" t="n">
        <v>4</v>
      </c>
      <c r="Z3" t="n">
        <v>10</v>
      </c>
      <c r="AA3" t="n">
        <v>139.5589845213502</v>
      </c>
      <c r="AB3" t="n">
        <v>190.9507595298911</v>
      </c>
      <c r="AC3" t="n">
        <v>172.7266870414864</v>
      </c>
      <c r="AD3" t="n">
        <v>139558.9845213502</v>
      </c>
      <c r="AE3" t="n">
        <v>190950.7595298911</v>
      </c>
      <c r="AF3" t="n">
        <v>6.819763108564032e-06</v>
      </c>
      <c r="AG3" t="n">
        <v>7</v>
      </c>
      <c r="AH3" t="n">
        <v>172726.6870414864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3.8381</v>
      </c>
      <c r="E4" t="n">
        <v>26.05</v>
      </c>
      <c r="F4" t="n">
        <v>21.09</v>
      </c>
      <c r="G4" t="n">
        <v>18.89</v>
      </c>
      <c r="H4" t="n">
        <v>0.28</v>
      </c>
      <c r="I4" t="n">
        <v>67</v>
      </c>
      <c r="J4" t="n">
        <v>188.73</v>
      </c>
      <c r="K4" t="n">
        <v>53.44</v>
      </c>
      <c r="L4" t="n">
        <v>3</v>
      </c>
      <c r="M4" t="n">
        <v>65</v>
      </c>
      <c r="N4" t="n">
        <v>37.29</v>
      </c>
      <c r="O4" t="n">
        <v>23510.33</v>
      </c>
      <c r="P4" t="n">
        <v>274.43</v>
      </c>
      <c r="Q4" t="n">
        <v>1485</v>
      </c>
      <c r="R4" t="n">
        <v>228.54</v>
      </c>
      <c r="S4" t="n">
        <v>98.5</v>
      </c>
      <c r="T4" t="n">
        <v>52106.61</v>
      </c>
      <c r="U4" t="n">
        <v>0.43</v>
      </c>
      <c r="V4" t="n">
        <v>0.61</v>
      </c>
      <c r="W4" t="n">
        <v>7.36</v>
      </c>
      <c r="X4" t="n">
        <v>3.07</v>
      </c>
      <c r="Y4" t="n">
        <v>4</v>
      </c>
      <c r="Z4" t="n">
        <v>10</v>
      </c>
      <c r="AA4" t="n">
        <v>111.4393280925506</v>
      </c>
      <c r="AB4" t="n">
        <v>152.4762050523389</v>
      </c>
      <c r="AC4" t="n">
        <v>137.9240900438832</v>
      </c>
      <c r="AD4" t="n">
        <v>111439.3280925506</v>
      </c>
      <c r="AE4" t="n">
        <v>152476.2050523389</v>
      </c>
      <c r="AF4" t="n">
        <v>7.877846501829774e-06</v>
      </c>
      <c r="AG4" t="n">
        <v>6</v>
      </c>
      <c r="AH4" t="n">
        <v>137924.0900438832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4.0867</v>
      </c>
      <c r="E5" t="n">
        <v>24.47</v>
      </c>
      <c r="F5" t="n">
        <v>20.21</v>
      </c>
      <c r="G5" t="n">
        <v>25.27</v>
      </c>
      <c r="H5" t="n">
        <v>0.37</v>
      </c>
      <c r="I5" t="n">
        <v>48</v>
      </c>
      <c r="J5" t="n">
        <v>190.25</v>
      </c>
      <c r="K5" t="n">
        <v>53.44</v>
      </c>
      <c r="L5" t="n">
        <v>4</v>
      </c>
      <c r="M5" t="n">
        <v>46</v>
      </c>
      <c r="N5" t="n">
        <v>37.82</v>
      </c>
      <c r="O5" t="n">
        <v>23698.48</v>
      </c>
      <c r="P5" t="n">
        <v>256.95</v>
      </c>
      <c r="Q5" t="n">
        <v>1484.57</v>
      </c>
      <c r="R5" t="n">
        <v>198.86</v>
      </c>
      <c r="S5" t="n">
        <v>98.5</v>
      </c>
      <c r="T5" t="n">
        <v>37361.4</v>
      </c>
      <c r="U5" t="n">
        <v>0.5</v>
      </c>
      <c r="V5" t="n">
        <v>0.64</v>
      </c>
      <c r="W5" t="n">
        <v>7.33</v>
      </c>
      <c r="X5" t="n">
        <v>2.19</v>
      </c>
      <c r="Y5" t="n">
        <v>4</v>
      </c>
      <c r="Z5" t="n">
        <v>10</v>
      </c>
      <c r="AA5" t="n">
        <v>103.262635954126</v>
      </c>
      <c r="AB5" t="n">
        <v>141.2884941383538</v>
      </c>
      <c r="AC5" t="n">
        <v>127.8041185574744</v>
      </c>
      <c r="AD5" t="n">
        <v>103262.635954126</v>
      </c>
      <c r="AE5" t="n">
        <v>141288.4941383538</v>
      </c>
      <c r="AF5" t="n">
        <v>8.388107474799442e-06</v>
      </c>
      <c r="AG5" t="n">
        <v>6</v>
      </c>
      <c r="AH5" t="n">
        <v>127804.1185574744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4.2681</v>
      </c>
      <c r="E6" t="n">
        <v>23.43</v>
      </c>
      <c r="F6" t="n">
        <v>19.62</v>
      </c>
      <c r="G6" t="n">
        <v>32.7</v>
      </c>
      <c r="H6" t="n">
        <v>0.46</v>
      </c>
      <c r="I6" t="n">
        <v>36</v>
      </c>
      <c r="J6" t="n">
        <v>191.78</v>
      </c>
      <c r="K6" t="n">
        <v>53.44</v>
      </c>
      <c r="L6" t="n">
        <v>5</v>
      </c>
      <c r="M6" t="n">
        <v>34</v>
      </c>
      <c r="N6" t="n">
        <v>38.35</v>
      </c>
      <c r="O6" t="n">
        <v>23887.36</v>
      </c>
      <c r="P6" t="n">
        <v>242.68</v>
      </c>
      <c r="Q6" t="n">
        <v>1484.72</v>
      </c>
      <c r="R6" t="n">
        <v>178.65</v>
      </c>
      <c r="S6" t="n">
        <v>98.5</v>
      </c>
      <c r="T6" t="n">
        <v>27317.27</v>
      </c>
      <c r="U6" t="n">
        <v>0.55</v>
      </c>
      <c r="V6" t="n">
        <v>0.66</v>
      </c>
      <c r="W6" t="n">
        <v>7.31</v>
      </c>
      <c r="X6" t="n">
        <v>1.6</v>
      </c>
      <c r="Y6" t="n">
        <v>4</v>
      </c>
      <c r="Z6" t="n">
        <v>10</v>
      </c>
      <c r="AA6" t="n">
        <v>90.75816080109075</v>
      </c>
      <c r="AB6" t="n">
        <v>124.17931957547</v>
      </c>
      <c r="AC6" t="n">
        <v>112.3278196019894</v>
      </c>
      <c r="AD6" t="n">
        <v>90758.16080109075</v>
      </c>
      <c r="AE6" t="n">
        <v>124179.31957547</v>
      </c>
      <c r="AF6" t="n">
        <v>8.760437887095088e-06</v>
      </c>
      <c r="AG6" t="n">
        <v>5</v>
      </c>
      <c r="AH6" t="n">
        <v>112327.8196019894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4.3736</v>
      </c>
      <c r="E7" t="n">
        <v>22.86</v>
      </c>
      <c r="F7" t="n">
        <v>19.32</v>
      </c>
      <c r="G7" t="n">
        <v>39.96</v>
      </c>
      <c r="H7" t="n">
        <v>0.55</v>
      </c>
      <c r="I7" t="n">
        <v>29</v>
      </c>
      <c r="J7" t="n">
        <v>193.32</v>
      </c>
      <c r="K7" t="n">
        <v>53.44</v>
      </c>
      <c r="L7" t="n">
        <v>6</v>
      </c>
      <c r="M7" t="n">
        <v>27</v>
      </c>
      <c r="N7" t="n">
        <v>38.89</v>
      </c>
      <c r="O7" t="n">
        <v>24076.95</v>
      </c>
      <c r="P7" t="n">
        <v>231.71</v>
      </c>
      <c r="Q7" t="n">
        <v>1484.8</v>
      </c>
      <c r="R7" t="n">
        <v>168.55</v>
      </c>
      <c r="S7" t="n">
        <v>98.5</v>
      </c>
      <c r="T7" t="n">
        <v>22304.58</v>
      </c>
      <c r="U7" t="n">
        <v>0.58</v>
      </c>
      <c r="V7" t="n">
        <v>0.67</v>
      </c>
      <c r="W7" t="n">
        <v>7.3</v>
      </c>
      <c r="X7" t="n">
        <v>1.29</v>
      </c>
      <c r="Y7" t="n">
        <v>4</v>
      </c>
      <c r="Z7" t="n">
        <v>10</v>
      </c>
      <c r="AA7" t="n">
        <v>87.16275039773792</v>
      </c>
      <c r="AB7" t="n">
        <v>119.2599204432929</v>
      </c>
      <c r="AC7" t="n">
        <v>107.8779210185656</v>
      </c>
      <c r="AD7" t="n">
        <v>87162.75039773792</v>
      </c>
      <c r="AE7" t="n">
        <v>119259.9204432929</v>
      </c>
      <c r="AF7" t="n">
        <v>8.976980657200881e-06</v>
      </c>
      <c r="AG7" t="n">
        <v>5</v>
      </c>
      <c r="AH7" t="n">
        <v>107877.9210185656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4.4541</v>
      </c>
      <c r="E8" t="n">
        <v>22.45</v>
      </c>
      <c r="F8" t="n">
        <v>19.09</v>
      </c>
      <c r="G8" t="n">
        <v>47.72</v>
      </c>
      <c r="H8" t="n">
        <v>0.64</v>
      </c>
      <c r="I8" t="n">
        <v>24</v>
      </c>
      <c r="J8" t="n">
        <v>194.86</v>
      </c>
      <c r="K8" t="n">
        <v>53.44</v>
      </c>
      <c r="L8" t="n">
        <v>7</v>
      </c>
      <c r="M8" t="n">
        <v>22</v>
      </c>
      <c r="N8" t="n">
        <v>39.43</v>
      </c>
      <c r="O8" t="n">
        <v>24267.28</v>
      </c>
      <c r="P8" t="n">
        <v>221.25</v>
      </c>
      <c r="Q8" t="n">
        <v>1484.52</v>
      </c>
      <c r="R8" t="n">
        <v>160.85</v>
      </c>
      <c r="S8" t="n">
        <v>98.5</v>
      </c>
      <c r="T8" t="n">
        <v>18480.32</v>
      </c>
      <c r="U8" t="n">
        <v>0.61</v>
      </c>
      <c r="V8" t="n">
        <v>0.68</v>
      </c>
      <c r="W8" t="n">
        <v>7.29</v>
      </c>
      <c r="X8" t="n">
        <v>1.07</v>
      </c>
      <c r="Y8" t="n">
        <v>4</v>
      </c>
      <c r="Z8" t="n">
        <v>10</v>
      </c>
      <c r="AA8" t="n">
        <v>84.12512720124379</v>
      </c>
      <c r="AB8" t="n">
        <v>115.1037103753742</v>
      </c>
      <c r="AC8" t="n">
        <v>104.1183738062504</v>
      </c>
      <c r="AD8" t="n">
        <v>84125.12720124378</v>
      </c>
      <c r="AE8" t="n">
        <v>115103.7103753742</v>
      </c>
      <c r="AF8" t="n">
        <v>9.14220997467497e-06</v>
      </c>
      <c r="AG8" t="n">
        <v>5</v>
      </c>
      <c r="AH8" t="n">
        <v>104118.3738062504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4.5258</v>
      </c>
      <c r="E9" t="n">
        <v>22.1</v>
      </c>
      <c r="F9" t="n">
        <v>18.88</v>
      </c>
      <c r="G9" t="n">
        <v>56.65</v>
      </c>
      <c r="H9" t="n">
        <v>0.72</v>
      </c>
      <c r="I9" t="n">
        <v>20</v>
      </c>
      <c r="J9" t="n">
        <v>196.41</v>
      </c>
      <c r="K9" t="n">
        <v>53.44</v>
      </c>
      <c r="L9" t="n">
        <v>8</v>
      </c>
      <c r="M9" t="n">
        <v>18</v>
      </c>
      <c r="N9" t="n">
        <v>39.98</v>
      </c>
      <c r="O9" t="n">
        <v>24458.36</v>
      </c>
      <c r="P9" t="n">
        <v>210.57</v>
      </c>
      <c r="Q9" t="n">
        <v>1484.43</v>
      </c>
      <c r="R9" t="n">
        <v>154.07</v>
      </c>
      <c r="S9" t="n">
        <v>98.5</v>
      </c>
      <c r="T9" t="n">
        <v>15106.78</v>
      </c>
      <c r="U9" t="n">
        <v>0.64</v>
      </c>
      <c r="V9" t="n">
        <v>0.68</v>
      </c>
      <c r="W9" t="n">
        <v>7.28</v>
      </c>
      <c r="X9" t="n">
        <v>0.86</v>
      </c>
      <c r="Y9" t="n">
        <v>4</v>
      </c>
      <c r="Z9" t="n">
        <v>10</v>
      </c>
      <c r="AA9" t="n">
        <v>81.2468650000271</v>
      </c>
      <c r="AB9" t="n">
        <v>111.165545051705</v>
      </c>
      <c r="AC9" t="n">
        <v>100.5560614538212</v>
      </c>
      <c r="AD9" t="n">
        <v>81246.8650000271</v>
      </c>
      <c r="AE9" t="n">
        <v>111165.545051705</v>
      </c>
      <c r="AF9" t="n">
        <v>9.289376956822697e-06</v>
      </c>
      <c r="AG9" t="n">
        <v>5</v>
      </c>
      <c r="AH9" t="n">
        <v>100556.0614538212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4.5573</v>
      </c>
      <c r="E10" t="n">
        <v>21.94</v>
      </c>
      <c r="F10" t="n">
        <v>18.8</v>
      </c>
      <c r="G10" t="n">
        <v>62.68</v>
      </c>
      <c r="H10" t="n">
        <v>0.8100000000000001</v>
      </c>
      <c r="I10" t="n">
        <v>18</v>
      </c>
      <c r="J10" t="n">
        <v>197.97</v>
      </c>
      <c r="K10" t="n">
        <v>53.44</v>
      </c>
      <c r="L10" t="n">
        <v>9</v>
      </c>
      <c r="M10" t="n">
        <v>11</v>
      </c>
      <c r="N10" t="n">
        <v>40.53</v>
      </c>
      <c r="O10" t="n">
        <v>24650.18</v>
      </c>
      <c r="P10" t="n">
        <v>203.31</v>
      </c>
      <c r="Q10" t="n">
        <v>1484.5</v>
      </c>
      <c r="R10" t="n">
        <v>150.94</v>
      </c>
      <c r="S10" t="n">
        <v>98.5</v>
      </c>
      <c r="T10" t="n">
        <v>13554.11</v>
      </c>
      <c r="U10" t="n">
        <v>0.65</v>
      </c>
      <c r="V10" t="n">
        <v>0.6899999999999999</v>
      </c>
      <c r="W10" t="n">
        <v>7.29</v>
      </c>
      <c r="X10" t="n">
        <v>0.78</v>
      </c>
      <c r="Y10" t="n">
        <v>4</v>
      </c>
      <c r="Z10" t="n">
        <v>10</v>
      </c>
      <c r="AA10" t="n">
        <v>79.52361711911554</v>
      </c>
      <c r="AB10" t="n">
        <v>108.807721276712</v>
      </c>
      <c r="AC10" t="n">
        <v>98.42326507068631</v>
      </c>
      <c r="AD10" t="n">
        <v>79523.61711911554</v>
      </c>
      <c r="AE10" t="n">
        <v>108807.721276712</v>
      </c>
      <c r="AF10" t="n">
        <v>9.354031907138644e-06</v>
      </c>
      <c r="AG10" t="n">
        <v>5</v>
      </c>
      <c r="AH10" t="n">
        <v>98423.26507068631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4.5754</v>
      </c>
      <c r="E11" t="n">
        <v>21.86</v>
      </c>
      <c r="F11" t="n">
        <v>18.75</v>
      </c>
      <c r="G11" t="n">
        <v>66.19</v>
      </c>
      <c r="H11" t="n">
        <v>0.89</v>
      </c>
      <c r="I11" t="n">
        <v>17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201.34</v>
      </c>
      <c r="Q11" t="n">
        <v>1485.18</v>
      </c>
      <c r="R11" t="n">
        <v>148.91</v>
      </c>
      <c r="S11" t="n">
        <v>98.5</v>
      </c>
      <c r="T11" t="n">
        <v>12545.08</v>
      </c>
      <c r="U11" t="n">
        <v>0.66</v>
      </c>
      <c r="V11" t="n">
        <v>0.6899999999999999</v>
      </c>
      <c r="W11" t="n">
        <v>7.29</v>
      </c>
      <c r="X11" t="n">
        <v>0.73</v>
      </c>
      <c r="Y11" t="n">
        <v>4</v>
      </c>
      <c r="Z11" t="n">
        <v>10</v>
      </c>
      <c r="AA11" t="n">
        <v>78.96207626811116</v>
      </c>
      <c r="AB11" t="n">
        <v>108.0393963109343</v>
      </c>
      <c r="AC11" t="n">
        <v>97.72826796129129</v>
      </c>
      <c r="AD11" t="n">
        <v>78962.07626811117</v>
      </c>
      <c r="AE11" t="n">
        <v>108039.3963109343</v>
      </c>
      <c r="AF11" t="n">
        <v>9.391182846843998e-06</v>
      </c>
      <c r="AG11" t="n">
        <v>5</v>
      </c>
      <c r="AH11" t="n">
        <v>97728.26796129129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2.8963</v>
      </c>
      <c r="E2" t="n">
        <v>34.53</v>
      </c>
      <c r="F2" t="n">
        <v>27.66</v>
      </c>
      <c r="G2" t="n">
        <v>8.300000000000001</v>
      </c>
      <c r="H2" t="n">
        <v>0.15</v>
      </c>
      <c r="I2" t="n">
        <v>200</v>
      </c>
      <c r="J2" t="n">
        <v>116.05</v>
      </c>
      <c r="K2" t="n">
        <v>43.4</v>
      </c>
      <c r="L2" t="n">
        <v>1</v>
      </c>
      <c r="M2" t="n">
        <v>198</v>
      </c>
      <c r="N2" t="n">
        <v>16.65</v>
      </c>
      <c r="O2" t="n">
        <v>14546.17</v>
      </c>
      <c r="P2" t="n">
        <v>272.58</v>
      </c>
      <c r="Q2" t="n">
        <v>1486.74</v>
      </c>
      <c r="R2" t="n">
        <v>451.88</v>
      </c>
      <c r="S2" t="n">
        <v>98.5</v>
      </c>
      <c r="T2" t="n">
        <v>163115.1</v>
      </c>
      <c r="U2" t="n">
        <v>0.22</v>
      </c>
      <c r="V2" t="n">
        <v>0.47</v>
      </c>
      <c r="W2" t="n">
        <v>7.57</v>
      </c>
      <c r="X2" t="n">
        <v>9.630000000000001</v>
      </c>
      <c r="Y2" t="n">
        <v>4</v>
      </c>
      <c r="Z2" t="n">
        <v>10</v>
      </c>
      <c r="AA2" t="n">
        <v>146.4331600299903</v>
      </c>
      <c r="AB2" t="n">
        <v>200.3563097280276</v>
      </c>
      <c r="AC2" t="n">
        <v>181.2345847294883</v>
      </c>
      <c r="AD2" t="n">
        <v>146433.1600299902</v>
      </c>
      <c r="AE2" t="n">
        <v>200356.3097280276</v>
      </c>
      <c r="AF2" t="n">
        <v>6.111563012085418e-06</v>
      </c>
      <c r="AG2" t="n">
        <v>8</v>
      </c>
      <c r="AH2" t="n">
        <v>181234.5847294884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3.9694</v>
      </c>
      <c r="E3" t="n">
        <v>25.19</v>
      </c>
      <c r="F3" t="n">
        <v>21.36</v>
      </c>
      <c r="G3" t="n">
        <v>17.56</v>
      </c>
      <c r="H3" t="n">
        <v>0.3</v>
      </c>
      <c r="I3" t="n">
        <v>73</v>
      </c>
      <c r="J3" t="n">
        <v>117.34</v>
      </c>
      <c r="K3" t="n">
        <v>43.4</v>
      </c>
      <c r="L3" t="n">
        <v>2</v>
      </c>
      <c r="M3" t="n">
        <v>71</v>
      </c>
      <c r="N3" t="n">
        <v>16.94</v>
      </c>
      <c r="O3" t="n">
        <v>14705.49</v>
      </c>
      <c r="P3" t="n">
        <v>199.42</v>
      </c>
      <c r="Q3" t="n">
        <v>1485.2</v>
      </c>
      <c r="R3" t="n">
        <v>238</v>
      </c>
      <c r="S3" t="n">
        <v>98.5</v>
      </c>
      <c r="T3" t="n">
        <v>56809.66</v>
      </c>
      <c r="U3" t="n">
        <v>0.41</v>
      </c>
      <c r="V3" t="n">
        <v>0.6</v>
      </c>
      <c r="W3" t="n">
        <v>7.36</v>
      </c>
      <c r="X3" t="n">
        <v>3.34</v>
      </c>
      <c r="Y3" t="n">
        <v>4</v>
      </c>
      <c r="Z3" t="n">
        <v>10</v>
      </c>
      <c r="AA3" t="n">
        <v>90.74578404256611</v>
      </c>
      <c r="AB3" t="n">
        <v>124.1623851484325</v>
      </c>
      <c r="AC3" t="n">
        <v>112.3125013729008</v>
      </c>
      <c r="AD3" t="n">
        <v>90745.78404256611</v>
      </c>
      <c r="AE3" t="n">
        <v>124162.3851484325</v>
      </c>
      <c r="AF3" t="n">
        <v>8.375941104226723e-06</v>
      </c>
      <c r="AG3" t="n">
        <v>6</v>
      </c>
      <c r="AH3" t="n">
        <v>112312.5013729008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4.3335</v>
      </c>
      <c r="E4" t="n">
        <v>23.08</v>
      </c>
      <c r="F4" t="n">
        <v>19.96</v>
      </c>
      <c r="G4" t="n">
        <v>27.86</v>
      </c>
      <c r="H4" t="n">
        <v>0.45</v>
      </c>
      <c r="I4" t="n">
        <v>43</v>
      </c>
      <c r="J4" t="n">
        <v>118.63</v>
      </c>
      <c r="K4" t="n">
        <v>43.4</v>
      </c>
      <c r="L4" t="n">
        <v>3</v>
      </c>
      <c r="M4" t="n">
        <v>41</v>
      </c>
      <c r="N4" t="n">
        <v>17.23</v>
      </c>
      <c r="O4" t="n">
        <v>14865.24</v>
      </c>
      <c r="P4" t="n">
        <v>174.08</v>
      </c>
      <c r="Q4" t="n">
        <v>1485.36</v>
      </c>
      <c r="R4" t="n">
        <v>190.56</v>
      </c>
      <c r="S4" t="n">
        <v>98.5</v>
      </c>
      <c r="T4" t="n">
        <v>33237.95</v>
      </c>
      <c r="U4" t="n">
        <v>0.52</v>
      </c>
      <c r="V4" t="n">
        <v>0.65</v>
      </c>
      <c r="W4" t="n">
        <v>7.31</v>
      </c>
      <c r="X4" t="n">
        <v>1.94</v>
      </c>
      <c r="Y4" t="n">
        <v>4</v>
      </c>
      <c r="Z4" t="n">
        <v>10</v>
      </c>
      <c r="AA4" t="n">
        <v>74.50715429726714</v>
      </c>
      <c r="AB4" t="n">
        <v>101.9439755331421</v>
      </c>
      <c r="AC4" t="n">
        <v>92.21458558755286</v>
      </c>
      <c r="AD4" t="n">
        <v>74507.15429726713</v>
      </c>
      <c r="AE4" t="n">
        <v>101943.9755331421</v>
      </c>
      <c r="AF4" t="n">
        <v>9.144238619228725e-06</v>
      </c>
      <c r="AG4" t="n">
        <v>5</v>
      </c>
      <c r="AH4" t="n">
        <v>92214.58558755287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4.5102</v>
      </c>
      <c r="E5" t="n">
        <v>22.17</v>
      </c>
      <c r="F5" t="n">
        <v>19.37</v>
      </c>
      <c r="G5" t="n">
        <v>38.74</v>
      </c>
      <c r="H5" t="n">
        <v>0.59</v>
      </c>
      <c r="I5" t="n">
        <v>30</v>
      </c>
      <c r="J5" t="n">
        <v>119.93</v>
      </c>
      <c r="K5" t="n">
        <v>43.4</v>
      </c>
      <c r="L5" t="n">
        <v>4</v>
      </c>
      <c r="M5" t="n">
        <v>16</v>
      </c>
      <c r="N5" t="n">
        <v>17.53</v>
      </c>
      <c r="O5" t="n">
        <v>15025.44</v>
      </c>
      <c r="P5" t="n">
        <v>156.57</v>
      </c>
      <c r="Q5" t="n">
        <v>1484.59</v>
      </c>
      <c r="R5" t="n">
        <v>169.75</v>
      </c>
      <c r="S5" t="n">
        <v>98.5</v>
      </c>
      <c r="T5" t="n">
        <v>22897.62</v>
      </c>
      <c r="U5" t="n">
        <v>0.58</v>
      </c>
      <c r="V5" t="n">
        <v>0.67</v>
      </c>
      <c r="W5" t="n">
        <v>7.32</v>
      </c>
      <c r="X5" t="n">
        <v>1.35</v>
      </c>
      <c r="Y5" t="n">
        <v>4</v>
      </c>
      <c r="Z5" t="n">
        <v>10</v>
      </c>
      <c r="AA5" t="n">
        <v>69.45424724496441</v>
      </c>
      <c r="AB5" t="n">
        <v>95.03036518565861</v>
      </c>
      <c r="AC5" t="n">
        <v>85.96080050831794</v>
      </c>
      <c r="AD5" t="n">
        <v>69454.24724496441</v>
      </c>
      <c r="AE5" t="n">
        <v>95030.36518565861</v>
      </c>
      <c r="AF5" t="n">
        <v>9.517098193249198e-06</v>
      </c>
      <c r="AG5" t="n">
        <v>5</v>
      </c>
      <c r="AH5" t="n">
        <v>85960.80050831795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4.5429</v>
      </c>
      <c r="E6" t="n">
        <v>22.01</v>
      </c>
      <c r="F6" t="n">
        <v>19.26</v>
      </c>
      <c r="G6" t="n">
        <v>41.27</v>
      </c>
      <c r="H6" t="n">
        <v>0.73</v>
      </c>
      <c r="I6" t="n">
        <v>28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155.34</v>
      </c>
      <c r="Q6" t="n">
        <v>1485.26</v>
      </c>
      <c r="R6" t="n">
        <v>165.47</v>
      </c>
      <c r="S6" t="n">
        <v>98.5</v>
      </c>
      <c r="T6" t="n">
        <v>20768.27</v>
      </c>
      <c r="U6" t="n">
        <v>0.6</v>
      </c>
      <c r="V6" t="n">
        <v>0.67</v>
      </c>
      <c r="W6" t="n">
        <v>7.33</v>
      </c>
      <c r="X6" t="n">
        <v>1.24</v>
      </c>
      <c r="Y6" t="n">
        <v>4</v>
      </c>
      <c r="Z6" t="n">
        <v>10</v>
      </c>
      <c r="AA6" t="n">
        <v>68.94740768820431</v>
      </c>
      <c r="AB6" t="n">
        <v>94.33688494391664</v>
      </c>
      <c r="AC6" t="n">
        <v>85.33350504754199</v>
      </c>
      <c r="AD6" t="n">
        <v>68947.4076882043</v>
      </c>
      <c r="AE6" t="n">
        <v>94336.88494391664</v>
      </c>
      <c r="AF6" t="n">
        <v>9.586099370784397e-06</v>
      </c>
      <c r="AG6" t="n">
        <v>5</v>
      </c>
      <c r="AH6" t="n">
        <v>85333.50504754198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3.3385</v>
      </c>
      <c r="E2" t="n">
        <v>29.95</v>
      </c>
      <c r="F2" t="n">
        <v>25.18</v>
      </c>
      <c r="G2" t="n">
        <v>10.07</v>
      </c>
      <c r="H2" t="n">
        <v>0.2</v>
      </c>
      <c r="I2" t="n">
        <v>150</v>
      </c>
      <c r="J2" t="n">
        <v>89.87</v>
      </c>
      <c r="K2" t="n">
        <v>37.55</v>
      </c>
      <c r="L2" t="n">
        <v>1</v>
      </c>
      <c r="M2" t="n">
        <v>148</v>
      </c>
      <c r="N2" t="n">
        <v>11.32</v>
      </c>
      <c r="O2" t="n">
        <v>11317.98</v>
      </c>
      <c r="P2" t="n">
        <v>204.56</v>
      </c>
      <c r="Q2" t="n">
        <v>1486.25</v>
      </c>
      <c r="R2" t="n">
        <v>366.3</v>
      </c>
      <c r="S2" t="n">
        <v>98.5</v>
      </c>
      <c r="T2" t="n">
        <v>120572.72</v>
      </c>
      <c r="U2" t="n">
        <v>0.27</v>
      </c>
      <c r="V2" t="n">
        <v>0.51</v>
      </c>
      <c r="W2" t="n">
        <v>7.52</v>
      </c>
      <c r="X2" t="n">
        <v>7.14</v>
      </c>
      <c r="Y2" t="n">
        <v>4</v>
      </c>
      <c r="Z2" t="n">
        <v>10</v>
      </c>
      <c r="AA2" t="n">
        <v>107.857682976526</v>
      </c>
      <c r="AB2" t="n">
        <v>147.5756401935658</v>
      </c>
      <c r="AC2" t="n">
        <v>133.4912282172438</v>
      </c>
      <c r="AD2" t="n">
        <v>107857.6829765259</v>
      </c>
      <c r="AE2" t="n">
        <v>147575.6401935657</v>
      </c>
      <c r="AF2" t="n">
        <v>7.142605835196438e-06</v>
      </c>
      <c r="AG2" t="n">
        <v>7</v>
      </c>
      <c r="AH2" t="n">
        <v>133491.2282172438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4.24</v>
      </c>
      <c r="E3" t="n">
        <v>23.58</v>
      </c>
      <c r="F3" t="n">
        <v>20.59</v>
      </c>
      <c r="G3" t="n">
        <v>22.06</v>
      </c>
      <c r="H3" t="n">
        <v>0.39</v>
      </c>
      <c r="I3" t="n">
        <v>56</v>
      </c>
      <c r="J3" t="n">
        <v>91.09999999999999</v>
      </c>
      <c r="K3" t="n">
        <v>37.55</v>
      </c>
      <c r="L3" t="n">
        <v>2</v>
      </c>
      <c r="M3" t="n">
        <v>54</v>
      </c>
      <c r="N3" t="n">
        <v>11.54</v>
      </c>
      <c r="O3" t="n">
        <v>11468.97</v>
      </c>
      <c r="P3" t="n">
        <v>151.7</v>
      </c>
      <c r="Q3" t="n">
        <v>1484.91</v>
      </c>
      <c r="R3" t="n">
        <v>211.43</v>
      </c>
      <c r="S3" t="n">
        <v>98.5</v>
      </c>
      <c r="T3" t="n">
        <v>43606.92</v>
      </c>
      <c r="U3" t="n">
        <v>0.47</v>
      </c>
      <c r="V3" t="n">
        <v>0.63</v>
      </c>
      <c r="W3" t="n">
        <v>7.34</v>
      </c>
      <c r="X3" t="n">
        <v>2.56</v>
      </c>
      <c r="Y3" t="n">
        <v>4</v>
      </c>
      <c r="Z3" t="n">
        <v>10</v>
      </c>
      <c r="AA3" t="n">
        <v>70.05002217968075</v>
      </c>
      <c r="AB3" t="n">
        <v>95.84553073507222</v>
      </c>
      <c r="AC3" t="n">
        <v>86.69816780178779</v>
      </c>
      <c r="AD3" t="n">
        <v>70050.02217968075</v>
      </c>
      <c r="AE3" t="n">
        <v>95845.53073507221</v>
      </c>
      <c r="AF3" t="n">
        <v>9.071334054585263e-06</v>
      </c>
      <c r="AG3" t="n">
        <v>5</v>
      </c>
      <c r="AH3" t="n">
        <v>86698.16780178779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4.4489</v>
      </c>
      <c r="E4" t="n">
        <v>22.48</v>
      </c>
      <c r="F4" t="n">
        <v>19.8</v>
      </c>
      <c r="G4" t="n">
        <v>30.46</v>
      </c>
      <c r="H4" t="n">
        <v>0.57</v>
      </c>
      <c r="I4" t="n">
        <v>39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136.12</v>
      </c>
      <c r="Q4" t="n">
        <v>1486.57</v>
      </c>
      <c r="R4" t="n">
        <v>183.36</v>
      </c>
      <c r="S4" t="n">
        <v>98.5</v>
      </c>
      <c r="T4" t="n">
        <v>29658.91</v>
      </c>
      <c r="U4" t="n">
        <v>0.54</v>
      </c>
      <c r="V4" t="n">
        <v>0.65</v>
      </c>
      <c r="W4" t="n">
        <v>7.35</v>
      </c>
      <c r="X4" t="n">
        <v>1.78</v>
      </c>
      <c r="Y4" t="n">
        <v>4</v>
      </c>
      <c r="Z4" t="n">
        <v>10</v>
      </c>
      <c r="AA4" t="n">
        <v>65.19170725155095</v>
      </c>
      <c r="AB4" t="n">
        <v>89.19816991668064</v>
      </c>
      <c r="AC4" t="n">
        <v>80.68522177027189</v>
      </c>
      <c r="AD4" t="n">
        <v>65191.70725155095</v>
      </c>
      <c r="AE4" t="n">
        <v>89198.16991668064</v>
      </c>
      <c r="AF4" t="n">
        <v>9.5182684140199e-06</v>
      </c>
      <c r="AG4" t="n">
        <v>5</v>
      </c>
      <c r="AH4" t="n">
        <v>80685.22177027189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1.7842</v>
      </c>
      <c r="E2" t="n">
        <v>56.05</v>
      </c>
      <c r="F2" t="n">
        <v>38.17</v>
      </c>
      <c r="G2" t="n">
        <v>5.8</v>
      </c>
      <c r="H2" t="n">
        <v>0.09</v>
      </c>
      <c r="I2" t="n">
        <v>395</v>
      </c>
      <c r="J2" t="n">
        <v>194.77</v>
      </c>
      <c r="K2" t="n">
        <v>54.38</v>
      </c>
      <c r="L2" t="n">
        <v>1</v>
      </c>
      <c r="M2" t="n">
        <v>393</v>
      </c>
      <c r="N2" t="n">
        <v>39.4</v>
      </c>
      <c r="O2" t="n">
        <v>24256.19</v>
      </c>
      <c r="P2" t="n">
        <v>534.4</v>
      </c>
      <c r="Q2" t="n">
        <v>1489.59</v>
      </c>
      <c r="R2" t="n">
        <v>809.54</v>
      </c>
      <c r="S2" t="n">
        <v>98.5</v>
      </c>
      <c r="T2" t="n">
        <v>340967.68</v>
      </c>
      <c r="U2" t="n">
        <v>0.12</v>
      </c>
      <c r="V2" t="n">
        <v>0.34</v>
      </c>
      <c r="W2" t="n">
        <v>7.9</v>
      </c>
      <c r="X2" t="n">
        <v>20.11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3.253</v>
      </c>
      <c r="E3" t="n">
        <v>30.74</v>
      </c>
      <c r="F3" t="n">
        <v>23.6</v>
      </c>
      <c r="G3" t="n">
        <v>11.9</v>
      </c>
      <c r="H3" t="n">
        <v>0.18</v>
      </c>
      <c r="I3" t="n">
        <v>119</v>
      </c>
      <c r="J3" t="n">
        <v>196.32</v>
      </c>
      <c r="K3" t="n">
        <v>54.38</v>
      </c>
      <c r="L3" t="n">
        <v>2</v>
      </c>
      <c r="M3" t="n">
        <v>117</v>
      </c>
      <c r="N3" t="n">
        <v>39.95</v>
      </c>
      <c r="O3" t="n">
        <v>24447.22</v>
      </c>
      <c r="P3" t="n">
        <v>324.98</v>
      </c>
      <c r="Q3" t="n">
        <v>1486.03</v>
      </c>
      <c r="R3" t="n">
        <v>313.48</v>
      </c>
      <c r="S3" t="n">
        <v>98.5</v>
      </c>
      <c r="T3" t="n">
        <v>94321.09</v>
      </c>
      <c r="U3" t="n">
        <v>0.31</v>
      </c>
      <c r="V3" t="n">
        <v>0.55</v>
      </c>
      <c r="W3" t="n">
        <v>7.44</v>
      </c>
      <c r="X3" t="n">
        <v>5.57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3.7767</v>
      </c>
      <c r="E4" t="n">
        <v>26.48</v>
      </c>
      <c r="F4" t="n">
        <v>21.24</v>
      </c>
      <c r="G4" t="n">
        <v>18.21</v>
      </c>
      <c r="H4" t="n">
        <v>0.27</v>
      </c>
      <c r="I4" t="n">
        <v>70</v>
      </c>
      <c r="J4" t="n">
        <v>197.88</v>
      </c>
      <c r="K4" t="n">
        <v>54.38</v>
      </c>
      <c r="L4" t="n">
        <v>3</v>
      </c>
      <c r="M4" t="n">
        <v>68</v>
      </c>
      <c r="N4" t="n">
        <v>40.5</v>
      </c>
      <c r="O4" t="n">
        <v>24639</v>
      </c>
      <c r="P4" t="n">
        <v>286.51</v>
      </c>
      <c r="Q4" t="n">
        <v>1484.79</v>
      </c>
      <c r="R4" t="n">
        <v>233.49</v>
      </c>
      <c r="S4" t="n">
        <v>98.5</v>
      </c>
      <c r="T4" t="n">
        <v>54568.22</v>
      </c>
      <c r="U4" t="n">
        <v>0.42</v>
      </c>
      <c r="V4" t="n">
        <v>0.61</v>
      </c>
      <c r="W4" t="n">
        <v>7.36</v>
      </c>
      <c r="X4" t="n">
        <v>3.21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4.0559</v>
      </c>
      <c r="E5" t="n">
        <v>24.66</v>
      </c>
      <c r="F5" t="n">
        <v>20.23</v>
      </c>
      <c r="G5" t="n">
        <v>24.78</v>
      </c>
      <c r="H5" t="n">
        <v>0.36</v>
      </c>
      <c r="I5" t="n">
        <v>49</v>
      </c>
      <c r="J5" t="n">
        <v>199.44</v>
      </c>
      <c r="K5" t="n">
        <v>54.38</v>
      </c>
      <c r="L5" t="n">
        <v>4</v>
      </c>
      <c r="M5" t="n">
        <v>47</v>
      </c>
      <c r="N5" t="n">
        <v>41.06</v>
      </c>
      <c r="O5" t="n">
        <v>24831.54</v>
      </c>
      <c r="P5" t="n">
        <v>266.79</v>
      </c>
      <c r="Q5" t="n">
        <v>1484.5</v>
      </c>
      <c r="R5" t="n">
        <v>199.41</v>
      </c>
      <c r="S5" t="n">
        <v>98.5</v>
      </c>
      <c r="T5" t="n">
        <v>37631.23</v>
      </c>
      <c r="U5" t="n">
        <v>0.49</v>
      </c>
      <c r="V5" t="n">
        <v>0.64</v>
      </c>
      <c r="W5" t="n">
        <v>7.33</v>
      </c>
      <c r="X5" t="n">
        <v>2.21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4.2165</v>
      </c>
      <c r="E6" t="n">
        <v>23.72</v>
      </c>
      <c r="F6" t="n">
        <v>19.72</v>
      </c>
      <c r="G6" t="n">
        <v>31.14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253.57</v>
      </c>
      <c r="Q6" t="n">
        <v>1484.61</v>
      </c>
      <c r="R6" t="n">
        <v>182.44</v>
      </c>
      <c r="S6" t="n">
        <v>98.5</v>
      </c>
      <c r="T6" t="n">
        <v>29202.04</v>
      </c>
      <c r="U6" t="n">
        <v>0.54</v>
      </c>
      <c r="V6" t="n">
        <v>0.66</v>
      </c>
      <c r="W6" t="n">
        <v>7.3</v>
      </c>
      <c r="X6" t="n">
        <v>1.7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4.341</v>
      </c>
      <c r="E7" t="n">
        <v>23.04</v>
      </c>
      <c r="F7" t="n">
        <v>19.35</v>
      </c>
      <c r="G7" t="n">
        <v>38.71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28</v>
      </c>
      <c r="N7" t="n">
        <v>42.2</v>
      </c>
      <c r="O7" t="n">
        <v>25218.93</v>
      </c>
      <c r="P7" t="n">
        <v>242.29</v>
      </c>
      <c r="Q7" t="n">
        <v>1484.48</v>
      </c>
      <c r="R7" t="n">
        <v>169.77</v>
      </c>
      <c r="S7" t="n">
        <v>98.5</v>
      </c>
      <c r="T7" t="n">
        <v>22908.37</v>
      </c>
      <c r="U7" t="n">
        <v>0.58</v>
      </c>
      <c r="V7" t="n">
        <v>0.67</v>
      </c>
      <c r="W7" t="n">
        <v>7.3</v>
      </c>
      <c r="X7" t="n">
        <v>1.33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4.424</v>
      </c>
      <c r="E8" t="n">
        <v>22.6</v>
      </c>
      <c r="F8" t="n">
        <v>19.12</v>
      </c>
      <c r="G8" t="n">
        <v>45.88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23</v>
      </c>
      <c r="N8" t="n">
        <v>42.78</v>
      </c>
      <c r="O8" t="n">
        <v>25413.94</v>
      </c>
      <c r="P8" t="n">
        <v>232.36</v>
      </c>
      <c r="Q8" t="n">
        <v>1484.59</v>
      </c>
      <c r="R8" t="n">
        <v>161.88</v>
      </c>
      <c r="S8" t="n">
        <v>98.5</v>
      </c>
      <c r="T8" t="n">
        <v>18986.44</v>
      </c>
      <c r="U8" t="n">
        <v>0.61</v>
      </c>
      <c r="V8" t="n">
        <v>0.68</v>
      </c>
      <c r="W8" t="n">
        <v>7.29</v>
      </c>
      <c r="X8" t="n">
        <v>1.09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4.4865</v>
      </c>
      <c r="E9" t="n">
        <v>22.29</v>
      </c>
      <c r="F9" t="n">
        <v>18.96</v>
      </c>
      <c r="G9" t="n">
        <v>54.16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223.06</v>
      </c>
      <c r="Q9" t="n">
        <v>1484.42</v>
      </c>
      <c r="R9" t="n">
        <v>156.42</v>
      </c>
      <c r="S9" t="n">
        <v>98.5</v>
      </c>
      <c r="T9" t="n">
        <v>16277.81</v>
      </c>
      <c r="U9" t="n">
        <v>0.63</v>
      </c>
      <c r="V9" t="n">
        <v>0.68</v>
      </c>
      <c r="W9" t="n">
        <v>7.28</v>
      </c>
      <c r="X9" t="n">
        <v>0.9399999999999999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4.544</v>
      </c>
      <c r="E10" t="n">
        <v>22.01</v>
      </c>
      <c r="F10" t="n">
        <v>18.79</v>
      </c>
      <c r="G10" t="n">
        <v>62.64</v>
      </c>
      <c r="H10" t="n">
        <v>0.77</v>
      </c>
      <c r="I10" t="n">
        <v>18</v>
      </c>
      <c r="J10" t="n">
        <v>207.34</v>
      </c>
      <c r="K10" t="n">
        <v>54.38</v>
      </c>
      <c r="L10" t="n">
        <v>9</v>
      </c>
      <c r="M10" t="n">
        <v>16</v>
      </c>
      <c r="N10" t="n">
        <v>43.96</v>
      </c>
      <c r="O10" t="n">
        <v>25806.1</v>
      </c>
      <c r="P10" t="n">
        <v>213.29</v>
      </c>
      <c r="Q10" t="n">
        <v>1484.3</v>
      </c>
      <c r="R10" t="n">
        <v>150.77</v>
      </c>
      <c r="S10" t="n">
        <v>98.5</v>
      </c>
      <c r="T10" t="n">
        <v>13466.44</v>
      </c>
      <c r="U10" t="n">
        <v>0.65</v>
      </c>
      <c r="V10" t="n">
        <v>0.6899999999999999</v>
      </c>
      <c r="W10" t="n">
        <v>7.28</v>
      </c>
      <c r="X10" t="n">
        <v>0.77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4.5601</v>
      </c>
      <c r="E11" t="n">
        <v>21.93</v>
      </c>
      <c r="F11" t="n">
        <v>18.75</v>
      </c>
      <c r="G11" t="n">
        <v>66.18000000000001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5</v>
      </c>
      <c r="N11" t="n">
        <v>44.56</v>
      </c>
      <c r="O11" t="n">
        <v>26003.41</v>
      </c>
      <c r="P11" t="n">
        <v>207.19</v>
      </c>
      <c r="Q11" t="n">
        <v>1485.13</v>
      </c>
      <c r="R11" t="n">
        <v>148.85</v>
      </c>
      <c r="S11" t="n">
        <v>98.5</v>
      </c>
      <c r="T11" t="n">
        <v>12515.51</v>
      </c>
      <c r="U11" t="n">
        <v>0.66</v>
      </c>
      <c r="V11" t="n">
        <v>0.6899999999999999</v>
      </c>
      <c r="W11" t="n">
        <v>7.29</v>
      </c>
      <c r="X11" t="n">
        <v>0.73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4.5758</v>
      </c>
      <c r="E12" t="n">
        <v>21.85</v>
      </c>
      <c r="F12" t="n">
        <v>18.72</v>
      </c>
      <c r="G12" t="n">
        <v>70.18000000000001</v>
      </c>
      <c r="H12" t="n">
        <v>0.93</v>
      </c>
      <c r="I12" t="n">
        <v>16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207.09</v>
      </c>
      <c r="Q12" t="n">
        <v>1485.14</v>
      </c>
      <c r="R12" t="n">
        <v>147.51</v>
      </c>
      <c r="S12" t="n">
        <v>98.5</v>
      </c>
      <c r="T12" t="n">
        <v>11848.51</v>
      </c>
      <c r="U12" t="n">
        <v>0.67</v>
      </c>
      <c r="V12" t="n">
        <v>0.6899999999999999</v>
      </c>
      <c r="W12" t="n">
        <v>7.29</v>
      </c>
      <c r="X12" t="n">
        <v>0.6899999999999999</v>
      </c>
      <c r="Y12" t="n">
        <v>4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3.3385</v>
      </c>
      <c r="E13" t="n">
        <v>29.95</v>
      </c>
      <c r="F13" t="n">
        <v>25.18</v>
      </c>
      <c r="G13" t="n">
        <v>10.07</v>
      </c>
      <c r="H13" t="n">
        <v>0.2</v>
      </c>
      <c r="I13" t="n">
        <v>150</v>
      </c>
      <c r="J13" t="n">
        <v>89.87</v>
      </c>
      <c r="K13" t="n">
        <v>37.55</v>
      </c>
      <c r="L13" t="n">
        <v>1</v>
      </c>
      <c r="M13" t="n">
        <v>148</v>
      </c>
      <c r="N13" t="n">
        <v>11.32</v>
      </c>
      <c r="O13" t="n">
        <v>11317.98</v>
      </c>
      <c r="P13" t="n">
        <v>204.56</v>
      </c>
      <c r="Q13" t="n">
        <v>1486.25</v>
      </c>
      <c r="R13" t="n">
        <v>366.3</v>
      </c>
      <c r="S13" t="n">
        <v>98.5</v>
      </c>
      <c r="T13" t="n">
        <v>120572.72</v>
      </c>
      <c r="U13" t="n">
        <v>0.27</v>
      </c>
      <c r="V13" t="n">
        <v>0.51</v>
      </c>
      <c r="W13" t="n">
        <v>7.52</v>
      </c>
      <c r="X13" t="n">
        <v>7.14</v>
      </c>
      <c r="Y13" t="n">
        <v>4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4.24</v>
      </c>
      <c r="E14" t="n">
        <v>23.58</v>
      </c>
      <c r="F14" t="n">
        <v>20.59</v>
      </c>
      <c r="G14" t="n">
        <v>22.06</v>
      </c>
      <c r="H14" t="n">
        <v>0.39</v>
      </c>
      <c r="I14" t="n">
        <v>56</v>
      </c>
      <c r="J14" t="n">
        <v>91.09999999999999</v>
      </c>
      <c r="K14" t="n">
        <v>37.55</v>
      </c>
      <c r="L14" t="n">
        <v>2</v>
      </c>
      <c r="M14" t="n">
        <v>54</v>
      </c>
      <c r="N14" t="n">
        <v>11.54</v>
      </c>
      <c r="O14" t="n">
        <v>11468.97</v>
      </c>
      <c r="P14" t="n">
        <v>151.7</v>
      </c>
      <c r="Q14" t="n">
        <v>1484.91</v>
      </c>
      <c r="R14" t="n">
        <v>211.43</v>
      </c>
      <c r="S14" t="n">
        <v>98.5</v>
      </c>
      <c r="T14" t="n">
        <v>43606.92</v>
      </c>
      <c r="U14" t="n">
        <v>0.47</v>
      </c>
      <c r="V14" t="n">
        <v>0.63</v>
      </c>
      <c r="W14" t="n">
        <v>7.34</v>
      </c>
      <c r="X14" t="n">
        <v>2.56</v>
      </c>
      <c r="Y14" t="n">
        <v>4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4.4489</v>
      </c>
      <c r="E15" t="n">
        <v>22.48</v>
      </c>
      <c r="F15" t="n">
        <v>19.8</v>
      </c>
      <c r="G15" t="n">
        <v>30.46</v>
      </c>
      <c r="H15" t="n">
        <v>0.57</v>
      </c>
      <c r="I15" t="n">
        <v>39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136.12</v>
      </c>
      <c r="Q15" t="n">
        <v>1486.57</v>
      </c>
      <c r="R15" t="n">
        <v>183.36</v>
      </c>
      <c r="S15" t="n">
        <v>98.5</v>
      </c>
      <c r="T15" t="n">
        <v>29658.91</v>
      </c>
      <c r="U15" t="n">
        <v>0.54</v>
      </c>
      <c r="V15" t="n">
        <v>0.65</v>
      </c>
      <c r="W15" t="n">
        <v>7.35</v>
      </c>
      <c r="X15" t="n">
        <v>1.78</v>
      </c>
      <c r="Y15" t="n">
        <v>4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3.6945</v>
      </c>
      <c r="E16" t="n">
        <v>27.07</v>
      </c>
      <c r="F16" t="n">
        <v>23.43</v>
      </c>
      <c r="G16" t="n">
        <v>12.23</v>
      </c>
      <c r="H16" t="n">
        <v>0.24</v>
      </c>
      <c r="I16" t="n">
        <v>115</v>
      </c>
      <c r="J16" t="n">
        <v>71.52</v>
      </c>
      <c r="K16" t="n">
        <v>32.27</v>
      </c>
      <c r="L16" t="n">
        <v>1</v>
      </c>
      <c r="M16" t="n">
        <v>113</v>
      </c>
      <c r="N16" t="n">
        <v>8.25</v>
      </c>
      <c r="O16" t="n">
        <v>9054.6</v>
      </c>
      <c r="P16" t="n">
        <v>157</v>
      </c>
      <c r="Q16" t="n">
        <v>1485.61</v>
      </c>
      <c r="R16" t="n">
        <v>308.03</v>
      </c>
      <c r="S16" t="n">
        <v>98.5</v>
      </c>
      <c r="T16" t="n">
        <v>91613.37</v>
      </c>
      <c r="U16" t="n">
        <v>0.32</v>
      </c>
      <c r="V16" t="n">
        <v>0.55</v>
      </c>
      <c r="W16" t="n">
        <v>7.43</v>
      </c>
      <c r="X16" t="n">
        <v>5.4</v>
      </c>
      <c r="Y16" t="n">
        <v>4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4.3485</v>
      </c>
      <c r="E17" t="n">
        <v>23</v>
      </c>
      <c r="F17" t="n">
        <v>20.36</v>
      </c>
      <c r="G17" t="n">
        <v>23.95</v>
      </c>
      <c r="H17" t="n">
        <v>0.48</v>
      </c>
      <c r="I17" t="n">
        <v>51</v>
      </c>
      <c r="J17" t="n">
        <v>72.7</v>
      </c>
      <c r="K17" t="n">
        <v>32.27</v>
      </c>
      <c r="L17" t="n">
        <v>2</v>
      </c>
      <c r="M17" t="n">
        <v>0</v>
      </c>
      <c r="N17" t="n">
        <v>8.43</v>
      </c>
      <c r="O17" t="n">
        <v>9200.25</v>
      </c>
      <c r="P17" t="n">
        <v>121.16</v>
      </c>
      <c r="Q17" t="n">
        <v>1486.79</v>
      </c>
      <c r="R17" t="n">
        <v>201.98</v>
      </c>
      <c r="S17" t="n">
        <v>98.5</v>
      </c>
      <c r="T17" t="n">
        <v>38909.68</v>
      </c>
      <c r="U17" t="n">
        <v>0.49</v>
      </c>
      <c r="V17" t="n">
        <v>0.63</v>
      </c>
      <c r="W17" t="n">
        <v>7.38</v>
      </c>
      <c r="X17" t="n">
        <v>2.33</v>
      </c>
      <c r="Y17" t="n">
        <v>4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3.9288</v>
      </c>
      <c r="E18" t="n">
        <v>25.45</v>
      </c>
      <c r="F18" t="n">
        <v>22.64</v>
      </c>
      <c r="G18" t="n">
        <v>13.59</v>
      </c>
      <c r="H18" t="n">
        <v>0.43</v>
      </c>
      <c r="I18" t="n">
        <v>100</v>
      </c>
      <c r="J18" t="n">
        <v>39.78</v>
      </c>
      <c r="K18" t="n">
        <v>19.54</v>
      </c>
      <c r="L18" t="n">
        <v>1</v>
      </c>
      <c r="M18" t="n">
        <v>0</v>
      </c>
      <c r="N18" t="n">
        <v>4.24</v>
      </c>
      <c r="O18" t="n">
        <v>5140</v>
      </c>
      <c r="P18" t="n">
        <v>90.05</v>
      </c>
      <c r="Q18" t="n">
        <v>1488.26</v>
      </c>
      <c r="R18" t="n">
        <v>276.17</v>
      </c>
      <c r="S18" t="n">
        <v>98.5</v>
      </c>
      <c r="T18" t="n">
        <v>75760.75999999999</v>
      </c>
      <c r="U18" t="n">
        <v>0.36</v>
      </c>
      <c r="V18" t="n">
        <v>0.57</v>
      </c>
      <c r="W18" t="n">
        <v>7.55</v>
      </c>
      <c r="X18" t="n">
        <v>4.61</v>
      </c>
      <c r="Y18" t="n">
        <v>4</v>
      </c>
      <c r="Z18" t="n">
        <v>10</v>
      </c>
    </row>
    <row r="19">
      <c r="A19" t="n">
        <v>0</v>
      </c>
      <c r="B19" t="n">
        <v>70</v>
      </c>
      <c r="C19" t="inlineStr">
        <is>
          <t xml:space="preserve">CONCLUIDO	</t>
        </is>
      </c>
      <c r="D19" t="n">
        <v>2.4977</v>
      </c>
      <c r="E19" t="n">
        <v>40.04</v>
      </c>
      <c r="F19" t="n">
        <v>30.47</v>
      </c>
      <c r="G19" t="n">
        <v>7.2</v>
      </c>
      <c r="H19" t="n">
        <v>0.12</v>
      </c>
      <c r="I19" t="n">
        <v>254</v>
      </c>
      <c r="J19" t="n">
        <v>141.81</v>
      </c>
      <c r="K19" t="n">
        <v>47.83</v>
      </c>
      <c r="L19" t="n">
        <v>1</v>
      </c>
      <c r="M19" t="n">
        <v>252</v>
      </c>
      <c r="N19" t="n">
        <v>22.98</v>
      </c>
      <c r="O19" t="n">
        <v>17723.39</v>
      </c>
      <c r="P19" t="n">
        <v>345.49</v>
      </c>
      <c r="Q19" t="n">
        <v>1486.79</v>
      </c>
      <c r="R19" t="n">
        <v>546.92</v>
      </c>
      <c r="S19" t="n">
        <v>98.5</v>
      </c>
      <c r="T19" t="n">
        <v>210364.65</v>
      </c>
      <c r="U19" t="n">
        <v>0.18</v>
      </c>
      <c r="V19" t="n">
        <v>0.42</v>
      </c>
      <c r="W19" t="n">
        <v>7.67</v>
      </c>
      <c r="X19" t="n">
        <v>12.43</v>
      </c>
      <c r="Y19" t="n">
        <v>4</v>
      </c>
      <c r="Z19" t="n">
        <v>10</v>
      </c>
    </row>
    <row r="20">
      <c r="A20" t="n">
        <v>1</v>
      </c>
      <c r="B20" t="n">
        <v>70</v>
      </c>
      <c r="C20" t="inlineStr">
        <is>
          <t xml:space="preserve">CONCLUIDO	</t>
        </is>
      </c>
      <c r="D20" t="n">
        <v>3.709</v>
      </c>
      <c r="E20" t="n">
        <v>26.96</v>
      </c>
      <c r="F20" t="n">
        <v>22.16</v>
      </c>
      <c r="G20" t="n">
        <v>14.94</v>
      </c>
      <c r="H20" t="n">
        <v>0.25</v>
      </c>
      <c r="I20" t="n">
        <v>89</v>
      </c>
      <c r="J20" t="n">
        <v>143.17</v>
      </c>
      <c r="K20" t="n">
        <v>47.83</v>
      </c>
      <c r="L20" t="n">
        <v>2</v>
      </c>
      <c r="M20" t="n">
        <v>87</v>
      </c>
      <c r="N20" t="n">
        <v>23.34</v>
      </c>
      <c r="O20" t="n">
        <v>17891.86</v>
      </c>
      <c r="P20" t="n">
        <v>242.71</v>
      </c>
      <c r="Q20" t="n">
        <v>1485.54</v>
      </c>
      <c r="R20" t="n">
        <v>264.79</v>
      </c>
      <c r="S20" t="n">
        <v>98.5</v>
      </c>
      <c r="T20" t="n">
        <v>70121.34</v>
      </c>
      <c r="U20" t="n">
        <v>0.37</v>
      </c>
      <c r="V20" t="n">
        <v>0.58</v>
      </c>
      <c r="W20" t="n">
        <v>7.39</v>
      </c>
      <c r="X20" t="n">
        <v>4.13</v>
      </c>
      <c r="Y20" t="n">
        <v>4</v>
      </c>
      <c r="Z20" t="n">
        <v>10</v>
      </c>
    </row>
    <row r="21">
      <c r="A21" t="n">
        <v>2</v>
      </c>
      <c r="B21" t="n">
        <v>70</v>
      </c>
      <c r="C21" t="inlineStr">
        <is>
          <t xml:space="preserve">CONCLUIDO	</t>
        </is>
      </c>
      <c r="D21" t="n">
        <v>4.1348</v>
      </c>
      <c r="E21" t="n">
        <v>24.18</v>
      </c>
      <c r="F21" t="n">
        <v>20.43</v>
      </c>
      <c r="G21" t="n">
        <v>23.12</v>
      </c>
      <c r="H21" t="n">
        <v>0.37</v>
      </c>
      <c r="I21" t="n">
        <v>53</v>
      </c>
      <c r="J21" t="n">
        <v>144.54</v>
      </c>
      <c r="K21" t="n">
        <v>47.83</v>
      </c>
      <c r="L21" t="n">
        <v>3</v>
      </c>
      <c r="M21" t="n">
        <v>51</v>
      </c>
      <c r="N21" t="n">
        <v>23.71</v>
      </c>
      <c r="O21" t="n">
        <v>18060.85</v>
      </c>
      <c r="P21" t="n">
        <v>214.84</v>
      </c>
      <c r="Q21" t="n">
        <v>1484.71</v>
      </c>
      <c r="R21" t="n">
        <v>206.14</v>
      </c>
      <c r="S21" t="n">
        <v>98.5</v>
      </c>
      <c r="T21" t="n">
        <v>40978.13</v>
      </c>
      <c r="U21" t="n">
        <v>0.48</v>
      </c>
      <c r="V21" t="n">
        <v>0.63</v>
      </c>
      <c r="W21" t="n">
        <v>7.33</v>
      </c>
      <c r="X21" t="n">
        <v>2.4</v>
      </c>
      <c r="Y21" t="n">
        <v>4</v>
      </c>
      <c r="Z21" t="n">
        <v>10</v>
      </c>
    </row>
    <row r="22">
      <c r="A22" t="n">
        <v>3</v>
      </c>
      <c r="B22" t="n">
        <v>70</v>
      </c>
      <c r="C22" t="inlineStr">
        <is>
          <t xml:space="preserve">CONCLUIDO	</t>
        </is>
      </c>
      <c r="D22" t="n">
        <v>4.3539</v>
      </c>
      <c r="E22" t="n">
        <v>22.97</v>
      </c>
      <c r="F22" t="n">
        <v>19.67</v>
      </c>
      <c r="G22" t="n">
        <v>31.9</v>
      </c>
      <c r="H22" t="n">
        <v>0.49</v>
      </c>
      <c r="I22" t="n">
        <v>37</v>
      </c>
      <c r="J22" t="n">
        <v>145.92</v>
      </c>
      <c r="K22" t="n">
        <v>47.83</v>
      </c>
      <c r="L22" t="n">
        <v>4</v>
      </c>
      <c r="M22" t="n">
        <v>35</v>
      </c>
      <c r="N22" t="n">
        <v>24.09</v>
      </c>
      <c r="O22" t="n">
        <v>18230.35</v>
      </c>
      <c r="P22" t="n">
        <v>197.01</v>
      </c>
      <c r="Q22" t="n">
        <v>1484.58</v>
      </c>
      <c r="R22" t="n">
        <v>180.42</v>
      </c>
      <c r="S22" t="n">
        <v>98.5</v>
      </c>
      <c r="T22" t="n">
        <v>28199.46</v>
      </c>
      <c r="U22" t="n">
        <v>0.55</v>
      </c>
      <c r="V22" t="n">
        <v>0.66</v>
      </c>
      <c r="W22" t="n">
        <v>7.31</v>
      </c>
      <c r="X22" t="n">
        <v>1.65</v>
      </c>
      <c r="Y22" t="n">
        <v>4</v>
      </c>
      <c r="Z22" t="n">
        <v>10</v>
      </c>
    </row>
    <row r="23">
      <c r="A23" t="n">
        <v>4</v>
      </c>
      <c r="B23" t="n">
        <v>70</v>
      </c>
      <c r="C23" t="inlineStr">
        <is>
          <t xml:space="preserve">CONCLUIDO	</t>
        </is>
      </c>
      <c r="D23" t="n">
        <v>4.4988</v>
      </c>
      <c r="E23" t="n">
        <v>22.23</v>
      </c>
      <c r="F23" t="n">
        <v>19.22</v>
      </c>
      <c r="G23" t="n">
        <v>42.71</v>
      </c>
      <c r="H23" t="n">
        <v>0.6</v>
      </c>
      <c r="I23" t="n">
        <v>27</v>
      </c>
      <c r="J23" t="n">
        <v>147.3</v>
      </c>
      <c r="K23" t="n">
        <v>47.83</v>
      </c>
      <c r="L23" t="n">
        <v>5</v>
      </c>
      <c r="M23" t="n">
        <v>25</v>
      </c>
      <c r="N23" t="n">
        <v>24.47</v>
      </c>
      <c r="O23" t="n">
        <v>18400.38</v>
      </c>
      <c r="P23" t="n">
        <v>181.27</v>
      </c>
      <c r="Q23" t="n">
        <v>1484.59</v>
      </c>
      <c r="R23" t="n">
        <v>165.29</v>
      </c>
      <c r="S23" t="n">
        <v>98.5</v>
      </c>
      <c r="T23" t="n">
        <v>20685.54</v>
      </c>
      <c r="U23" t="n">
        <v>0.6</v>
      </c>
      <c r="V23" t="n">
        <v>0.67</v>
      </c>
      <c r="W23" t="n">
        <v>7.29</v>
      </c>
      <c r="X23" t="n">
        <v>1.2</v>
      </c>
      <c r="Y23" t="n">
        <v>4</v>
      </c>
      <c r="Z23" t="n">
        <v>10</v>
      </c>
    </row>
    <row r="24">
      <c r="A24" t="n">
        <v>5</v>
      </c>
      <c r="B24" t="n">
        <v>70</v>
      </c>
      <c r="C24" t="inlineStr">
        <is>
          <t xml:space="preserve">CONCLUIDO	</t>
        </is>
      </c>
      <c r="D24" t="n">
        <v>4.5627</v>
      </c>
      <c r="E24" t="n">
        <v>21.92</v>
      </c>
      <c r="F24" t="n">
        <v>19.02</v>
      </c>
      <c r="G24" t="n">
        <v>49.63</v>
      </c>
      <c r="H24" t="n">
        <v>0.71</v>
      </c>
      <c r="I24" t="n">
        <v>23</v>
      </c>
      <c r="J24" t="n">
        <v>148.68</v>
      </c>
      <c r="K24" t="n">
        <v>47.83</v>
      </c>
      <c r="L24" t="n">
        <v>6</v>
      </c>
      <c r="M24" t="n">
        <v>6</v>
      </c>
      <c r="N24" t="n">
        <v>24.85</v>
      </c>
      <c r="O24" t="n">
        <v>18570.94</v>
      </c>
      <c r="P24" t="n">
        <v>172.3</v>
      </c>
      <c r="Q24" t="n">
        <v>1485.28</v>
      </c>
      <c r="R24" t="n">
        <v>157.87</v>
      </c>
      <c r="S24" t="n">
        <v>98.5</v>
      </c>
      <c r="T24" t="n">
        <v>16992.03</v>
      </c>
      <c r="U24" t="n">
        <v>0.62</v>
      </c>
      <c r="V24" t="n">
        <v>0.68</v>
      </c>
      <c r="W24" t="n">
        <v>7.31</v>
      </c>
      <c r="X24" t="n">
        <v>1</v>
      </c>
      <c r="Y24" t="n">
        <v>4</v>
      </c>
      <c r="Z24" t="n">
        <v>10</v>
      </c>
    </row>
    <row r="25">
      <c r="A25" t="n">
        <v>6</v>
      </c>
      <c r="B25" t="n">
        <v>70</v>
      </c>
      <c r="C25" t="inlineStr">
        <is>
          <t xml:space="preserve">CONCLUIDO	</t>
        </is>
      </c>
      <c r="D25" t="n">
        <v>4.5576</v>
      </c>
      <c r="E25" t="n">
        <v>21.94</v>
      </c>
      <c r="F25" t="n">
        <v>19.05</v>
      </c>
      <c r="G25" t="n">
        <v>49.69</v>
      </c>
      <c r="H25" t="n">
        <v>0.83</v>
      </c>
      <c r="I25" t="n">
        <v>23</v>
      </c>
      <c r="J25" t="n">
        <v>150.07</v>
      </c>
      <c r="K25" t="n">
        <v>47.83</v>
      </c>
      <c r="L25" t="n">
        <v>7</v>
      </c>
      <c r="M25" t="n">
        <v>0</v>
      </c>
      <c r="N25" t="n">
        <v>25.24</v>
      </c>
      <c r="O25" t="n">
        <v>18742.03</v>
      </c>
      <c r="P25" t="n">
        <v>173.5</v>
      </c>
      <c r="Q25" t="n">
        <v>1485.14</v>
      </c>
      <c r="R25" t="n">
        <v>158.56</v>
      </c>
      <c r="S25" t="n">
        <v>98.5</v>
      </c>
      <c r="T25" t="n">
        <v>17338.07</v>
      </c>
      <c r="U25" t="n">
        <v>0.62</v>
      </c>
      <c r="V25" t="n">
        <v>0.68</v>
      </c>
      <c r="W25" t="n">
        <v>7.31</v>
      </c>
      <c r="X25" t="n">
        <v>1.03</v>
      </c>
      <c r="Y25" t="n">
        <v>4</v>
      </c>
      <c r="Z25" t="n">
        <v>10</v>
      </c>
    </row>
    <row r="26">
      <c r="A26" t="n">
        <v>0</v>
      </c>
      <c r="B26" t="n">
        <v>90</v>
      </c>
      <c r="C26" t="inlineStr">
        <is>
          <t xml:space="preserve">CONCLUIDO	</t>
        </is>
      </c>
      <c r="D26" t="n">
        <v>2.0125</v>
      </c>
      <c r="E26" t="n">
        <v>49.69</v>
      </c>
      <c r="F26" t="n">
        <v>35.15</v>
      </c>
      <c r="G26" t="n">
        <v>6.18</v>
      </c>
      <c r="H26" t="n">
        <v>0.1</v>
      </c>
      <c r="I26" t="n">
        <v>341</v>
      </c>
      <c r="J26" t="n">
        <v>176.73</v>
      </c>
      <c r="K26" t="n">
        <v>52.44</v>
      </c>
      <c r="L26" t="n">
        <v>1</v>
      </c>
      <c r="M26" t="n">
        <v>339</v>
      </c>
      <c r="N26" t="n">
        <v>33.29</v>
      </c>
      <c r="O26" t="n">
        <v>22031.19</v>
      </c>
      <c r="P26" t="n">
        <v>461.81</v>
      </c>
      <c r="Q26" t="n">
        <v>1488.69</v>
      </c>
      <c r="R26" t="n">
        <v>706.8099999999999</v>
      </c>
      <c r="S26" t="n">
        <v>98.5</v>
      </c>
      <c r="T26" t="n">
        <v>289873.65</v>
      </c>
      <c r="U26" t="n">
        <v>0.14</v>
      </c>
      <c r="V26" t="n">
        <v>0.37</v>
      </c>
      <c r="W26" t="n">
        <v>7.79</v>
      </c>
      <c r="X26" t="n">
        <v>17.09</v>
      </c>
      <c r="Y26" t="n">
        <v>4</v>
      </c>
      <c r="Z26" t="n">
        <v>10</v>
      </c>
    </row>
    <row r="27">
      <c r="A27" t="n">
        <v>1</v>
      </c>
      <c r="B27" t="n">
        <v>90</v>
      </c>
      <c r="C27" t="inlineStr">
        <is>
          <t xml:space="preserve">CONCLUIDO	</t>
        </is>
      </c>
      <c r="D27" t="n">
        <v>3.4034</v>
      </c>
      <c r="E27" t="n">
        <v>29.38</v>
      </c>
      <c r="F27" t="n">
        <v>23.09</v>
      </c>
      <c r="G27" t="n">
        <v>12.71</v>
      </c>
      <c r="H27" t="n">
        <v>0.2</v>
      </c>
      <c r="I27" t="n">
        <v>109</v>
      </c>
      <c r="J27" t="n">
        <v>178.21</v>
      </c>
      <c r="K27" t="n">
        <v>52.44</v>
      </c>
      <c r="L27" t="n">
        <v>2</v>
      </c>
      <c r="M27" t="n">
        <v>107</v>
      </c>
      <c r="N27" t="n">
        <v>33.77</v>
      </c>
      <c r="O27" t="n">
        <v>22213.89</v>
      </c>
      <c r="P27" t="n">
        <v>297.39</v>
      </c>
      <c r="Q27" t="n">
        <v>1484.95</v>
      </c>
      <c r="R27" t="n">
        <v>296.78</v>
      </c>
      <c r="S27" t="n">
        <v>98.5</v>
      </c>
      <c r="T27" t="n">
        <v>86018.12</v>
      </c>
      <c r="U27" t="n">
        <v>0.33</v>
      </c>
      <c r="V27" t="n">
        <v>0.5600000000000001</v>
      </c>
      <c r="W27" t="n">
        <v>7.41</v>
      </c>
      <c r="X27" t="n">
        <v>5.06</v>
      </c>
      <c r="Y27" t="n">
        <v>4</v>
      </c>
      <c r="Z27" t="n">
        <v>10</v>
      </c>
    </row>
    <row r="28">
      <c r="A28" t="n">
        <v>2</v>
      </c>
      <c r="B28" t="n">
        <v>90</v>
      </c>
      <c r="C28" t="inlineStr">
        <is>
          <t xml:space="preserve">CONCLUIDO	</t>
        </is>
      </c>
      <c r="D28" t="n">
        <v>3.8866</v>
      </c>
      <c r="E28" t="n">
        <v>25.73</v>
      </c>
      <c r="F28" t="n">
        <v>21</v>
      </c>
      <c r="G28" t="n">
        <v>19.38</v>
      </c>
      <c r="H28" t="n">
        <v>0.3</v>
      </c>
      <c r="I28" t="n">
        <v>65</v>
      </c>
      <c r="J28" t="n">
        <v>179.7</v>
      </c>
      <c r="K28" t="n">
        <v>52.44</v>
      </c>
      <c r="L28" t="n">
        <v>3</v>
      </c>
      <c r="M28" t="n">
        <v>63</v>
      </c>
      <c r="N28" t="n">
        <v>34.26</v>
      </c>
      <c r="O28" t="n">
        <v>22397.24</v>
      </c>
      <c r="P28" t="n">
        <v>263.48</v>
      </c>
      <c r="Q28" t="n">
        <v>1484.74</v>
      </c>
      <c r="R28" t="n">
        <v>225.65</v>
      </c>
      <c r="S28" t="n">
        <v>98.5</v>
      </c>
      <c r="T28" t="n">
        <v>50674.83</v>
      </c>
      <c r="U28" t="n">
        <v>0.44</v>
      </c>
      <c r="V28" t="n">
        <v>0.62</v>
      </c>
      <c r="W28" t="n">
        <v>7.35</v>
      </c>
      <c r="X28" t="n">
        <v>2.97</v>
      </c>
      <c r="Y28" t="n">
        <v>4</v>
      </c>
      <c r="Z28" t="n">
        <v>10</v>
      </c>
    </row>
    <row r="29">
      <c r="A29" t="n">
        <v>3</v>
      </c>
      <c r="B29" t="n">
        <v>90</v>
      </c>
      <c r="C29" t="inlineStr">
        <is>
          <t xml:space="preserve">CONCLUIDO	</t>
        </is>
      </c>
      <c r="D29" t="n">
        <v>4.1554</v>
      </c>
      <c r="E29" t="n">
        <v>24.07</v>
      </c>
      <c r="F29" t="n">
        <v>20.04</v>
      </c>
      <c r="G29" t="n">
        <v>26.73</v>
      </c>
      <c r="H29" t="n">
        <v>0.39</v>
      </c>
      <c r="I29" t="n">
        <v>45</v>
      </c>
      <c r="J29" t="n">
        <v>181.19</v>
      </c>
      <c r="K29" t="n">
        <v>52.44</v>
      </c>
      <c r="L29" t="n">
        <v>4</v>
      </c>
      <c r="M29" t="n">
        <v>43</v>
      </c>
      <c r="N29" t="n">
        <v>34.75</v>
      </c>
      <c r="O29" t="n">
        <v>22581.25</v>
      </c>
      <c r="P29" t="n">
        <v>244.23</v>
      </c>
      <c r="Q29" t="n">
        <v>1484.56</v>
      </c>
      <c r="R29" t="n">
        <v>193.12</v>
      </c>
      <c r="S29" t="n">
        <v>98.5</v>
      </c>
      <c r="T29" t="n">
        <v>34507.22</v>
      </c>
      <c r="U29" t="n">
        <v>0.51</v>
      </c>
      <c r="V29" t="n">
        <v>0.64</v>
      </c>
      <c r="W29" t="n">
        <v>7.32</v>
      </c>
      <c r="X29" t="n">
        <v>2.02</v>
      </c>
      <c r="Y29" t="n">
        <v>4</v>
      </c>
      <c r="Z29" t="n">
        <v>10</v>
      </c>
    </row>
    <row r="30">
      <c r="A30" t="n">
        <v>4</v>
      </c>
      <c r="B30" t="n">
        <v>90</v>
      </c>
      <c r="C30" t="inlineStr">
        <is>
          <t xml:space="preserve">CONCLUIDO	</t>
        </is>
      </c>
      <c r="D30" t="n">
        <v>4.2971</v>
      </c>
      <c r="E30" t="n">
        <v>23.27</v>
      </c>
      <c r="F30" t="n">
        <v>19.61</v>
      </c>
      <c r="G30" t="n">
        <v>33.61</v>
      </c>
      <c r="H30" t="n">
        <v>0.49</v>
      </c>
      <c r="I30" t="n">
        <v>35</v>
      </c>
      <c r="J30" t="n">
        <v>182.69</v>
      </c>
      <c r="K30" t="n">
        <v>52.44</v>
      </c>
      <c r="L30" t="n">
        <v>5</v>
      </c>
      <c r="M30" t="n">
        <v>33</v>
      </c>
      <c r="N30" t="n">
        <v>35.25</v>
      </c>
      <c r="O30" t="n">
        <v>22766.06</v>
      </c>
      <c r="P30" t="n">
        <v>231.8</v>
      </c>
      <c r="Q30" t="n">
        <v>1484.32</v>
      </c>
      <c r="R30" t="n">
        <v>178.28</v>
      </c>
      <c r="S30" t="n">
        <v>98.5</v>
      </c>
      <c r="T30" t="n">
        <v>27139.6</v>
      </c>
      <c r="U30" t="n">
        <v>0.55</v>
      </c>
      <c r="V30" t="n">
        <v>0.66</v>
      </c>
      <c r="W30" t="n">
        <v>7.31</v>
      </c>
      <c r="X30" t="n">
        <v>1.59</v>
      </c>
      <c r="Y30" t="n">
        <v>4</v>
      </c>
      <c r="Z30" t="n">
        <v>10</v>
      </c>
    </row>
    <row r="31">
      <c r="A31" t="n">
        <v>5</v>
      </c>
      <c r="B31" t="n">
        <v>90</v>
      </c>
      <c r="C31" t="inlineStr">
        <is>
          <t xml:space="preserve">CONCLUIDO	</t>
        </is>
      </c>
      <c r="D31" t="n">
        <v>4.4087</v>
      </c>
      <c r="E31" t="n">
        <v>22.68</v>
      </c>
      <c r="F31" t="n">
        <v>19.27</v>
      </c>
      <c r="G31" t="n">
        <v>41.28</v>
      </c>
      <c r="H31" t="n">
        <v>0.58</v>
      </c>
      <c r="I31" t="n">
        <v>28</v>
      </c>
      <c r="J31" t="n">
        <v>184.19</v>
      </c>
      <c r="K31" t="n">
        <v>52.44</v>
      </c>
      <c r="L31" t="n">
        <v>6</v>
      </c>
      <c r="M31" t="n">
        <v>26</v>
      </c>
      <c r="N31" t="n">
        <v>35.75</v>
      </c>
      <c r="O31" t="n">
        <v>22951.43</v>
      </c>
      <c r="P31" t="n">
        <v>219.31</v>
      </c>
      <c r="Q31" t="n">
        <v>1484.28</v>
      </c>
      <c r="R31" t="n">
        <v>166.95</v>
      </c>
      <c r="S31" t="n">
        <v>98.5</v>
      </c>
      <c r="T31" t="n">
        <v>21507.3</v>
      </c>
      <c r="U31" t="n">
        <v>0.59</v>
      </c>
      <c r="V31" t="n">
        <v>0.67</v>
      </c>
      <c r="W31" t="n">
        <v>7.29</v>
      </c>
      <c r="X31" t="n">
        <v>1.24</v>
      </c>
      <c r="Y31" t="n">
        <v>4</v>
      </c>
      <c r="Z31" t="n">
        <v>10</v>
      </c>
    </row>
    <row r="32">
      <c r="A32" t="n">
        <v>6</v>
      </c>
      <c r="B32" t="n">
        <v>90</v>
      </c>
      <c r="C32" t="inlineStr">
        <is>
          <t xml:space="preserve">CONCLUIDO	</t>
        </is>
      </c>
      <c r="D32" t="n">
        <v>4.4882</v>
      </c>
      <c r="E32" t="n">
        <v>22.28</v>
      </c>
      <c r="F32" t="n">
        <v>19.04</v>
      </c>
      <c r="G32" t="n">
        <v>49.68</v>
      </c>
      <c r="H32" t="n">
        <v>0.67</v>
      </c>
      <c r="I32" t="n">
        <v>23</v>
      </c>
      <c r="J32" t="n">
        <v>185.7</v>
      </c>
      <c r="K32" t="n">
        <v>52.44</v>
      </c>
      <c r="L32" t="n">
        <v>7</v>
      </c>
      <c r="M32" t="n">
        <v>21</v>
      </c>
      <c r="N32" t="n">
        <v>36.26</v>
      </c>
      <c r="O32" t="n">
        <v>23137.49</v>
      </c>
      <c r="P32" t="n">
        <v>209.18</v>
      </c>
      <c r="Q32" t="n">
        <v>1484.29</v>
      </c>
      <c r="R32" t="n">
        <v>159.2</v>
      </c>
      <c r="S32" t="n">
        <v>98.5</v>
      </c>
      <c r="T32" t="n">
        <v>17660.96</v>
      </c>
      <c r="U32" t="n">
        <v>0.62</v>
      </c>
      <c r="V32" t="n">
        <v>0.68</v>
      </c>
      <c r="W32" t="n">
        <v>7.29</v>
      </c>
      <c r="X32" t="n">
        <v>1.02</v>
      </c>
      <c r="Y32" t="n">
        <v>4</v>
      </c>
      <c r="Z32" t="n">
        <v>10</v>
      </c>
    </row>
    <row r="33">
      <c r="A33" t="n">
        <v>7</v>
      </c>
      <c r="B33" t="n">
        <v>90</v>
      </c>
      <c r="C33" t="inlineStr">
        <is>
          <t xml:space="preserve">CONCLUIDO	</t>
        </is>
      </c>
      <c r="D33" t="n">
        <v>4.5573</v>
      </c>
      <c r="E33" t="n">
        <v>21.94</v>
      </c>
      <c r="F33" t="n">
        <v>18.85</v>
      </c>
      <c r="G33" t="n">
        <v>59.52</v>
      </c>
      <c r="H33" t="n">
        <v>0.76</v>
      </c>
      <c r="I33" t="n">
        <v>19</v>
      </c>
      <c r="J33" t="n">
        <v>187.22</v>
      </c>
      <c r="K33" t="n">
        <v>52.44</v>
      </c>
      <c r="L33" t="n">
        <v>8</v>
      </c>
      <c r="M33" t="n">
        <v>15</v>
      </c>
      <c r="N33" t="n">
        <v>36.78</v>
      </c>
      <c r="O33" t="n">
        <v>23324.24</v>
      </c>
      <c r="P33" t="n">
        <v>198.5</v>
      </c>
      <c r="Q33" t="n">
        <v>1484.16</v>
      </c>
      <c r="R33" t="n">
        <v>152.58</v>
      </c>
      <c r="S33" t="n">
        <v>98.5</v>
      </c>
      <c r="T33" t="n">
        <v>14367.03</v>
      </c>
      <c r="U33" t="n">
        <v>0.65</v>
      </c>
      <c r="V33" t="n">
        <v>0.6899999999999999</v>
      </c>
      <c r="W33" t="n">
        <v>7.28</v>
      </c>
      <c r="X33" t="n">
        <v>0.83</v>
      </c>
      <c r="Y33" t="n">
        <v>4</v>
      </c>
      <c r="Z33" t="n">
        <v>10</v>
      </c>
    </row>
    <row r="34">
      <c r="A34" t="n">
        <v>8</v>
      </c>
      <c r="B34" t="n">
        <v>90</v>
      </c>
      <c r="C34" t="inlineStr">
        <is>
          <t xml:space="preserve">CONCLUIDO	</t>
        </is>
      </c>
      <c r="D34" t="n">
        <v>4.5698</v>
      </c>
      <c r="E34" t="n">
        <v>21.88</v>
      </c>
      <c r="F34" t="n">
        <v>18.82</v>
      </c>
      <c r="G34" t="n">
        <v>62.74</v>
      </c>
      <c r="H34" t="n">
        <v>0.85</v>
      </c>
      <c r="I34" t="n">
        <v>18</v>
      </c>
      <c r="J34" t="n">
        <v>188.74</v>
      </c>
      <c r="K34" t="n">
        <v>52.44</v>
      </c>
      <c r="L34" t="n">
        <v>9</v>
      </c>
      <c r="M34" t="n">
        <v>0</v>
      </c>
      <c r="N34" t="n">
        <v>37.3</v>
      </c>
      <c r="O34" t="n">
        <v>23511.69</v>
      </c>
      <c r="P34" t="n">
        <v>195.82</v>
      </c>
      <c r="Q34" t="n">
        <v>1484.77</v>
      </c>
      <c r="R34" t="n">
        <v>151.29</v>
      </c>
      <c r="S34" t="n">
        <v>98.5</v>
      </c>
      <c r="T34" t="n">
        <v>13726.59</v>
      </c>
      <c r="U34" t="n">
        <v>0.65</v>
      </c>
      <c r="V34" t="n">
        <v>0.6899999999999999</v>
      </c>
      <c r="W34" t="n">
        <v>7.29</v>
      </c>
      <c r="X34" t="n">
        <v>0.8</v>
      </c>
      <c r="Y34" t="n">
        <v>4</v>
      </c>
      <c r="Z34" t="n">
        <v>10</v>
      </c>
    </row>
    <row r="35">
      <c r="A35" t="n">
        <v>0</v>
      </c>
      <c r="B35" t="n">
        <v>10</v>
      </c>
      <c r="C35" t="inlineStr">
        <is>
          <t xml:space="preserve">CONCLUIDO	</t>
        </is>
      </c>
      <c r="D35" t="n">
        <v>3.5311</v>
      </c>
      <c r="E35" t="n">
        <v>28.32</v>
      </c>
      <c r="F35" t="n">
        <v>25.01</v>
      </c>
      <c r="G35" t="n">
        <v>10</v>
      </c>
      <c r="H35" t="n">
        <v>0.64</v>
      </c>
      <c r="I35" t="n">
        <v>150</v>
      </c>
      <c r="J35" t="n">
        <v>26.11</v>
      </c>
      <c r="K35" t="n">
        <v>12.1</v>
      </c>
      <c r="L35" t="n">
        <v>1</v>
      </c>
      <c r="M35" t="n">
        <v>0</v>
      </c>
      <c r="N35" t="n">
        <v>3.01</v>
      </c>
      <c r="O35" t="n">
        <v>3454.41</v>
      </c>
      <c r="P35" t="n">
        <v>72.47</v>
      </c>
      <c r="Q35" t="n">
        <v>1490.35</v>
      </c>
      <c r="R35" t="n">
        <v>353.96</v>
      </c>
      <c r="S35" t="n">
        <v>98.5</v>
      </c>
      <c r="T35" t="n">
        <v>114403.85</v>
      </c>
      <c r="U35" t="n">
        <v>0.28</v>
      </c>
      <c r="V35" t="n">
        <v>0.52</v>
      </c>
      <c r="W35" t="n">
        <v>7.68</v>
      </c>
      <c r="X35" t="n">
        <v>6.97</v>
      </c>
      <c r="Y35" t="n">
        <v>4</v>
      </c>
      <c r="Z35" t="n">
        <v>10</v>
      </c>
    </row>
    <row r="36">
      <c r="A36" t="n">
        <v>0</v>
      </c>
      <c r="B36" t="n">
        <v>45</v>
      </c>
      <c r="C36" t="inlineStr">
        <is>
          <t xml:space="preserve">CONCLUIDO	</t>
        </is>
      </c>
      <c r="D36" t="n">
        <v>3.1914</v>
      </c>
      <c r="E36" t="n">
        <v>31.33</v>
      </c>
      <c r="F36" t="n">
        <v>25.93</v>
      </c>
      <c r="G36" t="n">
        <v>9.369999999999999</v>
      </c>
      <c r="H36" t="n">
        <v>0.18</v>
      </c>
      <c r="I36" t="n">
        <v>166</v>
      </c>
      <c r="J36" t="n">
        <v>98.70999999999999</v>
      </c>
      <c r="K36" t="n">
        <v>39.72</v>
      </c>
      <c r="L36" t="n">
        <v>1</v>
      </c>
      <c r="M36" t="n">
        <v>164</v>
      </c>
      <c r="N36" t="n">
        <v>12.99</v>
      </c>
      <c r="O36" t="n">
        <v>12407.75</v>
      </c>
      <c r="P36" t="n">
        <v>226.61</v>
      </c>
      <c r="Q36" t="n">
        <v>1485.96</v>
      </c>
      <c r="R36" t="n">
        <v>393.02</v>
      </c>
      <c r="S36" t="n">
        <v>98.5</v>
      </c>
      <c r="T36" t="n">
        <v>133855.03</v>
      </c>
      <c r="U36" t="n">
        <v>0.25</v>
      </c>
      <c r="V36" t="n">
        <v>0.5</v>
      </c>
      <c r="W36" t="n">
        <v>7.51</v>
      </c>
      <c r="X36" t="n">
        <v>7.9</v>
      </c>
      <c r="Y36" t="n">
        <v>4</v>
      </c>
      <c r="Z36" t="n">
        <v>10</v>
      </c>
    </row>
    <row r="37">
      <c r="A37" t="n">
        <v>1</v>
      </c>
      <c r="B37" t="n">
        <v>45</v>
      </c>
      <c r="C37" t="inlineStr">
        <is>
          <t xml:space="preserve">CONCLUIDO	</t>
        </is>
      </c>
      <c r="D37" t="n">
        <v>4.1482</v>
      </c>
      <c r="E37" t="n">
        <v>24.11</v>
      </c>
      <c r="F37" t="n">
        <v>20.84</v>
      </c>
      <c r="G37" t="n">
        <v>20.17</v>
      </c>
      <c r="H37" t="n">
        <v>0.35</v>
      </c>
      <c r="I37" t="n">
        <v>62</v>
      </c>
      <c r="J37" t="n">
        <v>99.95</v>
      </c>
      <c r="K37" t="n">
        <v>39.72</v>
      </c>
      <c r="L37" t="n">
        <v>2</v>
      </c>
      <c r="M37" t="n">
        <v>60</v>
      </c>
      <c r="N37" t="n">
        <v>13.24</v>
      </c>
      <c r="O37" t="n">
        <v>12561.45</v>
      </c>
      <c r="P37" t="n">
        <v>168.55</v>
      </c>
      <c r="Q37" t="n">
        <v>1484.67</v>
      </c>
      <c r="R37" t="n">
        <v>220.37</v>
      </c>
      <c r="S37" t="n">
        <v>98.5</v>
      </c>
      <c r="T37" t="n">
        <v>48048.4</v>
      </c>
      <c r="U37" t="n">
        <v>0.45</v>
      </c>
      <c r="V37" t="n">
        <v>0.62</v>
      </c>
      <c r="W37" t="n">
        <v>7.35</v>
      </c>
      <c r="X37" t="n">
        <v>2.82</v>
      </c>
      <c r="Y37" t="n">
        <v>4</v>
      </c>
      <c r="Z37" t="n">
        <v>10</v>
      </c>
    </row>
    <row r="38">
      <c r="A38" t="n">
        <v>2</v>
      </c>
      <c r="B38" t="n">
        <v>45</v>
      </c>
      <c r="C38" t="inlineStr">
        <is>
          <t xml:space="preserve">CONCLUIDO	</t>
        </is>
      </c>
      <c r="D38" t="n">
        <v>4.4597</v>
      </c>
      <c r="E38" t="n">
        <v>22.42</v>
      </c>
      <c r="F38" t="n">
        <v>19.67</v>
      </c>
      <c r="G38" t="n">
        <v>31.9</v>
      </c>
      <c r="H38" t="n">
        <v>0.52</v>
      </c>
      <c r="I38" t="n">
        <v>37</v>
      </c>
      <c r="J38" t="n">
        <v>101.2</v>
      </c>
      <c r="K38" t="n">
        <v>39.72</v>
      </c>
      <c r="L38" t="n">
        <v>3</v>
      </c>
      <c r="M38" t="n">
        <v>24</v>
      </c>
      <c r="N38" t="n">
        <v>13.49</v>
      </c>
      <c r="O38" t="n">
        <v>12715.54</v>
      </c>
      <c r="P38" t="n">
        <v>145.1</v>
      </c>
      <c r="Q38" t="n">
        <v>1485.38</v>
      </c>
      <c r="R38" t="n">
        <v>180.42</v>
      </c>
      <c r="S38" t="n">
        <v>98.5</v>
      </c>
      <c r="T38" t="n">
        <v>28197.34</v>
      </c>
      <c r="U38" t="n">
        <v>0.55</v>
      </c>
      <c r="V38" t="n">
        <v>0.66</v>
      </c>
      <c r="W38" t="n">
        <v>7.31</v>
      </c>
      <c r="X38" t="n">
        <v>1.65</v>
      </c>
      <c r="Y38" t="n">
        <v>4</v>
      </c>
      <c r="Z38" t="n">
        <v>10</v>
      </c>
    </row>
    <row r="39">
      <c r="A39" t="n">
        <v>3</v>
      </c>
      <c r="B39" t="n">
        <v>45</v>
      </c>
      <c r="C39" t="inlineStr">
        <is>
          <t xml:space="preserve">CONCLUIDO	</t>
        </is>
      </c>
      <c r="D39" t="n">
        <v>4.4954</v>
      </c>
      <c r="E39" t="n">
        <v>22.24</v>
      </c>
      <c r="F39" t="n">
        <v>19.56</v>
      </c>
      <c r="G39" t="n">
        <v>34.51</v>
      </c>
      <c r="H39" t="n">
        <v>0.6899999999999999</v>
      </c>
      <c r="I39" t="n">
        <v>34</v>
      </c>
      <c r="J39" t="n">
        <v>102.45</v>
      </c>
      <c r="K39" t="n">
        <v>39.72</v>
      </c>
      <c r="L39" t="n">
        <v>4</v>
      </c>
      <c r="M39" t="n">
        <v>0</v>
      </c>
      <c r="N39" t="n">
        <v>13.74</v>
      </c>
      <c r="O39" t="n">
        <v>12870.03</v>
      </c>
      <c r="P39" t="n">
        <v>142.86</v>
      </c>
      <c r="Q39" t="n">
        <v>1485.48</v>
      </c>
      <c r="R39" t="n">
        <v>175.22</v>
      </c>
      <c r="S39" t="n">
        <v>98.5</v>
      </c>
      <c r="T39" t="n">
        <v>25616.12</v>
      </c>
      <c r="U39" t="n">
        <v>0.5600000000000001</v>
      </c>
      <c r="V39" t="n">
        <v>0.66</v>
      </c>
      <c r="W39" t="n">
        <v>7.35</v>
      </c>
      <c r="X39" t="n">
        <v>1.53</v>
      </c>
      <c r="Y39" t="n">
        <v>4</v>
      </c>
      <c r="Z39" t="n">
        <v>10</v>
      </c>
    </row>
    <row r="40">
      <c r="A40" t="n">
        <v>0</v>
      </c>
      <c r="B40" t="n">
        <v>60</v>
      </c>
      <c r="C40" t="inlineStr">
        <is>
          <t xml:space="preserve">CONCLUIDO	</t>
        </is>
      </c>
      <c r="D40" t="n">
        <v>2.7599</v>
      </c>
      <c r="E40" t="n">
        <v>36.23</v>
      </c>
      <c r="F40" t="n">
        <v>28.56</v>
      </c>
      <c r="G40" t="n">
        <v>7.9</v>
      </c>
      <c r="H40" t="n">
        <v>0.14</v>
      </c>
      <c r="I40" t="n">
        <v>217</v>
      </c>
      <c r="J40" t="n">
        <v>124.63</v>
      </c>
      <c r="K40" t="n">
        <v>45</v>
      </c>
      <c r="L40" t="n">
        <v>1</v>
      </c>
      <c r="M40" t="n">
        <v>215</v>
      </c>
      <c r="N40" t="n">
        <v>18.64</v>
      </c>
      <c r="O40" t="n">
        <v>15605.44</v>
      </c>
      <c r="P40" t="n">
        <v>296.04</v>
      </c>
      <c r="Q40" t="n">
        <v>1487.2</v>
      </c>
      <c r="R40" t="n">
        <v>481.28</v>
      </c>
      <c r="S40" t="n">
        <v>98.5</v>
      </c>
      <c r="T40" t="n">
        <v>177730.2</v>
      </c>
      <c r="U40" t="n">
        <v>0.2</v>
      </c>
      <c r="V40" t="n">
        <v>0.45</v>
      </c>
      <c r="W40" t="n">
        <v>7.62</v>
      </c>
      <c r="X40" t="n">
        <v>10.51</v>
      </c>
      <c r="Y40" t="n">
        <v>4</v>
      </c>
      <c r="Z40" t="n">
        <v>10</v>
      </c>
    </row>
    <row r="41">
      <c r="A41" t="n">
        <v>1</v>
      </c>
      <c r="B41" t="n">
        <v>60</v>
      </c>
      <c r="C41" t="inlineStr">
        <is>
          <t xml:space="preserve">CONCLUIDO	</t>
        </is>
      </c>
      <c r="D41" t="n">
        <v>3.8713</v>
      </c>
      <c r="E41" t="n">
        <v>25.83</v>
      </c>
      <c r="F41" t="n">
        <v>21.68</v>
      </c>
      <c r="G41" t="n">
        <v>16.47</v>
      </c>
      <c r="H41" t="n">
        <v>0.28</v>
      </c>
      <c r="I41" t="n">
        <v>79</v>
      </c>
      <c r="J41" t="n">
        <v>125.95</v>
      </c>
      <c r="K41" t="n">
        <v>45</v>
      </c>
      <c r="L41" t="n">
        <v>2</v>
      </c>
      <c r="M41" t="n">
        <v>77</v>
      </c>
      <c r="N41" t="n">
        <v>18.95</v>
      </c>
      <c r="O41" t="n">
        <v>15767.7</v>
      </c>
      <c r="P41" t="n">
        <v>214.77</v>
      </c>
      <c r="Q41" t="n">
        <v>1485.62</v>
      </c>
      <c r="R41" t="n">
        <v>248.61</v>
      </c>
      <c r="S41" t="n">
        <v>98.5</v>
      </c>
      <c r="T41" t="n">
        <v>62081.96</v>
      </c>
      <c r="U41" t="n">
        <v>0.4</v>
      </c>
      <c r="V41" t="n">
        <v>0.6</v>
      </c>
      <c r="W41" t="n">
        <v>7.38</v>
      </c>
      <c r="X41" t="n">
        <v>3.65</v>
      </c>
      <c r="Y41" t="n">
        <v>4</v>
      </c>
      <c r="Z41" t="n">
        <v>10</v>
      </c>
    </row>
    <row r="42">
      <c r="A42" t="n">
        <v>2</v>
      </c>
      <c r="B42" t="n">
        <v>60</v>
      </c>
      <c r="C42" t="inlineStr">
        <is>
          <t xml:space="preserve">CONCLUIDO	</t>
        </is>
      </c>
      <c r="D42" t="n">
        <v>4.2581</v>
      </c>
      <c r="E42" t="n">
        <v>23.48</v>
      </c>
      <c r="F42" t="n">
        <v>20.15</v>
      </c>
      <c r="G42" t="n">
        <v>25.73</v>
      </c>
      <c r="H42" t="n">
        <v>0.42</v>
      </c>
      <c r="I42" t="n">
        <v>47</v>
      </c>
      <c r="J42" t="n">
        <v>127.27</v>
      </c>
      <c r="K42" t="n">
        <v>45</v>
      </c>
      <c r="L42" t="n">
        <v>3</v>
      </c>
      <c r="M42" t="n">
        <v>45</v>
      </c>
      <c r="N42" t="n">
        <v>19.27</v>
      </c>
      <c r="O42" t="n">
        <v>15930.42</v>
      </c>
      <c r="P42" t="n">
        <v>188.57</v>
      </c>
      <c r="Q42" t="n">
        <v>1484.57</v>
      </c>
      <c r="R42" t="n">
        <v>196.75</v>
      </c>
      <c r="S42" t="n">
        <v>98.5</v>
      </c>
      <c r="T42" t="n">
        <v>36313.69</v>
      </c>
      <c r="U42" t="n">
        <v>0.5</v>
      </c>
      <c r="V42" t="n">
        <v>0.64</v>
      </c>
      <c r="W42" t="n">
        <v>7.33</v>
      </c>
      <c r="X42" t="n">
        <v>2.13</v>
      </c>
      <c r="Y42" t="n">
        <v>4</v>
      </c>
      <c r="Z42" t="n">
        <v>10</v>
      </c>
    </row>
    <row r="43">
      <c r="A43" t="n">
        <v>3</v>
      </c>
      <c r="B43" t="n">
        <v>60</v>
      </c>
      <c r="C43" t="inlineStr">
        <is>
          <t xml:space="preserve">CONCLUIDO	</t>
        </is>
      </c>
      <c r="D43" t="n">
        <v>4.4608</v>
      </c>
      <c r="E43" t="n">
        <v>22.42</v>
      </c>
      <c r="F43" t="n">
        <v>19.47</v>
      </c>
      <c r="G43" t="n">
        <v>36.5</v>
      </c>
      <c r="H43" t="n">
        <v>0.55</v>
      </c>
      <c r="I43" t="n">
        <v>32</v>
      </c>
      <c r="J43" t="n">
        <v>128.59</v>
      </c>
      <c r="K43" t="n">
        <v>45</v>
      </c>
      <c r="L43" t="n">
        <v>4</v>
      </c>
      <c r="M43" t="n">
        <v>30</v>
      </c>
      <c r="N43" t="n">
        <v>19.59</v>
      </c>
      <c r="O43" t="n">
        <v>16093.6</v>
      </c>
      <c r="P43" t="n">
        <v>170.41</v>
      </c>
      <c r="Q43" t="n">
        <v>1484.7</v>
      </c>
      <c r="R43" t="n">
        <v>173.41</v>
      </c>
      <c r="S43" t="n">
        <v>98.5</v>
      </c>
      <c r="T43" t="n">
        <v>24720.54</v>
      </c>
      <c r="U43" t="n">
        <v>0.57</v>
      </c>
      <c r="V43" t="n">
        <v>0.66</v>
      </c>
      <c r="W43" t="n">
        <v>7.31</v>
      </c>
      <c r="X43" t="n">
        <v>1.45</v>
      </c>
      <c r="Y43" t="n">
        <v>4</v>
      </c>
      <c r="Z43" t="n">
        <v>10</v>
      </c>
    </row>
    <row r="44">
      <c r="A44" t="n">
        <v>4</v>
      </c>
      <c r="B44" t="n">
        <v>60</v>
      </c>
      <c r="C44" t="inlineStr">
        <is>
          <t xml:space="preserve">CONCLUIDO	</t>
        </is>
      </c>
      <c r="D44" t="n">
        <v>4.5468</v>
      </c>
      <c r="E44" t="n">
        <v>21.99</v>
      </c>
      <c r="F44" t="n">
        <v>19.2</v>
      </c>
      <c r="G44" t="n">
        <v>44.3</v>
      </c>
      <c r="H44" t="n">
        <v>0.68</v>
      </c>
      <c r="I44" t="n">
        <v>26</v>
      </c>
      <c r="J44" t="n">
        <v>129.92</v>
      </c>
      <c r="K44" t="n">
        <v>45</v>
      </c>
      <c r="L44" t="n">
        <v>5</v>
      </c>
      <c r="M44" t="n">
        <v>1</v>
      </c>
      <c r="N44" t="n">
        <v>19.92</v>
      </c>
      <c r="O44" t="n">
        <v>16257.24</v>
      </c>
      <c r="P44" t="n">
        <v>160.66</v>
      </c>
      <c r="Q44" t="n">
        <v>1485.54</v>
      </c>
      <c r="R44" t="n">
        <v>163.42</v>
      </c>
      <c r="S44" t="n">
        <v>98.5</v>
      </c>
      <c r="T44" t="n">
        <v>19756.2</v>
      </c>
      <c r="U44" t="n">
        <v>0.6</v>
      </c>
      <c r="V44" t="n">
        <v>0.67</v>
      </c>
      <c r="W44" t="n">
        <v>7.32</v>
      </c>
      <c r="X44" t="n">
        <v>1.18</v>
      </c>
      <c r="Y44" t="n">
        <v>4</v>
      </c>
      <c r="Z44" t="n">
        <v>10</v>
      </c>
    </row>
    <row r="45">
      <c r="A45" t="n">
        <v>5</v>
      </c>
      <c r="B45" t="n">
        <v>60</v>
      </c>
      <c r="C45" t="inlineStr">
        <is>
          <t xml:space="preserve">CONCLUIDO	</t>
        </is>
      </c>
      <c r="D45" t="n">
        <v>4.5474</v>
      </c>
      <c r="E45" t="n">
        <v>21.99</v>
      </c>
      <c r="F45" t="n">
        <v>19.19</v>
      </c>
      <c r="G45" t="n">
        <v>44.29</v>
      </c>
      <c r="H45" t="n">
        <v>0.8100000000000001</v>
      </c>
      <c r="I45" t="n">
        <v>26</v>
      </c>
      <c r="J45" t="n">
        <v>131.25</v>
      </c>
      <c r="K45" t="n">
        <v>45</v>
      </c>
      <c r="L45" t="n">
        <v>6</v>
      </c>
      <c r="M45" t="n">
        <v>0</v>
      </c>
      <c r="N45" t="n">
        <v>20.25</v>
      </c>
      <c r="O45" t="n">
        <v>16421.36</v>
      </c>
      <c r="P45" t="n">
        <v>162.12</v>
      </c>
      <c r="Q45" t="n">
        <v>1485.35</v>
      </c>
      <c r="R45" t="n">
        <v>163.39</v>
      </c>
      <c r="S45" t="n">
        <v>98.5</v>
      </c>
      <c r="T45" t="n">
        <v>19740.43</v>
      </c>
      <c r="U45" t="n">
        <v>0.6</v>
      </c>
      <c r="V45" t="n">
        <v>0.67</v>
      </c>
      <c r="W45" t="n">
        <v>7.32</v>
      </c>
      <c r="X45" t="n">
        <v>1.17</v>
      </c>
      <c r="Y45" t="n">
        <v>4</v>
      </c>
      <c r="Z45" t="n">
        <v>10</v>
      </c>
    </row>
    <row r="46">
      <c r="A46" t="n">
        <v>0</v>
      </c>
      <c r="B46" t="n">
        <v>80</v>
      </c>
      <c r="C46" t="inlineStr">
        <is>
          <t xml:space="preserve">CONCLUIDO	</t>
        </is>
      </c>
      <c r="D46" t="n">
        <v>2.246</v>
      </c>
      <c r="E46" t="n">
        <v>44.52</v>
      </c>
      <c r="F46" t="n">
        <v>32.69</v>
      </c>
      <c r="G46" t="n">
        <v>6.65</v>
      </c>
      <c r="H46" t="n">
        <v>0.11</v>
      </c>
      <c r="I46" t="n">
        <v>295</v>
      </c>
      <c r="J46" t="n">
        <v>159.12</v>
      </c>
      <c r="K46" t="n">
        <v>50.28</v>
      </c>
      <c r="L46" t="n">
        <v>1</v>
      </c>
      <c r="M46" t="n">
        <v>293</v>
      </c>
      <c r="N46" t="n">
        <v>27.84</v>
      </c>
      <c r="O46" t="n">
        <v>19859.16</v>
      </c>
      <c r="P46" t="n">
        <v>400.78</v>
      </c>
      <c r="Q46" t="n">
        <v>1487.27</v>
      </c>
      <c r="R46" t="n">
        <v>622.24</v>
      </c>
      <c r="S46" t="n">
        <v>98.5</v>
      </c>
      <c r="T46" t="n">
        <v>247821.2</v>
      </c>
      <c r="U46" t="n">
        <v>0.16</v>
      </c>
      <c r="V46" t="n">
        <v>0.4</v>
      </c>
      <c r="W46" t="n">
        <v>7.75</v>
      </c>
      <c r="X46" t="n">
        <v>14.64</v>
      </c>
      <c r="Y46" t="n">
        <v>4</v>
      </c>
      <c r="Z46" t="n">
        <v>10</v>
      </c>
    </row>
    <row r="47">
      <c r="A47" t="n">
        <v>1</v>
      </c>
      <c r="B47" t="n">
        <v>80</v>
      </c>
      <c r="C47" t="inlineStr">
        <is>
          <t xml:space="preserve">CONCLUIDO	</t>
        </is>
      </c>
      <c r="D47" t="n">
        <v>3.548</v>
      </c>
      <c r="E47" t="n">
        <v>28.18</v>
      </c>
      <c r="F47" t="n">
        <v>22.67</v>
      </c>
      <c r="G47" t="n">
        <v>13.74</v>
      </c>
      <c r="H47" t="n">
        <v>0.22</v>
      </c>
      <c r="I47" t="n">
        <v>99</v>
      </c>
      <c r="J47" t="n">
        <v>160.54</v>
      </c>
      <c r="K47" t="n">
        <v>50.28</v>
      </c>
      <c r="L47" t="n">
        <v>2</v>
      </c>
      <c r="M47" t="n">
        <v>97</v>
      </c>
      <c r="N47" t="n">
        <v>28.26</v>
      </c>
      <c r="O47" t="n">
        <v>20034.4</v>
      </c>
      <c r="P47" t="n">
        <v>270.77</v>
      </c>
      <c r="Q47" t="n">
        <v>1485.02</v>
      </c>
      <c r="R47" t="n">
        <v>281.75</v>
      </c>
      <c r="S47" t="n">
        <v>98.5</v>
      </c>
      <c r="T47" t="n">
        <v>78555.02</v>
      </c>
      <c r="U47" t="n">
        <v>0.35</v>
      </c>
      <c r="V47" t="n">
        <v>0.57</v>
      </c>
      <c r="W47" t="n">
        <v>7.42</v>
      </c>
      <c r="X47" t="n">
        <v>4.64</v>
      </c>
      <c r="Y47" t="n">
        <v>4</v>
      </c>
      <c r="Z47" t="n">
        <v>10</v>
      </c>
    </row>
    <row r="48">
      <c r="A48" t="n">
        <v>2</v>
      </c>
      <c r="B48" t="n">
        <v>80</v>
      </c>
      <c r="C48" t="inlineStr">
        <is>
          <t xml:space="preserve">CONCLUIDO	</t>
        </is>
      </c>
      <c r="D48" t="n">
        <v>4.0079</v>
      </c>
      <c r="E48" t="n">
        <v>24.95</v>
      </c>
      <c r="F48" t="n">
        <v>20.73</v>
      </c>
      <c r="G48" t="n">
        <v>21.08</v>
      </c>
      <c r="H48" t="n">
        <v>0.33</v>
      </c>
      <c r="I48" t="n">
        <v>59</v>
      </c>
      <c r="J48" t="n">
        <v>161.97</v>
      </c>
      <c r="K48" t="n">
        <v>50.28</v>
      </c>
      <c r="L48" t="n">
        <v>3</v>
      </c>
      <c r="M48" t="n">
        <v>57</v>
      </c>
      <c r="N48" t="n">
        <v>28.69</v>
      </c>
      <c r="O48" t="n">
        <v>20210.21</v>
      </c>
      <c r="P48" t="n">
        <v>239.88</v>
      </c>
      <c r="Q48" t="n">
        <v>1484.69</v>
      </c>
      <c r="R48" t="n">
        <v>216.11</v>
      </c>
      <c r="S48" t="n">
        <v>98.5</v>
      </c>
      <c r="T48" t="n">
        <v>45932.92</v>
      </c>
      <c r="U48" t="n">
        <v>0.46</v>
      </c>
      <c r="V48" t="n">
        <v>0.62</v>
      </c>
      <c r="W48" t="n">
        <v>7.35</v>
      </c>
      <c r="X48" t="n">
        <v>2.7</v>
      </c>
      <c r="Y48" t="n">
        <v>4</v>
      </c>
      <c r="Z48" t="n">
        <v>10</v>
      </c>
    </row>
    <row r="49">
      <c r="A49" t="n">
        <v>3</v>
      </c>
      <c r="B49" t="n">
        <v>80</v>
      </c>
      <c r="C49" t="inlineStr">
        <is>
          <t xml:space="preserve">CONCLUIDO	</t>
        </is>
      </c>
      <c r="D49" t="n">
        <v>4.2509</v>
      </c>
      <c r="E49" t="n">
        <v>23.52</v>
      </c>
      <c r="F49" t="n">
        <v>19.88</v>
      </c>
      <c r="G49" t="n">
        <v>29.09</v>
      </c>
      <c r="H49" t="n">
        <v>0.43</v>
      </c>
      <c r="I49" t="n">
        <v>41</v>
      </c>
      <c r="J49" t="n">
        <v>163.4</v>
      </c>
      <c r="K49" t="n">
        <v>50.28</v>
      </c>
      <c r="L49" t="n">
        <v>4</v>
      </c>
      <c r="M49" t="n">
        <v>39</v>
      </c>
      <c r="N49" t="n">
        <v>29.12</v>
      </c>
      <c r="O49" t="n">
        <v>20386.62</v>
      </c>
      <c r="P49" t="n">
        <v>221.73</v>
      </c>
      <c r="Q49" t="n">
        <v>1484.53</v>
      </c>
      <c r="R49" t="n">
        <v>187.53</v>
      </c>
      <c r="S49" t="n">
        <v>98.5</v>
      </c>
      <c r="T49" t="n">
        <v>31734.2</v>
      </c>
      <c r="U49" t="n">
        <v>0.53</v>
      </c>
      <c r="V49" t="n">
        <v>0.65</v>
      </c>
      <c r="W49" t="n">
        <v>7.32</v>
      </c>
      <c r="X49" t="n">
        <v>1.86</v>
      </c>
      <c r="Y49" t="n">
        <v>4</v>
      </c>
      <c r="Z49" t="n">
        <v>10</v>
      </c>
    </row>
    <row r="50">
      <c r="A50" t="n">
        <v>4</v>
      </c>
      <c r="B50" t="n">
        <v>80</v>
      </c>
      <c r="C50" t="inlineStr">
        <is>
          <t xml:space="preserve">CONCLUIDO	</t>
        </is>
      </c>
      <c r="D50" t="n">
        <v>4.4014</v>
      </c>
      <c r="E50" t="n">
        <v>22.72</v>
      </c>
      <c r="F50" t="n">
        <v>19.4</v>
      </c>
      <c r="G50" t="n">
        <v>37.54</v>
      </c>
      <c r="H50" t="n">
        <v>0.54</v>
      </c>
      <c r="I50" t="n">
        <v>31</v>
      </c>
      <c r="J50" t="n">
        <v>164.83</v>
      </c>
      <c r="K50" t="n">
        <v>50.28</v>
      </c>
      <c r="L50" t="n">
        <v>5</v>
      </c>
      <c r="M50" t="n">
        <v>29</v>
      </c>
      <c r="N50" t="n">
        <v>29.55</v>
      </c>
      <c r="O50" t="n">
        <v>20563.61</v>
      </c>
      <c r="P50" t="n">
        <v>208.06</v>
      </c>
      <c r="Q50" t="n">
        <v>1484.84</v>
      </c>
      <c r="R50" t="n">
        <v>171.15</v>
      </c>
      <c r="S50" t="n">
        <v>98.5</v>
      </c>
      <c r="T50" t="n">
        <v>23592.23</v>
      </c>
      <c r="U50" t="n">
        <v>0.58</v>
      </c>
      <c r="V50" t="n">
        <v>0.67</v>
      </c>
      <c r="W50" t="n">
        <v>7.3</v>
      </c>
      <c r="X50" t="n">
        <v>1.37</v>
      </c>
      <c r="Y50" t="n">
        <v>4</v>
      </c>
      <c r="Z50" t="n">
        <v>10</v>
      </c>
    </row>
    <row r="51">
      <c r="A51" t="n">
        <v>5</v>
      </c>
      <c r="B51" t="n">
        <v>80</v>
      </c>
      <c r="C51" t="inlineStr">
        <is>
          <t xml:space="preserve">CONCLUIDO	</t>
        </is>
      </c>
      <c r="D51" t="n">
        <v>4.491</v>
      </c>
      <c r="E51" t="n">
        <v>22.27</v>
      </c>
      <c r="F51" t="n">
        <v>19.14</v>
      </c>
      <c r="G51" t="n">
        <v>45.93</v>
      </c>
      <c r="H51" t="n">
        <v>0.64</v>
      </c>
      <c r="I51" t="n">
        <v>25</v>
      </c>
      <c r="J51" t="n">
        <v>166.27</v>
      </c>
      <c r="K51" t="n">
        <v>50.28</v>
      </c>
      <c r="L51" t="n">
        <v>6</v>
      </c>
      <c r="M51" t="n">
        <v>23</v>
      </c>
      <c r="N51" t="n">
        <v>29.99</v>
      </c>
      <c r="O51" t="n">
        <v>20741.2</v>
      </c>
      <c r="P51" t="n">
        <v>195.11</v>
      </c>
      <c r="Q51" t="n">
        <v>1484.39</v>
      </c>
      <c r="R51" t="n">
        <v>162.56</v>
      </c>
      <c r="S51" t="n">
        <v>98.5</v>
      </c>
      <c r="T51" t="n">
        <v>19327.72</v>
      </c>
      <c r="U51" t="n">
        <v>0.61</v>
      </c>
      <c r="V51" t="n">
        <v>0.68</v>
      </c>
      <c r="W51" t="n">
        <v>7.29</v>
      </c>
      <c r="X51" t="n">
        <v>1.12</v>
      </c>
      <c r="Y51" t="n">
        <v>4</v>
      </c>
      <c r="Z51" t="n">
        <v>10</v>
      </c>
    </row>
    <row r="52">
      <c r="A52" t="n">
        <v>6</v>
      </c>
      <c r="B52" t="n">
        <v>80</v>
      </c>
      <c r="C52" t="inlineStr">
        <is>
          <t xml:space="preserve">CONCLUIDO	</t>
        </is>
      </c>
      <c r="D52" t="n">
        <v>4.5533</v>
      </c>
      <c r="E52" t="n">
        <v>21.96</v>
      </c>
      <c r="F52" t="n">
        <v>18.96</v>
      </c>
      <c r="G52" t="n">
        <v>54.17</v>
      </c>
      <c r="H52" t="n">
        <v>0.74</v>
      </c>
      <c r="I52" t="n">
        <v>21</v>
      </c>
      <c r="J52" t="n">
        <v>167.72</v>
      </c>
      <c r="K52" t="n">
        <v>50.28</v>
      </c>
      <c r="L52" t="n">
        <v>7</v>
      </c>
      <c r="M52" t="n">
        <v>10</v>
      </c>
      <c r="N52" t="n">
        <v>30.44</v>
      </c>
      <c r="O52" t="n">
        <v>20919.39</v>
      </c>
      <c r="P52" t="n">
        <v>185.85</v>
      </c>
      <c r="Q52" t="n">
        <v>1484.75</v>
      </c>
      <c r="R52" t="n">
        <v>156.1</v>
      </c>
      <c r="S52" t="n">
        <v>98.5</v>
      </c>
      <c r="T52" t="n">
        <v>16120.75</v>
      </c>
      <c r="U52" t="n">
        <v>0.63</v>
      </c>
      <c r="V52" t="n">
        <v>0.68</v>
      </c>
      <c r="W52" t="n">
        <v>7.29</v>
      </c>
      <c r="X52" t="n">
        <v>0.9399999999999999</v>
      </c>
      <c r="Y52" t="n">
        <v>4</v>
      </c>
      <c r="Z52" t="n">
        <v>10</v>
      </c>
    </row>
    <row r="53">
      <c r="A53" t="n">
        <v>7</v>
      </c>
      <c r="B53" t="n">
        <v>80</v>
      </c>
      <c r="C53" t="inlineStr">
        <is>
          <t xml:space="preserve">CONCLUIDO	</t>
        </is>
      </c>
      <c r="D53" t="n">
        <v>4.5686</v>
      </c>
      <c r="E53" t="n">
        <v>21.89</v>
      </c>
      <c r="F53" t="n">
        <v>18.92</v>
      </c>
      <c r="G53" t="n">
        <v>56.76</v>
      </c>
      <c r="H53" t="n">
        <v>0.84</v>
      </c>
      <c r="I53" t="n">
        <v>20</v>
      </c>
      <c r="J53" t="n">
        <v>169.17</v>
      </c>
      <c r="K53" t="n">
        <v>50.28</v>
      </c>
      <c r="L53" t="n">
        <v>8</v>
      </c>
      <c r="M53" t="n">
        <v>0</v>
      </c>
      <c r="N53" t="n">
        <v>30.89</v>
      </c>
      <c r="O53" t="n">
        <v>21098.19</v>
      </c>
      <c r="P53" t="n">
        <v>185.05</v>
      </c>
      <c r="Q53" t="n">
        <v>1485.13</v>
      </c>
      <c r="R53" t="n">
        <v>154.23</v>
      </c>
      <c r="S53" t="n">
        <v>98.5</v>
      </c>
      <c r="T53" t="n">
        <v>15187.43</v>
      </c>
      <c r="U53" t="n">
        <v>0.64</v>
      </c>
      <c r="V53" t="n">
        <v>0.68</v>
      </c>
      <c r="W53" t="n">
        <v>7.31</v>
      </c>
      <c r="X53" t="n">
        <v>0.9</v>
      </c>
      <c r="Y53" t="n">
        <v>4</v>
      </c>
      <c r="Z53" t="n">
        <v>10</v>
      </c>
    </row>
    <row r="54">
      <c r="A54" t="n">
        <v>0</v>
      </c>
      <c r="B54" t="n">
        <v>35</v>
      </c>
      <c r="C54" t="inlineStr">
        <is>
          <t xml:space="preserve">CONCLUIDO	</t>
        </is>
      </c>
      <c r="D54" t="n">
        <v>3.509</v>
      </c>
      <c r="E54" t="n">
        <v>28.5</v>
      </c>
      <c r="F54" t="n">
        <v>24.32</v>
      </c>
      <c r="G54" t="n">
        <v>10.97</v>
      </c>
      <c r="H54" t="n">
        <v>0.22</v>
      </c>
      <c r="I54" t="n">
        <v>133</v>
      </c>
      <c r="J54" t="n">
        <v>80.84</v>
      </c>
      <c r="K54" t="n">
        <v>35.1</v>
      </c>
      <c r="L54" t="n">
        <v>1</v>
      </c>
      <c r="M54" t="n">
        <v>131</v>
      </c>
      <c r="N54" t="n">
        <v>9.74</v>
      </c>
      <c r="O54" t="n">
        <v>10204.21</v>
      </c>
      <c r="P54" t="n">
        <v>181.46</v>
      </c>
      <c r="Q54" t="n">
        <v>1486.16</v>
      </c>
      <c r="R54" t="n">
        <v>337.8</v>
      </c>
      <c r="S54" t="n">
        <v>98.5</v>
      </c>
      <c r="T54" t="n">
        <v>106408.48</v>
      </c>
      <c r="U54" t="n">
        <v>0.29</v>
      </c>
      <c r="V54" t="n">
        <v>0.53</v>
      </c>
      <c r="W54" t="n">
        <v>7.47</v>
      </c>
      <c r="X54" t="n">
        <v>6.28</v>
      </c>
      <c r="Y54" t="n">
        <v>4</v>
      </c>
      <c r="Z54" t="n">
        <v>10</v>
      </c>
    </row>
    <row r="55">
      <c r="A55" t="n">
        <v>1</v>
      </c>
      <c r="B55" t="n">
        <v>35</v>
      </c>
      <c r="C55" t="inlineStr">
        <is>
          <t xml:space="preserve">CONCLUIDO	</t>
        </is>
      </c>
      <c r="D55" t="n">
        <v>4.3403</v>
      </c>
      <c r="E55" t="n">
        <v>23.04</v>
      </c>
      <c r="F55" t="n">
        <v>20.29</v>
      </c>
      <c r="G55" t="n">
        <v>24.34</v>
      </c>
      <c r="H55" t="n">
        <v>0.43</v>
      </c>
      <c r="I55" t="n">
        <v>50</v>
      </c>
      <c r="J55" t="n">
        <v>82.04000000000001</v>
      </c>
      <c r="K55" t="n">
        <v>35.1</v>
      </c>
      <c r="L55" t="n">
        <v>2</v>
      </c>
      <c r="M55" t="n">
        <v>39</v>
      </c>
      <c r="N55" t="n">
        <v>9.94</v>
      </c>
      <c r="O55" t="n">
        <v>10352.53</v>
      </c>
      <c r="P55" t="n">
        <v>133.21</v>
      </c>
      <c r="Q55" t="n">
        <v>1484.89</v>
      </c>
      <c r="R55" t="n">
        <v>200.66</v>
      </c>
      <c r="S55" t="n">
        <v>98.5</v>
      </c>
      <c r="T55" t="n">
        <v>38254.25</v>
      </c>
      <c r="U55" t="n">
        <v>0.49</v>
      </c>
      <c r="V55" t="n">
        <v>0.64</v>
      </c>
      <c r="W55" t="n">
        <v>7.35</v>
      </c>
      <c r="X55" t="n">
        <v>2.26</v>
      </c>
      <c r="Y55" t="n">
        <v>4</v>
      </c>
      <c r="Z55" t="n">
        <v>10</v>
      </c>
    </row>
    <row r="56">
      <c r="A56" t="n">
        <v>2</v>
      </c>
      <c r="B56" t="n">
        <v>35</v>
      </c>
      <c r="C56" t="inlineStr">
        <is>
          <t xml:space="preserve">CONCLUIDO	</t>
        </is>
      </c>
      <c r="D56" t="n">
        <v>4.4078</v>
      </c>
      <c r="E56" t="n">
        <v>22.69</v>
      </c>
      <c r="F56" t="n">
        <v>20.04</v>
      </c>
      <c r="G56" t="n">
        <v>27.32</v>
      </c>
      <c r="H56" t="n">
        <v>0.63</v>
      </c>
      <c r="I56" t="n">
        <v>44</v>
      </c>
      <c r="J56" t="n">
        <v>83.25</v>
      </c>
      <c r="K56" t="n">
        <v>35.1</v>
      </c>
      <c r="L56" t="n">
        <v>3</v>
      </c>
      <c r="M56" t="n">
        <v>0</v>
      </c>
      <c r="N56" t="n">
        <v>10.15</v>
      </c>
      <c r="O56" t="n">
        <v>10501.19</v>
      </c>
      <c r="P56" t="n">
        <v>129.93</v>
      </c>
      <c r="Q56" t="n">
        <v>1485.84</v>
      </c>
      <c r="R56" t="n">
        <v>190.96</v>
      </c>
      <c r="S56" t="n">
        <v>98.5</v>
      </c>
      <c r="T56" t="n">
        <v>33436.12</v>
      </c>
      <c r="U56" t="n">
        <v>0.52</v>
      </c>
      <c r="V56" t="n">
        <v>0.64</v>
      </c>
      <c r="W56" t="n">
        <v>7.37</v>
      </c>
      <c r="X56" t="n">
        <v>2.01</v>
      </c>
      <c r="Y56" t="n">
        <v>4</v>
      </c>
      <c r="Z56" t="n">
        <v>10</v>
      </c>
    </row>
    <row r="57">
      <c r="A57" t="n">
        <v>0</v>
      </c>
      <c r="B57" t="n">
        <v>50</v>
      </c>
      <c r="C57" t="inlineStr">
        <is>
          <t xml:space="preserve">CONCLUIDO	</t>
        </is>
      </c>
      <c r="D57" t="n">
        <v>3.038</v>
      </c>
      <c r="E57" t="n">
        <v>32.92</v>
      </c>
      <c r="F57" t="n">
        <v>26.81</v>
      </c>
      <c r="G57" t="n">
        <v>8.789999999999999</v>
      </c>
      <c r="H57" t="n">
        <v>0.16</v>
      </c>
      <c r="I57" t="n">
        <v>183</v>
      </c>
      <c r="J57" t="n">
        <v>107.41</v>
      </c>
      <c r="K57" t="n">
        <v>41.65</v>
      </c>
      <c r="L57" t="n">
        <v>1</v>
      </c>
      <c r="M57" t="n">
        <v>181</v>
      </c>
      <c r="N57" t="n">
        <v>14.77</v>
      </c>
      <c r="O57" t="n">
        <v>13481.73</v>
      </c>
      <c r="P57" t="n">
        <v>249.76</v>
      </c>
      <c r="Q57" t="n">
        <v>1486.96</v>
      </c>
      <c r="R57" t="n">
        <v>422.38</v>
      </c>
      <c r="S57" t="n">
        <v>98.5</v>
      </c>
      <c r="T57" t="n">
        <v>148447.14</v>
      </c>
      <c r="U57" t="n">
        <v>0.23</v>
      </c>
      <c r="V57" t="n">
        <v>0.48</v>
      </c>
      <c r="W57" t="n">
        <v>7.55</v>
      </c>
      <c r="X57" t="n">
        <v>8.77</v>
      </c>
      <c r="Y57" t="n">
        <v>4</v>
      </c>
      <c r="Z57" t="n">
        <v>10</v>
      </c>
    </row>
    <row r="58">
      <c r="A58" t="n">
        <v>1</v>
      </c>
      <c r="B58" t="n">
        <v>50</v>
      </c>
      <c r="C58" t="inlineStr">
        <is>
          <t xml:space="preserve">CONCLUIDO	</t>
        </is>
      </c>
      <c r="D58" t="n">
        <v>4.0515</v>
      </c>
      <c r="E58" t="n">
        <v>24.68</v>
      </c>
      <c r="F58" t="n">
        <v>21.14</v>
      </c>
      <c r="G58" t="n">
        <v>18.65</v>
      </c>
      <c r="H58" t="n">
        <v>0.32</v>
      </c>
      <c r="I58" t="n">
        <v>68</v>
      </c>
      <c r="J58" t="n">
        <v>108.68</v>
      </c>
      <c r="K58" t="n">
        <v>41.65</v>
      </c>
      <c r="L58" t="n">
        <v>2</v>
      </c>
      <c r="M58" t="n">
        <v>66</v>
      </c>
      <c r="N58" t="n">
        <v>15.03</v>
      </c>
      <c r="O58" t="n">
        <v>13638.32</v>
      </c>
      <c r="P58" t="n">
        <v>184.52</v>
      </c>
      <c r="Q58" t="n">
        <v>1484.71</v>
      </c>
      <c r="R58" t="n">
        <v>230.16</v>
      </c>
      <c r="S58" t="n">
        <v>98.5</v>
      </c>
      <c r="T58" t="n">
        <v>52915.32</v>
      </c>
      <c r="U58" t="n">
        <v>0.43</v>
      </c>
      <c r="V58" t="n">
        <v>0.61</v>
      </c>
      <c r="W58" t="n">
        <v>7.36</v>
      </c>
      <c r="X58" t="n">
        <v>3.11</v>
      </c>
      <c r="Y58" t="n">
        <v>4</v>
      </c>
      <c r="Z58" t="n">
        <v>10</v>
      </c>
    </row>
    <row r="59">
      <c r="A59" t="n">
        <v>2</v>
      </c>
      <c r="B59" t="n">
        <v>50</v>
      </c>
      <c r="C59" t="inlineStr">
        <is>
          <t xml:space="preserve">CONCLUIDO	</t>
        </is>
      </c>
      <c r="D59" t="n">
        <v>4.4123</v>
      </c>
      <c r="E59" t="n">
        <v>22.66</v>
      </c>
      <c r="F59" t="n">
        <v>19.76</v>
      </c>
      <c r="G59" t="n">
        <v>30.4</v>
      </c>
      <c r="H59" t="n">
        <v>0.48</v>
      </c>
      <c r="I59" t="n">
        <v>39</v>
      </c>
      <c r="J59" t="n">
        <v>109.96</v>
      </c>
      <c r="K59" t="n">
        <v>41.65</v>
      </c>
      <c r="L59" t="n">
        <v>3</v>
      </c>
      <c r="M59" t="n">
        <v>37</v>
      </c>
      <c r="N59" t="n">
        <v>15.31</v>
      </c>
      <c r="O59" t="n">
        <v>13795.21</v>
      </c>
      <c r="P59" t="n">
        <v>158.51</v>
      </c>
      <c r="Q59" t="n">
        <v>1485.01</v>
      </c>
      <c r="R59" t="n">
        <v>183.33</v>
      </c>
      <c r="S59" t="n">
        <v>98.5</v>
      </c>
      <c r="T59" t="n">
        <v>29642.71</v>
      </c>
      <c r="U59" t="n">
        <v>0.54</v>
      </c>
      <c r="V59" t="n">
        <v>0.65</v>
      </c>
      <c r="W59" t="n">
        <v>7.32</v>
      </c>
      <c r="X59" t="n">
        <v>1.74</v>
      </c>
      <c r="Y59" t="n">
        <v>4</v>
      </c>
      <c r="Z59" t="n">
        <v>10</v>
      </c>
    </row>
    <row r="60">
      <c r="A60" t="n">
        <v>3</v>
      </c>
      <c r="B60" t="n">
        <v>50</v>
      </c>
      <c r="C60" t="inlineStr">
        <is>
          <t xml:space="preserve">CONCLUIDO	</t>
        </is>
      </c>
      <c r="D60" t="n">
        <v>4.5134</v>
      </c>
      <c r="E60" t="n">
        <v>22.16</v>
      </c>
      <c r="F60" t="n">
        <v>19.43</v>
      </c>
      <c r="G60" t="n">
        <v>37.61</v>
      </c>
      <c r="H60" t="n">
        <v>0.63</v>
      </c>
      <c r="I60" t="n">
        <v>31</v>
      </c>
      <c r="J60" t="n">
        <v>111.23</v>
      </c>
      <c r="K60" t="n">
        <v>41.65</v>
      </c>
      <c r="L60" t="n">
        <v>4</v>
      </c>
      <c r="M60" t="n">
        <v>2</v>
      </c>
      <c r="N60" t="n">
        <v>15.58</v>
      </c>
      <c r="O60" t="n">
        <v>13952.52</v>
      </c>
      <c r="P60" t="n">
        <v>148.68</v>
      </c>
      <c r="Q60" t="n">
        <v>1485.9</v>
      </c>
      <c r="R60" t="n">
        <v>171.21</v>
      </c>
      <c r="S60" t="n">
        <v>98.5</v>
      </c>
      <c r="T60" t="n">
        <v>23623.31</v>
      </c>
      <c r="U60" t="n">
        <v>0.58</v>
      </c>
      <c r="V60" t="n">
        <v>0.67</v>
      </c>
      <c r="W60" t="n">
        <v>7.33</v>
      </c>
      <c r="X60" t="n">
        <v>1.41</v>
      </c>
      <c r="Y60" t="n">
        <v>4</v>
      </c>
      <c r="Z60" t="n">
        <v>10</v>
      </c>
    </row>
    <row r="61">
      <c r="A61" t="n">
        <v>4</v>
      </c>
      <c r="B61" t="n">
        <v>50</v>
      </c>
      <c r="C61" t="inlineStr">
        <is>
          <t xml:space="preserve">CONCLUIDO	</t>
        </is>
      </c>
      <c r="D61" t="n">
        <v>4.5131</v>
      </c>
      <c r="E61" t="n">
        <v>22.16</v>
      </c>
      <c r="F61" t="n">
        <v>19.43</v>
      </c>
      <c r="G61" t="n">
        <v>37.61</v>
      </c>
      <c r="H61" t="n">
        <v>0.78</v>
      </c>
      <c r="I61" t="n">
        <v>31</v>
      </c>
      <c r="J61" t="n">
        <v>112.51</v>
      </c>
      <c r="K61" t="n">
        <v>41.65</v>
      </c>
      <c r="L61" t="n">
        <v>5</v>
      </c>
      <c r="M61" t="n">
        <v>0</v>
      </c>
      <c r="N61" t="n">
        <v>15.86</v>
      </c>
      <c r="O61" t="n">
        <v>14110.24</v>
      </c>
      <c r="P61" t="n">
        <v>150.27</v>
      </c>
      <c r="Q61" t="n">
        <v>1485.4</v>
      </c>
      <c r="R61" t="n">
        <v>171.17</v>
      </c>
      <c r="S61" t="n">
        <v>98.5</v>
      </c>
      <c r="T61" t="n">
        <v>23605.83</v>
      </c>
      <c r="U61" t="n">
        <v>0.58</v>
      </c>
      <c r="V61" t="n">
        <v>0.66</v>
      </c>
      <c r="W61" t="n">
        <v>7.34</v>
      </c>
      <c r="X61" t="n">
        <v>1.41</v>
      </c>
      <c r="Y61" t="n">
        <v>4</v>
      </c>
      <c r="Z61" t="n">
        <v>10</v>
      </c>
    </row>
    <row r="62">
      <c r="A62" t="n">
        <v>0</v>
      </c>
      <c r="B62" t="n">
        <v>25</v>
      </c>
      <c r="C62" t="inlineStr">
        <is>
          <t xml:space="preserve">CONCLUIDO	</t>
        </is>
      </c>
      <c r="D62" t="n">
        <v>3.8981</v>
      </c>
      <c r="E62" t="n">
        <v>25.65</v>
      </c>
      <c r="F62" t="n">
        <v>22.52</v>
      </c>
      <c r="G62" t="n">
        <v>14.08</v>
      </c>
      <c r="H62" t="n">
        <v>0.28</v>
      </c>
      <c r="I62" t="n">
        <v>96</v>
      </c>
      <c r="J62" t="n">
        <v>61.76</v>
      </c>
      <c r="K62" t="n">
        <v>28.92</v>
      </c>
      <c r="L62" t="n">
        <v>1</v>
      </c>
      <c r="M62" t="n">
        <v>94</v>
      </c>
      <c r="N62" t="n">
        <v>6.84</v>
      </c>
      <c r="O62" t="n">
        <v>7851.41</v>
      </c>
      <c r="P62" t="n">
        <v>131.11</v>
      </c>
      <c r="Q62" t="n">
        <v>1485.59</v>
      </c>
      <c r="R62" t="n">
        <v>277.04</v>
      </c>
      <c r="S62" t="n">
        <v>98.5</v>
      </c>
      <c r="T62" t="n">
        <v>76211.7</v>
      </c>
      <c r="U62" t="n">
        <v>0.36</v>
      </c>
      <c r="V62" t="n">
        <v>0.57</v>
      </c>
      <c r="W62" t="n">
        <v>7.41</v>
      </c>
      <c r="X62" t="n">
        <v>4.5</v>
      </c>
      <c r="Y62" t="n">
        <v>4</v>
      </c>
      <c r="Z62" t="n">
        <v>10</v>
      </c>
    </row>
    <row r="63">
      <c r="A63" t="n">
        <v>1</v>
      </c>
      <c r="B63" t="n">
        <v>25</v>
      </c>
      <c r="C63" t="inlineStr">
        <is>
          <t xml:space="preserve">CONCLUIDO	</t>
        </is>
      </c>
      <c r="D63" t="n">
        <v>4.2596</v>
      </c>
      <c r="E63" t="n">
        <v>23.48</v>
      </c>
      <c r="F63" t="n">
        <v>20.83</v>
      </c>
      <c r="G63" t="n">
        <v>20.49</v>
      </c>
      <c r="H63" t="n">
        <v>0.55</v>
      </c>
      <c r="I63" t="n">
        <v>61</v>
      </c>
      <c r="J63" t="n">
        <v>62.92</v>
      </c>
      <c r="K63" t="n">
        <v>28.92</v>
      </c>
      <c r="L63" t="n">
        <v>2</v>
      </c>
      <c r="M63" t="n">
        <v>0</v>
      </c>
      <c r="N63" t="n">
        <v>7</v>
      </c>
      <c r="O63" t="n">
        <v>7994.37</v>
      </c>
      <c r="P63" t="n">
        <v>113.18</v>
      </c>
      <c r="Q63" t="n">
        <v>1485.75</v>
      </c>
      <c r="R63" t="n">
        <v>216.86</v>
      </c>
      <c r="S63" t="n">
        <v>98.5</v>
      </c>
      <c r="T63" t="n">
        <v>46300.02</v>
      </c>
      <c r="U63" t="n">
        <v>0.45</v>
      </c>
      <c r="V63" t="n">
        <v>0.62</v>
      </c>
      <c r="W63" t="n">
        <v>7.43</v>
      </c>
      <c r="X63" t="n">
        <v>2.81</v>
      </c>
      <c r="Y63" t="n">
        <v>4</v>
      </c>
      <c r="Z63" t="n">
        <v>10</v>
      </c>
    </row>
    <row r="64">
      <c r="A64" t="n">
        <v>0</v>
      </c>
      <c r="B64" t="n">
        <v>85</v>
      </c>
      <c r="C64" t="inlineStr">
        <is>
          <t xml:space="preserve">CONCLUIDO	</t>
        </is>
      </c>
      <c r="D64" t="n">
        <v>2.1356</v>
      </c>
      <c r="E64" t="n">
        <v>46.83</v>
      </c>
      <c r="F64" t="n">
        <v>33.74</v>
      </c>
      <c r="G64" t="n">
        <v>6.41</v>
      </c>
      <c r="H64" t="n">
        <v>0.11</v>
      </c>
      <c r="I64" t="n">
        <v>316</v>
      </c>
      <c r="J64" t="n">
        <v>167.88</v>
      </c>
      <c r="K64" t="n">
        <v>51.39</v>
      </c>
      <c r="L64" t="n">
        <v>1</v>
      </c>
      <c r="M64" t="n">
        <v>314</v>
      </c>
      <c r="N64" t="n">
        <v>30.49</v>
      </c>
      <c r="O64" t="n">
        <v>20939.59</v>
      </c>
      <c r="P64" t="n">
        <v>428.69</v>
      </c>
      <c r="Q64" t="n">
        <v>1488.74</v>
      </c>
      <c r="R64" t="n">
        <v>658.34</v>
      </c>
      <c r="S64" t="n">
        <v>98.5</v>
      </c>
      <c r="T64" t="n">
        <v>265763.63</v>
      </c>
      <c r="U64" t="n">
        <v>0.15</v>
      </c>
      <c r="V64" t="n">
        <v>0.38</v>
      </c>
      <c r="W64" t="n">
        <v>7.78</v>
      </c>
      <c r="X64" t="n">
        <v>15.69</v>
      </c>
      <c r="Y64" t="n">
        <v>4</v>
      </c>
      <c r="Z64" t="n">
        <v>10</v>
      </c>
    </row>
    <row r="65">
      <c r="A65" t="n">
        <v>1</v>
      </c>
      <c r="B65" t="n">
        <v>85</v>
      </c>
      <c r="C65" t="inlineStr">
        <is>
          <t xml:space="preserve">CONCLUIDO	</t>
        </is>
      </c>
      <c r="D65" t="n">
        <v>3.4809</v>
      </c>
      <c r="E65" t="n">
        <v>28.73</v>
      </c>
      <c r="F65" t="n">
        <v>22.83</v>
      </c>
      <c r="G65" t="n">
        <v>13.17</v>
      </c>
      <c r="H65" t="n">
        <v>0.21</v>
      </c>
      <c r="I65" t="n">
        <v>104</v>
      </c>
      <c r="J65" t="n">
        <v>169.33</v>
      </c>
      <c r="K65" t="n">
        <v>51.39</v>
      </c>
      <c r="L65" t="n">
        <v>2</v>
      </c>
      <c r="M65" t="n">
        <v>102</v>
      </c>
      <c r="N65" t="n">
        <v>30.94</v>
      </c>
      <c r="O65" t="n">
        <v>21118.46</v>
      </c>
      <c r="P65" t="n">
        <v>283.32</v>
      </c>
      <c r="Q65" t="n">
        <v>1485.29</v>
      </c>
      <c r="R65" t="n">
        <v>287.13</v>
      </c>
      <c r="S65" t="n">
        <v>98.5</v>
      </c>
      <c r="T65" t="n">
        <v>81220.53999999999</v>
      </c>
      <c r="U65" t="n">
        <v>0.34</v>
      </c>
      <c r="V65" t="n">
        <v>0.57</v>
      </c>
      <c r="W65" t="n">
        <v>7.43</v>
      </c>
      <c r="X65" t="n">
        <v>4.81</v>
      </c>
      <c r="Y65" t="n">
        <v>4</v>
      </c>
      <c r="Z65" t="n">
        <v>10</v>
      </c>
    </row>
    <row r="66">
      <c r="A66" t="n">
        <v>2</v>
      </c>
      <c r="B66" t="n">
        <v>85</v>
      </c>
      <c r="C66" t="inlineStr">
        <is>
          <t xml:space="preserve">CONCLUIDO	</t>
        </is>
      </c>
      <c r="D66" t="n">
        <v>3.9476</v>
      </c>
      <c r="E66" t="n">
        <v>25.33</v>
      </c>
      <c r="F66" t="n">
        <v>20.86</v>
      </c>
      <c r="G66" t="n">
        <v>20.19</v>
      </c>
      <c r="H66" t="n">
        <v>0.31</v>
      </c>
      <c r="I66" t="n">
        <v>62</v>
      </c>
      <c r="J66" t="n">
        <v>170.79</v>
      </c>
      <c r="K66" t="n">
        <v>51.39</v>
      </c>
      <c r="L66" t="n">
        <v>3</v>
      </c>
      <c r="M66" t="n">
        <v>60</v>
      </c>
      <c r="N66" t="n">
        <v>31.4</v>
      </c>
      <c r="O66" t="n">
        <v>21297.94</v>
      </c>
      <c r="P66" t="n">
        <v>251.4</v>
      </c>
      <c r="Q66" t="n">
        <v>1484.88</v>
      </c>
      <c r="R66" t="n">
        <v>221.1</v>
      </c>
      <c r="S66" t="n">
        <v>98.5</v>
      </c>
      <c r="T66" t="n">
        <v>48415.52</v>
      </c>
      <c r="U66" t="n">
        <v>0.45</v>
      </c>
      <c r="V66" t="n">
        <v>0.62</v>
      </c>
      <c r="W66" t="n">
        <v>7.34</v>
      </c>
      <c r="X66" t="n">
        <v>2.84</v>
      </c>
      <c r="Y66" t="n">
        <v>4</v>
      </c>
      <c r="Z66" t="n">
        <v>10</v>
      </c>
    </row>
    <row r="67">
      <c r="A67" t="n">
        <v>3</v>
      </c>
      <c r="B67" t="n">
        <v>85</v>
      </c>
      <c r="C67" t="inlineStr">
        <is>
          <t xml:space="preserve">CONCLUIDO	</t>
        </is>
      </c>
      <c r="D67" t="n">
        <v>4.2059</v>
      </c>
      <c r="E67" t="n">
        <v>23.78</v>
      </c>
      <c r="F67" t="n">
        <v>19.95</v>
      </c>
      <c r="G67" t="n">
        <v>27.83</v>
      </c>
      <c r="H67" t="n">
        <v>0.41</v>
      </c>
      <c r="I67" t="n">
        <v>43</v>
      </c>
      <c r="J67" t="n">
        <v>172.25</v>
      </c>
      <c r="K67" t="n">
        <v>51.39</v>
      </c>
      <c r="L67" t="n">
        <v>4</v>
      </c>
      <c r="M67" t="n">
        <v>41</v>
      </c>
      <c r="N67" t="n">
        <v>31.86</v>
      </c>
      <c r="O67" t="n">
        <v>21478.05</v>
      </c>
      <c r="P67" t="n">
        <v>232.68</v>
      </c>
      <c r="Q67" t="n">
        <v>1484.46</v>
      </c>
      <c r="R67" t="n">
        <v>189.85</v>
      </c>
      <c r="S67" t="n">
        <v>98.5</v>
      </c>
      <c r="T67" t="n">
        <v>32884.08</v>
      </c>
      <c r="U67" t="n">
        <v>0.52</v>
      </c>
      <c r="V67" t="n">
        <v>0.65</v>
      </c>
      <c r="W67" t="n">
        <v>7.32</v>
      </c>
      <c r="X67" t="n">
        <v>1.92</v>
      </c>
      <c r="Y67" t="n">
        <v>4</v>
      </c>
      <c r="Z67" t="n">
        <v>10</v>
      </c>
    </row>
    <row r="68">
      <c r="A68" t="n">
        <v>4</v>
      </c>
      <c r="B68" t="n">
        <v>85</v>
      </c>
      <c r="C68" t="inlineStr">
        <is>
          <t xml:space="preserve">CONCLUIDO	</t>
        </is>
      </c>
      <c r="D68" t="n">
        <v>4.3507</v>
      </c>
      <c r="E68" t="n">
        <v>22.98</v>
      </c>
      <c r="F68" t="n">
        <v>19.49</v>
      </c>
      <c r="G68" t="n">
        <v>35.44</v>
      </c>
      <c r="H68" t="n">
        <v>0.51</v>
      </c>
      <c r="I68" t="n">
        <v>33</v>
      </c>
      <c r="J68" t="n">
        <v>173.71</v>
      </c>
      <c r="K68" t="n">
        <v>51.39</v>
      </c>
      <c r="L68" t="n">
        <v>5</v>
      </c>
      <c r="M68" t="n">
        <v>31</v>
      </c>
      <c r="N68" t="n">
        <v>32.32</v>
      </c>
      <c r="O68" t="n">
        <v>21658.78</v>
      </c>
      <c r="P68" t="n">
        <v>220.28</v>
      </c>
      <c r="Q68" t="n">
        <v>1484.41</v>
      </c>
      <c r="R68" t="n">
        <v>174.59</v>
      </c>
      <c r="S68" t="n">
        <v>98.5</v>
      </c>
      <c r="T68" t="n">
        <v>25305.63</v>
      </c>
      <c r="U68" t="n">
        <v>0.5600000000000001</v>
      </c>
      <c r="V68" t="n">
        <v>0.66</v>
      </c>
      <c r="W68" t="n">
        <v>7.3</v>
      </c>
      <c r="X68" t="n">
        <v>1.47</v>
      </c>
      <c r="Y68" t="n">
        <v>4</v>
      </c>
      <c r="Z68" t="n">
        <v>10</v>
      </c>
    </row>
    <row r="69">
      <c r="A69" t="n">
        <v>5</v>
      </c>
      <c r="B69" t="n">
        <v>85</v>
      </c>
      <c r="C69" t="inlineStr">
        <is>
          <t xml:space="preserve">CONCLUIDO	</t>
        </is>
      </c>
      <c r="D69" t="n">
        <v>4.4564</v>
      </c>
      <c r="E69" t="n">
        <v>22.44</v>
      </c>
      <c r="F69" t="n">
        <v>19.19</v>
      </c>
      <c r="G69" t="n">
        <v>44.28</v>
      </c>
      <c r="H69" t="n">
        <v>0.61</v>
      </c>
      <c r="I69" t="n">
        <v>26</v>
      </c>
      <c r="J69" t="n">
        <v>175.18</v>
      </c>
      <c r="K69" t="n">
        <v>51.39</v>
      </c>
      <c r="L69" t="n">
        <v>6</v>
      </c>
      <c r="M69" t="n">
        <v>24</v>
      </c>
      <c r="N69" t="n">
        <v>32.79</v>
      </c>
      <c r="O69" t="n">
        <v>21840.16</v>
      </c>
      <c r="P69" t="n">
        <v>208.03</v>
      </c>
      <c r="Q69" t="n">
        <v>1484.46</v>
      </c>
      <c r="R69" t="n">
        <v>164.18</v>
      </c>
      <c r="S69" t="n">
        <v>98.5</v>
      </c>
      <c r="T69" t="n">
        <v>20132.62</v>
      </c>
      <c r="U69" t="n">
        <v>0.6</v>
      </c>
      <c r="V69" t="n">
        <v>0.67</v>
      </c>
      <c r="W69" t="n">
        <v>7.29</v>
      </c>
      <c r="X69" t="n">
        <v>1.17</v>
      </c>
      <c r="Y69" t="n">
        <v>4</v>
      </c>
      <c r="Z69" t="n">
        <v>10</v>
      </c>
    </row>
    <row r="70">
      <c r="A70" t="n">
        <v>6</v>
      </c>
      <c r="B70" t="n">
        <v>85</v>
      </c>
      <c r="C70" t="inlineStr">
        <is>
          <t xml:space="preserve">CONCLUIDO	</t>
        </is>
      </c>
      <c r="D70" t="n">
        <v>4.5425</v>
      </c>
      <c r="E70" t="n">
        <v>22.01</v>
      </c>
      <c r="F70" t="n">
        <v>18.93</v>
      </c>
      <c r="G70" t="n">
        <v>54.09</v>
      </c>
      <c r="H70" t="n">
        <v>0.7</v>
      </c>
      <c r="I70" t="n">
        <v>21</v>
      </c>
      <c r="J70" t="n">
        <v>176.66</v>
      </c>
      <c r="K70" t="n">
        <v>51.39</v>
      </c>
      <c r="L70" t="n">
        <v>7</v>
      </c>
      <c r="M70" t="n">
        <v>17</v>
      </c>
      <c r="N70" t="n">
        <v>33.27</v>
      </c>
      <c r="O70" t="n">
        <v>22022.17</v>
      </c>
      <c r="P70" t="n">
        <v>195.2</v>
      </c>
      <c r="Q70" t="n">
        <v>1484.32</v>
      </c>
      <c r="R70" t="n">
        <v>155.71</v>
      </c>
      <c r="S70" t="n">
        <v>98.5</v>
      </c>
      <c r="T70" t="n">
        <v>15921.48</v>
      </c>
      <c r="U70" t="n">
        <v>0.63</v>
      </c>
      <c r="V70" t="n">
        <v>0.68</v>
      </c>
      <c r="W70" t="n">
        <v>7.28</v>
      </c>
      <c r="X70" t="n">
        <v>0.91</v>
      </c>
      <c r="Y70" t="n">
        <v>4</v>
      </c>
      <c r="Z70" t="n">
        <v>10</v>
      </c>
    </row>
    <row r="71">
      <c r="A71" t="n">
        <v>7</v>
      </c>
      <c r="B71" t="n">
        <v>85</v>
      </c>
      <c r="C71" t="inlineStr">
        <is>
          <t xml:space="preserve">CONCLUIDO	</t>
        </is>
      </c>
      <c r="D71" t="n">
        <v>4.5719</v>
      </c>
      <c r="E71" t="n">
        <v>21.87</v>
      </c>
      <c r="F71" t="n">
        <v>18.86</v>
      </c>
      <c r="G71" t="n">
        <v>59.55</v>
      </c>
      <c r="H71" t="n">
        <v>0.8</v>
      </c>
      <c r="I71" t="n">
        <v>19</v>
      </c>
      <c r="J71" t="n">
        <v>178.14</v>
      </c>
      <c r="K71" t="n">
        <v>51.39</v>
      </c>
      <c r="L71" t="n">
        <v>8</v>
      </c>
      <c r="M71" t="n">
        <v>4</v>
      </c>
      <c r="N71" t="n">
        <v>33.75</v>
      </c>
      <c r="O71" t="n">
        <v>22204.83</v>
      </c>
      <c r="P71" t="n">
        <v>189.91</v>
      </c>
      <c r="Q71" t="n">
        <v>1484.97</v>
      </c>
      <c r="R71" t="n">
        <v>152.43</v>
      </c>
      <c r="S71" t="n">
        <v>98.5</v>
      </c>
      <c r="T71" t="n">
        <v>14295.35</v>
      </c>
      <c r="U71" t="n">
        <v>0.65</v>
      </c>
      <c r="V71" t="n">
        <v>0.6899999999999999</v>
      </c>
      <c r="W71" t="n">
        <v>7.3</v>
      </c>
      <c r="X71" t="n">
        <v>0.84</v>
      </c>
      <c r="Y71" t="n">
        <v>4</v>
      </c>
      <c r="Z71" t="n">
        <v>10</v>
      </c>
    </row>
    <row r="72">
      <c r="A72" t="n">
        <v>8</v>
      </c>
      <c r="B72" t="n">
        <v>85</v>
      </c>
      <c r="C72" t="inlineStr">
        <is>
          <t xml:space="preserve">CONCLUIDO	</t>
        </is>
      </c>
      <c r="D72" t="n">
        <v>4.5694</v>
      </c>
      <c r="E72" t="n">
        <v>21.88</v>
      </c>
      <c r="F72" t="n">
        <v>18.87</v>
      </c>
      <c r="G72" t="n">
        <v>59.58</v>
      </c>
      <c r="H72" t="n">
        <v>0.89</v>
      </c>
      <c r="I72" t="n">
        <v>19</v>
      </c>
      <c r="J72" t="n">
        <v>179.63</v>
      </c>
      <c r="K72" t="n">
        <v>51.39</v>
      </c>
      <c r="L72" t="n">
        <v>9</v>
      </c>
      <c r="M72" t="n">
        <v>0</v>
      </c>
      <c r="N72" t="n">
        <v>34.24</v>
      </c>
      <c r="O72" t="n">
        <v>22388.15</v>
      </c>
      <c r="P72" t="n">
        <v>190.51</v>
      </c>
      <c r="Q72" t="n">
        <v>1485.19</v>
      </c>
      <c r="R72" t="n">
        <v>152.61</v>
      </c>
      <c r="S72" t="n">
        <v>98.5</v>
      </c>
      <c r="T72" t="n">
        <v>14384.46</v>
      </c>
      <c r="U72" t="n">
        <v>0.65</v>
      </c>
      <c r="V72" t="n">
        <v>0.68</v>
      </c>
      <c r="W72" t="n">
        <v>7.3</v>
      </c>
      <c r="X72" t="n">
        <v>0.85</v>
      </c>
      <c r="Y72" t="n">
        <v>4</v>
      </c>
      <c r="Z72" t="n">
        <v>10</v>
      </c>
    </row>
    <row r="73">
      <c r="A73" t="n">
        <v>0</v>
      </c>
      <c r="B73" t="n">
        <v>20</v>
      </c>
      <c r="C73" t="inlineStr">
        <is>
          <t xml:space="preserve">CONCLUIDO	</t>
        </is>
      </c>
      <c r="D73" t="n">
        <v>4.0911</v>
      </c>
      <c r="E73" t="n">
        <v>24.44</v>
      </c>
      <c r="F73" t="n">
        <v>21.72</v>
      </c>
      <c r="G73" t="n">
        <v>16.29</v>
      </c>
      <c r="H73" t="n">
        <v>0.34</v>
      </c>
      <c r="I73" t="n">
        <v>80</v>
      </c>
      <c r="J73" t="n">
        <v>51.33</v>
      </c>
      <c r="K73" t="n">
        <v>24.83</v>
      </c>
      <c r="L73" t="n">
        <v>1</v>
      </c>
      <c r="M73" t="n">
        <v>37</v>
      </c>
      <c r="N73" t="n">
        <v>5.51</v>
      </c>
      <c r="O73" t="n">
        <v>6564.78</v>
      </c>
      <c r="P73" t="n">
        <v>104.32</v>
      </c>
      <c r="Q73" t="n">
        <v>1487.6</v>
      </c>
      <c r="R73" t="n">
        <v>247.68</v>
      </c>
      <c r="S73" t="n">
        <v>98.5</v>
      </c>
      <c r="T73" t="n">
        <v>61613.28</v>
      </c>
      <c r="U73" t="n">
        <v>0.4</v>
      </c>
      <c r="V73" t="n">
        <v>0.6</v>
      </c>
      <c r="W73" t="n">
        <v>7.44</v>
      </c>
      <c r="X73" t="n">
        <v>3.69</v>
      </c>
      <c r="Y73" t="n">
        <v>4</v>
      </c>
      <c r="Z73" t="n">
        <v>10</v>
      </c>
    </row>
    <row r="74">
      <c r="A74" t="n">
        <v>1</v>
      </c>
      <c r="B74" t="n">
        <v>20</v>
      </c>
      <c r="C74" t="inlineStr">
        <is>
          <t xml:space="preserve">CONCLUIDO	</t>
        </is>
      </c>
      <c r="D74" t="n">
        <v>4.1301</v>
      </c>
      <c r="E74" t="n">
        <v>24.21</v>
      </c>
      <c r="F74" t="n">
        <v>21.54</v>
      </c>
      <c r="G74" t="n">
        <v>17</v>
      </c>
      <c r="H74" t="n">
        <v>0.66</v>
      </c>
      <c r="I74" t="n">
        <v>76</v>
      </c>
      <c r="J74" t="n">
        <v>52.47</v>
      </c>
      <c r="K74" t="n">
        <v>24.83</v>
      </c>
      <c r="L74" t="n">
        <v>2</v>
      </c>
      <c r="M74" t="n">
        <v>0</v>
      </c>
      <c r="N74" t="n">
        <v>5.64</v>
      </c>
      <c r="O74" t="n">
        <v>6705.1</v>
      </c>
      <c r="P74" t="n">
        <v>104.31</v>
      </c>
      <c r="Q74" t="n">
        <v>1486.85</v>
      </c>
      <c r="R74" t="n">
        <v>240.18</v>
      </c>
      <c r="S74" t="n">
        <v>98.5</v>
      </c>
      <c r="T74" t="n">
        <v>57883.59</v>
      </c>
      <c r="U74" t="n">
        <v>0.41</v>
      </c>
      <c r="V74" t="n">
        <v>0.6</v>
      </c>
      <c r="W74" t="n">
        <v>7.47</v>
      </c>
      <c r="X74" t="n">
        <v>3.51</v>
      </c>
      <c r="Y74" t="n">
        <v>4</v>
      </c>
      <c r="Z74" t="n">
        <v>10</v>
      </c>
    </row>
    <row r="75">
      <c r="A75" t="n">
        <v>0</v>
      </c>
      <c r="B75" t="n">
        <v>65</v>
      </c>
      <c r="C75" t="inlineStr">
        <is>
          <t xml:space="preserve">CONCLUIDO	</t>
        </is>
      </c>
      <c r="D75" t="n">
        <v>2.6291</v>
      </c>
      <c r="E75" t="n">
        <v>38.04</v>
      </c>
      <c r="F75" t="n">
        <v>29.46</v>
      </c>
      <c r="G75" t="n">
        <v>7.52</v>
      </c>
      <c r="H75" t="n">
        <v>0.13</v>
      </c>
      <c r="I75" t="n">
        <v>235</v>
      </c>
      <c r="J75" t="n">
        <v>133.21</v>
      </c>
      <c r="K75" t="n">
        <v>46.47</v>
      </c>
      <c r="L75" t="n">
        <v>1</v>
      </c>
      <c r="M75" t="n">
        <v>233</v>
      </c>
      <c r="N75" t="n">
        <v>20.75</v>
      </c>
      <c r="O75" t="n">
        <v>16663.42</v>
      </c>
      <c r="P75" t="n">
        <v>319.92</v>
      </c>
      <c r="Q75" t="n">
        <v>1486.91</v>
      </c>
      <c r="R75" t="n">
        <v>512.21</v>
      </c>
      <c r="S75" t="n">
        <v>98.5</v>
      </c>
      <c r="T75" t="n">
        <v>193106.17</v>
      </c>
      <c r="U75" t="n">
        <v>0.19</v>
      </c>
      <c r="V75" t="n">
        <v>0.44</v>
      </c>
      <c r="W75" t="n">
        <v>7.64</v>
      </c>
      <c r="X75" t="n">
        <v>11.42</v>
      </c>
      <c r="Y75" t="n">
        <v>4</v>
      </c>
      <c r="Z75" t="n">
        <v>10</v>
      </c>
    </row>
    <row r="76">
      <c r="A76" t="n">
        <v>1</v>
      </c>
      <c r="B76" t="n">
        <v>65</v>
      </c>
      <c r="C76" t="inlineStr">
        <is>
          <t xml:space="preserve">CONCLUIDO	</t>
        </is>
      </c>
      <c r="D76" t="n">
        <v>3.7869</v>
      </c>
      <c r="E76" t="n">
        <v>26.41</v>
      </c>
      <c r="F76" t="n">
        <v>21.94</v>
      </c>
      <c r="G76" t="n">
        <v>15.67</v>
      </c>
      <c r="H76" t="n">
        <v>0.26</v>
      </c>
      <c r="I76" t="n">
        <v>84</v>
      </c>
      <c r="J76" t="n">
        <v>134.55</v>
      </c>
      <c r="K76" t="n">
        <v>46.47</v>
      </c>
      <c r="L76" t="n">
        <v>2</v>
      </c>
      <c r="M76" t="n">
        <v>82</v>
      </c>
      <c r="N76" t="n">
        <v>21.09</v>
      </c>
      <c r="O76" t="n">
        <v>16828.84</v>
      </c>
      <c r="P76" t="n">
        <v>229.28</v>
      </c>
      <c r="Q76" t="n">
        <v>1484.84</v>
      </c>
      <c r="R76" t="n">
        <v>257.01</v>
      </c>
      <c r="S76" t="n">
        <v>98.5</v>
      </c>
      <c r="T76" t="n">
        <v>66259.81</v>
      </c>
      <c r="U76" t="n">
        <v>0.38</v>
      </c>
      <c r="V76" t="n">
        <v>0.59</v>
      </c>
      <c r="W76" t="n">
        <v>7.4</v>
      </c>
      <c r="X76" t="n">
        <v>3.91</v>
      </c>
      <c r="Y76" t="n">
        <v>4</v>
      </c>
      <c r="Z76" t="n">
        <v>10</v>
      </c>
    </row>
    <row r="77">
      <c r="A77" t="n">
        <v>2</v>
      </c>
      <c r="B77" t="n">
        <v>65</v>
      </c>
      <c r="C77" t="inlineStr">
        <is>
          <t xml:space="preserve">CONCLUIDO	</t>
        </is>
      </c>
      <c r="D77" t="n">
        <v>4.1987</v>
      </c>
      <c r="E77" t="n">
        <v>23.82</v>
      </c>
      <c r="F77" t="n">
        <v>20.28</v>
      </c>
      <c r="G77" t="n">
        <v>24.33</v>
      </c>
      <c r="H77" t="n">
        <v>0.39</v>
      </c>
      <c r="I77" t="n">
        <v>50</v>
      </c>
      <c r="J77" t="n">
        <v>135.9</v>
      </c>
      <c r="K77" t="n">
        <v>46.47</v>
      </c>
      <c r="L77" t="n">
        <v>3</v>
      </c>
      <c r="M77" t="n">
        <v>48</v>
      </c>
      <c r="N77" t="n">
        <v>21.43</v>
      </c>
      <c r="O77" t="n">
        <v>16994.64</v>
      </c>
      <c r="P77" t="n">
        <v>201.57</v>
      </c>
      <c r="Q77" t="n">
        <v>1485.22</v>
      </c>
      <c r="R77" t="n">
        <v>200.77</v>
      </c>
      <c r="S77" t="n">
        <v>98.5</v>
      </c>
      <c r="T77" t="n">
        <v>38307.48</v>
      </c>
      <c r="U77" t="n">
        <v>0.49</v>
      </c>
      <c r="V77" t="n">
        <v>0.64</v>
      </c>
      <c r="W77" t="n">
        <v>7.33</v>
      </c>
      <c r="X77" t="n">
        <v>2.25</v>
      </c>
      <c r="Y77" t="n">
        <v>4</v>
      </c>
      <c r="Z77" t="n">
        <v>10</v>
      </c>
    </row>
    <row r="78">
      <c r="A78" t="n">
        <v>3</v>
      </c>
      <c r="B78" t="n">
        <v>65</v>
      </c>
      <c r="C78" t="inlineStr">
        <is>
          <t xml:space="preserve">CONCLUIDO	</t>
        </is>
      </c>
      <c r="D78" t="n">
        <v>4.4145</v>
      </c>
      <c r="E78" t="n">
        <v>22.65</v>
      </c>
      <c r="F78" t="n">
        <v>19.55</v>
      </c>
      <c r="G78" t="n">
        <v>34.49</v>
      </c>
      <c r="H78" t="n">
        <v>0.52</v>
      </c>
      <c r="I78" t="n">
        <v>34</v>
      </c>
      <c r="J78" t="n">
        <v>137.25</v>
      </c>
      <c r="K78" t="n">
        <v>46.47</v>
      </c>
      <c r="L78" t="n">
        <v>4</v>
      </c>
      <c r="M78" t="n">
        <v>32</v>
      </c>
      <c r="N78" t="n">
        <v>21.78</v>
      </c>
      <c r="O78" t="n">
        <v>17160.92</v>
      </c>
      <c r="P78" t="n">
        <v>183.6</v>
      </c>
      <c r="Q78" t="n">
        <v>1484.45</v>
      </c>
      <c r="R78" t="n">
        <v>176.31</v>
      </c>
      <c r="S78" t="n">
        <v>98.5</v>
      </c>
      <c r="T78" t="n">
        <v>26159.46</v>
      </c>
      <c r="U78" t="n">
        <v>0.5600000000000001</v>
      </c>
      <c r="V78" t="n">
        <v>0.66</v>
      </c>
      <c r="W78" t="n">
        <v>7.31</v>
      </c>
      <c r="X78" t="n">
        <v>1.53</v>
      </c>
      <c r="Y78" t="n">
        <v>4</v>
      </c>
      <c r="Z78" t="n">
        <v>10</v>
      </c>
    </row>
    <row r="79">
      <c r="A79" t="n">
        <v>4</v>
      </c>
      <c r="B79" t="n">
        <v>65</v>
      </c>
      <c r="C79" t="inlineStr">
        <is>
          <t xml:space="preserve">CONCLUIDO	</t>
        </is>
      </c>
      <c r="D79" t="n">
        <v>4.5316</v>
      </c>
      <c r="E79" t="n">
        <v>22.07</v>
      </c>
      <c r="F79" t="n">
        <v>19.18</v>
      </c>
      <c r="G79" t="n">
        <v>44.26</v>
      </c>
      <c r="H79" t="n">
        <v>0.64</v>
      </c>
      <c r="I79" t="n">
        <v>26</v>
      </c>
      <c r="J79" t="n">
        <v>138.6</v>
      </c>
      <c r="K79" t="n">
        <v>46.47</v>
      </c>
      <c r="L79" t="n">
        <v>5</v>
      </c>
      <c r="M79" t="n">
        <v>15</v>
      </c>
      <c r="N79" t="n">
        <v>22.13</v>
      </c>
      <c r="O79" t="n">
        <v>17327.69</v>
      </c>
      <c r="P79" t="n">
        <v>168.89</v>
      </c>
      <c r="Q79" t="n">
        <v>1484.61</v>
      </c>
      <c r="R79" t="n">
        <v>163.45</v>
      </c>
      <c r="S79" t="n">
        <v>98.5</v>
      </c>
      <c r="T79" t="n">
        <v>19766.61</v>
      </c>
      <c r="U79" t="n">
        <v>0.6</v>
      </c>
      <c r="V79" t="n">
        <v>0.67</v>
      </c>
      <c r="W79" t="n">
        <v>7.3</v>
      </c>
      <c r="X79" t="n">
        <v>1.16</v>
      </c>
      <c r="Y79" t="n">
        <v>4</v>
      </c>
      <c r="Z79" t="n">
        <v>10</v>
      </c>
    </row>
    <row r="80">
      <c r="A80" t="n">
        <v>5</v>
      </c>
      <c r="B80" t="n">
        <v>65</v>
      </c>
      <c r="C80" t="inlineStr">
        <is>
          <t xml:space="preserve">CONCLUIDO	</t>
        </is>
      </c>
      <c r="D80" t="n">
        <v>4.5613</v>
      </c>
      <c r="E80" t="n">
        <v>21.92</v>
      </c>
      <c r="F80" t="n">
        <v>19.09</v>
      </c>
      <c r="G80" t="n">
        <v>47.73</v>
      </c>
      <c r="H80" t="n">
        <v>0.76</v>
      </c>
      <c r="I80" t="n">
        <v>24</v>
      </c>
      <c r="J80" t="n">
        <v>139.95</v>
      </c>
      <c r="K80" t="n">
        <v>46.47</v>
      </c>
      <c r="L80" t="n">
        <v>6</v>
      </c>
      <c r="M80" t="n">
        <v>0</v>
      </c>
      <c r="N80" t="n">
        <v>22.49</v>
      </c>
      <c r="O80" t="n">
        <v>17494.97</v>
      </c>
      <c r="P80" t="n">
        <v>166.29</v>
      </c>
      <c r="Q80" t="n">
        <v>1485.7</v>
      </c>
      <c r="R80" t="n">
        <v>159.63</v>
      </c>
      <c r="S80" t="n">
        <v>98.5</v>
      </c>
      <c r="T80" t="n">
        <v>17866.51</v>
      </c>
      <c r="U80" t="n">
        <v>0.62</v>
      </c>
      <c r="V80" t="n">
        <v>0.68</v>
      </c>
      <c r="W80" t="n">
        <v>7.32</v>
      </c>
      <c r="X80" t="n">
        <v>1.07</v>
      </c>
      <c r="Y80" t="n">
        <v>4</v>
      </c>
      <c r="Z80" t="n">
        <v>10</v>
      </c>
    </row>
    <row r="81">
      <c r="A81" t="n">
        <v>0</v>
      </c>
      <c r="B81" t="n">
        <v>75</v>
      </c>
      <c r="C81" t="inlineStr">
        <is>
          <t xml:space="preserve">CONCLUIDO	</t>
        </is>
      </c>
      <c r="D81" t="n">
        <v>2.369</v>
      </c>
      <c r="E81" t="n">
        <v>42.21</v>
      </c>
      <c r="F81" t="n">
        <v>31.56</v>
      </c>
      <c r="G81" t="n">
        <v>6.91</v>
      </c>
      <c r="H81" t="n">
        <v>0.12</v>
      </c>
      <c r="I81" t="n">
        <v>274</v>
      </c>
      <c r="J81" t="n">
        <v>150.44</v>
      </c>
      <c r="K81" t="n">
        <v>49.1</v>
      </c>
      <c r="L81" t="n">
        <v>1</v>
      </c>
      <c r="M81" t="n">
        <v>272</v>
      </c>
      <c r="N81" t="n">
        <v>25.34</v>
      </c>
      <c r="O81" t="n">
        <v>18787.76</v>
      </c>
      <c r="P81" t="n">
        <v>372.61</v>
      </c>
      <c r="Q81" t="n">
        <v>1487.5</v>
      </c>
      <c r="R81" t="n">
        <v>583.5</v>
      </c>
      <c r="S81" t="n">
        <v>98.5</v>
      </c>
      <c r="T81" t="n">
        <v>228552.65</v>
      </c>
      <c r="U81" t="n">
        <v>0.17</v>
      </c>
      <c r="V81" t="n">
        <v>0.41</v>
      </c>
      <c r="W81" t="n">
        <v>7.72</v>
      </c>
      <c r="X81" t="n">
        <v>13.51</v>
      </c>
      <c r="Y81" t="n">
        <v>4</v>
      </c>
      <c r="Z81" t="n">
        <v>10</v>
      </c>
    </row>
    <row r="82">
      <c r="A82" t="n">
        <v>1</v>
      </c>
      <c r="B82" t="n">
        <v>75</v>
      </c>
      <c r="C82" t="inlineStr">
        <is>
          <t xml:space="preserve">CONCLUIDO	</t>
        </is>
      </c>
      <c r="D82" t="n">
        <v>3.6324</v>
      </c>
      <c r="E82" t="n">
        <v>27.53</v>
      </c>
      <c r="F82" t="n">
        <v>22.38</v>
      </c>
      <c r="G82" t="n">
        <v>14.29</v>
      </c>
      <c r="H82" t="n">
        <v>0.23</v>
      </c>
      <c r="I82" t="n">
        <v>94</v>
      </c>
      <c r="J82" t="n">
        <v>151.83</v>
      </c>
      <c r="K82" t="n">
        <v>49.1</v>
      </c>
      <c r="L82" t="n">
        <v>2</v>
      </c>
      <c r="M82" t="n">
        <v>92</v>
      </c>
      <c r="N82" t="n">
        <v>25.73</v>
      </c>
      <c r="O82" t="n">
        <v>18959.54</v>
      </c>
      <c r="P82" t="n">
        <v>256.38</v>
      </c>
      <c r="Q82" t="n">
        <v>1484.55</v>
      </c>
      <c r="R82" t="n">
        <v>271.8</v>
      </c>
      <c r="S82" t="n">
        <v>98.5</v>
      </c>
      <c r="T82" t="n">
        <v>73602.74000000001</v>
      </c>
      <c r="U82" t="n">
        <v>0.36</v>
      </c>
      <c r="V82" t="n">
        <v>0.58</v>
      </c>
      <c r="W82" t="n">
        <v>7.41</v>
      </c>
      <c r="X82" t="n">
        <v>4.36</v>
      </c>
      <c r="Y82" t="n">
        <v>4</v>
      </c>
      <c r="Z82" t="n">
        <v>10</v>
      </c>
    </row>
    <row r="83">
      <c r="A83" t="n">
        <v>2</v>
      </c>
      <c r="B83" t="n">
        <v>75</v>
      </c>
      <c r="C83" t="inlineStr">
        <is>
          <t xml:space="preserve">CONCLUIDO	</t>
        </is>
      </c>
      <c r="D83" t="n">
        <v>4.0694</v>
      </c>
      <c r="E83" t="n">
        <v>24.57</v>
      </c>
      <c r="F83" t="n">
        <v>20.59</v>
      </c>
      <c r="G83" t="n">
        <v>22.06</v>
      </c>
      <c r="H83" t="n">
        <v>0.35</v>
      </c>
      <c r="I83" t="n">
        <v>56</v>
      </c>
      <c r="J83" t="n">
        <v>153.23</v>
      </c>
      <c r="K83" t="n">
        <v>49.1</v>
      </c>
      <c r="L83" t="n">
        <v>3</v>
      </c>
      <c r="M83" t="n">
        <v>54</v>
      </c>
      <c r="N83" t="n">
        <v>26.13</v>
      </c>
      <c r="O83" t="n">
        <v>19131.85</v>
      </c>
      <c r="P83" t="n">
        <v>227.33</v>
      </c>
      <c r="Q83" t="n">
        <v>1484.86</v>
      </c>
      <c r="R83" t="n">
        <v>211.54</v>
      </c>
      <c r="S83" t="n">
        <v>98.5</v>
      </c>
      <c r="T83" t="n">
        <v>43661.84</v>
      </c>
      <c r="U83" t="n">
        <v>0.47</v>
      </c>
      <c r="V83" t="n">
        <v>0.63</v>
      </c>
      <c r="W83" t="n">
        <v>7.34</v>
      </c>
      <c r="X83" t="n">
        <v>2.56</v>
      </c>
      <c r="Y83" t="n">
        <v>4</v>
      </c>
      <c r="Z83" t="n">
        <v>10</v>
      </c>
    </row>
    <row r="84">
      <c r="A84" t="n">
        <v>3</v>
      </c>
      <c r="B84" t="n">
        <v>75</v>
      </c>
      <c r="C84" t="inlineStr">
        <is>
          <t xml:space="preserve">CONCLUIDO	</t>
        </is>
      </c>
      <c r="D84" t="n">
        <v>4.2996</v>
      </c>
      <c r="E84" t="n">
        <v>23.26</v>
      </c>
      <c r="F84" t="n">
        <v>19.79</v>
      </c>
      <c r="G84" t="n">
        <v>30.45</v>
      </c>
      <c r="H84" t="n">
        <v>0.46</v>
      </c>
      <c r="I84" t="n">
        <v>39</v>
      </c>
      <c r="J84" t="n">
        <v>154.63</v>
      </c>
      <c r="K84" t="n">
        <v>49.1</v>
      </c>
      <c r="L84" t="n">
        <v>4</v>
      </c>
      <c r="M84" t="n">
        <v>37</v>
      </c>
      <c r="N84" t="n">
        <v>26.53</v>
      </c>
      <c r="O84" t="n">
        <v>19304.72</v>
      </c>
      <c r="P84" t="n">
        <v>209.92</v>
      </c>
      <c r="Q84" t="n">
        <v>1484.59</v>
      </c>
      <c r="R84" t="n">
        <v>184.5</v>
      </c>
      <c r="S84" t="n">
        <v>98.5</v>
      </c>
      <c r="T84" t="n">
        <v>30230.73</v>
      </c>
      <c r="U84" t="n">
        <v>0.53</v>
      </c>
      <c r="V84" t="n">
        <v>0.65</v>
      </c>
      <c r="W84" t="n">
        <v>7.31</v>
      </c>
      <c r="X84" t="n">
        <v>1.77</v>
      </c>
      <c r="Y84" t="n">
        <v>4</v>
      </c>
      <c r="Z84" t="n">
        <v>10</v>
      </c>
    </row>
    <row r="85">
      <c r="A85" t="n">
        <v>4</v>
      </c>
      <c r="B85" t="n">
        <v>75</v>
      </c>
      <c r="C85" t="inlineStr">
        <is>
          <t xml:space="preserve">CONCLUIDO	</t>
        </is>
      </c>
      <c r="D85" t="n">
        <v>4.4506</v>
      </c>
      <c r="E85" t="n">
        <v>22.47</v>
      </c>
      <c r="F85" t="n">
        <v>19.31</v>
      </c>
      <c r="G85" t="n">
        <v>39.94</v>
      </c>
      <c r="H85" t="n">
        <v>0.57</v>
      </c>
      <c r="I85" t="n">
        <v>29</v>
      </c>
      <c r="J85" t="n">
        <v>156.03</v>
      </c>
      <c r="K85" t="n">
        <v>49.1</v>
      </c>
      <c r="L85" t="n">
        <v>5</v>
      </c>
      <c r="M85" t="n">
        <v>27</v>
      </c>
      <c r="N85" t="n">
        <v>26.94</v>
      </c>
      <c r="O85" t="n">
        <v>19478.15</v>
      </c>
      <c r="P85" t="n">
        <v>194.9</v>
      </c>
      <c r="Q85" t="n">
        <v>1484.25</v>
      </c>
      <c r="R85" t="n">
        <v>168.1</v>
      </c>
      <c r="S85" t="n">
        <v>98.5</v>
      </c>
      <c r="T85" t="n">
        <v>22078.09</v>
      </c>
      <c r="U85" t="n">
        <v>0.59</v>
      </c>
      <c r="V85" t="n">
        <v>0.67</v>
      </c>
      <c r="W85" t="n">
        <v>7.3</v>
      </c>
      <c r="X85" t="n">
        <v>1.29</v>
      </c>
      <c r="Y85" t="n">
        <v>4</v>
      </c>
      <c r="Z85" t="n">
        <v>10</v>
      </c>
    </row>
    <row r="86">
      <c r="A86" t="n">
        <v>5</v>
      </c>
      <c r="B86" t="n">
        <v>75</v>
      </c>
      <c r="C86" t="inlineStr">
        <is>
          <t xml:space="preserve">CONCLUIDO	</t>
        </is>
      </c>
      <c r="D86" t="n">
        <v>4.5445</v>
      </c>
      <c r="E86" t="n">
        <v>22</v>
      </c>
      <c r="F86" t="n">
        <v>19.03</v>
      </c>
      <c r="G86" t="n">
        <v>49.63</v>
      </c>
      <c r="H86" t="n">
        <v>0.67</v>
      </c>
      <c r="I86" t="n">
        <v>23</v>
      </c>
      <c r="J86" t="n">
        <v>157.44</v>
      </c>
      <c r="K86" t="n">
        <v>49.1</v>
      </c>
      <c r="L86" t="n">
        <v>6</v>
      </c>
      <c r="M86" t="n">
        <v>18</v>
      </c>
      <c r="N86" t="n">
        <v>27.35</v>
      </c>
      <c r="O86" t="n">
        <v>19652.13</v>
      </c>
      <c r="P86" t="n">
        <v>182</v>
      </c>
      <c r="Q86" t="n">
        <v>1484.37</v>
      </c>
      <c r="R86" t="n">
        <v>158.57</v>
      </c>
      <c r="S86" t="n">
        <v>98.5</v>
      </c>
      <c r="T86" t="n">
        <v>17341.46</v>
      </c>
      <c r="U86" t="n">
        <v>0.62</v>
      </c>
      <c r="V86" t="n">
        <v>0.68</v>
      </c>
      <c r="W86" t="n">
        <v>7.29</v>
      </c>
      <c r="X86" t="n">
        <v>1</v>
      </c>
      <c r="Y86" t="n">
        <v>4</v>
      </c>
      <c r="Z86" t="n">
        <v>10</v>
      </c>
    </row>
    <row r="87">
      <c r="A87" t="n">
        <v>6</v>
      </c>
      <c r="B87" t="n">
        <v>75</v>
      </c>
      <c r="C87" t="inlineStr">
        <is>
          <t xml:space="preserve">CONCLUIDO	</t>
        </is>
      </c>
      <c r="D87" t="n">
        <v>4.5698</v>
      </c>
      <c r="E87" t="n">
        <v>21.88</v>
      </c>
      <c r="F87" t="n">
        <v>18.96</v>
      </c>
      <c r="G87" t="n">
        <v>54.18</v>
      </c>
      <c r="H87" t="n">
        <v>0.78</v>
      </c>
      <c r="I87" t="n">
        <v>21</v>
      </c>
      <c r="J87" t="n">
        <v>158.86</v>
      </c>
      <c r="K87" t="n">
        <v>49.1</v>
      </c>
      <c r="L87" t="n">
        <v>7</v>
      </c>
      <c r="M87" t="n">
        <v>0</v>
      </c>
      <c r="N87" t="n">
        <v>27.77</v>
      </c>
      <c r="O87" t="n">
        <v>19826.68</v>
      </c>
      <c r="P87" t="n">
        <v>177.74</v>
      </c>
      <c r="Q87" t="n">
        <v>1484.8</v>
      </c>
      <c r="R87" t="n">
        <v>155.97</v>
      </c>
      <c r="S87" t="n">
        <v>98.5</v>
      </c>
      <c r="T87" t="n">
        <v>16054.06</v>
      </c>
      <c r="U87" t="n">
        <v>0.63</v>
      </c>
      <c r="V87" t="n">
        <v>0.68</v>
      </c>
      <c r="W87" t="n">
        <v>7.3</v>
      </c>
      <c r="X87" t="n">
        <v>0.9399999999999999</v>
      </c>
      <c r="Y87" t="n">
        <v>4</v>
      </c>
      <c r="Z87" t="n">
        <v>10</v>
      </c>
    </row>
    <row r="88">
      <c r="A88" t="n">
        <v>0</v>
      </c>
      <c r="B88" t="n">
        <v>95</v>
      </c>
      <c r="C88" t="inlineStr">
        <is>
          <t xml:space="preserve">CONCLUIDO	</t>
        </is>
      </c>
      <c r="D88" t="n">
        <v>1.8912</v>
      </c>
      <c r="E88" t="n">
        <v>52.88</v>
      </c>
      <c r="F88" t="n">
        <v>36.71</v>
      </c>
      <c r="G88" t="n">
        <v>5.99</v>
      </c>
      <c r="H88" t="n">
        <v>0.1</v>
      </c>
      <c r="I88" t="n">
        <v>368</v>
      </c>
      <c r="J88" t="n">
        <v>185.69</v>
      </c>
      <c r="K88" t="n">
        <v>53.44</v>
      </c>
      <c r="L88" t="n">
        <v>1</v>
      </c>
      <c r="M88" t="n">
        <v>366</v>
      </c>
      <c r="N88" t="n">
        <v>36.26</v>
      </c>
      <c r="O88" t="n">
        <v>23136.14</v>
      </c>
      <c r="P88" t="n">
        <v>498.31</v>
      </c>
      <c r="Q88" t="n">
        <v>1488.43</v>
      </c>
      <c r="R88" t="n">
        <v>759.12</v>
      </c>
      <c r="S88" t="n">
        <v>98.5</v>
      </c>
      <c r="T88" t="n">
        <v>315895.58</v>
      </c>
      <c r="U88" t="n">
        <v>0.13</v>
      </c>
      <c r="V88" t="n">
        <v>0.35</v>
      </c>
      <c r="W88" t="n">
        <v>7.87</v>
      </c>
      <c r="X88" t="n">
        <v>18.66</v>
      </c>
      <c r="Y88" t="n">
        <v>4</v>
      </c>
      <c r="Z88" t="n">
        <v>10</v>
      </c>
    </row>
    <row r="89">
      <c r="A89" t="n">
        <v>1</v>
      </c>
      <c r="B89" t="n">
        <v>95</v>
      </c>
      <c r="C89" t="inlineStr">
        <is>
          <t xml:space="preserve">CONCLUIDO	</t>
        </is>
      </c>
      <c r="D89" t="n">
        <v>3.3226</v>
      </c>
      <c r="E89" t="n">
        <v>30.1</v>
      </c>
      <c r="F89" t="n">
        <v>23.39</v>
      </c>
      <c r="G89" t="n">
        <v>12.31</v>
      </c>
      <c r="H89" t="n">
        <v>0.19</v>
      </c>
      <c r="I89" t="n">
        <v>114</v>
      </c>
      <c r="J89" t="n">
        <v>187.21</v>
      </c>
      <c r="K89" t="n">
        <v>53.44</v>
      </c>
      <c r="L89" t="n">
        <v>2</v>
      </c>
      <c r="M89" t="n">
        <v>112</v>
      </c>
      <c r="N89" t="n">
        <v>36.77</v>
      </c>
      <c r="O89" t="n">
        <v>23322.88</v>
      </c>
      <c r="P89" t="n">
        <v>311.62</v>
      </c>
      <c r="Q89" t="n">
        <v>1485.17</v>
      </c>
      <c r="R89" t="n">
        <v>305.8</v>
      </c>
      <c r="S89" t="n">
        <v>98.5</v>
      </c>
      <c r="T89" t="n">
        <v>90501.24000000001</v>
      </c>
      <c r="U89" t="n">
        <v>0.32</v>
      </c>
      <c r="V89" t="n">
        <v>0.55</v>
      </c>
      <c r="W89" t="n">
        <v>7.45</v>
      </c>
      <c r="X89" t="n">
        <v>5.35</v>
      </c>
      <c r="Y89" t="n">
        <v>4</v>
      </c>
      <c r="Z89" t="n">
        <v>10</v>
      </c>
    </row>
    <row r="90">
      <c r="A90" t="n">
        <v>2</v>
      </c>
      <c r="B90" t="n">
        <v>95</v>
      </c>
      <c r="C90" t="inlineStr">
        <is>
          <t xml:space="preserve">CONCLUIDO	</t>
        </is>
      </c>
      <c r="D90" t="n">
        <v>3.8381</v>
      </c>
      <c r="E90" t="n">
        <v>26.05</v>
      </c>
      <c r="F90" t="n">
        <v>21.09</v>
      </c>
      <c r="G90" t="n">
        <v>18.89</v>
      </c>
      <c r="H90" t="n">
        <v>0.28</v>
      </c>
      <c r="I90" t="n">
        <v>67</v>
      </c>
      <c r="J90" t="n">
        <v>188.73</v>
      </c>
      <c r="K90" t="n">
        <v>53.44</v>
      </c>
      <c r="L90" t="n">
        <v>3</v>
      </c>
      <c r="M90" t="n">
        <v>65</v>
      </c>
      <c r="N90" t="n">
        <v>37.29</v>
      </c>
      <c r="O90" t="n">
        <v>23510.33</v>
      </c>
      <c r="P90" t="n">
        <v>274.43</v>
      </c>
      <c r="Q90" t="n">
        <v>1485</v>
      </c>
      <c r="R90" t="n">
        <v>228.54</v>
      </c>
      <c r="S90" t="n">
        <v>98.5</v>
      </c>
      <c r="T90" t="n">
        <v>52106.61</v>
      </c>
      <c r="U90" t="n">
        <v>0.43</v>
      </c>
      <c r="V90" t="n">
        <v>0.61</v>
      </c>
      <c r="W90" t="n">
        <v>7.36</v>
      </c>
      <c r="X90" t="n">
        <v>3.07</v>
      </c>
      <c r="Y90" t="n">
        <v>4</v>
      </c>
      <c r="Z90" t="n">
        <v>10</v>
      </c>
    </row>
    <row r="91">
      <c r="A91" t="n">
        <v>3</v>
      </c>
      <c r="B91" t="n">
        <v>95</v>
      </c>
      <c r="C91" t="inlineStr">
        <is>
          <t xml:space="preserve">CONCLUIDO	</t>
        </is>
      </c>
      <c r="D91" t="n">
        <v>4.0867</v>
      </c>
      <c r="E91" t="n">
        <v>24.47</v>
      </c>
      <c r="F91" t="n">
        <v>20.21</v>
      </c>
      <c r="G91" t="n">
        <v>25.27</v>
      </c>
      <c r="H91" t="n">
        <v>0.37</v>
      </c>
      <c r="I91" t="n">
        <v>48</v>
      </c>
      <c r="J91" t="n">
        <v>190.25</v>
      </c>
      <c r="K91" t="n">
        <v>53.44</v>
      </c>
      <c r="L91" t="n">
        <v>4</v>
      </c>
      <c r="M91" t="n">
        <v>46</v>
      </c>
      <c r="N91" t="n">
        <v>37.82</v>
      </c>
      <c r="O91" t="n">
        <v>23698.48</v>
      </c>
      <c r="P91" t="n">
        <v>256.95</v>
      </c>
      <c r="Q91" t="n">
        <v>1484.57</v>
      </c>
      <c r="R91" t="n">
        <v>198.86</v>
      </c>
      <c r="S91" t="n">
        <v>98.5</v>
      </c>
      <c r="T91" t="n">
        <v>37361.4</v>
      </c>
      <c r="U91" t="n">
        <v>0.5</v>
      </c>
      <c r="V91" t="n">
        <v>0.64</v>
      </c>
      <c r="W91" t="n">
        <v>7.33</v>
      </c>
      <c r="X91" t="n">
        <v>2.19</v>
      </c>
      <c r="Y91" t="n">
        <v>4</v>
      </c>
      <c r="Z91" t="n">
        <v>10</v>
      </c>
    </row>
    <row r="92">
      <c r="A92" t="n">
        <v>4</v>
      </c>
      <c r="B92" t="n">
        <v>95</v>
      </c>
      <c r="C92" t="inlineStr">
        <is>
          <t xml:space="preserve">CONCLUIDO	</t>
        </is>
      </c>
      <c r="D92" t="n">
        <v>4.2681</v>
      </c>
      <c r="E92" t="n">
        <v>23.43</v>
      </c>
      <c r="F92" t="n">
        <v>19.62</v>
      </c>
      <c r="G92" t="n">
        <v>32.7</v>
      </c>
      <c r="H92" t="n">
        <v>0.46</v>
      </c>
      <c r="I92" t="n">
        <v>36</v>
      </c>
      <c r="J92" t="n">
        <v>191.78</v>
      </c>
      <c r="K92" t="n">
        <v>53.44</v>
      </c>
      <c r="L92" t="n">
        <v>5</v>
      </c>
      <c r="M92" t="n">
        <v>34</v>
      </c>
      <c r="N92" t="n">
        <v>38.35</v>
      </c>
      <c r="O92" t="n">
        <v>23887.36</v>
      </c>
      <c r="P92" t="n">
        <v>242.68</v>
      </c>
      <c r="Q92" t="n">
        <v>1484.72</v>
      </c>
      <c r="R92" t="n">
        <v>178.65</v>
      </c>
      <c r="S92" t="n">
        <v>98.5</v>
      </c>
      <c r="T92" t="n">
        <v>27317.27</v>
      </c>
      <c r="U92" t="n">
        <v>0.55</v>
      </c>
      <c r="V92" t="n">
        <v>0.66</v>
      </c>
      <c r="W92" t="n">
        <v>7.31</v>
      </c>
      <c r="X92" t="n">
        <v>1.6</v>
      </c>
      <c r="Y92" t="n">
        <v>4</v>
      </c>
      <c r="Z92" t="n">
        <v>10</v>
      </c>
    </row>
    <row r="93">
      <c r="A93" t="n">
        <v>5</v>
      </c>
      <c r="B93" t="n">
        <v>95</v>
      </c>
      <c r="C93" t="inlineStr">
        <is>
          <t xml:space="preserve">CONCLUIDO	</t>
        </is>
      </c>
      <c r="D93" t="n">
        <v>4.3736</v>
      </c>
      <c r="E93" t="n">
        <v>22.86</v>
      </c>
      <c r="F93" t="n">
        <v>19.32</v>
      </c>
      <c r="G93" t="n">
        <v>39.96</v>
      </c>
      <c r="H93" t="n">
        <v>0.55</v>
      </c>
      <c r="I93" t="n">
        <v>29</v>
      </c>
      <c r="J93" t="n">
        <v>193.32</v>
      </c>
      <c r="K93" t="n">
        <v>53.44</v>
      </c>
      <c r="L93" t="n">
        <v>6</v>
      </c>
      <c r="M93" t="n">
        <v>27</v>
      </c>
      <c r="N93" t="n">
        <v>38.89</v>
      </c>
      <c r="O93" t="n">
        <v>24076.95</v>
      </c>
      <c r="P93" t="n">
        <v>231.71</v>
      </c>
      <c r="Q93" t="n">
        <v>1484.8</v>
      </c>
      <c r="R93" t="n">
        <v>168.55</v>
      </c>
      <c r="S93" t="n">
        <v>98.5</v>
      </c>
      <c r="T93" t="n">
        <v>22304.58</v>
      </c>
      <c r="U93" t="n">
        <v>0.58</v>
      </c>
      <c r="V93" t="n">
        <v>0.67</v>
      </c>
      <c r="W93" t="n">
        <v>7.3</v>
      </c>
      <c r="X93" t="n">
        <v>1.29</v>
      </c>
      <c r="Y93" t="n">
        <v>4</v>
      </c>
      <c r="Z93" t="n">
        <v>10</v>
      </c>
    </row>
    <row r="94">
      <c r="A94" t="n">
        <v>6</v>
      </c>
      <c r="B94" t="n">
        <v>95</v>
      </c>
      <c r="C94" t="inlineStr">
        <is>
          <t xml:space="preserve">CONCLUIDO	</t>
        </is>
      </c>
      <c r="D94" t="n">
        <v>4.4541</v>
      </c>
      <c r="E94" t="n">
        <v>22.45</v>
      </c>
      <c r="F94" t="n">
        <v>19.09</v>
      </c>
      <c r="G94" t="n">
        <v>47.72</v>
      </c>
      <c r="H94" t="n">
        <v>0.64</v>
      </c>
      <c r="I94" t="n">
        <v>24</v>
      </c>
      <c r="J94" t="n">
        <v>194.86</v>
      </c>
      <c r="K94" t="n">
        <v>53.44</v>
      </c>
      <c r="L94" t="n">
        <v>7</v>
      </c>
      <c r="M94" t="n">
        <v>22</v>
      </c>
      <c r="N94" t="n">
        <v>39.43</v>
      </c>
      <c r="O94" t="n">
        <v>24267.28</v>
      </c>
      <c r="P94" t="n">
        <v>221.25</v>
      </c>
      <c r="Q94" t="n">
        <v>1484.52</v>
      </c>
      <c r="R94" t="n">
        <v>160.85</v>
      </c>
      <c r="S94" t="n">
        <v>98.5</v>
      </c>
      <c r="T94" t="n">
        <v>18480.32</v>
      </c>
      <c r="U94" t="n">
        <v>0.61</v>
      </c>
      <c r="V94" t="n">
        <v>0.68</v>
      </c>
      <c r="W94" t="n">
        <v>7.29</v>
      </c>
      <c r="X94" t="n">
        <v>1.07</v>
      </c>
      <c r="Y94" t="n">
        <v>4</v>
      </c>
      <c r="Z94" t="n">
        <v>10</v>
      </c>
    </row>
    <row r="95">
      <c r="A95" t="n">
        <v>7</v>
      </c>
      <c r="B95" t="n">
        <v>95</v>
      </c>
      <c r="C95" t="inlineStr">
        <is>
          <t xml:space="preserve">CONCLUIDO	</t>
        </is>
      </c>
      <c r="D95" t="n">
        <v>4.5258</v>
      </c>
      <c r="E95" t="n">
        <v>22.1</v>
      </c>
      <c r="F95" t="n">
        <v>18.88</v>
      </c>
      <c r="G95" t="n">
        <v>56.65</v>
      </c>
      <c r="H95" t="n">
        <v>0.72</v>
      </c>
      <c r="I95" t="n">
        <v>20</v>
      </c>
      <c r="J95" t="n">
        <v>196.41</v>
      </c>
      <c r="K95" t="n">
        <v>53.44</v>
      </c>
      <c r="L95" t="n">
        <v>8</v>
      </c>
      <c r="M95" t="n">
        <v>18</v>
      </c>
      <c r="N95" t="n">
        <v>39.98</v>
      </c>
      <c r="O95" t="n">
        <v>24458.36</v>
      </c>
      <c r="P95" t="n">
        <v>210.57</v>
      </c>
      <c r="Q95" t="n">
        <v>1484.43</v>
      </c>
      <c r="R95" t="n">
        <v>154.07</v>
      </c>
      <c r="S95" t="n">
        <v>98.5</v>
      </c>
      <c r="T95" t="n">
        <v>15106.78</v>
      </c>
      <c r="U95" t="n">
        <v>0.64</v>
      </c>
      <c r="V95" t="n">
        <v>0.68</v>
      </c>
      <c r="W95" t="n">
        <v>7.28</v>
      </c>
      <c r="X95" t="n">
        <v>0.86</v>
      </c>
      <c r="Y95" t="n">
        <v>4</v>
      </c>
      <c r="Z95" t="n">
        <v>10</v>
      </c>
    </row>
    <row r="96">
      <c r="A96" t="n">
        <v>8</v>
      </c>
      <c r="B96" t="n">
        <v>95</v>
      </c>
      <c r="C96" t="inlineStr">
        <is>
          <t xml:space="preserve">CONCLUIDO	</t>
        </is>
      </c>
      <c r="D96" t="n">
        <v>4.5573</v>
      </c>
      <c r="E96" t="n">
        <v>21.94</v>
      </c>
      <c r="F96" t="n">
        <v>18.8</v>
      </c>
      <c r="G96" t="n">
        <v>62.68</v>
      </c>
      <c r="H96" t="n">
        <v>0.8100000000000001</v>
      </c>
      <c r="I96" t="n">
        <v>18</v>
      </c>
      <c r="J96" t="n">
        <v>197.97</v>
      </c>
      <c r="K96" t="n">
        <v>53.44</v>
      </c>
      <c r="L96" t="n">
        <v>9</v>
      </c>
      <c r="M96" t="n">
        <v>11</v>
      </c>
      <c r="N96" t="n">
        <v>40.53</v>
      </c>
      <c r="O96" t="n">
        <v>24650.18</v>
      </c>
      <c r="P96" t="n">
        <v>203.31</v>
      </c>
      <c r="Q96" t="n">
        <v>1484.5</v>
      </c>
      <c r="R96" t="n">
        <v>150.94</v>
      </c>
      <c r="S96" t="n">
        <v>98.5</v>
      </c>
      <c r="T96" t="n">
        <v>13554.11</v>
      </c>
      <c r="U96" t="n">
        <v>0.65</v>
      </c>
      <c r="V96" t="n">
        <v>0.6899999999999999</v>
      </c>
      <c r="W96" t="n">
        <v>7.29</v>
      </c>
      <c r="X96" t="n">
        <v>0.78</v>
      </c>
      <c r="Y96" t="n">
        <v>4</v>
      </c>
      <c r="Z96" t="n">
        <v>10</v>
      </c>
    </row>
    <row r="97">
      <c r="A97" t="n">
        <v>9</v>
      </c>
      <c r="B97" t="n">
        <v>95</v>
      </c>
      <c r="C97" t="inlineStr">
        <is>
          <t xml:space="preserve">CONCLUIDO	</t>
        </is>
      </c>
      <c r="D97" t="n">
        <v>4.5754</v>
      </c>
      <c r="E97" t="n">
        <v>21.86</v>
      </c>
      <c r="F97" t="n">
        <v>18.75</v>
      </c>
      <c r="G97" t="n">
        <v>66.19</v>
      </c>
      <c r="H97" t="n">
        <v>0.89</v>
      </c>
      <c r="I97" t="n">
        <v>17</v>
      </c>
      <c r="J97" t="n">
        <v>199.53</v>
      </c>
      <c r="K97" t="n">
        <v>53.44</v>
      </c>
      <c r="L97" t="n">
        <v>10</v>
      </c>
      <c r="M97" t="n">
        <v>0</v>
      </c>
      <c r="N97" t="n">
        <v>41.1</v>
      </c>
      <c r="O97" t="n">
        <v>24842.77</v>
      </c>
      <c r="P97" t="n">
        <v>201.34</v>
      </c>
      <c r="Q97" t="n">
        <v>1485.18</v>
      </c>
      <c r="R97" t="n">
        <v>148.91</v>
      </c>
      <c r="S97" t="n">
        <v>98.5</v>
      </c>
      <c r="T97" t="n">
        <v>12545.08</v>
      </c>
      <c r="U97" t="n">
        <v>0.66</v>
      </c>
      <c r="V97" t="n">
        <v>0.6899999999999999</v>
      </c>
      <c r="W97" t="n">
        <v>7.29</v>
      </c>
      <c r="X97" t="n">
        <v>0.73</v>
      </c>
      <c r="Y97" t="n">
        <v>4</v>
      </c>
      <c r="Z97" t="n">
        <v>10</v>
      </c>
    </row>
    <row r="98">
      <c r="A98" t="n">
        <v>0</v>
      </c>
      <c r="B98" t="n">
        <v>55</v>
      </c>
      <c r="C98" t="inlineStr">
        <is>
          <t xml:space="preserve">CONCLUIDO	</t>
        </is>
      </c>
      <c r="D98" t="n">
        <v>2.8963</v>
      </c>
      <c r="E98" t="n">
        <v>34.53</v>
      </c>
      <c r="F98" t="n">
        <v>27.66</v>
      </c>
      <c r="G98" t="n">
        <v>8.300000000000001</v>
      </c>
      <c r="H98" t="n">
        <v>0.15</v>
      </c>
      <c r="I98" t="n">
        <v>200</v>
      </c>
      <c r="J98" t="n">
        <v>116.05</v>
      </c>
      <c r="K98" t="n">
        <v>43.4</v>
      </c>
      <c r="L98" t="n">
        <v>1</v>
      </c>
      <c r="M98" t="n">
        <v>198</v>
      </c>
      <c r="N98" t="n">
        <v>16.65</v>
      </c>
      <c r="O98" t="n">
        <v>14546.17</v>
      </c>
      <c r="P98" t="n">
        <v>272.58</v>
      </c>
      <c r="Q98" t="n">
        <v>1486.74</v>
      </c>
      <c r="R98" t="n">
        <v>451.88</v>
      </c>
      <c r="S98" t="n">
        <v>98.5</v>
      </c>
      <c r="T98" t="n">
        <v>163115.1</v>
      </c>
      <c r="U98" t="n">
        <v>0.22</v>
      </c>
      <c r="V98" t="n">
        <v>0.47</v>
      </c>
      <c r="W98" t="n">
        <v>7.57</v>
      </c>
      <c r="X98" t="n">
        <v>9.630000000000001</v>
      </c>
      <c r="Y98" t="n">
        <v>4</v>
      </c>
      <c r="Z98" t="n">
        <v>10</v>
      </c>
    </row>
    <row r="99">
      <c r="A99" t="n">
        <v>1</v>
      </c>
      <c r="B99" t="n">
        <v>55</v>
      </c>
      <c r="C99" t="inlineStr">
        <is>
          <t xml:space="preserve">CONCLUIDO	</t>
        </is>
      </c>
      <c r="D99" t="n">
        <v>3.9694</v>
      </c>
      <c r="E99" t="n">
        <v>25.19</v>
      </c>
      <c r="F99" t="n">
        <v>21.36</v>
      </c>
      <c r="G99" t="n">
        <v>17.56</v>
      </c>
      <c r="H99" t="n">
        <v>0.3</v>
      </c>
      <c r="I99" t="n">
        <v>73</v>
      </c>
      <c r="J99" t="n">
        <v>117.34</v>
      </c>
      <c r="K99" t="n">
        <v>43.4</v>
      </c>
      <c r="L99" t="n">
        <v>2</v>
      </c>
      <c r="M99" t="n">
        <v>71</v>
      </c>
      <c r="N99" t="n">
        <v>16.94</v>
      </c>
      <c r="O99" t="n">
        <v>14705.49</v>
      </c>
      <c r="P99" t="n">
        <v>199.42</v>
      </c>
      <c r="Q99" t="n">
        <v>1485.2</v>
      </c>
      <c r="R99" t="n">
        <v>238</v>
      </c>
      <c r="S99" t="n">
        <v>98.5</v>
      </c>
      <c r="T99" t="n">
        <v>56809.66</v>
      </c>
      <c r="U99" t="n">
        <v>0.41</v>
      </c>
      <c r="V99" t="n">
        <v>0.6</v>
      </c>
      <c r="W99" t="n">
        <v>7.36</v>
      </c>
      <c r="X99" t="n">
        <v>3.34</v>
      </c>
      <c r="Y99" t="n">
        <v>4</v>
      </c>
      <c r="Z99" t="n">
        <v>10</v>
      </c>
    </row>
    <row r="100">
      <c r="A100" t="n">
        <v>2</v>
      </c>
      <c r="B100" t="n">
        <v>55</v>
      </c>
      <c r="C100" t="inlineStr">
        <is>
          <t xml:space="preserve">CONCLUIDO	</t>
        </is>
      </c>
      <c r="D100" t="n">
        <v>4.3335</v>
      </c>
      <c r="E100" t="n">
        <v>23.08</v>
      </c>
      <c r="F100" t="n">
        <v>19.96</v>
      </c>
      <c r="G100" t="n">
        <v>27.86</v>
      </c>
      <c r="H100" t="n">
        <v>0.45</v>
      </c>
      <c r="I100" t="n">
        <v>43</v>
      </c>
      <c r="J100" t="n">
        <v>118.63</v>
      </c>
      <c r="K100" t="n">
        <v>43.4</v>
      </c>
      <c r="L100" t="n">
        <v>3</v>
      </c>
      <c r="M100" t="n">
        <v>41</v>
      </c>
      <c r="N100" t="n">
        <v>17.23</v>
      </c>
      <c r="O100" t="n">
        <v>14865.24</v>
      </c>
      <c r="P100" t="n">
        <v>174.08</v>
      </c>
      <c r="Q100" t="n">
        <v>1485.36</v>
      </c>
      <c r="R100" t="n">
        <v>190.56</v>
      </c>
      <c r="S100" t="n">
        <v>98.5</v>
      </c>
      <c r="T100" t="n">
        <v>33237.95</v>
      </c>
      <c r="U100" t="n">
        <v>0.52</v>
      </c>
      <c r="V100" t="n">
        <v>0.65</v>
      </c>
      <c r="W100" t="n">
        <v>7.31</v>
      </c>
      <c r="X100" t="n">
        <v>1.94</v>
      </c>
      <c r="Y100" t="n">
        <v>4</v>
      </c>
      <c r="Z100" t="n">
        <v>10</v>
      </c>
    </row>
    <row r="101">
      <c r="A101" t="n">
        <v>3</v>
      </c>
      <c r="B101" t="n">
        <v>55</v>
      </c>
      <c r="C101" t="inlineStr">
        <is>
          <t xml:space="preserve">CONCLUIDO	</t>
        </is>
      </c>
      <c r="D101" t="n">
        <v>4.5102</v>
      </c>
      <c r="E101" t="n">
        <v>22.17</v>
      </c>
      <c r="F101" t="n">
        <v>19.37</v>
      </c>
      <c r="G101" t="n">
        <v>38.74</v>
      </c>
      <c r="H101" t="n">
        <v>0.59</v>
      </c>
      <c r="I101" t="n">
        <v>30</v>
      </c>
      <c r="J101" t="n">
        <v>119.93</v>
      </c>
      <c r="K101" t="n">
        <v>43.4</v>
      </c>
      <c r="L101" t="n">
        <v>4</v>
      </c>
      <c r="M101" t="n">
        <v>16</v>
      </c>
      <c r="N101" t="n">
        <v>17.53</v>
      </c>
      <c r="O101" t="n">
        <v>15025.44</v>
      </c>
      <c r="P101" t="n">
        <v>156.57</v>
      </c>
      <c r="Q101" t="n">
        <v>1484.59</v>
      </c>
      <c r="R101" t="n">
        <v>169.75</v>
      </c>
      <c r="S101" t="n">
        <v>98.5</v>
      </c>
      <c r="T101" t="n">
        <v>22897.62</v>
      </c>
      <c r="U101" t="n">
        <v>0.58</v>
      </c>
      <c r="V101" t="n">
        <v>0.67</v>
      </c>
      <c r="W101" t="n">
        <v>7.32</v>
      </c>
      <c r="X101" t="n">
        <v>1.35</v>
      </c>
      <c r="Y101" t="n">
        <v>4</v>
      </c>
      <c r="Z101" t="n">
        <v>10</v>
      </c>
    </row>
    <row r="102">
      <c r="A102" t="n">
        <v>4</v>
      </c>
      <c r="B102" t="n">
        <v>55</v>
      </c>
      <c r="C102" t="inlineStr">
        <is>
          <t xml:space="preserve">CONCLUIDO	</t>
        </is>
      </c>
      <c r="D102" t="n">
        <v>4.5429</v>
      </c>
      <c r="E102" t="n">
        <v>22.01</v>
      </c>
      <c r="F102" t="n">
        <v>19.26</v>
      </c>
      <c r="G102" t="n">
        <v>41.27</v>
      </c>
      <c r="H102" t="n">
        <v>0.73</v>
      </c>
      <c r="I102" t="n">
        <v>28</v>
      </c>
      <c r="J102" t="n">
        <v>121.23</v>
      </c>
      <c r="K102" t="n">
        <v>43.4</v>
      </c>
      <c r="L102" t="n">
        <v>5</v>
      </c>
      <c r="M102" t="n">
        <v>0</v>
      </c>
      <c r="N102" t="n">
        <v>17.83</v>
      </c>
      <c r="O102" t="n">
        <v>15186.08</v>
      </c>
      <c r="P102" t="n">
        <v>155.34</v>
      </c>
      <c r="Q102" t="n">
        <v>1485.26</v>
      </c>
      <c r="R102" t="n">
        <v>165.47</v>
      </c>
      <c r="S102" t="n">
        <v>98.5</v>
      </c>
      <c r="T102" t="n">
        <v>20768.27</v>
      </c>
      <c r="U102" t="n">
        <v>0.6</v>
      </c>
      <c r="V102" t="n">
        <v>0.67</v>
      </c>
      <c r="W102" t="n">
        <v>7.33</v>
      </c>
      <c r="X102" t="n">
        <v>1.24</v>
      </c>
      <c r="Y102" t="n">
        <v>4</v>
      </c>
      <c r="Z10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INDEX(resultados!$A$2:$ZZ$102, 1, MATCH($B$1, resultados!$A$1:$ZZ$1, 0))</f>
        <v/>
      </c>
      <c r="B7">
        <f>INDEX(resultados!$A$2:$ZZ$102, 1, MATCH($B$2, resultados!$A$1:$ZZ$1, 0))</f>
        <v/>
      </c>
      <c r="C7">
        <f>INDEX(resultados!$A$2:$ZZ$102, 1, MATCH($B$3, resultados!$A$1:$ZZ$1, 0))</f>
        <v/>
      </c>
    </row>
    <row r="8">
      <c r="A8">
        <f>INDEX(resultados!$A$2:$ZZ$102, 2, MATCH($B$1, resultados!$A$1:$ZZ$1, 0))</f>
        <v/>
      </c>
      <c r="B8">
        <f>INDEX(resultados!$A$2:$ZZ$102, 2, MATCH($B$2, resultados!$A$1:$ZZ$1, 0))</f>
        <v/>
      </c>
      <c r="C8">
        <f>INDEX(resultados!$A$2:$ZZ$102, 2, MATCH($B$3, resultados!$A$1:$ZZ$1, 0))</f>
        <v/>
      </c>
    </row>
    <row r="9">
      <c r="A9">
        <f>INDEX(resultados!$A$2:$ZZ$102, 3, MATCH($B$1, resultados!$A$1:$ZZ$1, 0))</f>
        <v/>
      </c>
      <c r="B9">
        <f>INDEX(resultados!$A$2:$ZZ$102, 3, MATCH($B$2, resultados!$A$1:$ZZ$1, 0))</f>
        <v/>
      </c>
      <c r="C9">
        <f>INDEX(resultados!$A$2:$ZZ$102, 3, MATCH($B$3, resultados!$A$1:$ZZ$1, 0))</f>
        <v/>
      </c>
    </row>
    <row r="10">
      <c r="A10">
        <f>INDEX(resultados!$A$2:$ZZ$102, 4, MATCH($B$1, resultados!$A$1:$ZZ$1, 0))</f>
        <v/>
      </c>
      <c r="B10">
        <f>INDEX(resultados!$A$2:$ZZ$102, 4, MATCH($B$2, resultados!$A$1:$ZZ$1, 0))</f>
        <v/>
      </c>
      <c r="C10">
        <f>INDEX(resultados!$A$2:$ZZ$102, 4, MATCH($B$3, resultados!$A$1:$ZZ$1, 0))</f>
        <v/>
      </c>
    </row>
    <row r="11">
      <c r="A11">
        <f>INDEX(resultados!$A$2:$ZZ$102, 5, MATCH($B$1, resultados!$A$1:$ZZ$1, 0))</f>
        <v/>
      </c>
      <c r="B11">
        <f>INDEX(resultados!$A$2:$ZZ$102, 5, MATCH($B$2, resultados!$A$1:$ZZ$1, 0))</f>
        <v/>
      </c>
      <c r="C11">
        <f>INDEX(resultados!$A$2:$ZZ$102, 5, MATCH($B$3, resultados!$A$1:$ZZ$1, 0))</f>
        <v/>
      </c>
    </row>
    <row r="12">
      <c r="A12">
        <f>INDEX(resultados!$A$2:$ZZ$102, 6, MATCH($B$1, resultados!$A$1:$ZZ$1, 0))</f>
        <v/>
      </c>
      <c r="B12">
        <f>INDEX(resultados!$A$2:$ZZ$102, 6, MATCH($B$2, resultados!$A$1:$ZZ$1, 0))</f>
        <v/>
      </c>
      <c r="C12">
        <f>INDEX(resultados!$A$2:$ZZ$102, 6, MATCH($B$3, resultados!$A$1:$ZZ$1, 0))</f>
        <v/>
      </c>
    </row>
    <row r="13">
      <c r="A13">
        <f>INDEX(resultados!$A$2:$ZZ$102, 7, MATCH($B$1, resultados!$A$1:$ZZ$1, 0))</f>
        <v/>
      </c>
      <c r="B13">
        <f>INDEX(resultados!$A$2:$ZZ$102, 7, MATCH($B$2, resultados!$A$1:$ZZ$1, 0))</f>
        <v/>
      </c>
      <c r="C13">
        <f>INDEX(resultados!$A$2:$ZZ$102, 7, MATCH($B$3, resultados!$A$1:$ZZ$1, 0))</f>
        <v/>
      </c>
    </row>
    <row r="14">
      <c r="A14">
        <f>INDEX(resultados!$A$2:$ZZ$102, 8, MATCH($B$1, resultados!$A$1:$ZZ$1, 0))</f>
        <v/>
      </c>
      <c r="B14">
        <f>INDEX(resultados!$A$2:$ZZ$102, 8, MATCH($B$2, resultados!$A$1:$ZZ$1, 0))</f>
        <v/>
      </c>
      <c r="C14">
        <f>INDEX(resultados!$A$2:$ZZ$102, 8, MATCH($B$3, resultados!$A$1:$ZZ$1, 0))</f>
        <v/>
      </c>
    </row>
    <row r="15">
      <c r="A15">
        <f>INDEX(resultados!$A$2:$ZZ$102, 9, MATCH($B$1, resultados!$A$1:$ZZ$1, 0))</f>
        <v/>
      </c>
      <c r="B15">
        <f>INDEX(resultados!$A$2:$ZZ$102, 9, MATCH($B$2, resultados!$A$1:$ZZ$1, 0))</f>
        <v/>
      </c>
      <c r="C15">
        <f>INDEX(resultados!$A$2:$ZZ$102, 9, MATCH($B$3, resultados!$A$1:$ZZ$1, 0))</f>
        <v/>
      </c>
    </row>
    <row r="16">
      <c r="A16">
        <f>INDEX(resultados!$A$2:$ZZ$102, 10, MATCH($B$1, resultados!$A$1:$ZZ$1, 0))</f>
        <v/>
      </c>
      <c r="B16">
        <f>INDEX(resultados!$A$2:$ZZ$102, 10, MATCH($B$2, resultados!$A$1:$ZZ$1, 0))</f>
        <v/>
      </c>
      <c r="C16">
        <f>INDEX(resultados!$A$2:$ZZ$102, 10, MATCH($B$3, resultados!$A$1:$ZZ$1, 0))</f>
        <v/>
      </c>
    </row>
    <row r="17">
      <c r="A17">
        <f>INDEX(resultados!$A$2:$ZZ$102, 11, MATCH($B$1, resultados!$A$1:$ZZ$1, 0))</f>
        <v/>
      </c>
      <c r="B17">
        <f>INDEX(resultados!$A$2:$ZZ$102, 11, MATCH($B$2, resultados!$A$1:$ZZ$1, 0))</f>
        <v/>
      </c>
      <c r="C17">
        <f>INDEX(resultados!$A$2:$ZZ$102, 11, MATCH($B$3, resultados!$A$1:$ZZ$1, 0))</f>
        <v/>
      </c>
    </row>
    <row r="18">
      <c r="A18">
        <f>INDEX(resultados!$A$2:$ZZ$102, 12, MATCH($B$1, resultados!$A$1:$ZZ$1, 0))</f>
        <v/>
      </c>
      <c r="B18">
        <f>INDEX(resultados!$A$2:$ZZ$102, 12, MATCH($B$2, resultados!$A$1:$ZZ$1, 0))</f>
        <v/>
      </c>
      <c r="C18">
        <f>INDEX(resultados!$A$2:$ZZ$102, 12, MATCH($B$3, resultados!$A$1:$ZZ$1, 0))</f>
        <v/>
      </c>
    </row>
    <row r="19">
      <c r="A19">
        <f>INDEX(resultados!$A$2:$ZZ$102, 13, MATCH($B$1, resultados!$A$1:$ZZ$1, 0))</f>
        <v/>
      </c>
      <c r="B19">
        <f>INDEX(resultados!$A$2:$ZZ$102, 13, MATCH($B$2, resultados!$A$1:$ZZ$1, 0))</f>
        <v/>
      </c>
      <c r="C19">
        <f>INDEX(resultados!$A$2:$ZZ$102, 13, MATCH($B$3, resultados!$A$1:$ZZ$1, 0))</f>
        <v/>
      </c>
    </row>
    <row r="20">
      <c r="A20">
        <f>INDEX(resultados!$A$2:$ZZ$102, 14, MATCH($B$1, resultados!$A$1:$ZZ$1, 0))</f>
        <v/>
      </c>
      <c r="B20">
        <f>INDEX(resultados!$A$2:$ZZ$102, 14, MATCH($B$2, resultados!$A$1:$ZZ$1, 0))</f>
        <v/>
      </c>
      <c r="C20">
        <f>INDEX(resultados!$A$2:$ZZ$102, 14, MATCH($B$3, resultados!$A$1:$ZZ$1, 0))</f>
        <v/>
      </c>
    </row>
    <row r="21">
      <c r="A21">
        <f>INDEX(resultados!$A$2:$ZZ$102, 15, MATCH($B$1, resultados!$A$1:$ZZ$1, 0))</f>
        <v/>
      </c>
      <c r="B21">
        <f>INDEX(resultados!$A$2:$ZZ$102, 15, MATCH($B$2, resultados!$A$1:$ZZ$1, 0))</f>
        <v/>
      </c>
      <c r="C21">
        <f>INDEX(resultados!$A$2:$ZZ$102, 15, MATCH($B$3, resultados!$A$1:$ZZ$1, 0))</f>
        <v/>
      </c>
    </row>
    <row r="22">
      <c r="A22">
        <f>INDEX(resultados!$A$2:$ZZ$102, 16, MATCH($B$1, resultados!$A$1:$ZZ$1, 0))</f>
        <v/>
      </c>
      <c r="B22">
        <f>INDEX(resultados!$A$2:$ZZ$102, 16, MATCH($B$2, resultados!$A$1:$ZZ$1, 0))</f>
        <v/>
      </c>
      <c r="C22">
        <f>INDEX(resultados!$A$2:$ZZ$102, 16, MATCH($B$3, resultados!$A$1:$ZZ$1, 0))</f>
        <v/>
      </c>
    </row>
    <row r="23">
      <c r="A23">
        <f>INDEX(resultados!$A$2:$ZZ$102, 17, MATCH($B$1, resultados!$A$1:$ZZ$1, 0))</f>
        <v/>
      </c>
      <c r="B23">
        <f>INDEX(resultados!$A$2:$ZZ$102, 17, MATCH($B$2, resultados!$A$1:$ZZ$1, 0))</f>
        <v/>
      </c>
      <c r="C23">
        <f>INDEX(resultados!$A$2:$ZZ$102, 17, MATCH($B$3, resultados!$A$1:$ZZ$1, 0))</f>
        <v/>
      </c>
    </row>
    <row r="24">
      <c r="A24">
        <f>INDEX(resultados!$A$2:$ZZ$102, 18, MATCH($B$1, resultados!$A$1:$ZZ$1, 0))</f>
        <v/>
      </c>
      <c r="B24">
        <f>INDEX(resultados!$A$2:$ZZ$102, 18, MATCH($B$2, resultados!$A$1:$ZZ$1, 0))</f>
        <v/>
      </c>
      <c r="C24">
        <f>INDEX(resultados!$A$2:$ZZ$102, 18, MATCH($B$3, resultados!$A$1:$ZZ$1, 0))</f>
        <v/>
      </c>
    </row>
    <row r="25">
      <c r="A25">
        <f>INDEX(resultados!$A$2:$ZZ$102, 19, MATCH($B$1, resultados!$A$1:$ZZ$1, 0))</f>
        <v/>
      </c>
      <c r="B25">
        <f>INDEX(resultados!$A$2:$ZZ$102, 19, MATCH($B$2, resultados!$A$1:$ZZ$1, 0))</f>
        <v/>
      </c>
      <c r="C25">
        <f>INDEX(resultados!$A$2:$ZZ$102, 19, MATCH($B$3, resultados!$A$1:$ZZ$1, 0))</f>
        <v/>
      </c>
    </row>
    <row r="26">
      <c r="A26">
        <f>INDEX(resultados!$A$2:$ZZ$102, 20, MATCH($B$1, resultados!$A$1:$ZZ$1, 0))</f>
        <v/>
      </c>
      <c r="B26">
        <f>INDEX(resultados!$A$2:$ZZ$102, 20, MATCH($B$2, resultados!$A$1:$ZZ$1, 0))</f>
        <v/>
      </c>
      <c r="C26">
        <f>INDEX(resultados!$A$2:$ZZ$102, 20, MATCH($B$3, resultados!$A$1:$ZZ$1, 0))</f>
        <v/>
      </c>
    </row>
    <row r="27">
      <c r="A27">
        <f>INDEX(resultados!$A$2:$ZZ$102, 21, MATCH($B$1, resultados!$A$1:$ZZ$1, 0))</f>
        <v/>
      </c>
      <c r="B27">
        <f>INDEX(resultados!$A$2:$ZZ$102, 21, MATCH($B$2, resultados!$A$1:$ZZ$1, 0))</f>
        <v/>
      </c>
      <c r="C27">
        <f>INDEX(resultados!$A$2:$ZZ$102, 21, MATCH($B$3, resultados!$A$1:$ZZ$1, 0))</f>
        <v/>
      </c>
    </row>
    <row r="28">
      <c r="A28">
        <f>INDEX(resultados!$A$2:$ZZ$102, 22, MATCH($B$1, resultados!$A$1:$ZZ$1, 0))</f>
        <v/>
      </c>
      <c r="B28">
        <f>INDEX(resultados!$A$2:$ZZ$102, 22, MATCH($B$2, resultados!$A$1:$ZZ$1, 0))</f>
        <v/>
      </c>
      <c r="C28">
        <f>INDEX(resultados!$A$2:$ZZ$102, 22, MATCH($B$3, resultados!$A$1:$ZZ$1, 0))</f>
        <v/>
      </c>
    </row>
    <row r="29">
      <c r="A29">
        <f>INDEX(resultados!$A$2:$ZZ$102, 23, MATCH($B$1, resultados!$A$1:$ZZ$1, 0))</f>
        <v/>
      </c>
      <c r="B29">
        <f>INDEX(resultados!$A$2:$ZZ$102, 23, MATCH($B$2, resultados!$A$1:$ZZ$1, 0))</f>
        <v/>
      </c>
      <c r="C29">
        <f>INDEX(resultados!$A$2:$ZZ$102, 23, MATCH($B$3, resultados!$A$1:$ZZ$1, 0))</f>
        <v/>
      </c>
    </row>
    <row r="30">
      <c r="A30">
        <f>INDEX(resultados!$A$2:$ZZ$102, 24, MATCH($B$1, resultados!$A$1:$ZZ$1, 0))</f>
        <v/>
      </c>
      <c r="B30">
        <f>INDEX(resultados!$A$2:$ZZ$102, 24, MATCH($B$2, resultados!$A$1:$ZZ$1, 0))</f>
        <v/>
      </c>
      <c r="C30">
        <f>INDEX(resultados!$A$2:$ZZ$102, 24, MATCH($B$3, resultados!$A$1:$ZZ$1, 0))</f>
        <v/>
      </c>
    </row>
    <row r="31">
      <c r="A31">
        <f>INDEX(resultados!$A$2:$ZZ$102, 25, MATCH($B$1, resultados!$A$1:$ZZ$1, 0))</f>
        <v/>
      </c>
      <c r="B31">
        <f>INDEX(resultados!$A$2:$ZZ$102, 25, MATCH($B$2, resultados!$A$1:$ZZ$1, 0))</f>
        <v/>
      </c>
      <c r="C31">
        <f>INDEX(resultados!$A$2:$ZZ$102, 25, MATCH($B$3, resultados!$A$1:$ZZ$1, 0))</f>
        <v/>
      </c>
    </row>
    <row r="32">
      <c r="A32">
        <f>INDEX(resultados!$A$2:$ZZ$102, 26, MATCH($B$1, resultados!$A$1:$ZZ$1, 0))</f>
        <v/>
      </c>
      <c r="B32">
        <f>INDEX(resultados!$A$2:$ZZ$102, 26, MATCH($B$2, resultados!$A$1:$ZZ$1, 0))</f>
        <v/>
      </c>
      <c r="C32">
        <f>INDEX(resultados!$A$2:$ZZ$102, 26, MATCH($B$3, resultados!$A$1:$ZZ$1, 0))</f>
        <v/>
      </c>
    </row>
    <row r="33">
      <c r="A33">
        <f>INDEX(resultados!$A$2:$ZZ$102, 27, MATCH($B$1, resultados!$A$1:$ZZ$1, 0))</f>
        <v/>
      </c>
      <c r="B33">
        <f>INDEX(resultados!$A$2:$ZZ$102, 27, MATCH($B$2, resultados!$A$1:$ZZ$1, 0))</f>
        <v/>
      </c>
      <c r="C33">
        <f>INDEX(resultados!$A$2:$ZZ$102, 27, MATCH($B$3, resultados!$A$1:$ZZ$1, 0))</f>
        <v/>
      </c>
    </row>
    <row r="34">
      <c r="A34">
        <f>INDEX(resultados!$A$2:$ZZ$102, 28, MATCH($B$1, resultados!$A$1:$ZZ$1, 0))</f>
        <v/>
      </c>
      <c r="B34">
        <f>INDEX(resultados!$A$2:$ZZ$102, 28, MATCH($B$2, resultados!$A$1:$ZZ$1, 0))</f>
        <v/>
      </c>
      <c r="C34">
        <f>INDEX(resultados!$A$2:$ZZ$102, 28, MATCH($B$3, resultados!$A$1:$ZZ$1, 0))</f>
        <v/>
      </c>
    </row>
    <row r="35">
      <c r="A35">
        <f>INDEX(resultados!$A$2:$ZZ$102, 29, MATCH($B$1, resultados!$A$1:$ZZ$1, 0))</f>
        <v/>
      </c>
      <c r="B35">
        <f>INDEX(resultados!$A$2:$ZZ$102, 29, MATCH($B$2, resultados!$A$1:$ZZ$1, 0))</f>
        <v/>
      </c>
      <c r="C35">
        <f>INDEX(resultados!$A$2:$ZZ$102, 29, MATCH($B$3, resultados!$A$1:$ZZ$1, 0))</f>
        <v/>
      </c>
    </row>
    <row r="36">
      <c r="A36">
        <f>INDEX(resultados!$A$2:$ZZ$102, 30, MATCH($B$1, resultados!$A$1:$ZZ$1, 0))</f>
        <v/>
      </c>
      <c r="B36">
        <f>INDEX(resultados!$A$2:$ZZ$102, 30, MATCH($B$2, resultados!$A$1:$ZZ$1, 0))</f>
        <v/>
      </c>
      <c r="C36">
        <f>INDEX(resultados!$A$2:$ZZ$102, 30, MATCH($B$3, resultados!$A$1:$ZZ$1, 0))</f>
        <v/>
      </c>
    </row>
    <row r="37">
      <c r="A37">
        <f>INDEX(resultados!$A$2:$ZZ$102, 31, MATCH($B$1, resultados!$A$1:$ZZ$1, 0))</f>
        <v/>
      </c>
      <c r="B37">
        <f>INDEX(resultados!$A$2:$ZZ$102, 31, MATCH($B$2, resultados!$A$1:$ZZ$1, 0))</f>
        <v/>
      </c>
      <c r="C37">
        <f>INDEX(resultados!$A$2:$ZZ$102, 31, MATCH($B$3, resultados!$A$1:$ZZ$1, 0))</f>
        <v/>
      </c>
    </row>
    <row r="38">
      <c r="A38">
        <f>INDEX(resultados!$A$2:$ZZ$102, 32, MATCH($B$1, resultados!$A$1:$ZZ$1, 0))</f>
        <v/>
      </c>
      <c r="B38">
        <f>INDEX(resultados!$A$2:$ZZ$102, 32, MATCH($B$2, resultados!$A$1:$ZZ$1, 0))</f>
        <v/>
      </c>
      <c r="C38">
        <f>INDEX(resultados!$A$2:$ZZ$102, 32, MATCH($B$3, resultados!$A$1:$ZZ$1, 0))</f>
        <v/>
      </c>
    </row>
    <row r="39">
      <c r="A39">
        <f>INDEX(resultados!$A$2:$ZZ$102, 33, MATCH($B$1, resultados!$A$1:$ZZ$1, 0))</f>
        <v/>
      </c>
      <c r="B39">
        <f>INDEX(resultados!$A$2:$ZZ$102, 33, MATCH($B$2, resultados!$A$1:$ZZ$1, 0))</f>
        <v/>
      </c>
      <c r="C39">
        <f>INDEX(resultados!$A$2:$ZZ$102, 33, MATCH($B$3, resultados!$A$1:$ZZ$1, 0))</f>
        <v/>
      </c>
    </row>
    <row r="40">
      <c r="A40">
        <f>INDEX(resultados!$A$2:$ZZ$102, 34, MATCH($B$1, resultados!$A$1:$ZZ$1, 0))</f>
        <v/>
      </c>
      <c r="B40">
        <f>INDEX(resultados!$A$2:$ZZ$102, 34, MATCH($B$2, resultados!$A$1:$ZZ$1, 0))</f>
        <v/>
      </c>
      <c r="C40">
        <f>INDEX(resultados!$A$2:$ZZ$102, 34, MATCH($B$3, resultados!$A$1:$ZZ$1, 0))</f>
        <v/>
      </c>
    </row>
    <row r="41">
      <c r="A41">
        <f>INDEX(resultados!$A$2:$ZZ$102, 35, MATCH($B$1, resultados!$A$1:$ZZ$1, 0))</f>
        <v/>
      </c>
      <c r="B41">
        <f>INDEX(resultados!$A$2:$ZZ$102, 35, MATCH($B$2, resultados!$A$1:$ZZ$1, 0))</f>
        <v/>
      </c>
      <c r="C41">
        <f>INDEX(resultados!$A$2:$ZZ$102, 35, MATCH($B$3, resultados!$A$1:$ZZ$1, 0))</f>
        <v/>
      </c>
    </row>
    <row r="42">
      <c r="A42">
        <f>INDEX(resultados!$A$2:$ZZ$102, 36, MATCH($B$1, resultados!$A$1:$ZZ$1, 0))</f>
        <v/>
      </c>
      <c r="B42">
        <f>INDEX(resultados!$A$2:$ZZ$102, 36, MATCH($B$2, resultados!$A$1:$ZZ$1, 0))</f>
        <v/>
      </c>
      <c r="C42">
        <f>INDEX(resultados!$A$2:$ZZ$102, 36, MATCH($B$3, resultados!$A$1:$ZZ$1, 0))</f>
        <v/>
      </c>
    </row>
    <row r="43">
      <c r="A43">
        <f>INDEX(resultados!$A$2:$ZZ$102, 37, MATCH($B$1, resultados!$A$1:$ZZ$1, 0))</f>
        <v/>
      </c>
      <c r="B43">
        <f>INDEX(resultados!$A$2:$ZZ$102, 37, MATCH($B$2, resultados!$A$1:$ZZ$1, 0))</f>
        <v/>
      </c>
      <c r="C43">
        <f>INDEX(resultados!$A$2:$ZZ$102, 37, MATCH($B$3, resultados!$A$1:$ZZ$1, 0))</f>
        <v/>
      </c>
    </row>
    <row r="44">
      <c r="A44">
        <f>INDEX(resultados!$A$2:$ZZ$102, 38, MATCH($B$1, resultados!$A$1:$ZZ$1, 0))</f>
        <v/>
      </c>
      <c r="B44">
        <f>INDEX(resultados!$A$2:$ZZ$102, 38, MATCH($B$2, resultados!$A$1:$ZZ$1, 0))</f>
        <v/>
      </c>
      <c r="C44">
        <f>INDEX(resultados!$A$2:$ZZ$102, 38, MATCH($B$3, resultados!$A$1:$ZZ$1, 0))</f>
        <v/>
      </c>
    </row>
    <row r="45">
      <c r="A45">
        <f>INDEX(resultados!$A$2:$ZZ$102, 39, MATCH($B$1, resultados!$A$1:$ZZ$1, 0))</f>
        <v/>
      </c>
      <c r="B45">
        <f>INDEX(resultados!$A$2:$ZZ$102, 39, MATCH($B$2, resultados!$A$1:$ZZ$1, 0))</f>
        <v/>
      </c>
      <c r="C45">
        <f>INDEX(resultados!$A$2:$ZZ$102, 39, MATCH($B$3, resultados!$A$1:$ZZ$1, 0))</f>
        <v/>
      </c>
    </row>
    <row r="46">
      <c r="A46">
        <f>INDEX(resultados!$A$2:$ZZ$102, 40, MATCH($B$1, resultados!$A$1:$ZZ$1, 0))</f>
        <v/>
      </c>
      <c r="B46">
        <f>INDEX(resultados!$A$2:$ZZ$102, 40, MATCH($B$2, resultados!$A$1:$ZZ$1, 0))</f>
        <v/>
      </c>
      <c r="C46">
        <f>INDEX(resultados!$A$2:$ZZ$102, 40, MATCH($B$3, resultados!$A$1:$ZZ$1, 0))</f>
        <v/>
      </c>
    </row>
    <row r="47">
      <c r="A47">
        <f>INDEX(resultados!$A$2:$ZZ$102, 41, MATCH($B$1, resultados!$A$1:$ZZ$1, 0))</f>
        <v/>
      </c>
      <c r="B47">
        <f>INDEX(resultados!$A$2:$ZZ$102, 41, MATCH($B$2, resultados!$A$1:$ZZ$1, 0))</f>
        <v/>
      </c>
      <c r="C47">
        <f>INDEX(resultados!$A$2:$ZZ$102, 41, MATCH($B$3, resultados!$A$1:$ZZ$1, 0))</f>
        <v/>
      </c>
    </row>
    <row r="48">
      <c r="A48">
        <f>INDEX(resultados!$A$2:$ZZ$102, 42, MATCH($B$1, resultados!$A$1:$ZZ$1, 0))</f>
        <v/>
      </c>
      <c r="B48">
        <f>INDEX(resultados!$A$2:$ZZ$102, 42, MATCH($B$2, resultados!$A$1:$ZZ$1, 0))</f>
        <v/>
      </c>
      <c r="C48">
        <f>INDEX(resultados!$A$2:$ZZ$102, 42, MATCH($B$3, resultados!$A$1:$ZZ$1, 0))</f>
        <v/>
      </c>
    </row>
    <row r="49">
      <c r="A49">
        <f>INDEX(resultados!$A$2:$ZZ$102, 43, MATCH($B$1, resultados!$A$1:$ZZ$1, 0))</f>
        <v/>
      </c>
      <c r="B49">
        <f>INDEX(resultados!$A$2:$ZZ$102, 43, MATCH($B$2, resultados!$A$1:$ZZ$1, 0))</f>
        <v/>
      </c>
      <c r="C49">
        <f>INDEX(resultados!$A$2:$ZZ$102, 43, MATCH($B$3, resultados!$A$1:$ZZ$1, 0))</f>
        <v/>
      </c>
    </row>
    <row r="50">
      <c r="A50">
        <f>INDEX(resultados!$A$2:$ZZ$102, 44, MATCH($B$1, resultados!$A$1:$ZZ$1, 0))</f>
        <v/>
      </c>
      <c r="B50">
        <f>INDEX(resultados!$A$2:$ZZ$102, 44, MATCH($B$2, resultados!$A$1:$ZZ$1, 0))</f>
        <v/>
      </c>
      <c r="C50">
        <f>INDEX(resultados!$A$2:$ZZ$102, 44, MATCH($B$3, resultados!$A$1:$ZZ$1, 0))</f>
        <v/>
      </c>
    </row>
    <row r="51">
      <c r="A51">
        <f>INDEX(resultados!$A$2:$ZZ$102, 45, MATCH($B$1, resultados!$A$1:$ZZ$1, 0))</f>
        <v/>
      </c>
      <c r="B51">
        <f>INDEX(resultados!$A$2:$ZZ$102, 45, MATCH($B$2, resultados!$A$1:$ZZ$1, 0))</f>
        <v/>
      </c>
      <c r="C51">
        <f>INDEX(resultados!$A$2:$ZZ$102, 45, MATCH($B$3, resultados!$A$1:$ZZ$1, 0))</f>
        <v/>
      </c>
    </row>
    <row r="52">
      <c r="A52">
        <f>INDEX(resultados!$A$2:$ZZ$102, 46, MATCH($B$1, resultados!$A$1:$ZZ$1, 0))</f>
        <v/>
      </c>
      <c r="B52">
        <f>INDEX(resultados!$A$2:$ZZ$102, 46, MATCH($B$2, resultados!$A$1:$ZZ$1, 0))</f>
        <v/>
      </c>
      <c r="C52">
        <f>INDEX(resultados!$A$2:$ZZ$102, 46, MATCH($B$3, resultados!$A$1:$ZZ$1, 0))</f>
        <v/>
      </c>
    </row>
    <row r="53">
      <c r="A53">
        <f>INDEX(resultados!$A$2:$ZZ$102, 47, MATCH($B$1, resultados!$A$1:$ZZ$1, 0))</f>
        <v/>
      </c>
      <c r="B53">
        <f>INDEX(resultados!$A$2:$ZZ$102, 47, MATCH($B$2, resultados!$A$1:$ZZ$1, 0))</f>
        <v/>
      </c>
      <c r="C53">
        <f>INDEX(resultados!$A$2:$ZZ$102, 47, MATCH($B$3, resultados!$A$1:$ZZ$1, 0))</f>
        <v/>
      </c>
    </row>
    <row r="54">
      <c r="A54">
        <f>INDEX(resultados!$A$2:$ZZ$102, 48, MATCH($B$1, resultados!$A$1:$ZZ$1, 0))</f>
        <v/>
      </c>
      <c r="B54">
        <f>INDEX(resultados!$A$2:$ZZ$102, 48, MATCH($B$2, resultados!$A$1:$ZZ$1, 0))</f>
        <v/>
      </c>
      <c r="C54">
        <f>INDEX(resultados!$A$2:$ZZ$102, 48, MATCH($B$3, resultados!$A$1:$ZZ$1, 0))</f>
        <v/>
      </c>
    </row>
    <row r="55">
      <c r="A55">
        <f>INDEX(resultados!$A$2:$ZZ$102, 49, MATCH($B$1, resultados!$A$1:$ZZ$1, 0))</f>
        <v/>
      </c>
      <c r="B55">
        <f>INDEX(resultados!$A$2:$ZZ$102, 49, MATCH($B$2, resultados!$A$1:$ZZ$1, 0))</f>
        <v/>
      </c>
      <c r="C55">
        <f>INDEX(resultados!$A$2:$ZZ$102, 49, MATCH($B$3, resultados!$A$1:$ZZ$1, 0))</f>
        <v/>
      </c>
    </row>
    <row r="56">
      <c r="A56">
        <f>INDEX(resultados!$A$2:$ZZ$102, 50, MATCH($B$1, resultados!$A$1:$ZZ$1, 0))</f>
        <v/>
      </c>
      <c r="B56">
        <f>INDEX(resultados!$A$2:$ZZ$102, 50, MATCH($B$2, resultados!$A$1:$ZZ$1, 0))</f>
        <v/>
      </c>
      <c r="C56">
        <f>INDEX(resultados!$A$2:$ZZ$102, 50, MATCH($B$3, resultados!$A$1:$ZZ$1, 0))</f>
        <v/>
      </c>
    </row>
    <row r="57">
      <c r="A57">
        <f>INDEX(resultados!$A$2:$ZZ$102, 51, MATCH($B$1, resultados!$A$1:$ZZ$1, 0))</f>
        <v/>
      </c>
      <c r="B57">
        <f>INDEX(resultados!$A$2:$ZZ$102, 51, MATCH($B$2, resultados!$A$1:$ZZ$1, 0))</f>
        <v/>
      </c>
      <c r="C57">
        <f>INDEX(resultados!$A$2:$ZZ$102, 51, MATCH($B$3, resultados!$A$1:$ZZ$1, 0))</f>
        <v/>
      </c>
    </row>
    <row r="58">
      <c r="A58">
        <f>INDEX(resultados!$A$2:$ZZ$102, 52, MATCH($B$1, resultados!$A$1:$ZZ$1, 0))</f>
        <v/>
      </c>
      <c r="B58">
        <f>INDEX(resultados!$A$2:$ZZ$102, 52, MATCH($B$2, resultados!$A$1:$ZZ$1, 0))</f>
        <v/>
      </c>
      <c r="C58">
        <f>INDEX(resultados!$A$2:$ZZ$102, 52, MATCH($B$3, resultados!$A$1:$ZZ$1, 0))</f>
        <v/>
      </c>
    </row>
    <row r="59">
      <c r="A59">
        <f>INDEX(resultados!$A$2:$ZZ$102, 53, MATCH($B$1, resultados!$A$1:$ZZ$1, 0))</f>
        <v/>
      </c>
      <c r="B59">
        <f>INDEX(resultados!$A$2:$ZZ$102, 53, MATCH($B$2, resultados!$A$1:$ZZ$1, 0))</f>
        <v/>
      </c>
      <c r="C59">
        <f>INDEX(resultados!$A$2:$ZZ$102, 53, MATCH($B$3, resultados!$A$1:$ZZ$1, 0))</f>
        <v/>
      </c>
    </row>
    <row r="60">
      <c r="A60">
        <f>INDEX(resultados!$A$2:$ZZ$102, 54, MATCH($B$1, resultados!$A$1:$ZZ$1, 0))</f>
        <v/>
      </c>
      <c r="B60">
        <f>INDEX(resultados!$A$2:$ZZ$102, 54, MATCH($B$2, resultados!$A$1:$ZZ$1, 0))</f>
        <v/>
      </c>
      <c r="C60">
        <f>INDEX(resultados!$A$2:$ZZ$102, 54, MATCH($B$3, resultados!$A$1:$ZZ$1, 0))</f>
        <v/>
      </c>
    </row>
    <row r="61">
      <c r="A61">
        <f>INDEX(resultados!$A$2:$ZZ$102, 55, MATCH($B$1, resultados!$A$1:$ZZ$1, 0))</f>
        <v/>
      </c>
      <c r="B61">
        <f>INDEX(resultados!$A$2:$ZZ$102, 55, MATCH($B$2, resultados!$A$1:$ZZ$1, 0))</f>
        <v/>
      </c>
      <c r="C61">
        <f>INDEX(resultados!$A$2:$ZZ$102, 55, MATCH($B$3, resultados!$A$1:$ZZ$1, 0))</f>
        <v/>
      </c>
    </row>
    <row r="62">
      <c r="A62">
        <f>INDEX(resultados!$A$2:$ZZ$102, 56, MATCH($B$1, resultados!$A$1:$ZZ$1, 0))</f>
        <v/>
      </c>
      <c r="B62">
        <f>INDEX(resultados!$A$2:$ZZ$102, 56, MATCH($B$2, resultados!$A$1:$ZZ$1, 0))</f>
        <v/>
      </c>
      <c r="C62">
        <f>INDEX(resultados!$A$2:$ZZ$102, 56, MATCH($B$3, resultados!$A$1:$ZZ$1, 0))</f>
        <v/>
      </c>
    </row>
    <row r="63">
      <c r="A63">
        <f>INDEX(resultados!$A$2:$ZZ$102, 57, MATCH($B$1, resultados!$A$1:$ZZ$1, 0))</f>
        <v/>
      </c>
      <c r="B63">
        <f>INDEX(resultados!$A$2:$ZZ$102, 57, MATCH($B$2, resultados!$A$1:$ZZ$1, 0))</f>
        <v/>
      </c>
      <c r="C63">
        <f>INDEX(resultados!$A$2:$ZZ$102, 57, MATCH($B$3, resultados!$A$1:$ZZ$1, 0))</f>
        <v/>
      </c>
    </row>
    <row r="64">
      <c r="A64">
        <f>INDEX(resultados!$A$2:$ZZ$102, 58, MATCH($B$1, resultados!$A$1:$ZZ$1, 0))</f>
        <v/>
      </c>
      <c r="B64">
        <f>INDEX(resultados!$A$2:$ZZ$102, 58, MATCH($B$2, resultados!$A$1:$ZZ$1, 0))</f>
        <v/>
      </c>
      <c r="C64">
        <f>INDEX(resultados!$A$2:$ZZ$102, 58, MATCH($B$3, resultados!$A$1:$ZZ$1, 0))</f>
        <v/>
      </c>
    </row>
    <row r="65">
      <c r="A65">
        <f>INDEX(resultados!$A$2:$ZZ$102, 59, MATCH($B$1, resultados!$A$1:$ZZ$1, 0))</f>
        <v/>
      </c>
      <c r="B65">
        <f>INDEX(resultados!$A$2:$ZZ$102, 59, MATCH($B$2, resultados!$A$1:$ZZ$1, 0))</f>
        <v/>
      </c>
      <c r="C65">
        <f>INDEX(resultados!$A$2:$ZZ$102, 59, MATCH($B$3, resultados!$A$1:$ZZ$1, 0))</f>
        <v/>
      </c>
    </row>
    <row r="66">
      <c r="A66">
        <f>INDEX(resultados!$A$2:$ZZ$102, 60, MATCH($B$1, resultados!$A$1:$ZZ$1, 0))</f>
        <v/>
      </c>
      <c r="B66">
        <f>INDEX(resultados!$A$2:$ZZ$102, 60, MATCH($B$2, resultados!$A$1:$ZZ$1, 0))</f>
        <v/>
      </c>
      <c r="C66">
        <f>INDEX(resultados!$A$2:$ZZ$102, 60, MATCH($B$3, resultados!$A$1:$ZZ$1, 0))</f>
        <v/>
      </c>
    </row>
    <row r="67">
      <c r="A67">
        <f>INDEX(resultados!$A$2:$ZZ$102, 61, MATCH($B$1, resultados!$A$1:$ZZ$1, 0))</f>
        <v/>
      </c>
      <c r="B67">
        <f>INDEX(resultados!$A$2:$ZZ$102, 61, MATCH($B$2, resultados!$A$1:$ZZ$1, 0))</f>
        <v/>
      </c>
      <c r="C67">
        <f>INDEX(resultados!$A$2:$ZZ$102, 61, MATCH($B$3, resultados!$A$1:$ZZ$1, 0))</f>
        <v/>
      </c>
    </row>
    <row r="68">
      <c r="A68">
        <f>INDEX(resultados!$A$2:$ZZ$102, 62, MATCH($B$1, resultados!$A$1:$ZZ$1, 0))</f>
        <v/>
      </c>
      <c r="B68">
        <f>INDEX(resultados!$A$2:$ZZ$102, 62, MATCH($B$2, resultados!$A$1:$ZZ$1, 0))</f>
        <v/>
      </c>
      <c r="C68">
        <f>INDEX(resultados!$A$2:$ZZ$102, 62, MATCH($B$3, resultados!$A$1:$ZZ$1, 0))</f>
        <v/>
      </c>
    </row>
    <row r="69">
      <c r="A69">
        <f>INDEX(resultados!$A$2:$ZZ$102, 63, MATCH($B$1, resultados!$A$1:$ZZ$1, 0))</f>
        <v/>
      </c>
      <c r="B69">
        <f>INDEX(resultados!$A$2:$ZZ$102, 63, MATCH($B$2, resultados!$A$1:$ZZ$1, 0))</f>
        <v/>
      </c>
      <c r="C69">
        <f>INDEX(resultados!$A$2:$ZZ$102, 63, MATCH($B$3, resultados!$A$1:$ZZ$1, 0))</f>
        <v/>
      </c>
    </row>
    <row r="70">
      <c r="A70">
        <f>INDEX(resultados!$A$2:$ZZ$102, 64, MATCH($B$1, resultados!$A$1:$ZZ$1, 0))</f>
        <v/>
      </c>
      <c r="B70">
        <f>INDEX(resultados!$A$2:$ZZ$102, 64, MATCH($B$2, resultados!$A$1:$ZZ$1, 0))</f>
        <v/>
      </c>
      <c r="C70">
        <f>INDEX(resultados!$A$2:$ZZ$102, 64, MATCH($B$3, resultados!$A$1:$ZZ$1, 0))</f>
        <v/>
      </c>
    </row>
    <row r="71">
      <c r="A71">
        <f>INDEX(resultados!$A$2:$ZZ$102, 65, MATCH($B$1, resultados!$A$1:$ZZ$1, 0))</f>
        <v/>
      </c>
      <c r="B71">
        <f>INDEX(resultados!$A$2:$ZZ$102, 65, MATCH($B$2, resultados!$A$1:$ZZ$1, 0))</f>
        <v/>
      </c>
      <c r="C71">
        <f>INDEX(resultados!$A$2:$ZZ$102, 65, MATCH($B$3, resultados!$A$1:$ZZ$1, 0))</f>
        <v/>
      </c>
    </row>
    <row r="72">
      <c r="A72">
        <f>INDEX(resultados!$A$2:$ZZ$102, 66, MATCH($B$1, resultados!$A$1:$ZZ$1, 0))</f>
        <v/>
      </c>
      <c r="B72">
        <f>INDEX(resultados!$A$2:$ZZ$102, 66, MATCH($B$2, resultados!$A$1:$ZZ$1, 0))</f>
        <v/>
      </c>
      <c r="C72">
        <f>INDEX(resultados!$A$2:$ZZ$102, 66, MATCH($B$3, resultados!$A$1:$ZZ$1, 0))</f>
        <v/>
      </c>
    </row>
    <row r="73">
      <c r="A73">
        <f>INDEX(resultados!$A$2:$ZZ$102, 67, MATCH($B$1, resultados!$A$1:$ZZ$1, 0))</f>
        <v/>
      </c>
      <c r="B73">
        <f>INDEX(resultados!$A$2:$ZZ$102, 67, MATCH($B$2, resultados!$A$1:$ZZ$1, 0))</f>
        <v/>
      </c>
      <c r="C73">
        <f>INDEX(resultados!$A$2:$ZZ$102, 67, MATCH($B$3, resultados!$A$1:$ZZ$1, 0))</f>
        <v/>
      </c>
    </row>
    <row r="74">
      <c r="A74">
        <f>INDEX(resultados!$A$2:$ZZ$102, 68, MATCH($B$1, resultados!$A$1:$ZZ$1, 0))</f>
        <v/>
      </c>
      <c r="B74">
        <f>INDEX(resultados!$A$2:$ZZ$102, 68, MATCH($B$2, resultados!$A$1:$ZZ$1, 0))</f>
        <v/>
      </c>
      <c r="C74">
        <f>INDEX(resultados!$A$2:$ZZ$102, 68, MATCH($B$3, resultados!$A$1:$ZZ$1, 0))</f>
        <v/>
      </c>
    </row>
    <row r="75">
      <c r="A75">
        <f>INDEX(resultados!$A$2:$ZZ$102, 69, MATCH($B$1, resultados!$A$1:$ZZ$1, 0))</f>
        <v/>
      </c>
      <c r="B75">
        <f>INDEX(resultados!$A$2:$ZZ$102, 69, MATCH($B$2, resultados!$A$1:$ZZ$1, 0))</f>
        <v/>
      </c>
      <c r="C75">
        <f>INDEX(resultados!$A$2:$ZZ$102, 69, MATCH($B$3, resultados!$A$1:$ZZ$1, 0))</f>
        <v/>
      </c>
    </row>
    <row r="76">
      <c r="A76">
        <f>INDEX(resultados!$A$2:$ZZ$102, 70, MATCH($B$1, resultados!$A$1:$ZZ$1, 0))</f>
        <v/>
      </c>
      <c r="B76">
        <f>INDEX(resultados!$A$2:$ZZ$102, 70, MATCH($B$2, resultados!$A$1:$ZZ$1, 0))</f>
        <v/>
      </c>
      <c r="C76">
        <f>INDEX(resultados!$A$2:$ZZ$102, 70, MATCH($B$3, resultados!$A$1:$ZZ$1, 0))</f>
        <v/>
      </c>
    </row>
    <row r="77">
      <c r="A77">
        <f>INDEX(resultados!$A$2:$ZZ$102, 71, MATCH($B$1, resultados!$A$1:$ZZ$1, 0))</f>
        <v/>
      </c>
      <c r="B77">
        <f>INDEX(resultados!$A$2:$ZZ$102, 71, MATCH($B$2, resultados!$A$1:$ZZ$1, 0))</f>
        <v/>
      </c>
      <c r="C77">
        <f>INDEX(resultados!$A$2:$ZZ$102, 71, MATCH($B$3, resultados!$A$1:$ZZ$1, 0))</f>
        <v/>
      </c>
    </row>
    <row r="78">
      <c r="A78">
        <f>INDEX(resultados!$A$2:$ZZ$102, 72, MATCH($B$1, resultados!$A$1:$ZZ$1, 0))</f>
        <v/>
      </c>
      <c r="B78">
        <f>INDEX(resultados!$A$2:$ZZ$102, 72, MATCH($B$2, resultados!$A$1:$ZZ$1, 0))</f>
        <v/>
      </c>
      <c r="C78">
        <f>INDEX(resultados!$A$2:$ZZ$102, 72, MATCH($B$3, resultados!$A$1:$ZZ$1, 0))</f>
        <v/>
      </c>
    </row>
    <row r="79">
      <c r="A79">
        <f>INDEX(resultados!$A$2:$ZZ$102, 73, MATCH($B$1, resultados!$A$1:$ZZ$1, 0))</f>
        <v/>
      </c>
      <c r="B79">
        <f>INDEX(resultados!$A$2:$ZZ$102, 73, MATCH($B$2, resultados!$A$1:$ZZ$1, 0))</f>
        <v/>
      </c>
      <c r="C79">
        <f>INDEX(resultados!$A$2:$ZZ$102, 73, MATCH($B$3, resultados!$A$1:$ZZ$1, 0))</f>
        <v/>
      </c>
    </row>
    <row r="80">
      <c r="A80">
        <f>INDEX(resultados!$A$2:$ZZ$102, 74, MATCH($B$1, resultados!$A$1:$ZZ$1, 0))</f>
        <v/>
      </c>
      <c r="B80">
        <f>INDEX(resultados!$A$2:$ZZ$102, 74, MATCH($B$2, resultados!$A$1:$ZZ$1, 0))</f>
        <v/>
      </c>
      <c r="C80">
        <f>INDEX(resultados!$A$2:$ZZ$102, 74, MATCH($B$3, resultados!$A$1:$ZZ$1, 0))</f>
        <v/>
      </c>
    </row>
    <row r="81">
      <c r="A81">
        <f>INDEX(resultados!$A$2:$ZZ$102, 75, MATCH($B$1, resultados!$A$1:$ZZ$1, 0))</f>
        <v/>
      </c>
      <c r="B81">
        <f>INDEX(resultados!$A$2:$ZZ$102, 75, MATCH($B$2, resultados!$A$1:$ZZ$1, 0))</f>
        <v/>
      </c>
      <c r="C81">
        <f>INDEX(resultados!$A$2:$ZZ$102, 75, MATCH($B$3, resultados!$A$1:$ZZ$1, 0))</f>
        <v/>
      </c>
    </row>
    <row r="82">
      <c r="A82">
        <f>INDEX(resultados!$A$2:$ZZ$102, 76, MATCH($B$1, resultados!$A$1:$ZZ$1, 0))</f>
        <v/>
      </c>
      <c r="B82">
        <f>INDEX(resultados!$A$2:$ZZ$102, 76, MATCH($B$2, resultados!$A$1:$ZZ$1, 0))</f>
        <v/>
      </c>
      <c r="C82">
        <f>INDEX(resultados!$A$2:$ZZ$102, 76, MATCH($B$3, resultados!$A$1:$ZZ$1, 0))</f>
        <v/>
      </c>
    </row>
    <row r="83">
      <c r="A83">
        <f>INDEX(resultados!$A$2:$ZZ$102, 77, MATCH($B$1, resultados!$A$1:$ZZ$1, 0))</f>
        <v/>
      </c>
      <c r="B83">
        <f>INDEX(resultados!$A$2:$ZZ$102, 77, MATCH($B$2, resultados!$A$1:$ZZ$1, 0))</f>
        <v/>
      </c>
      <c r="C83">
        <f>INDEX(resultados!$A$2:$ZZ$102, 77, MATCH($B$3, resultados!$A$1:$ZZ$1, 0))</f>
        <v/>
      </c>
    </row>
    <row r="84">
      <c r="A84">
        <f>INDEX(resultados!$A$2:$ZZ$102, 78, MATCH($B$1, resultados!$A$1:$ZZ$1, 0))</f>
        <v/>
      </c>
      <c r="B84">
        <f>INDEX(resultados!$A$2:$ZZ$102, 78, MATCH($B$2, resultados!$A$1:$ZZ$1, 0))</f>
        <v/>
      </c>
      <c r="C84">
        <f>INDEX(resultados!$A$2:$ZZ$102, 78, MATCH($B$3, resultados!$A$1:$ZZ$1, 0))</f>
        <v/>
      </c>
    </row>
    <row r="85">
      <c r="A85">
        <f>INDEX(resultados!$A$2:$ZZ$102, 79, MATCH($B$1, resultados!$A$1:$ZZ$1, 0))</f>
        <v/>
      </c>
      <c r="B85">
        <f>INDEX(resultados!$A$2:$ZZ$102, 79, MATCH($B$2, resultados!$A$1:$ZZ$1, 0))</f>
        <v/>
      </c>
      <c r="C85">
        <f>INDEX(resultados!$A$2:$ZZ$102, 79, MATCH($B$3, resultados!$A$1:$ZZ$1, 0))</f>
        <v/>
      </c>
    </row>
    <row r="86">
      <c r="A86">
        <f>INDEX(resultados!$A$2:$ZZ$102, 80, MATCH($B$1, resultados!$A$1:$ZZ$1, 0))</f>
        <v/>
      </c>
      <c r="B86">
        <f>INDEX(resultados!$A$2:$ZZ$102, 80, MATCH($B$2, resultados!$A$1:$ZZ$1, 0))</f>
        <v/>
      </c>
      <c r="C86">
        <f>INDEX(resultados!$A$2:$ZZ$102, 80, MATCH($B$3, resultados!$A$1:$ZZ$1, 0))</f>
        <v/>
      </c>
    </row>
    <row r="87">
      <c r="A87">
        <f>INDEX(resultados!$A$2:$ZZ$102, 81, MATCH($B$1, resultados!$A$1:$ZZ$1, 0))</f>
        <v/>
      </c>
      <c r="B87">
        <f>INDEX(resultados!$A$2:$ZZ$102, 81, MATCH($B$2, resultados!$A$1:$ZZ$1, 0))</f>
        <v/>
      </c>
      <c r="C87">
        <f>INDEX(resultados!$A$2:$ZZ$102, 81, MATCH($B$3, resultados!$A$1:$ZZ$1, 0))</f>
        <v/>
      </c>
    </row>
    <row r="88">
      <c r="A88">
        <f>INDEX(resultados!$A$2:$ZZ$102, 82, MATCH($B$1, resultados!$A$1:$ZZ$1, 0))</f>
        <v/>
      </c>
      <c r="B88">
        <f>INDEX(resultados!$A$2:$ZZ$102, 82, MATCH($B$2, resultados!$A$1:$ZZ$1, 0))</f>
        <v/>
      </c>
      <c r="C88">
        <f>INDEX(resultados!$A$2:$ZZ$102, 82, MATCH($B$3, resultados!$A$1:$ZZ$1, 0))</f>
        <v/>
      </c>
    </row>
    <row r="89">
      <c r="A89">
        <f>INDEX(resultados!$A$2:$ZZ$102, 83, MATCH($B$1, resultados!$A$1:$ZZ$1, 0))</f>
        <v/>
      </c>
      <c r="B89">
        <f>INDEX(resultados!$A$2:$ZZ$102, 83, MATCH($B$2, resultados!$A$1:$ZZ$1, 0))</f>
        <v/>
      </c>
      <c r="C89">
        <f>INDEX(resultados!$A$2:$ZZ$102, 83, MATCH($B$3, resultados!$A$1:$ZZ$1, 0))</f>
        <v/>
      </c>
    </row>
    <row r="90">
      <c r="A90">
        <f>INDEX(resultados!$A$2:$ZZ$102, 84, MATCH($B$1, resultados!$A$1:$ZZ$1, 0))</f>
        <v/>
      </c>
      <c r="B90">
        <f>INDEX(resultados!$A$2:$ZZ$102, 84, MATCH($B$2, resultados!$A$1:$ZZ$1, 0))</f>
        <v/>
      </c>
      <c r="C90">
        <f>INDEX(resultados!$A$2:$ZZ$102, 84, MATCH($B$3, resultados!$A$1:$ZZ$1, 0))</f>
        <v/>
      </c>
    </row>
    <row r="91">
      <c r="A91">
        <f>INDEX(resultados!$A$2:$ZZ$102, 85, MATCH($B$1, resultados!$A$1:$ZZ$1, 0))</f>
        <v/>
      </c>
      <c r="B91">
        <f>INDEX(resultados!$A$2:$ZZ$102, 85, MATCH($B$2, resultados!$A$1:$ZZ$1, 0))</f>
        <v/>
      </c>
      <c r="C91">
        <f>INDEX(resultados!$A$2:$ZZ$102, 85, MATCH($B$3, resultados!$A$1:$ZZ$1, 0))</f>
        <v/>
      </c>
    </row>
    <row r="92">
      <c r="A92">
        <f>INDEX(resultados!$A$2:$ZZ$102, 86, MATCH($B$1, resultados!$A$1:$ZZ$1, 0))</f>
        <v/>
      </c>
      <c r="B92">
        <f>INDEX(resultados!$A$2:$ZZ$102, 86, MATCH($B$2, resultados!$A$1:$ZZ$1, 0))</f>
        <v/>
      </c>
      <c r="C92">
        <f>INDEX(resultados!$A$2:$ZZ$102, 86, MATCH($B$3, resultados!$A$1:$ZZ$1, 0))</f>
        <v/>
      </c>
    </row>
    <row r="93">
      <c r="A93">
        <f>INDEX(resultados!$A$2:$ZZ$102, 87, MATCH($B$1, resultados!$A$1:$ZZ$1, 0))</f>
        <v/>
      </c>
      <c r="B93">
        <f>INDEX(resultados!$A$2:$ZZ$102, 87, MATCH($B$2, resultados!$A$1:$ZZ$1, 0))</f>
        <v/>
      </c>
      <c r="C93">
        <f>INDEX(resultados!$A$2:$ZZ$102, 87, MATCH($B$3, resultados!$A$1:$ZZ$1, 0))</f>
        <v/>
      </c>
    </row>
    <row r="94">
      <c r="A94">
        <f>INDEX(resultados!$A$2:$ZZ$102, 88, MATCH($B$1, resultados!$A$1:$ZZ$1, 0))</f>
        <v/>
      </c>
      <c r="B94">
        <f>INDEX(resultados!$A$2:$ZZ$102, 88, MATCH($B$2, resultados!$A$1:$ZZ$1, 0))</f>
        <v/>
      </c>
      <c r="C94">
        <f>INDEX(resultados!$A$2:$ZZ$102, 88, MATCH($B$3, resultados!$A$1:$ZZ$1, 0))</f>
        <v/>
      </c>
    </row>
    <row r="95">
      <c r="A95">
        <f>INDEX(resultados!$A$2:$ZZ$102, 89, MATCH($B$1, resultados!$A$1:$ZZ$1, 0))</f>
        <v/>
      </c>
      <c r="B95">
        <f>INDEX(resultados!$A$2:$ZZ$102, 89, MATCH($B$2, resultados!$A$1:$ZZ$1, 0))</f>
        <v/>
      </c>
      <c r="C95">
        <f>INDEX(resultados!$A$2:$ZZ$102, 89, MATCH($B$3, resultados!$A$1:$ZZ$1, 0))</f>
        <v/>
      </c>
    </row>
    <row r="96">
      <c r="A96">
        <f>INDEX(resultados!$A$2:$ZZ$102, 90, MATCH($B$1, resultados!$A$1:$ZZ$1, 0))</f>
        <v/>
      </c>
      <c r="B96">
        <f>INDEX(resultados!$A$2:$ZZ$102, 90, MATCH($B$2, resultados!$A$1:$ZZ$1, 0))</f>
        <v/>
      </c>
      <c r="C96">
        <f>INDEX(resultados!$A$2:$ZZ$102, 90, MATCH($B$3, resultados!$A$1:$ZZ$1, 0))</f>
        <v/>
      </c>
    </row>
    <row r="97">
      <c r="A97">
        <f>INDEX(resultados!$A$2:$ZZ$102, 91, MATCH($B$1, resultados!$A$1:$ZZ$1, 0))</f>
        <v/>
      </c>
      <c r="B97">
        <f>INDEX(resultados!$A$2:$ZZ$102, 91, MATCH($B$2, resultados!$A$1:$ZZ$1, 0))</f>
        <v/>
      </c>
      <c r="C97">
        <f>INDEX(resultados!$A$2:$ZZ$102, 91, MATCH($B$3, resultados!$A$1:$ZZ$1, 0))</f>
        <v/>
      </c>
    </row>
    <row r="98">
      <c r="A98">
        <f>INDEX(resultados!$A$2:$ZZ$102, 92, MATCH($B$1, resultados!$A$1:$ZZ$1, 0))</f>
        <v/>
      </c>
      <c r="B98">
        <f>INDEX(resultados!$A$2:$ZZ$102, 92, MATCH($B$2, resultados!$A$1:$ZZ$1, 0))</f>
        <v/>
      </c>
      <c r="C98">
        <f>INDEX(resultados!$A$2:$ZZ$102, 92, MATCH($B$3, resultados!$A$1:$ZZ$1, 0))</f>
        <v/>
      </c>
    </row>
    <row r="99">
      <c r="A99">
        <f>INDEX(resultados!$A$2:$ZZ$102, 93, MATCH($B$1, resultados!$A$1:$ZZ$1, 0))</f>
        <v/>
      </c>
      <c r="B99">
        <f>INDEX(resultados!$A$2:$ZZ$102, 93, MATCH($B$2, resultados!$A$1:$ZZ$1, 0))</f>
        <v/>
      </c>
      <c r="C99">
        <f>INDEX(resultados!$A$2:$ZZ$102, 93, MATCH($B$3, resultados!$A$1:$ZZ$1, 0))</f>
        <v/>
      </c>
    </row>
    <row r="100">
      <c r="A100">
        <f>INDEX(resultados!$A$2:$ZZ$102, 94, MATCH($B$1, resultados!$A$1:$ZZ$1, 0))</f>
        <v/>
      </c>
      <c r="B100">
        <f>INDEX(resultados!$A$2:$ZZ$102, 94, MATCH($B$2, resultados!$A$1:$ZZ$1, 0))</f>
        <v/>
      </c>
      <c r="C100">
        <f>INDEX(resultados!$A$2:$ZZ$102, 94, MATCH($B$3, resultados!$A$1:$ZZ$1, 0))</f>
        <v/>
      </c>
    </row>
    <row r="101">
      <c r="A101">
        <f>INDEX(resultados!$A$2:$ZZ$102, 95, MATCH($B$1, resultados!$A$1:$ZZ$1, 0))</f>
        <v/>
      </c>
      <c r="B101">
        <f>INDEX(resultados!$A$2:$ZZ$102, 95, MATCH($B$2, resultados!$A$1:$ZZ$1, 0))</f>
        <v/>
      </c>
      <c r="C101">
        <f>INDEX(resultados!$A$2:$ZZ$102, 95, MATCH($B$3, resultados!$A$1:$ZZ$1, 0))</f>
        <v/>
      </c>
    </row>
    <row r="102">
      <c r="A102">
        <f>INDEX(resultados!$A$2:$ZZ$102, 96, MATCH($B$1, resultados!$A$1:$ZZ$1, 0))</f>
        <v/>
      </c>
      <c r="B102">
        <f>INDEX(resultados!$A$2:$ZZ$102, 96, MATCH($B$2, resultados!$A$1:$ZZ$1, 0))</f>
        <v/>
      </c>
      <c r="C102">
        <f>INDEX(resultados!$A$2:$ZZ$102, 96, MATCH($B$3, resultados!$A$1:$ZZ$1, 0))</f>
        <v/>
      </c>
    </row>
    <row r="103">
      <c r="A103">
        <f>INDEX(resultados!$A$2:$ZZ$102, 97, MATCH($B$1, resultados!$A$1:$ZZ$1, 0))</f>
        <v/>
      </c>
      <c r="B103">
        <f>INDEX(resultados!$A$2:$ZZ$102, 97, MATCH($B$2, resultados!$A$1:$ZZ$1, 0))</f>
        <v/>
      </c>
      <c r="C103">
        <f>INDEX(resultados!$A$2:$ZZ$102, 97, MATCH($B$3, resultados!$A$1:$ZZ$1, 0))</f>
        <v/>
      </c>
    </row>
    <row r="104">
      <c r="A104">
        <f>INDEX(resultados!$A$2:$ZZ$102, 98, MATCH($B$1, resultados!$A$1:$ZZ$1, 0))</f>
        <v/>
      </c>
      <c r="B104">
        <f>INDEX(resultados!$A$2:$ZZ$102, 98, MATCH($B$2, resultados!$A$1:$ZZ$1, 0))</f>
        <v/>
      </c>
      <c r="C104">
        <f>INDEX(resultados!$A$2:$ZZ$102, 98, MATCH($B$3, resultados!$A$1:$ZZ$1, 0))</f>
        <v/>
      </c>
    </row>
    <row r="105">
      <c r="A105">
        <f>INDEX(resultados!$A$2:$ZZ$102, 99, MATCH($B$1, resultados!$A$1:$ZZ$1, 0))</f>
        <v/>
      </c>
      <c r="B105">
        <f>INDEX(resultados!$A$2:$ZZ$102, 99, MATCH($B$2, resultados!$A$1:$ZZ$1, 0))</f>
        <v/>
      </c>
      <c r="C105">
        <f>INDEX(resultados!$A$2:$ZZ$102, 99, MATCH($B$3, resultados!$A$1:$ZZ$1, 0))</f>
        <v/>
      </c>
    </row>
    <row r="106">
      <c r="A106">
        <f>INDEX(resultados!$A$2:$ZZ$102, 100, MATCH($B$1, resultados!$A$1:$ZZ$1, 0))</f>
        <v/>
      </c>
      <c r="B106">
        <f>INDEX(resultados!$A$2:$ZZ$102, 100, MATCH($B$2, resultados!$A$1:$ZZ$1, 0))</f>
        <v/>
      </c>
      <c r="C106">
        <f>INDEX(resultados!$A$2:$ZZ$102, 100, MATCH($B$3, resultados!$A$1:$ZZ$1, 0))</f>
        <v/>
      </c>
    </row>
    <row r="107">
      <c r="A107">
        <f>INDEX(resultados!$A$2:$ZZ$102, 101, MATCH($B$1, resultados!$A$1:$ZZ$1, 0))</f>
        <v/>
      </c>
      <c r="B107">
        <f>INDEX(resultados!$A$2:$ZZ$102, 101, MATCH($B$2, resultados!$A$1:$ZZ$1, 0))</f>
        <v/>
      </c>
      <c r="C107">
        <f>INDEX(resultados!$A$2:$ZZ$102, 101,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3.6945</v>
      </c>
      <c r="E2" t="n">
        <v>27.07</v>
      </c>
      <c r="F2" t="n">
        <v>23.43</v>
      </c>
      <c r="G2" t="n">
        <v>12.23</v>
      </c>
      <c r="H2" t="n">
        <v>0.24</v>
      </c>
      <c r="I2" t="n">
        <v>115</v>
      </c>
      <c r="J2" t="n">
        <v>71.52</v>
      </c>
      <c r="K2" t="n">
        <v>32.27</v>
      </c>
      <c r="L2" t="n">
        <v>1</v>
      </c>
      <c r="M2" t="n">
        <v>113</v>
      </c>
      <c r="N2" t="n">
        <v>8.25</v>
      </c>
      <c r="O2" t="n">
        <v>9054.6</v>
      </c>
      <c r="P2" t="n">
        <v>157</v>
      </c>
      <c r="Q2" t="n">
        <v>1485.61</v>
      </c>
      <c r="R2" t="n">
        <v>308.03</v>
      </c>
      <c r="S2" t="n">
        <v>98.5</v>
      </c>
      <c r="T2" t="n">
        <v>91613.37</v>
      </c>
      <c r="U2" t="n">
        <v>0.32</v>
      </c>
      <c r="V2" t="n">
        <v>0.55</v>
      </c>
      <c r="W2" t="n">
        <v>7.43</v>
      </c>
      <c r="X2" t="n">
        <v>5.4</v>
      </c>
      <c r="Y2" t="n">
        <v>4</v>
      </c>
      <c r="Z2" t="n">
        <v>10</v>
      </c>
      <c r="AA2" t="n">
        <v>82.93736929211387</v>
      </c>
      <c r="AB2" t="n">
        <v>113.4785676039227</v>
      </c>
      <c r="AC2" t="n">
        <v>102.6483323800035</v>
      </c>
      <c r="AD2" t="n">
        <v>82937.36929211387</v>
      </c>
      <c r="AE2" t="n">
        <v>113478.5676039227</v>
      </c>
      <c r="AF2" t="n">
        <v>7.993083455430901e-06</v>
      </c>
      <c r="AG2" t="n">
        <v>6</v>
      </c>
      <c r="AH2" t="n">
        <v>102648.3323800035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4.3485</v>
      </c>
      <c r="E3" t="n">
        <v>23</v>
      </c>
      <c r="F3" t="n">
        <v>20.36</v>
      </c>
      <c r="G3" t="n">
        <v>23.95</v>
      </c>
      <c r="H3" t="n">
        <v>0.48</v>
      </c>
      <c r="I3" t="n">
        <v>51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121.16</v>
      </c>
      <c r="Q3" t="n">
        <v>1486.79</v>
      </c>
      <c r="R3" t="n">
        <v>201.98</v>
      </c>
      <c r="S3" t="n">
        <v>98.5</v>
      </c>
      <c r="T3" t="n">
        <v>38909.68</v>
      </c>
      <c r="U3" t="n">
        <v>0.49</v>
      </c>
      <c r="V3" t="n">
        <v>0.63</v>
      </c>
      <c r="W3" t="n">
        <v>7.38</v>
      </c>
      <c r="X3" t="n">
        <v>2.33</v>
      </c>
      <c r="Y3" t="n">
        <v>4</v>
      </c>
      <c r="Z3" t="n">
        <v>10</v>
      </c>
      <c r="AA3" t="n">
        <v>62.32554842453884</v>
      </c>
      <c r="AB3" t="n">
        <v>85.27656496356128</v>
      </c>
      <c r="AC3" t="n">
        <v>77.1378892898699</v>
      </c>
      <c r="AD3" t="n">
        <v>62325.54842453884</v>
      </c>
      <c r="AE3" t="n">
        <v>85276.56496356128</v>
      </c>
      <c r="AF3" t="n">
        <v>9.408018244942826e-06</v>
      </c>
      <c r="AG3" t="n">
        <v>5</v>
      </c>
      <c r="AH3" t="n">
        <v>77137.8892898699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3.9288</v>
      </c>
      <c r="E2" t="n">
        <v>25.45</v>
      </c>
      <c r="F2" t="n">
        <v>22.64</v>
      </c>
      <c r="G2" t="n">
        <v>13.59</v>
      </c>
      <c r="H2" t="n">
        <v>0.43</v>
      </c>
      <c r="I2" t="n">
        <v>100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90.05</v>
      </c>
      <c r="Q2" t="n">
        <v>1488.26</v>
      </c>
      <c r="R2" t="n">
        <v>276.17</v>
      </c>
      <c r="S2" t="n">
        <v>98.5</v>
      </c>
      <c r="T2" t="n">
        <v>75760.75999999999</v>
      </c>
      <c r="U2" t="n">
        <v>0.36</v>
      </c>
      <c r="V2" t="n">
        <v>0.57</v>
      </c>
      <c r="W2" t="n">
        <v>7.55</v>
      </c>
      <c r="X2" t="n">
        <v>4.61</v>
      </c>
      <c r="Y2" t="n">
        <v>4</v>
      </c>
      <c r="Z2" t="n">
        <v>10</v>
      </c>
      <c r="AA2" t="n">
        <v>63.80017804591844</v>
      </c>
      <c r="AB2" t="n">
        <v>87.29421826759932</v>
      </c>
      <c r="AC2" t="n">
        <v>78.96298059436536</v>
      </c>
      <c r="AD2" t="n">
        <v>63800.17804591844</v>
      </c>
      <c r="AE2" t="n">
        <v>87294.21826759932</v>
      </c>
      <c r="AF2" t="n">
        <v>8.693660725004006e-06</v>
      </c>
      <c r="AG2" t="n">
        <v>6</v>
      </c>
      <c r="AH2" t="n">
        <v>78962.98059436536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2.4977</v>
      </c>
      <c r="E2" t="n">
        <v>40.04</v>
      </c>
      <c r="F2" t="n">
        <v>30.47</v>
      </c>
      <c r="G2" t="n">
        <v>7.2</v>
      </c>
      <c r="H2" t="n">
        <v>0.12</v>
      </c>
      <c r="I2" t="n">
        <v>254</v>
      </c>
      <c r="J2" t="n">
        <v>141.81</v>
      </c>
      <c r="K2" t="n">
        <v>47.83</v>
      </c>
      <c r="L2" t="n">
        <v>1</v>
      </c>
      <c r="M2" t="n">
        <v>252</v>
      </c>
      <c r="N2" t="n">
        <v>22.98</v>
      </c>
      <c r="O2" t="n">
        <v>17723.39</v>
      </c>
      <c r="P2" t="n">
        <v>345.49</v>
      </c>
      <c r="Q2" t="n">
        <v>1486.79</v>
      </c>
      <c r="R2" t="n">
        <v>546.92</v>
      </c>
      <c r="S2" t="n">
        <v>98.5</v>
      </c>
      <c r="T2" t="n">
        <v>210364.65</v>
      </c>
      <c r="U2" t="n">
        <v>0.18</v>
      </c>
      <c r="V2" t="n">
        <v>0.42</v>
      </c>
      <c r="W2" t="n">
        <v>7.67</v>
      </c>
      <c r="X2" t="n">
        <v>12.43</v>
      </c>
      <c r="Y2" t="n">
        <v>4</v>
      </c>
      <c r="Z2" t="n">
        <v>10</v>
      </c>
      <c r="AA2" t="n">
        <v>195.8971001864807</v>
      </c>
      <c r="AB2" t="n">
        <v>268.035054845132</v>
      </c>
      <c r="AC2" t="n">
        <v>242.4541654003532</v>
      </c>
      <c r="AD2" t="n">
        <v>195897.1001864807</v>
      </c>
      <c r="AE2" t="n">
        <v>268035.0548451321</v>
      </c>
      <c r="AF2" t="n">
        <v>5.209916741659355e-06</v>
      </c>
      <c r="AG2" t="n">
        <v>9</v>
      </c>
      <c r="AH2" t="n">
        <v>242454.1654003533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3.709</v>
      </c>
      <c r="E3" t="n">
        <v>26.96</v>
      </c>
      <c r="F3" t="n">
        <v>22.16</v>
      </c>
      <c r="G3" t="n">
        <v>14.94</v>
      </c>
      <c r="H3" t="n">
        <v>0.25</v>
      </c>
      <c r="I3" t="n">
        <v>89</v>
      </c>
      <c r="J3" t="n">
        <v>143.17</v>
      </c>
      <c r="K3" t="n">
        <v>47.83</v>
      </c>
      <c r="L3" t="n">
        <v>2</v>
      </c>
      <c r="M3" t="n">
        <v>87</v>
      </c>
      <c r="N3" t="n">
        <v>23.34</v>
      </c>
      <c r="O3" t="n">
        <v>17891.86</v>
      </c>
      <c r="P3" t="n">
        <v>242.71</v>
      </c>
      <c r="Q3" t="n">
        <v>1485.54</v>
      </c>
      <c r="R3" t="n">
        <v>264.79</v>
      </c>
      <c r="S3" t="n">
        <v>98.5</v>
      </c>
      <c r="T3" t="n">
        <v>70121.34</v>
      </c>
      <c r="U3" t="n">
        <v>0.37</v>
      </c>
      <c r="V3" t="n">
        <v>0.58</v>
      </c>
      <c r="W3" t="n">
        <v>7.39</v>
      </c>
      <c r="X3" t="n">
        <v>4.13</v>
      </c>
      <c r="Y3" t="n">
        <v>4</v>
      </c>
      <c r="Z3" t="n">
        <v>10</v>
      </c>
      <c r="AA3" t="n">
        <v>105.4607156829435</v>
      </c>
      <c r="AB3" t="n">
        <v>144.2960037957541</v>
      </c>
      <c r="AC3" t="n">
        <v>130.5245957142396</v>
      </c>
      <c r="AD3" t="n">
        <v>105460.7156829435</v>
      </c>
      <c r="AE3" t="n">
        <v>144296.0037957541</v>
      </c>
      <c r="AF3" t="n">
        <v>7.736550104021519e-06</v>
      </c>
      <c r="AG3" t="n">
        <v>6</v>
      </c>
      <c r="AH3" t="n">
        <v>130524.5957142397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4.1348</v>
      </c>
      <c r="E4" t="n">
        <v>24.18</v>
      </c>
      <c r="F4" t="n">
        <v>20.43</v>
      </c>
      <c r="G4" t="n">
        <v>23.12</v>
      </c>
      <c r="H4" t="n">
        <v>0.37</v>
      </c>
      <c r="I4" t="n">
        <v>53</v>
      </c>
      <c r="J4" t="n">
        <v>144.54</v>
      </c>
      <c r="K4" t="n">
        <v>47.83</v>
      </c>
      <c r="L4" t="n">
        <v>3</v>
      </c>
      <c r="M4" t="n">
        <v>51</v>
      </c>
      <c r="N4" t="n">
        <v>23.71</v>
      </c>
      <c r="O4" t="n">
        <v>18060.85</v>
      </c>
      <c r="P4" t="n">
        <v>214.84</v>
      </c>
      <c r="Q4" t="n">
        <v>1484.71</v>
      </c>
      <c r="R4" t="n">
        <v>206.14</v>
      </c>
      <c r="S4" t="n">
        <v>98.5</v>
      </c>
      <c r="T4" t="n">
        <v>40978.13</v>
      </c>
      <c r="U4" t="n">
        <v>0.48</v>
      </c>
      <c r="V4" t="n">
        <v>0.63</v>
      </c>
      <c r="W4" t="n">
        <v>7.33</v>
      </c>
      <c r="X4" t="n">
        <v>2.4</v>
      </c>
      <c r="Y4" t="n">
        <v>4</v>
      </c>
      <c r="Z4" t="n">
        <v>10</v>
      </c>
      <c r="AA4" t="n">
        <v>92.6181736496267</v>
      </c>
      <c r="AB4" t="n">
        <v>126.7242712128111</v>
      </c>
      <c r="AC4" t="n">
        <v>114.6298846269255</v>
      </c>
      <c r="AD4" t="n">
        <v>92618.1736496267</v>
      </c>
      <c r="AE4" t="n">
        <v>126724.2712128111</v>
      </c>
      <c r="AF4" t="n">
        <v>8.624720239986027e-06</v>
      </c>
      <c r="AG4" t="n">
        <v>6</v>
      </c>
      <c r="AH4" t="n">
        <v>114629.8846269255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4.3539</v>
      </c>
      <c r="E5" t="n">
        <v>22.97</v>
      </c>
      <c r="F5" t="n">
        <v>19.67</v>
      </c>
      <c r="G5" t="n">
        <v>31.9</v>
      </c>
      <c r="H5" t="n">
        <v>0.49</v>
      </c>
      <c r="I5" t="n">
        <v>37</v>
      </c>
      <c r="J5" t="n">
        <v>145.92</v>
      </c>
      <c r="K5" t="n">
        <v>47.83</v>
      </c>
      <c r="L5" t="n">
        <v>4</v>
      </c>
      <c r="M5" t="n">
        <v>35</v>
      </c>
      <c r="N5" t="n">
        <v>24.09</v>
      </c>
      <c r="O5" t="n">
        <v>18230.35</v>
      </c>
      <c r="P5" t="n">
        <v>197.01</v>
      </c>
      <c r="Q5" t="n">
        <v>1484.58</v>
      </c>
      <c r="R5" t="n">
        <v>180.42</v>
      </c>
      <c r="S5" t="n">
        <v>98.5</v>
      </c>
      <c r="T5" t="n">
        <v>28199.46</v>
      </c>
      <c r="U5" t="n">
        <v>0.55</v>
      </c>
      <c r="V5" t="n">
        <v>0.66</v>
      </c>
      <c r="W5" t="n">
        <v>7.31</v>
      </c>
      <c r="X5" t="n">
        <v>1.65</v>
      </c>
      <c r="Y5" t="n">
        <v>4</v>
      </c>
      <c r="Z5" t="n">
        <v>10</v>
      </c>
      <c r="AA5" t="n">
        <v>79.55168712600184</v>
      </c>
      <c r="AB5" t="n">
        <v>108.8461278984951</v>
      </c>
      <c r="AC5" t="n">
        <v>98.45800621839045</v>
      </c>
      <c r="AD5" t="n">
        <v>79551.68712600184</v>
      </c>
      <c r="AE5" t="n">
        <v>108846.1278984951</v>
      </c>
      <c r="AF5" t="n">
        <v>9.081737799379696e-06</v>
      </c>
      <c r="AG5" t="n">
        <v>5</v>
      </c>
      <c r="AH5" t="n">
        <v>98458.00621839045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4.4988</v>
      </c>
      <c r="E6" t="n">
        <v>22.23</v>
      </c>
      <c r="F6" t="n">
        <v>19.22</v>
      </c>
      <c r="G6" t="n">
        <v>42.71</v>
      </c>
      <c r="H6" t="n">
        <v>0.6</v>
      </c>
      <c r="I6" t="n">
        <v>27</v>
      </c>
      <c r="J6" t="n">
        <v>147.3</v>
      </c>
      <c r="K6" t="n">
        <v>47.83</v>
      </c>
      <c r="L6" t="n">
        <v>5</v>
      </c>
      <c r="M6" t="n">
        <v>25</v>
      </c>
      <c r="N6" t="n">
        <v>24.47</v>
      </c>
      <c r="O6" t="n">
        <v>18400.38</v>
      </c>
      <c r="P6" t="n">
        <v>181.27</v>
      </c>
      <c r="Q6" t="n">
        <v>1484.59</v>
      </c>
      <c r="R6" t="n">
        <v>165.29</v>
      </c>
      <c r="S6" t="n">
        <v>98.5</v>
      </c>
      <c r="T6" t="n">
        <v>20685.54</v>
      </c>
      <c r="U6" t="n">
        <v>0.6</v>
      </c>
      <c r="V6" t="n">
        <v>0.67</v>
      </c>
      <c r="W6" t="n">
        <v>7.29</v>
      </c>
      <c r="X6" t="n">
        <v>1.2</v>
      </c>
      <c r="Y6" t="n">
        <v>4</v>
      </c>
      <c r="Z6" t="n">
        <v>10</v>
      </c>
      <c r="AA6" t="n">
        <v>74.97358950667231</v>
      </c>
      <c r="AB6" t="n">
        <v>102.5821727643191</v>
      </c>
      <c r="AC6" t="n">
        <v>92.79187417070194</v>
      </c>
      <c r="AD6" t="n">
        <v>74973.58950667232</v>
      </c>
      <c r="AE6" t="n">
        <v>102582.1727643191</v>
      </c>
      <c r="AF6" t="n">
        <v>9.383982638978702e-06</v>
      </c>
      <c r="AG6" t="n">
        <v>5</v>
      </c>
      <c r="AH6" t="n">
        <v>92791.87417070195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4.5627</v>
      </c>
      <c r="E7" t="n">
        <v>21.92</v>
      </c>
      <c r="F7" t="n">
        <v>19.02</v>
      </c>
      <c r="G7" t="n">
        <v>49.63</v>
      </c>
      <c r="H7" t="n">
        <v>0.71</v>
      </c>
      <c r="I7" t="n">
        <v>23</v>
      </c>
      <c r="J7" t="n">
        <v>148.68</v>
      </c>
      <c r="K7" t="n">
        <v>47.83</v>
      </c>
      <c r="L7" t="n">
        <v>6</v>
      </c>
      <c r="M7" t="n">
        <v>6</v>
      </c>
      <c r="N7" t="n">
        <v>24.85</v>
      </c>
      <c r="O7" t="n">
        <v>18570.94</v>
      </c>
      <c r="P7" t="n">
        <v>172.3</v>
      </c>
      <c r="Q7" t="n">
        <v>1485.28</v>
      </c>
      <c r="R7" t="n">
        <v>157.87</v>
      </c>
      <c r="S7" t="n">
        <v>98.5</v>
      </c>
      <c r="T7" t="n">
        <v>16992.03</v>
      </c>
      <c r="U7" t="n">
        <v>0.62</v>
      </c>
      <c r="V7" t="n">
        <v>0.68</v>
      </c>
      <c r="W7" t="n">
        <v>7.31</v>
      </c>
      <c r="X7" t="n">
        <v>1</v>
      </c>
      <c r="Y7" t="n">
        <v>4</v>
      </c>
      <c r="Z7" t="n">
        <v>10</v>
      </c>
      <c r="AA7" t="n">
        <v>72.65954919960612</v>
      </c>
      <c r="AB7" t="n">
        <v>99.41600072793939</v>
      </c>
      <c r="AC7" t="n">
        <v>89.92787714972297</v>
      </c>
      <c r="AD7" t="n">
        <v>72659.54919960612</v>
      </c>
      <c r="AE7" t="n">
        <v>99416.00072793939</v>
      </c>
      <c r="AF7" t="n">
        <v>9.517270735944724e-06</v>
      </c>
      <c r="AG7" t="n">
        <v>5</v>
      </c>
      <c r="AH7" t="n">
        <v>89927.87714972298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4.5576</v>
      </c>
      <c r="E8" t="n">
        <v>21.94</v>
      </c>
      <c r="F8" t="n">
        <v>19.05</v>
      </c>
      <c r="G8" t="n">
        <v>49.69</v>
      </c>
      <c r="H8" t="n">
        <v>0.83</v>
      </c>
      <c r="I8" t="n">
        <v>23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173.5</v>
      </c>
      <c r="Q8" t="n">
        <v>1485.14</v>
      </c>
      <c r="R8" t="n">
        <v>158.56</v>
      </c>
      <c r="S8" t="n">
        <v>98.5</v>
      </c>
      <c r="T8" t="n">
        <v>17338.07</v>
      </c>
      <c r="U8" t="n">
        <v>0.62</v>
      </c>
      <c r="V8" t="n">
        <v>0.68</v>
      </c>
      <c r="W8" t="n">
        <v>7.31</v>
      </c>
      <c r="X8" t="n">
        <v>1.03</v>
      </c>
      <c r="Y8" t="n">
        <v>4</v>
      </c>
      <c r="Z8" t="n">
        <v>10</v>
      </c>
      <c r="AA8" t="n">
        <v>72.93763351308057</v>
      </c>
      <c r="AB8" t="n">
        <v>99.79648795384897</v>
      </c>
      <c r="AC8" t="n">
        <v>90.27205120880905</v>
      </c>
      <c r="AD8" t="n">
        <v>72937.63351308057</v>
      </c>
      <c r="AE8" t="n">
        <v>99796.48795384896</v>
      </c>
      <c r="AF8" t="n">
        <v>9.50663271881598e-06</v>
      </c>
      <c r="AG8" t="n">
        <v>5</v>
      </c>
      <c r="AH8" t="n">
        <v>90272.05120880905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2.0125</v>
      </c>
      <c r="E2" t="n">
        <v>49.69</v>
      </c>
      <c r="F2" t="n">
        <v>35.15</v>
      </c>
      <c r="G2" t="n">
        <v>6.18</v>
      </c>
      <c r="H2" t="n">
        <v>0.1</v>
      </c>
      <c r="I2" t="n">
        <v>341</v>
      </c>
      <c r="J2" t="n">
        <v>176.73</v>
      </c>
      <c r="K2" t="n">
        <v>52.44</v>
      </c>
      <c r="L2" t="n">
        <v>1</v>
      </c>
      <c r="M2" t="n">
        <v>339</v>
      </c>
      <c r="N2" t="n">
        <v>33.29</v>
      </c>
      <c r="O2" t="n">
        <v>22031.19</v>
      </c>
      <c r="P2" t="n">
        <v>461.81</v>
      </c>
      <c r="Q2" t="n">
        <v>1488.69</v>
      </c>
      <c r="R2" t="n">
        <v>706.8099999999999</v>
      </c>
      <c r="S2" t="n">
        <v>98.5</v>
      </c>
      <c r="T2" t="n">
        <v>289873.65</v>
      </c>
      <c r="U2" t="n">
        <v>0.14</v>
      </c>
      <c r="V2" t="n">
        <v>0.37</v>
      </c>
      <c r="W2" t="n">
        <v>7.79</v>
      </c>
      <c r="X2" t="n">
        <v>17.09</v>
      </c>
      <c r="Y2" t="n">
        <v>4</v>
      </c>
      <c r="Z2" t="n">
        <v>10</v>
      </c>
      <c r="AA2" t="n">
        <v>297.0915685572005</v>
      </c>
      <c r="AB2" t="n">
        <v>406.4937908549392</v>
      </c>
      <c r="AC2" t="n">
        <v>367.6985939733617</v>
      </c>
      <c r="AD2" t="n">
        <v>297091.5685572005</v>
      </c>
      <c r="AE2" t="n">
        <v>406493.7908549391</v>
      </c>
      <c r="AF2" t="n">
        <v>4.143062144871684e-06</v>
      </c>
      <c r="AG2" t="n">
        <v>11</v>
      </c>
      <c r="AH2" t="n">
        <v>367698.5939733617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3.4034</v>
      </c>
      <c r="E3" t="n">
        <v>29.38</v>
      </c>
      <c r="F3" t="n">
        <v>23.09</v>
      </c>
      <c r="G3" t="n">
        <v>12.71</v>
      </c>
      <c r="H3" t="n">
        <v>0.2</v>
      </c>
      <c r="I3" t="n">
        <v>109</v>
      </c>
      <c r="J3" t="n">
        <v>178.21</v>
      </c>
      <c r="K3" t="n">
        <v>52.44</v>
      </c>
      <c r="L3" t="n">
        <v>2</v>
      </c>
      <c r="M3" t="n">
        <v>107</v>
      </c>
      <c r="N3" t="n">
        <v>33.77</v>
      </c>
      <c r="O3" t="n">
        <v>22213.89</v>
      </c>
      <c r="P3" t="n">
        <v>297.39</v>
      </c>
      <c r="Q3" t="n">
        <v>1484.95</v>
      </c>
      <c r="R3" t="n">
        <v>296.78</v>
      </c>
      <c r="S3" t="n">
        <v>98.5</v>
      </c>
      <c r="T3" t="n">
        <v>86018.12</v>
      </c>
      <c r="U3" t="n">
        <v>0.33</v>
      </c>
      <c r="V3" t="n">
        <v>0.5600000000000001</v>
      </c>
      <c r="W3" t="n">
        <v>7.41</v>
      </c>
      <c r="X3" t="n">
        <v>5.06</v>
      </c>
      <c r="Y3" t="n">
        <v>4</v>
      </c>
      <c r="Z3" t="n">
        <v>10</v>
      </c>
      <c r="AA3" t="n">
        <v>133.3976554524948</v>
      </c>
      <c r="AB3" t="n">
        <v>182.5205572792329</v>
      </c>
      <c r="AC3" t="n">
        <v>165.1010514617651</v>
      </c>
      <c r="AD3" t="n">
        <v>133397.6554524948</v>
      </c>
      <c r="AE3" t="n">
        <v>182520.5572792329</v>
      </c>
      <c r="AF3" t="n">
        <v>7.006458486388217e-06</v>
      </c>
      <c r="AG3" t="n">
        <v>7</v>
      </c>
      <c r="AH3" t="n">
        <v>165101.0514617651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3.8866</v>
      </c>
      <c r="E4" t="n">
        <v>25.73</v>
      </c>
      <c r="F4" t="n">
        <v>21</v>
      </c>
      <c r="G4" t="n">
        <v>19.38</v>
      </c>
      <c r="H4" t="n">
        <v>0.3</v>
      </c>
      <c r="I4" t="n">
        <v>65</v>
      </c>
      <c r="J4" t="n">
        <v>179.7</v>
      </c>
      <c r="K4" t="n">
        <v>52.44</v>
      </c>
      <c r="L4" t="n">
        <v>3</v>
      </c>
      <c r="M4" t="n">
        <v>63</v>
      </c>
      <c r="N4" t="n">
        <v>34.26</v>
      </c>
      <c r="O4" t="n">
        <v>22397.24</v>
      </c>
      <c r="P4" t="n">
        <v>263.48</v>
      </c>
      <c r="Q4" t="n">
        <v>1484.74</v>
      </c>
      <c r="R4" t="n">
        <v>225.65</v>
      </c>
      <c r="S4" t="n">
        <v>98.5</v>
      </c>
      <c r="T4" t="n">
        <v>50674.83</v>
      </c>
      <c r="U4" t="n">
        <v>0.44</v>
      </c>
      <c r="V4" t="n">
        <v>0.62</v>
      </c>
      <c r="W4" t="n">
        <v>7.35</v>
      </c>
      <c r="X4" t="n">
        <v>2.97</v>
      </c>
      <c r="Y4" t="n">
        <v>4</v>
      </c>
      <c r="Z4" t="n">
        <v>10</v>
      </c>
      <c r="AA4" t="n">
        <v>107.8749935271323</v>
      </c>
      <c r="AB4" t="n">
        <v>147.5993252525929</v>
      </c>
      <c r="AC4" t="n">
        <v>133.5126528074796</v>
      </c>
      <c r="AD4" t="n">
        <v>107874.9935271323</v>
      </c>
      <c r="AE4" t="n">
        <v>147599.3252525929</v>
      </c>
      <c r="AF4" t="n">
        <v>8.001205134041384e-06</v>
      </c>
      <c r="AG4" t="n">
        <v>6</v>
      </c>
      <c r="AH4" t="n">
        <v>133512.6528074796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4.1554</v>
      </c>
      <c r="E5" t="n">
        <v>24.07</v>
      </c>
      <c r="F5" t="n">
        <v>20.04</v>
      </c>
      <c r="G5" t="n">
        <v>26.73</v>
      </c>
      <c r="H5" t="n">
        <v>0.39</v>
      </c>
      <c r="I5" t="n">
        <v>45</v>
      </c>
      <c r="J5" t="n">
        <v>181.19</v>
      </c>
      <c r="K5" t="n">
        <v>52.44</v>
      </c>
      <c r="L5" t="n">
        <v>4</v>
      </c>
      <c r="M5" t="n">
        <v>43</v>
      </c>
      <c r="N5" t="n">
        <v>34.75</v>
      </c>
      <c r="O5" t="n">
        <v>22581.25</v>
      </c>
      <c r="P5" t="n">
        <v>244.23</v>
      </c>
      <c r="Q5" t="n">
        <v>1484.56</v>
      </c>
      <c r="R5" t="n">
        <v>193.12</v>
      </c>
      <c r="S5" t="n">
        <v>98.5</v>
      </c>
      <c r="T5" t="n">
        <v>34507.22</v>
      </c>
      <c r="U5" t="n">
        <v>0.51</v>
      </c>
      <c r="V5" t="n">
        <v>0.64</v>
      </c>
      <c r="W5" t="n">
        <v>7.32</v>
      </c>
      <c r="X5" t="n">
        <v>2.02</v>
      </c>
      <c r="Y5" t="n">
        <v>4</v>
      </c>
      <c r="Z5" t="n">
        <v>10</v>
      </c>
      <c r="AA5" t="n">
        <v>99.33560997446484</v>
      </c>
      <c r="AB5" t="n">
        <v>135.9153639448252</v>
      </c>
      <c r="AC5" t="n">
        <v>122.9437923683788</v>
      </c>
      <c r="AD5" t="n">
        <v>99335.60997446484</v>
      </c>
      <c r="AE5" t="n">
        <v>135915.3639448252</v>
      </c>
      <c r="AF5" t="n">
        <v>8.554574130086854e-06</v>
      </c>
      <c r="AG5" t="n">
        <v>6</v>
      </c>
      <c r="AH5" t="n">
        <v>122943.7923683788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4.2971</v>
      </c>
      <c r="E6" t="n">
        <v>23.27</v>
      </c>
      <c r="F6" t="n">
        <v>19.61</v>
      </c>
      <c r="G6" t="n">
        <v>33.61</v>
      </c>
      <c r="H6" t="n">
        <v>0.49</v>
      </c>
      <c r="I6" t="n">
        <v>35</v>
      </c>
      <c r="J6" t="n">
        <v>182.69</v>
      </c>
      <c r="K6" t="n">
        <v>52.44</v>
      </c>
      <c r="L6" t="n">
        <v>5</v>
      </c>
      <c r="M6" t="n">
        <v>33</v>
      </c>
      <c r="N6" t="n">
        <v>35.25</v>
      </c>
      <c r="O6" t="n">
        <v>22766.06</v>
      </c>
      <c r="P6" t="n">
        <v>231.8</v>
      </c>
      <c r="Q6" t="n">
        <v>1484.32</v>
      </c>
      <c r="R6" t="n">
        <v>178.28</v>
      </c>
      <c r="S6" t="n">
        <v>98.5</v>
      </c>
      <c r="T6" t="n">
        <v>27139.6</v>
      </c>
      <c r="U6" t="n">
        <v>0.55</v>
      </c>
      <c r="V6" t="n">
        <v>0.66</v>
      </c>
      <c r="W6" t="n">
        <v>7.31</v>
      </c>
      <c r="X6" t="n">
        <v>1.59</v>
      </c>
      <c r="Y6" t="n">
        <v>4</v>
      </c>
      <c r="Z6" t="n">
        <v>10</v>
      </c>
      <c r="AA6" t="n">
        <v>87.99141532744034</v>
      </c>
      <c r="AB6" t="n">
        <v>120.3937363582277</v>
      </c>
      <c r="AC6" t="n">
        <v>108.9035271339001</v>
      </c>
      <c r="AD6" t="n">
        <v>87991.41532744034</v>
      </c>
      <c r="AE6" t="n">
        <v>120393.7363582277</v>
      </c>
      <c r="AF6" t="n">
        <v>8.846286878374219e-06</v>
      </c>
      <c r="AG6" t="n">
        <v>5</v>
      </c>
      <c r="AH6" t="n">
        <v>108903.5271339001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4.4087</v>
      </c>
      <c r="E7" t="n">
        <v>22.68</v>
      </c>
      <c r="F7" t="n">
        <v>19.27</v>
      </c>
      <c r="G7" t="n">
        <v>41.28</v>
      </c>
      <c r="H7" t="n">
        <v>0.58</v>
      </c>
      <c r="I7" t="n">
        <v>28</v>
      </c>
      <c r="J7" t="n">
        <v>184.19</v>
      </c>
      <c r="K7" t="n">
        <v>52.44</v>
      </c>
      <c r="L7" t="n">
        <v>6</v>
      </c>
      <c r="M7" t="n">
        <v>26</v>
      </c>
      <c r="N7" t="n">
        <v>35.75</v>
      </c>
      <c r="O7" t="n">
        <v>22951.43</v>
      </c>
      <c r="P7" t="n">
        <v>219.31</v>
      </c>
      <c r="Q7" t="n">
        <v>1484.28</v>
      </c>
      <c r="R7" t="n">
        <v>166.95</v>
      </c>
      <c r="S7" t="n">
        <v>98.5</v>
      </c>
      <c r="T7" t="n">
        <v>21507.3</v>
      </c>
      <c r="U7" t="n">
        <v>0.59</v>
      </c>
      <c r="V7" t="n">
        <v>0.67</v>
      </c>
      <c r="W7" t="n">
        <v>7.29</v>
      </c>
      <c r="X7" t="n">
        <v>1.24</v>
      </c>
      <c r="Y7" t="n">
        <v>4</v>
      </c>
      <c r="Z7" t="n">
        <v>10</v>
      </c>
      <c r="AA7" t="n">
        <v>84.10756749559634</v>
      </c>
      <c r="AB7" t="n">
        <v>115.0796844114278</v>
      </c>
      <c r="AC7" t="n">
        <v>104.0966408465824</v>
      </c>
      <c r="AD7" t="n">
        <v>84107.56749559635</v>
      </c>
      <c r="AE7" t="n">
        <v>115079.6844114279</v>
      </c>
      <c r="AF7" t="n">
        <v>9.076033827625238e-06</v>
      </c>
      <c r="AG7" t="n">
        <v>5</v>
      </c>
      <c r="AH7" t="n">
        <v>104096.6408465824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4.4882</v>
      </c>
      <c r="E8" t="n">
        <v>22.28</v>
      </c>
      <c r="F8" t="n">
        <v>19.04</v>
      </c>
      <c r="G8" t="n">
        <v>49.68</v>
      </c>
      <c r="H8" t="n">
        <v>0.67</v>
      </c>
      <c r="I8" t="n">
        <v>23</v>
      </c>
      <c r="J8" t="n">
        <v>185.7</v>
      </c>
      <c r="K8" t="n">
        <v>52.44</v>
      </c>
      <c r="L8" t="n">
        <v>7</v>
      </c>
      <c r="M8" t="n">
        <v>21</v>
      </c>
      <c r="N8" t="n">
        <v>36.26</v>
      </c>
      <c r="O8" t="n">
        <v>23137.49</v>
      </c>
      <c r="P8" t="n">
        <v>209.18</v>
      </c>
      <c r="Q8" t="n">
        <v>1484.29</v>
      </c>
      <c r="R8" t="n">
        <v>159.2</v>
      </c>
      <c r="S8" t="n">
        <v>98.5</v>
      </c>
      <c r="T8" t="n">
        <v>17660.96</v>
      </c>
      <c r="U8" t="n">
        <v>0.62</v>
      </c>
      <c r="V8" t="n">
        <v>0.68</v>
      </c>
      <c r="W8" t="n">
        <v>7.29</v>
      </c>
      <c r="X8" t="n">
        <v>1.02</v>
      </c>
      <c r="Y8" t="n">
        <v>4</v>
      </c>
      <c r="Z8" t="n">
        <v>10</v>
      </c>
      <c r="AA8" t="n">
        <v>81.22275418773468</v>
      </c>
      <c r="AB8" t="n">
        <v>111.1325555746326</v>
      </c>
      <c r="AC8" t="n">
        <v>100.5262204461395</v>
      </c>
      <c r="AD8" t="n">
        <v>81222.75418773468</v>
      </c>
      <c r="AE8" t="n">
        <v>111132.5555746326</v>
      </c>
      <c r="AF8" t="n">
        <v>9.239697649000294e-06</v>
      </c>
      <c r="AG8" t="n">
        <v>5</v>
      </c>
      <c r="AH8" t="n">
        <v>100526.2204461395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4.5573</v>
      </c>
      <c r="E9" t="n">
        <v>21.94</v>
      </c>
      <c r="F9" t="n">
        <v>18.85</v>
      </c>
      <c r="G9" t="n">
        <v>59.52</v>
      </c>
      <c r="H9" t="n">
        <v>0.76</v>
      </c>
      <c r="I9" t="n">
        <v>19</v>
      </c>
      <c r="J9" t="n">
        <v>187.22</v>
      </c>
      <c r="K9" t="n">
        <v>52.44</v>
      </c>
      <c r="L9" t="n">
        <v>8</v>
      </c>
      <c r="M9" t="n">
        <v>15</v>
      </c>
      <c r="N9" t="n">
        <v>36.78</v>
      </c>
      <c r="O9" t="n">
        <v>23324.24</v>
      </c>
      <c r="P9" t="n">
        <v>198.5</v>
      </c>
      <c r="Q9" t="n">
        <v>1484.16</v>
      </c>
      <c r="R9" t="n">
        <v>152.58</v>
      </c>
      <c r="S9" t="n">
        <v>98.5</v>
      </c>
      <c r="T9" t="n">
        <v>14367.03</v>
      </c>
      <c r="U9" t="n">
        <v>0.65</v>
      </c>
      <c r="V9" t="n">
        <v>0.6899999999999999</v>
      </c>
      <c r="W9" t="n">
        <v>7.28</v>
      </c>
      <c r="X9" t="n">
        <v>0.83</v>
      </c>
      <c r="Y9" t="n">
        <v>4</v>
      </c>
      <c r="Z9" t="n">
        <v>10</v>
      </c>
      <c r="AA9" t="n">
        <v>78.44139014228094</v>
      </c>
      <c r="AB9" t="n">
        <v>107.3269705825231</v>
      </c>
      <c r="AC9" t="n">
        <v>97.08383514450362</v>
      </c>
      <c r="AD9" t="n">
        <v>78441.39014228094</v>
      </c>
      <c r="AE9" t="n">
        <v>107326.9705825231</v>
      </c>
      <c r="AF9" t="n">
        <v>9.381951360409304e-06</v>
      </c>
      <c r="AG9" t="n">
        <v>5</v>
      </c>
      <c r="AH9" t="n">
        <v>97083.83514450362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4.5698</v>
      </c>
      <c r="E10" t="n">
        <v>21.88</v>
      </c>
      <c r="F10" t="n">
        <v>18.82</v>
      </c>
      <c r="G10" t="n">
        <v>62.74</v>
      </c>
      <c r="H10" t="n">
        <v>0.85</v>
      </c>
      <c r="I10" t="n">
        <v>18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195.82</v>
      </c>
      <c r="Q10" t="n">
        <v>1484.77</v>
      </c>
      <c r="R10" t="n">
        <v>151.29</v>
      </c>
      <c r="S10" t="n">
        <v>98.5</v>
      </c>
      <c r="T10" t="n">
        <v>13726.59</v>
      </c>
      <c r="U10" t="n">
        <v>0.65</v>
      </c>
      <c r="V10" t="n">
        <v>0.6899999999999999</v>
      </c>
      <c r="W10" t="n">
        <v>7.29</v>
      </c>
      <c r="X10" t="n">
        <v>0.8</v>
      </c>
      <c r="Y10" t="n">
        <v>4</v>
      </c>
      <c r="Z10" t="n">
        <v>10</v>
      </c>
      <c r="AA10" t="n">
        <v>77.80584131276919</v>
      </c>
      <c r="AB10" t="n">
        <v>106.45738463555</v>
      </c>
      <c r="AC10" t="n">
        <v>96.29724125983786</v>
      </c>
      <c r="AD10" t="n">
        <v>77805.84131276919</v>
      </c>
      <c r="AE10" t="n">
        <v>106457.38463555</v>
      </c>
      <c r="AF10" t="n">
        <v>9.407684665656953e-06</v>
      </c>
      <c r="AG10" t="n">
        <v>5</v>
      </c>
      <c r="AH10" t="n">
        <v>96297.24125983786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3.5311</v>
      </c>
      <c r="E2" t="n">
        <v>28.32</v>
      </c>
      <c r="F2" t="n">
        <v>25.01</v>
      </c>
      <c r="G2" t="n">
        <v>10</v>
      </c>
      <c r="H2" t="n">
        <v>0.64</v>
      </c>
      <c r="I2" t="n">
        <v>150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72.47</v>
      </c>
      <c r="Q2" t="n">
        <v>1490.35</v>
      </c>
      <c r="R2" t="n">
        <v>353.96</v>
      </c>
      <c r="S2" t="n">
        <v>98.5</v>
      </c>
      <c r="T2" t="n">
        <v>114403.85</v>
      </c>
      <c r="U2" t="n">
        <v>0.28</v>
      </c>
      <c r="V2" t="n">
        <v>0.52</v>
      </c>
      <c r="W2" t="n">
        <v>7.68</v>
      </c>
      <c r="X2" t="n">
        <v>6.97</v>
      </c>
      <c r="Y2" t="n">
        <v>4</v>
      </c>
      <c r="Z2" t="n">
        <v>10</v>
      </c>
      <c r="AA2" t="n">
        <v>61.58447427597961</v>
      </c>
      <c r="AB2" t="n">
        <v>84.26259461961905</v>
      </c>
      <c r="AC2" t="n">
        <v>76.22069085243686</v>
      </c>
      <c r="AD2" t="n">
        <v>61584.47427597961</v>
      </c>
      <c r="AE2" t="n">
        <v>84262.59461961905</v>
      </c>
      <c r="AF2" t="n">
        <v>7.897788931638919e-06</v>
      </c>
      <c r="AG2" t="n">
        <v>6</v>
      </c>
      <c r="AH2" t="n">
        <v>76220.69085243686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3.1914</v>
      </c>
      <c r="E2" t="n">
        <v>31.33</v>
      </c>
      <c r="F2" t="n">
        <v>25.93</v>
      </c>
      <c r="G2" t="n">
        <v>9.369999999999999</v>
      </c>
      <c r="H2" t="n">
        <v>0.18</v>
      </c>
      <c r="I2" t="n">
        <v>166</v>
      </c>
      <c r="J2" t="n">
        <v>98.70999999999999</v>
      </c>
      <c r="K2" t="n">
        <v>39.72</v>
      </c>
      <c r="L2" t="n">
        <v>1</v>
      </c>
      <c r="M2" t="n">
        <v>164</v>
      </c>
      <c r="N2" t="n">
        <v>12.99</v>
      </c>
      <c r="O2" t="n">
        <v>12407.75</v>
      </c>
      <c r="P2" t="n">
        <v>226.61</v>
      </c>
      <c r="Q2" t="n">
        <v>1485.96</v>
      </c>
      <c r="R2" t="n">
        <v>393.02</v>
      </c>
      <c r="S2" t="n">
        <v>98.5</v>
      </c>
      <c r="T2" t="n">
        <v>133855.03</v>
      </c>
      <c r="U2" t="n">
        <v>0.25</v>
      </c>
      <c r="V2" t="n">
        <v>0.5</v>
      </c>
      <c r="W2" t="n">
        <v>7.51</v>
      </c>
      <c r="X2" t="n">
        <v>7.9</v>
      </c>
      <c r="Y2" t="n">
        <v>4</v>
      </c>
      <c r="Z2" t="n">
        <v>10</v>
      </c>
      <c r="AA2" t="n">
        <v>117.3203462910297</v>
      </c>
      <c r="AB2" t="n">
        <v>160.5228736037056</v>
      </c>
      <c r="AC2" t="n">
        <v>145.2027958422803</v>
      </c>
      <c r="AD2" t="n">
        <v>117320.3462910297</v>
      </c>
      <c r="AE2" t="n">
        <v>160522.8736037056</v>
      </c>
      <c r="AF2" t="n">
        <v>6.794357784693046e-06</v>
      </c>
      <c r="AG2" t="n">
        <v>7</v>
      </c>
      <c r="AH2" t="n">
        <v>145202.7958422803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4.1482</v>
      </c>
      <c r="E3" t="n">
        <v>24.11</v>
      </c>
      <c r="F3" t="n">
        <v>20.84</v>
      </c>
      <c r="G3" t="n">
        <v>20.17</v>
      </c>
      <c r="H3" t="n">
        <v>0.35</v>
      </c>
      <c r="I3" t="n">
        <v>62</v>
      </c>
      <c r="J3" t="n">
        <v>99.95</v>
      </c>
      <c r="K3" t="n">
        <v>39.72</v>
      </c>
      <c r="L3" t="n">
        <v>2</v>
      </c>
      <c r="M3" t="n">
        <v>60</v>
      </c>
      <c r="N3" t="n">
        <v>13.24</v>
      </c>
      <c r="O3" t="n">
        <v>12561.45</v>
      </c>
      <c r="P3" t="n">
        <v>168.55</v>
      </c>
      <c r="Q3" t="n">
        <v>1484.67</v>
      </c>
      <c r="R3" t="n">
        <v>220.37</v>
      </c>
      <c r="S3" t="n">
        <v>98.5</v>
      </c>
      <c r="T3" t="n">
        <v>48048.4</v>
      </c>
      <c r="U3" t="n">
        <v>0.45</v>
      </c>
      <c r="V3" t="n">
        <v>0.62</v>
      </c>
      <c r="W3" t="n">
        <v>7.35</v>
      </c>
      <c r="X3" t="n">
        <v>2.82</v>
      </c>
      <c r="Y3" t="n">
        <v>4</v>
      </c>
      <c r="Z3" t="n">
        <v>10</v>
      </c>
      <c r="AA3" t="n">
        <v>81.41679674223025</v>
      </c>
      <c r="AB3" t="n">
        <v>111.3980531582466</v>
      </c>
      <c r="AC3" t="n">
        <v>100.7663793130017</v>
      </c>
      <c r="AD3" t="n">
        <v>81416.79674223025</v>
      </c>
      <c r="AE3" t="n">
        <v>111398.0531582466</v>
      </c>
      <c r="AF3" t="n">
        <v>8.831345165903271e-06</v>
      </c>
      <c r="AG3" t="n">
        <v>6</v>
      </c>
      <c r="AH3" t="n">
        <v>100766.3793130017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4.4597</v>
      </c>
      <c r="E4" t="n">
        <v>22.42</v>
      </c>
      <c r="F4" t="n">
        <v>19.67</v>
      </c>
      <c r="G4" t="n">
        <v>31.9</v>
      </c>
      <c r="H4" t="n">
        <v>0.52</v>
      </c>
      <c r="I4" t="n">
        <v>37</v>
      </c>
      <c r="J4" t="n">
        <v>101.2</v>
      </c>
      <c r="K4" t="n">
        <v>39.72</v>
      </c>
      <c r="L4" t="n">
        <v>3</v>
      </c>
      <c r="M4" t="n">
        <v>24</v>
      </c>
      <c r="N4" t="n">
        <v>13.49</v>
      </c>
      <c r="O4" t="n">
        <v>12715.54</v>
      </c>
      <c r="P4" t="n">
        <v>145.1</v>
      </c>
      <c r="Q4" t="n">
        <v>1485.38</v>
      </c>
      <c r="R4" t="n">
        <v>180.42</v>
      </c>
      <c r="S4" t="n">
        <v>98.5</v>
      </c>
      <c r="T4" t="n">
        <v>28197.34</v>
      </c>
      <c r="U4" t="n">
        <v>0.55</v>
      </c>
      <c r="V4" t="n">
        <v>0.66</v>
      </c>
      <c r="W4" t="n">
        <v>7.31</v>
      </c>
      <c r="X4" t="n">
        <v>1.65</v>
      </c>
      <c r="Y4" t="n">
        <v>4</v>
      </c>
      <c r="Z4" t="n">
        <v>10</v>
      </c>
      <c r="AA4" t="n">
        <v>67.13860419892065</v>
      </c>
      <c r="AB4" t="n">
        <v>91.86200021110194</v>
      </c>
      <c r="AC4" t="n">
        <v>83.09481984010377</v>
      </c>
      <c r="AD4" t="n">
        <v>67138.60419892064</v>
      </c>
      <c r="AE4" t="n">
        <v>91862.00021110194</v>
      </c>
      <c r="AF4" t="n">
        <v>9.494515702323614e-06</v>
      </c>
      <c r="AG4" t="n">
        <v>5</v>
      </c>
      <c r="AH4" t="n">
        <v>83094.81984010377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4.4954</v>
      </c>
      <c r="E5" t="n">
        <v>22.24</v>
      </c>
      <c r="F5" t="n">
        <v>19.56</v>
      </c>
      <c r="G5" t="n">
        <v>34.51</v>
      </c>
      <c r="H5" t="n">
        <v>0.6899999999999999</v>
      </c>
      <c r="I5" t="n">
        <v>34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142.86</v>
      </c>
      <c r="Q5" t="n">
        <v>1485.48</v>
      </c>
      <c r="R5" t="n">
        <v>175.22</v>
      </c>
      <c r="S5" t="n">
        <v>98.5</v>
      </c>
      <c r="T5" t="n">
        <v>25616.12</v>
      </c>
      <c r="U5" t="n">
        <v>0.5600000000000001</v>
      </c>
      <c r="V5" t="n">
        <v>0.66</v>
      </c>
      <c r="W5" t="n">
        <v>7.35</v>
      </c>
      <c r="X5" t="n">
        <v>1.53</v>
      </c>
      <c r="Y5" t="n">
        <v>4</v>
      </c>
      <c r="Z5" t="n">
        <v>10</v>
      </c>
      <c r="AA5" t="n">
        <v>66.42649229166597</v>
      </c>
      <c r="AB5" t="n">
        <v>90.88765728343648</v>
      </c>
      <c r="AC5" t="n">
        <v>82.21346683395552</v>
      </c>
      <c r="AD5" t="n">
        <v>66426.49229166597</v>
      </c>
      <c r="AE5" t="n">
        <v>90887.65728343648</v>
      </c>
      <c r="AF5" t="n">
        <v>9.57051951660999e-06</v>
      </c>
      <c r="AG5" t="n">
        <v>5</v>
      </c>
      <c r="AH5" t="n">
        <v>82213.46683395552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2.7599</v>
      </c>
      <c r="E2" t="n">
        <v>36.23</v>
      </c>
      <c r="F2" t="n">
        <v>28.56</v>
      </c>
      <c r="G2" t="n">
        <v>7.9</v>
      </c>
      <c r="H2" t="n">
        <v>0.14</v>
      </c>
      <c r="I2" t="n">
        <v>217</v>
      </c>
      <c r="J2" t="n">
        <v>124.63</v>
      </c>
      <c r="K2" t="n">
        <v>45</v>
      </c>
      <c r="L2" t="n">
        <v>1</v>
      </c>
      <c r="M2" t="n">
        <v>215</v>
      </c>
      <c r="N2" t="n">
        <v>18.64</v>
      </c>
      <c r="O2" t="n">
        <v>15605.44</v>
      </c>
      <c r="P2" t="n">
        <v>296.04</v>
      </c>
      <c r="Q2" t="n">
        <v>1487.2</v>
      </c>
      <c r="R2" t="n">
        <v>481.28</v>
      </c>
      <c r="S2" t="n">
        <v>98.5</v>
      </c>
      <c r="T2" t="n">
        <v>177730.2</v>
      </c>
      <c r="U2" t="n">
        <v>0.2</v>
      </c>
      <c r="V2" t="n">
        <v>0.45</v>
      </c>
      <c r="W2" t="n">
        <v>7.62</v>
      </c>
      <c r="X2" t="n">
        <v>10.51</v>
      </c>
      <c r="Y2" t="n">
        <v>4</v>
      </c>
      <c r="Z2" t="n">
        <v>10</v>
      </c>
      <c r="AA2" t="n">
        <v>159.1637187572511</v>
      </c>
      <c r="AB2" t="n">
        <v>217.7748218112701</v>
      </c>
      <c r="AC2" t="n">
        <v>196.990698466547</v>
      </c>
      <c r="AD2" t="n">
        <v>159163.7187572511</v>
      </c>
      <c r="AE2" t="n">
        <v>217774.8218112701</v>
      </c>
      <c r="AF2" t="n">
        <v>5.800172943933871e-06</v>
      </c>
      <c r="AG2" t="n">
        <v>8</v>
      </c>
      <c r="AH2" t="n">
        <v>196990.698466547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3.8713</v>
      </c>
      <c r="E3" t="n">
        <v>25.83</v>
      </c>
      <c r="F3" t="n">
        <v>21.68</v>
      </c>
      <c r="G3" t="n">
        <v>16.47</v>
      </c>
      <c r="H3" t="n">
        <v>0.28</v>
      </c>
      <c r="I3" t="n">
        <v>79</v>
      </c>
      <c r="J3" t="n">
        <v>125.95</v>
      </c>
      <c r="K3" t="n">
        <v>45</v>
      </c>
      <c r="L3" t="n">
        <v>2</v>
      </c>
      <c r="M3" t="n">
        <v>77</v>
      </c>
      <c r="N3" t="n">
        <v>18.95</v>
      </c>
      <c r="O3" t="n">
        <v>15767.7</v>
      </c>
      <c r="P3" t="n">
        <v>214.77</v>
      </c>
      <c r="Q3" t="n">
        <v>1485.62</v>
      </c>
      <c r="R3" t="n">
        <v>248.61</v>
      </c>
      <c r="S3" t="n">
        <v>98.5</v>
      </c>
      <c r="T3" t="n">
        <v>62081.96</v>
      </c>
      <c r="U3" t="n">
        <v>0.4</v>
      </c>
      <c r="V3" t="n">
        <v>0.6</v>
      </c>
      <c r="W3" t="n">
        <v>7.38</v>
      </c>
      <c r="X3" t="n">
        <v>3.65</v>
      </c>
      <c r="Y3" t="n">
        <v>4</v>
      </c>
      <c r="Z3" t="n">
        <v>10</v>
      </c>
      <c r="AA3" t="n">
        <v>95.82276785667104</v>
      </c>
      <c r="AB3" t="n">
        <v>131.1089383836056</v>
      </c>
      <c r="AC3" t="n">
        <v>118.5960853168598</v>
      </c>
      <c r="AD3" t="n">
        <v>95822.76785667104</v>
      </c>
      <c r="AE3" t="n">
        <v>131108.9383836056</v>
      </c>
      <c r="AF3" t="n">
        <v>8.135877936827855e-06</v>
      </c>
      <c r="AG3" t="n">
        <v>6</v>
      </c>
      <c r="AH3" t="n">
        <v>118596.0853168598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4.2581</v>
      </c>
      <c r="E4" t="n">
        <v>23.48</v>
      </c>
      <c r="F4" t="n">
        <v>20.15</v>
      </c>
      <c r="G4" t="n">
        <v>25.73</v>
      </c>
      <c r="H4" t="n">
        <v>0.42</v>
      </c>
      <c r="I4" t="n">
        <v>47</v>
      </c>
      <c r="J4" t="n">
        <v>127.27</v>
      </c>
      <c r="K4" t="n">
        <v>45</v>
      </c>
      <c r="L4" t="n">
        <v>3</v>
      </c>
      <c r="M4" t="n">
        <v>45</v>
      </c>
      <c r="N4" t="n">
        <v>19.27</v>
      </c>
      <c r="O4" t="n">
        <v>15930.42</v>
      </c>
      <c r="P4" t="n">
        <v>188.57</v>
      </c>
      <c r="Q4" t="n">
        <v>1484.57</v>
      </c>
      <c r="R4" t="n">
        <v>196.75</v>
      </c>
      <c r="S4" t="n">
        <v>98.5</v>
      </c>
      <c r="T4" t="n">
        <v>36313.69</v>
      </c>
      <c r="U4" t="n">
        <v>0.5</v>
      </c>
      <c r="V4" t="n">
        <v>0.64</v>
      </c>
      <c r="W4" t="n">
        <v>7.33</v>
      </c>
      <c r="X4" t="n">
        <v>2.13</v>
      </c>
      <c r="Y4" t="n">
        <v>4</v>
      </c>
      <c r="Z4" t="n">
        <v>10</v>
      </c>
      <c r="AA4" t="n">
        <v>78.46709830997607</v>
      </c>
      <c r="AB4" t="n">
        <v>107.3621456317278</v>
      </c>
      <c r="AC4" t="n">
        <v>97.11565313638079</v>
      </c>
      <c r="AD4" t="n">
        <v>78467.09830997606</v>
      </c>
      <c r="AE4" t="n">
        <v>107362.1456317278</v>
      </c>
      <c r="AF4" t="n">
        <v>8.948772206444008e-06</v>
      </c>
      <c r="AG4" t="n">
        <v>5</v>
      </c>
      <c r="AH4" t="n">
        <v>97115.65313638079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4.4608</v>
      </c>
      <c r="E5" t="n">
        <v>22.42</v>
      </c>
      <c r="F5" t="n">
        <v>19.47</v>
      </c>
      <c r="G5" t="n">
        <v>36.5</v>
      </c>
      <c r="H5" t="n">
        <v>0.55</v>
      </c>
      <c r="I5" t="n">
        <v>32</v>
      </c>
      <c r="J5" t="n">
        <v>128.59</v>
      </c>
      <c r="K5" t="n">
        <v>45</v>
      </c>
      <c r="L5" t="n">
        <v>4</v>
      </c>
      <c r="M5" t="n">
        <v>30</v>
      </c>
      <c r="N5" t="n">
        <v>19.59</v>
      </c>
      <c r="O5" t="n">
        <v>16093.6</v>
      </c>
      <c r="P5" t="n">
        <v>170.41</v>
      </c>
      <c r="Q5" t="n">
        <v>1484.7</v>
      </c>
      <c r="R5" t="n">
        <v>173.41</v>
      </c>
      <c r="S5" t="n">
        <v>98.5</v>
      </c>
      <c r="T5" t="n">
        <v>24720.54</v>
      </c>
      <c r="U5" t="n">
        <v>0.57</v>
      </c>
      <c r="V5" t="n">
        <v>0.66</v>
      </c>
      <c r="W5" t="n">
        <v>7.31</v>
      </c>
      <c r="X5" t="n">
        <v>1.45</v>
      </c>
      <c r="Y5" t="n">
        <v>4</v>
      </c>
      <c r="Z5" t="n">
        <v>10</v>
      </c>
      <c r="AA5" t="n">
        <v>72.80074799947199</v>
      </c>
      <c r="AB5" t="n">
        <v>99.60919515516717</v>
      </c>
      <c r="AC5" t="n">
        <v>90.10263337196628</v>
      </c>
      <c r="AD5" t="n">
        <v>72800.74799947199</v>
      </c>
      <c r="AE5" t="n">
        <v>99609.19515516717</v>
      </c>
      <c r="AF5" t="n">
        <v>9.374764110402629e-06</v>
      </c>
      <c r="AG5" t="n">
        <v>5</v>
      </c>
      <c r="AH5" t="n">
        <v>90102.63337196628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4.5468</v>
      </c>
      <c r="E6" t="n">
        <v>21.99</v>
      </c>
      <c r="F6" t="n">
        <v>19.2</v>
      </c>
      <c r="G6" t="n">
        <v>44.3</v>
      </c>
      <c r="H6" t="n">
        <v>0.68</v>
      </c>
      <c r="I6" t="n">
        <v>26</v>
      </c>
      <c r="J6" t="n">
        <v>129.92</v>
      </c>
      <c r="K6" t="n">
        <v>45</v>
      </c>
      <c r="L6" t="n">
        <v>5</v>
      </c>
      <c r="M6" t="n">
        <v>1</v>
      </c>
      <c r="N6" t="n">
        <v>19.92</v>
      </c>
      <c r="O6" t="n">
        <v>16257.24</v>
      </c>
      <c r="P6" t="n">
        <v>160.66</v>
      </c>
      <c r="Q6" t="n">
        <v>1485.54</v>
      </c>
      <c r="R6" t="n">
        <v>163.42</v>
      </c>
      <c r="S6" t="n">
        <v>98.5</v>
      </c>
      <c r="T6" t="n">
        <v>19756.2</v>
      </c>
      <c r="U6" t="n">
        <v>0.6</v>
      </c>
      <c r="V6" t="n">
        <v>0.67</v>
      </c>
      <c r="W6" t="n">
        <v>7.32</v>
      </c>
      <c r="X6" t="n">
        <v>1.18</v>
      </c>
      <c r="Y6" t="n">
        <v>4</v>
      </c>
      <c r="Z6" t="n">
        <v>10</v>
      </c>
      <c r="AA6" t="n">
        <v>70.16175299681936</v>
      </c>
      <c r="AB6" t="n">
        <v>95.99840576829695</v>
      </c>
      <c r="AC6" t="n">
        <v>86.83645265640307</v>
      </c>
      <c r="AD6" t="n">
        <v>70161.75299681936</v>
      </c>
      <c r="AE6" t="n">
        <v>95998.40576829694</v>
      </c>
      <c r="AF6" t="n">
        <v>9.555500685343138e-06</v>
      </c>
      <c r="AG6" t="n">
        <v>5</v>
      </c>
      <c r="AH6" t="n">
        <v>86836.45265640307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4.5474</v>
      </c>
      <c r="E7" t="n">
        <v>21.99</v>
      </c>
      <c r="F7" t="n">
        <v>19.19</v>
      </c>
      <c r="G7" t="n">
        <v>44.29</v>
      </c>
      <c r="H7" t="n">
        <v>0.8100000000000001</v>
      </c>
      <c r="I7" t="n">
        <v>26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162.12</v>
      </c>
      <c r="Q7" t="n">
        <v>1485.35</v>
      </c>
      <c r="R7" t="n">
        <v>163.39</v>
      </c>
      <c r="S7" t="n">
        <v>98.5</v>
      </c>
      <c r="T7" t="n">
        <v>19740.43</v>
      </c>
      <c r="U7" t="n">
        <v>0.6</v>
      </c>
      <c r="V7" t="n">
        <v>0.67</v>
      </c>
      <c r="W7" t="n">
        <v>7.32</v>
      </c>
      <c r="X7" t="n">
        <v>1.17</v>
      </c>
      <c r="Y7" t="n">
        <v>4</v>
      </c>
      <c r="Z7" t="n">
        <v>10</v>
      </c>
      <c r="AA7" t="n">
        <v>70.43447557458515</v>
      </c>
      <c r="AB7" t="n">
        <v>96.37155683086688</v>
      </c>
      <c r="AC7" t="n">
        <v>87.17399070528225</v>
      </c>
      <c r="AD7" t="n">
        <v>70434.47557458514</v>
      </c>
      <c r="AE7" t="n">
        <v>96371.55683086687</v>
      </c>
      <c r="AF7" t="n">
        <v>9.55676163819156e-06</v>
      </c>
      <c r="AG7" t="n">
        <v>5</v>
      </c>
      <c r="AH7" t="n">
        <v>87173.99070528225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2024-09-26T13:20:17Z</dcterms:created>
  <dcterms:modified xmlns:dcterms="http://purl.org/dc/terms/" xmlns:xsi="http://www.w3.org/2001/XMLSchema-instance" xsi:type="dcterms:W3CDTF">2024-09-26T13:20:17Z</dcterms:modified>
</cp:coreProperties>
</file>