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xVal>
          <yVal>
            <numRef>
              <f>gráficos!$B$7:$B$142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  <c r="AA2" t="n">
        <v>7745.210575961796</v>
      </c>
      <c r="AB2" t="n">
        <v>10597.33880460656</v>
      </c>
      <c r="AC2" t="n">
        <v>9585.943662552932</v>
      </c>
      <c r="AD2" t="n">
        <v>7745210.575961797</v>
      </c>
      <c r="AE2" t="n">
        <v>10597338.80460656</v>
      </c>
      <c r="AF2" t="n">
        <v>7.259417778629881e-07</v>
      </c>
      <c r="AG2" t="n">
        <v>40</v>
      </c>
      <c r="AH2" t="n">
        <v>9585943.662552932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  <c r="AA3" t="n">
        <v>2558.56223727283</v>
      </c>
      <c r="AB3" t="n">
        <v>3500.73772883642</v>
      </c>
      <c r="AC3" t="n">
        <v>3166.632233312401</v>
      </c>
      <c r="AD3" t="n">
        <v>2558562.23727283</v>
      </c>
      <c r="AE3" t="n">
        <v>3500737.72883642</v>
      </c>
      <c r="AF3" t="n">
        <v>1.368176144633232e-06</v>
      </c>
      <c r="AG3" t="n">
        <v>21</v>
      </c>
      <c r="AH3" t="n">
        <v>3166632.233312401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  <c r="AA4" t="n">
        <v>1954.480935380651</v>
      </c>
      <c r="AB4" t="n">
        <v>2674.207041401176</v>
      </c>
      <c r="AC4" t="n">
        <v>2418.984474643003</v>
      </c>
      <c r="AD4" t="n">
        <v>1954480.935380651</v>
      </c>
      <c r="AE4" t="n">
        <v>2674207.041401176</v>
      </c>
      <c r="AF4" t="n">
        <v>1.602925290167162e-06</v>
      </c>
      <c r="AG4" t="n">
        <v>18</v>
      </c>
      <c r="AH4" t="n">
        <v>2418984.474643003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  <c r="AA5" t="n">
        <v>1716.953903980804</v>
      </c>
      <c r="AB5" t="n">
        <v>2349.212078086849</v>
      </c>
      <c r="AC5" t="n">
        <v>2125.006574494099</v>
      </c>
      <c r="AD5" t="n">
        <v>1716953.903980804</v>
      </c>
      <c r="AE5" t="n">
        <v>2349212.078086849</v>
      </c>
      <c r="AF5" t="n">
        <v>1.725518784652623e-06</v>
      </c>
      <c r="AG5" t="n">
        <v>17</v>
      </c>
      <c r="AH5" t="n">
        <v>2125006.574494099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  <c r="AA6" t="n">
        <v>1573.780467553604</v>
      </c>
      <c r="AB6" t="n">
        <v>2153.315866000925</v>
      </c>
      <c r="AC6" t="n">
        <v>1947.806421947595</v>
      </c>
      <c r="AD6" t="n">
        <v>1573780.467553604</v>
      </c>
      <c r="AE6" t="n">
        <v>2153315.866000925</v>
      </c>
      <c r="AF6" t="n">
        <v>1.804928260212487e-06</v>
      </c>
      <c r="AG6" t="n">
        <v>16</v>
      </c>
      <c r="AH6" t="n">
        <v>1947806.421947595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  <c r="AA7" t="n">
        <v>1484.538999384745</v>
      </c>
      <c r="AB7" t="n">
        <v>2031.21175219658</v>
      </c>
      <c r="AC7" t="n">
        <v>1837.355753390538</v>
      </c>
      <c r="AD7" t="n">
        <v>1484538.999384745</v>
      </c>
      <c r="AE7" t="n">
        <v>2031211.75219658</v>
      </c>
      <c r="AF7" t="n">
        <v>1.857936131784665e-06</v>
      </c>
      <c r="AG7" t="n">
        <v>16</v>
      </c>
      <c r="AH7" t="n">
        <v>1837355.753390538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  <c r="AA8" t="n">
        <v>1407.228818576175</v>
      </c>
      <c r="AB8" t="n">
        <v>1925.432552129831</v>
      </c>
      <c r="AC8" t="n">
        <v>1741.67197171612</v>
      </c>
      <c r="AD8" t="n">
        <v>1407228.818576175</v>
      </c>
      <c r="AE8" t="n">
        <v>1925432.552129831</v>
      </c>
      <c r="AF8" t="n">
        <v>1.896822215177382e-06</v>
      </c>
      <c r="AG8" t="n">
        <v>15</v>
      </c>
      <c r="AH8" t="n">
        <v>1741671.971716119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  <c r="AA9" t="n">
        <v>1349.778811968685</v>
      </c>
      <c r="AB9" t="n">
        <v>1846.826918574049</v>
      </c>
      <c r="AC9" t="n">
        <v>1670.568349503201</v>
      </c>
      <c r="AD9" t="n">
        <v>1349778.811968685</v>
      </c>
      <c r="AE9" t="n">
        <v>1846826.918574049</v>
      </c>
      <c r="AF9" t="n">
        <v>1.927726418294752e-06</v>
      </c>
      <c r="AG9" t="n">
        <v>15</v>
      </c>
      <c r="AH9" t="n">
        <v>1670568.349503201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  <c r="AA10" t="n">
        <v>1298.890988497412</v>
      </c>
      <c r="AB10" t="n">
        <v>1777.199953488328</v>
      </c>
      <c r="AC10" t="n">
        <v>1607.586484243202</v>
      </c>
      <c r="AD10" t="n">
        <v>1298890.988497412</v>
      </c>
      <c r="AE10" t="n">
        <v>1777199.953488328</v>
      </c>
      <c r="AF10" t="n">
        <v>1.952286049911205e-06</v>
      </c>
      <c r="AG10" t="n">
        <v>15</v>
      </c>
      <c r="AH10" t="n">
        <v>1607586.484243202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  <c r="AA11" t="n">
        <v>1281.239755364793</v>
      </c>
      <c r="AB11" t="n">
        <v>1753.048757598831</v>
      </c>
      <c r="AC11" t="n">
        <v>1585.740244592982</v>
      </c>
      <c r="AD11" t="n">
        <v>1281239.755364793</v>
      </c>
      <c r="AE11" t="n">
        <v>1753048.757598831</v>
      </c>
      <c r="AF11" t="n">
        <v>1.950239413943167e-06</v>
      </c>
      <c r="AG11" t="n">
        <v>15</v>
      </c>
      <c r="AH11" t="n">
        <v>1585740.244592982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  <c r="AA12" t="n">
        <v>1214.851045320903</v>
      </c>
      <c r="AB12" t="n">
        <v>1662.212795653602</v>
      </c>
      <c r="AC12" t="n">
        <v>1503.573539366733</v>
      </c>
      <c r="AD12" t="n">
        <v>1214851.045320902</v>
      </c>
      <c r="AE12" t="n">
        <v>1662212.795653602</v>
      </c>
      <c r="AF12" t="n">
        <v>1.981962271447752e-06</v>
      </c>
      <c r="AG12" t="n">
        <v>15</v>
      </c>
      <c r="AH12" t="n">
        <v>1503573.539366733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  <c r="AA13" t="n">
        <v>1174.007121026551</v>
      </c>
      <c r="AB13" t="n">
        <v>1606.328336527302</v>
      </c>
      <c r="AC13" t="n">
        <v>1453.022614585115</v>
      </c>
      <c r="AD13" t="n">
        <v>1174007.12102655</v>
      </c>
      <c r="AE13" t="n">
        <v>1606328.336527302</v>
      </c>
      <c r="AF13" t="n">
        <v>1.995879396030409e-06</v>
      </c>
      <c r="AG13" t="n">
        <v>15</v>
      </c>
      <c r="AH13" t="n">
        <v>1453022.614585115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  <c r="AA14" t="n">
        <v>1150.776703541211</v>
      </c>
      <c r="AB14" t="n">
        <v>1574.543454470171</v>
      </c>
      <c r="AC14" t="n">
        <v>1424.271237061155</v>
      </c>
      <c r="AD14" t="n">
        <v>1150776.703541211</v>
      </c>
      <c r="AE14" t="n">
        <v>1574543.454470171</v>
      </c>
      <c r="AF14" t="n">
        <v>2.003861276305756e-06</v>
      </c>
      <c r="AG14" t="n">
        <v>15</v>
      </c>
      <c r="AH14" t="n">
        <v>1424271.237061155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  <c r="AA15" t="n">
        <v>1154.385619639338</v>
      </c>
      <c r="AB15" t="n">
        <v>1579.481332689771</v>
      </c>
      <c r="AC15" t="n">
        <v>1428.737851113832</v>
      </c>
      <c r="AD15" t="n">
        <v>1154385.619639338</v>
      </c>
      <c r="AE15" t="n">
        <v>1579481.332689771</v>
      </c>
      <c r="AF15" t="n">
        <v>2.003042621918541e-06</v>
      </c>
      <c r="AG15" t="n">
        <v>15</v>
      </c>
      <c r="AH15" t="n">
        <v>1428737.851113832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  <c r="AA16" t="n">
        <v>1158.53462752961</v>
      </c>
      <c r="AB16" t="n">
        <v>1585.15818832655</v>
      </c>
      <c r="AC16" t="n">
        <v>1433.872915616154</v>
      </c>
      <c r="AD16" t="n">
        <v>1158534.62752961</v>
      </c>
      <c r="AE16" t="n">
        <v>1585158.18832655</v>
      </c>
      <c r="AF16" t="n">
        <v>2.005089257886579e-06</v>
      </c>
      <c r="AG16" t="n">
        <v>15</v>
      </c>
      <c r="AH16" t="n">
        <v>1433872.915616154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0.4517</v>
      </c>
      <c r="E2" t="n">
        <v>221.4</v>
      </c>
      <c r="F2" t="n">
        <v>170.2</v>
      </c>
      <c r="G2" t="n">
        <v>6.73</v>
      </c>
      <c r="H2" t="n">
        <v>0.11</v>
      </c>
      <c r="I2" t="n">
        <v>1517</v>
      </c>
      <c r="J2" t="n">
        <v>159.12</v>
      </c>
      <c r="K2" t="n">
        <v>50.28</v>
      </c>
      <c r="L2" t="n">
        <v>1</v>
      </c>
      <c r="M2" t="n">
        <v>1515</v>
      </c>
      <c r="N2" t="n">
        <v>27.84</v>
      </c>
      <c r="O2" t="n">
        <v>19859.16</v>
      </c>
      <c r="P2" t="n">
        <v>2063.47</v>
      </c>
      <c r="Q2" t="n">
        <v>5798.2</v>
      </c>
      <c r="R2" t="n">
        <v>2743.13</v>
      </c>
      <c r="S2" t="n">
        <v>167.7</v>
      </c>
      <c r="T2" t="n">
        <v>1280692.64</v>
      </c>
      <c r="U2" t="n">
        <v>0.06</v>
      </c>
      <c r="V2" t="n">
        <v>0.55</v>
      </c>
      <c r="W2" t="n">
        <v>2.71</v>
      </c>
      <c r="X2" t="n">
        <v>75.64</v>
      </c>
      <c r="Y2" t="n">
        <v>0.5</v>
      </c>
      <c r="Z2" t="n">
        <v>10</v>
      </c>
      <c r="AA2" t="n">
        <v>4602.500613107154</v>
      </c>
      <c r="AB2" t="n">
        <v>6297.34438685021</v>
      </c>
      <c r="AC2" t="n">
        <v>5696.334676947345</v>
      </c>
      <c r="AD2" t="n">
        <v>4602500.613107154</v>
      </c>
      <c r="AE2" t="n">
        <v>6297344.38685021</v>
      </c>
      <c r="AF2" t="n">
        <v>9.357764195025569e-07</v>
      </c>
      <c r="AG2" t="n">
        <v>31</v>
      </c>
      <c r="AH2" t="n">
        <v>5696334.676947345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0.7299</v>
      </c>
      <c r="E3" t="n">
        <v>137</v>
      </c>
      <c r="F3" t="n">
        <v>118.34</v>
      </c>
      <c r="G3" t="n">
        <v>14</v>
      </c>
      <c r="H3" t="n">
        <v>0.22</v>
      </c>
      <c r="I3" t="n">
        <v>507</v>
      </c>
      <c r="J3" t="n">
        <v>160.54</v>
      </c>
      <c r="K3" t="n">
        <v>50.28</v>
      </c>
      <c r="L3" t="n">
        <v>2</v>
      </c>
      <c r="M3" t="n">
        <v>505</v>
      </c>
      <c r="N3" t="n">
        <v>28.26</v>
      </c>
      <c r="O3" t="n">
        <v>20034.4</v>
      </c>
      <c r="P3" t="n">
        <v>1398.37</v>
      </c>
      <c r="Q3" t="n">
        <v>5797.36</v>
      </c>
      <c r="R3" t="n">
        <v>975.0599999999999</v>
      </c>
      <c r="S3" t="n">
        <v>167.7</v>
      </c>
      <c r="T3" t="n">
        <v>401705.37</v>
      </c>
      <c r="U3" t="n">
        <v>0.17</v>
      </c>
      <c r="V3" t="n">
        <v>0.8</v>
      </c>
      <c r="W3" t="n">
        <v>1.09</v>
      </c>
      <c r="X3" t="n">
        <v>23.79</v>
      </c>
      <c r="Y3" t="n">
        <v>0.5</v>
      </c>
      <c r="Z3" t="n">
        <v>10</v>
      </c>
      <c r="AA3" t="n">
        <v>1988.649969681411</v>
      </c>
      <c r="AB3" t="n">
        <v>2720.958621562881</v>
      </c>
      <c r="AC3" t="n">
        <v>2461.274149610329</v>
      </c>
      <c r="AD3" t="n">
        <v>1988649.969681411</v>
      </c>
      <c r="AE3" t="n">
        <v>2720958.621562881</v>
      </c>
      <c r="AF3" t="n">
        <v>1.512116910770238e-06</v>
      </c>
      <c r="AG3" t="n">
        <v>20</v>
      </c>
      <c r="AH3" t="n">
        <v>2461274.149610329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</v>
      </c>
      <c r="E4" t="n">
        <v>120.48</v>
      </c>
      <c r="F4" t="n">
        <v>108.46</v>
      </c>
      <c r="G4" t="n">
        <v>21.62</v>
      </c>
      <c r="H4" t="n">
        <v>0.33</v>
      </c>
      <c r="I4" t="n">
        <v>301</v>
      </c>
      <c r="J4" t="n">
        <v>161.97</v>
      </c>
      <c r="K4" t="n">
        <v>50.28</v>
      </c>
      <c r="L4" t="n">
        <v>3</v>
      </c>
      <c r="M4" t="n">
        <v>299</v>
      </c>
      <c r="N4" t="n">
        <v>28.69</v>
      </c>
      <c r="O4" t="n">
        <v>20210.21</v>
      </c>
      <c r="P4" t="n">
        <v>1248.77</v>
      </c>
      <c r="Q4" t="n">
        <v>5797.17</v>
      </c>
      <c r="R4" t="n">
        <v>639.59</v>
      </c>
      <c r="S4" t="n">
        <v>167.7</v>
      </c>
      <c r="T4" t="n">
        <v>235003.48</v>
      </c>
      <c r="U4" t="n">
        <v>0.26</v>
      </c>
      <c r="V4" t="n">
        <v>0.87</v>
      </c>
      <c r="W4" t="n">
        <v>0.76</v>
      </c>
      <c r="X4" t="n">
        <v>13.92</v>
      </c>
      <c r="Y4" t="n">
        <v>0.5</v>
      </c>
      <c r="Z4" t="n">
        <v>10</v>
      </c>
      <c r="AA4" t="n">
        <v>1575.341858718616</v>
      </c>
      <c r="AB4" t="n">
        <v>2155.452230276611</v>
      </c>
      <c r="AC4" t="n">
        <v>1949.738894615216</v>
      </c>
      <c r="AD4" t="n">
        <v>1575341.858718616</v>
      </c>
      <c r="AE4" t="n">
        <v>2155452.230276611</v>
      </c>
      <c r="AF4" t="n">
        <v>1.719491760431973e-06</v>
      </c>
      <c r="AG4" t="n">
        <v>17</v>
      </c>
      <c r="AH4" t="n">
        <v>1949738.894615216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104.24</v>
      </c>
      <c r="G5" t="n">
        <v>29.64</v>
      </c>
      <c r="H5" t="n">
        <v>0.43</v>
      </c>
      <c r="I5" t="n">
        <v>211</v>
      </c>
      <c r="J5" t="n">
        <v>163.4</v>
      </c>
      <c r="K5" t="n">
        <v>50.28</v>
      </c>
      <c r="L5" t="n">
        <v>4</v>
      </c>
      <c r="M5" t="n">
        <v>209</v>
      </c>
      <c r="N5" t="n">
        <v>29.12</v>
      </c>
      <c r="O5" t="n">
        <v>20386.62</v>
      </c>
      <c r="P5" t="n">
        <v>1167.55</v>
      </c>
      <c r="Q5" t="n">
        <v>5797.04</v>
      </c>
      <c r="R5" t="n">
        <v>496.56</v>
      </c>
      <c r="S5" t="n">
        <v>167.7</v>
      </c>
      <c r="T5" t="n">
        <v>163935.91</v>
      </c>
      <c r="U5" t="n">
        <v>0.34</v>
      </c>
      <c r="V5" t="n">
        <v>0.9</v>
      </c>
      <c r="W5" t="n">
        <v>0.61</v>
      </c>
      <c r="X5" t="n">
        <v>9.699999999999999</v>
      </c>
      <c r="Y5" t="n">
        <v>0.5</v>
      </c>
      <c r="Z5" t="n">
        <v>10</v>
      </c>
      <c r="AA5" t="n">
        <v>1397.3284362961</v>
      </c>
      <c r="AB5" t="n">
        <v>1911.886412320192</v>
      </c>
      <c r="AC5" t="n">
        <v>1729.418656477785</v>
      </c>
      <c r="AD5" t="n">
        <v>1397328.4362961</v>
      </c>
      <c r="AE5" t="n">
        <v>1911886.412320192</v>
      </c>
      <c r="AF5" t="n">
        <v>1.827426122743426e-06</v>
      </c>
      <c r="AG5" t="n">
        <v>16</v>
      </c>
      <c r="AH5" t="n">
        <v>1729418.656477785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0.9144</v>
      </c>
      <c r="E6" t="n">
        <v>109.37</v>
      </c>
      <c r="F6" t="n">
        <v>101.89</v>
      </c>
      <c r="G6" t="n">
        <v>38.21</v>
      </c>
      <c r="H6" t="n">
        <v>0.54</v>
      </c>
      <c r="I6" t="n">
        <v>160</v>
      </c>
      <c r="J6" t="n">
        <v>164.83</v>
      </c>
      <c r="K6" t="n">
        <v>50.28</v>
      </c>
      <c r="L6" t="n">
        <v>5</v>
      </c>
      <c r="M6" t="n">
        <v>158</v>
      </c>
      <c r="N6" t="n">
        <v>29.55</v>
      </c>
      <c r="O6" t="n">
        <v>20563.61</v>
      </c>
      <c r="P6" t="n">
        <v>1107.39</v>
      </c>
      <c r="Q6" t="n">
        <v>5796.99</v>
      </c>
      <c r="R6" t="n">
        <v>416.76</v>
      </c>
      <c r="S6" t="n">
        <v>167.7</v>
      </c>
      <c r="T6" t="n">
        <v>124289.81</v>
      </c>
      <c r="U6" t="n">
        <v>0.4</v>
      </c>
      <c r="V6" t="n">
        <v>0.92</v>
      </c>
      <c r="W6" t="n">
        <v>0.54</v>
      </c>
      <c r="X6" t="n">
        <v>7.35</v>
      </c>
      <c r="Y6" t="n">
        <v>0.5</v>
      </c>
      <c r="Z6" t="n">
        <v>10</v>
      </c>
      <c r="AA6" t="n">
        <v>1292.40536770322</v>
      </c>
      <c r="AB6" t="n">
        <v>1768.326040992317</v>
      </c>
      <c r="AC6" t="n">
        <v>1599.559485501196</v>
      </c>
      <c r="AD6" t="n">
        <v>1292405.36770322</v>
      </c>
      <c r="AE6" t="n">
        <v>1768326.040992317</v>
      </c>
      <c r="AF6" t="n">
        <v>1.894341284022887e-06</v>
      </c>
      <c r="AG6" t="n">
        <v>16</v>
      </c>
      <c r="AH6" t="n">
        <v>1599559.485501196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100.33</v>
      </c>
      <c r="G7" t="n">
        <v>47.03</v>
      </c>
      <c r="H7" t="n">
        <v>0.64</v>
      </c>
      <c r="I7" t="n">
        <v>128</v>
      </c>
      <c r="J7" t="n">
        <v>166.27</v>
      </c>
      <c r="K7" t="n">
        <v>50.28</v>
      </c>
      <c r="L7" t="n">
        <v>6</v>
      </c>
      <c r="M7" t="n">
        <v>126</v>
      </c>
      <c r="N7" t="n">
        <v>29.99</v>
      </c>
      <c r="O7" t="n">
        <v>20741.2</v>
      </c>
      <c r="P7" t="n">
        <v>1055.75</v>
      </c>
      <c r="Q7" t="n">
        <v>5797.04</v>
      </c>
      <c r="R7" t="n">
        <v>364.34</v>
      </c>
      <c r="S7" t="n">
        <v>167.7</v>
      </c>
      <c r="T7" t="n">
        <v>98240.99000000001</v>
      </c>
      <c r="U7" t="n">
        <v>0.46</v>
      </c>
      <c r="V7" t="n">
        <v>0.9399999999999999</v>
      </c>
      <c r="W7" t="n">
        <v>0.47</v>
      </c>
      <c r="X7" t="n">
        <v>5.79</v>
      </c>
      <c r="Y7" t="n">
        <v>0.5</v>
      </c>
      <c r="Z7" t="n">
        <v>10</v>
      </c>
      <c r="AA7" t="n">
        <v>1207.471401315274</v>
      </c>
      <c r="AB7" t="n">
        <v>1652.115641158185</v>
      </c>
      <c r="AC7" t="n">
        <v>1494.440043124913</v>
      </c>
      <c r="AD7" t="n">
        <v>1207471.401315274</v>
      </c>
      <c r="AE7" t="n">
        <v>1652115.641158185</v>
      </c>
      <c r="AF7" t="n">
        <v>1.940125341740413e-06</v>
      </c>
      <c r="AG7" t="n">
        <v>15</v>
      </c>
      <c r="AH7" t="n">
        <v>1494440.043124913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0.9537</v>
      </c>
      <c r="E8" t="n">
        <v>104.85</v>
      </c>
      <c r="F8" t="n">
        <v>99.18000000000001</v>
      </c>
      <c r="G8" t="n">
        <v>57.22</v>
      </c>
      <c r="H8" t="n">
        <v>0.74</v>
      </c>
      <c r="I8" t="n">
        <v>104</v>
      </c>
      <c r="J8" t="n">
        <v>167.72</v>
      </c>
      <c r="K8" t="n">
        <v>50.28</v>
      </c>
      <c r="L8" t="n">
        <v>7</v>
      </c>
      <c r="M8" t="n">
        <v>102</v>
      </c>
      <c r="N8" t="n">
        <v>30.44</v>
      </c>
      <c r="O8" t="n">
        <v>20919.39</v>
      </c>
      <c r="P8" t="n">
        <v>1004.65</v>
      </c>
      <c r="Q8" t="n">
        <v>5797.08</v>
      </c>
      <c r="R8" t="n">
        <v>324.87</v>
      </c>
      <c r="S8" t="n">
        <v>167.7</v>
      </c>
      <c r="T8" t="n">
        <v>78626.33</v>
      </c>
      <c r="U8" t="n">
        <v>0.52</v>
      </c>
      <c r="V8" t="n">
        <v>0.95</v>
      </c>
      <c r="W8" t="n">
        <v>0.44</v>
      </c>
      <c r="X8" t="n">
        <v>4.64</v>
      </c>
      <c r="Y8" t="n">
        <v>0.5</v>
      </c>
      <c r="Z8" t="n">
        <v>10</v>
      </c>
      <c r="AA8" t="n">
        <v>1139.891751915731</v>
      </c>
      <c r="AB8" t="n">
        <v>1559.650183446016</v>
      </c>
      <c r="AC8" t="n">
        <v>1410.799358920709</v>
      </c>
      <c r="AD8" t="n">
        <v>1139891.751915731</v>
      </c>
      <c r="AE8" t="n">
        <v>1559650.183446016</v>
      </c>
      <c r="AF8" t="n">
        <v>1.975758183040931e-06</v>
      </c>
      <c r="AG8" t="n">
        <v>15</v>
      </c>
      <c r="AH8" t="n">
        <v>1410799.358920709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0.9717</v>
      </c>
      <c r="E9" t="n">
        <v>102.91</v>
      </c>
      <c r="F9" t="n">
        <v>97.81</v>
      </c>
      <c r="G9" t="n">
        <v>68.23999999999999</v>
      </c>
      <c r="H9" t="n">
        <v>0.84</v>
      </c>
      <c r="I9" t="n">
        <v>86</v>
      </c>
      <c r="J9" t="n">
        <v>169.17</v>
      </c>
      <c r="K9" t="n">
        <v>50.28</v>
      </c>
      <c r="L9" t="n">
        <v>8</v>
      </c>
      <c r="M9" t="n">
        <v>82</v>
      </c>
      <c r="N9" t="n">
        <v>30.89</v>
      </c>
      <c r="O9" t="n">
        <v>21098.19</v>
      </c>
      <c r="P9" t="n">
        <v>944.48</v>
      </c>
      <c r="Q9" t="n">
        <v>5796.99</v>
      </c>
      <c r="R9" t="n">
        <v>278.73</v>
      </c>
      <c r="S9" t="n">
        <v>167.7</v>
      </c>
      <c r="T9" t="n">
        <v>55649.29</v>
      </c>
      <c r="U9" t="n">
        <v>0.6</v>
      </c>
      <c r="V9" t="n">
        <v>0.96</v>
      </c>
      <c r="W9" t="n">
        <v>0.38</v>
      </c>
      <c r="X9" t="n">
        <v>3.27</v>
      </c>
      <c r="Y9" t="n">
        <v>0.5</v>
      </c>
      <c r="Z9" t="n">
        <v>10</v>
      </c>
      <c r="AA9" t="n">
        <v>1065.557155702899</v>
      </c>
      <c r="AB9" t="n">
        <v>1457.942309496683</v>
      </c>
      <c r="AC9" t="n">
        <v>1318.798341713202</v>
      </c>
      <c r="AD9" t="n">
        <v>1065557.155702899</v>
      </c>
      <c r="AE9" t="n">
        <v>1457942.309496684</v>
      </c>
      <c r="AF9" t="n">
        <v>2.013048365797287e-06</v>
      </c>
      <c r="AG9" t="n">
        <v>15</v>
      </c>
      <c r="AH9" t="n">
        <v>1318798.341713202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0.9723000000000001</v>
      </c>
      <c r="E10" t="n">
        <v>102.85</v>
      </c>
      <c r="F10" t="n">
        <v>98.08</v>
      </c>
      <c r="G10" t="n">
        <v>77.43000000000001</v>
      </c>
      <c r="H10" t="n">
        <v>0.9399999999999999</v>
      </c>
      <c r="I10" t="n">
        <v>76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918.36</v>
      </c>
      <c r="Q10" t="n">
        <v>5797</v>
      </c>
      <c r="R10" t="n">
        <v>286.17</v>
      </c>
      <c r="S10" t="n">
        <v>167.7</v>
      </c>
      <c r="T10" t="n">
        <v>59416.99</v>
      </c>
      <c r="U10" t="n">
        <v>0.59</v>
      </c>
      <c r="V10" t="n">
        <v>0.96</v>
      </c>
      <c r="W10" t="n">
        <v>0.45</v>
      </c>
      <c r="X10" t="n">
        <v>3.54</v>
      </c>
      <c r="Y10" t="n">
        <v>0.5</v>
      </c>
      <c r="Z10" t="n">
        <v>10</v>
      </c>
      <c r="AA10" t="n">
        <v>1041.865364488312</v>
      </c>
      <c r="AB10" t="n">
        <v>1425.526155548823</v>
      </c>
      <c r="AC10" t="n">
        <v>1289.475940001769</v>
      </c>
      <c r="AD10" t="n">
        <v>1041865.364488312</v>
      </c>
      <c r="AE10" t="n">
        <v>1425526.155548824</v>
      </c>
      <c r="AF10" t="n">
        <v>2.014291371889166e-06</v>
      </c>
      <c r="AG10" t="n">
        <v>15</v>
      </c>
      <c r="AH10" t="n">
        <v>1289475.940001769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0.9745</v>
      </c>
      <c r="E11" t="n">
        <v>102.62</v>
      </c>
      <c r="F11" t="n">
        <v>97.91</v>
      </c>
      <c r="G11" t="n">
        <v>79.39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916.24</v>
      </c>
      <c r="Q11" t="n">
        <v>5796.98</v>
      </c>
      <c r="R11" t="n">
        <v>278.81</v>
      </c>
      <c r="S11" t="n">
        <v>167.7</v>
      </c>
      <c r="T11" t="n">
        <v>55749.06</v>
      </c>
      <c r="U11" t="n">
        <v>0.6</v>
      </c>
      <c r="V11" t="n">
        <v>0.96</v>
      </c>
      <c r="W11" t="n">
        <v>0.49</v>
      </c>
      <c r="X11" t="n">
        <v>3.37</v>
      </c>
      <c r="Y11" t="n">
        <v>0.5</v>
      </c>
      <c r="Z11" t="n">
        <v>10</v>
      </c>
      <c r="AA11" t="n">
        <v>1037.701402645168</v>
      </c>
      <c r="AB11" t="n">
        <v>1419.828839254003</v>
      </c>
      <c r="AC11" t="n">
        <v>1284.322367577892</v>
      </c>
      <c r="AD11" t="n">
        <v>1037701.402645168</v>
      </c>
      <c r="AE11" t="n">
        <v>1419828.839254003</v>
      </c>
      <c r="AF11" t="n">
        <v>2.01884906089272e-06</v>
      </c>
      <c r="AG11" t="n">
        <v>15</v>
      </c>
      <c r="AH11" t="n">
        <v>1284322.367577892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0.9744</v>
      </c>
      <c r="E12" t="n">
        <v>102.62</v>
      </c>
      <c r="F12" t="n">
        <v>97.91</v>
      </c>
      <c r="G12" t="n">
        <v>79.39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923.7</v>
      </c>
      <c r="Q12" t="n">
        <v>5797.03</v>
      </c>
      <c r="R12" t="n">
        <v>278.81</v>
      </c>
      <c r="S12" t="n">
        <v>167.7</v>
      </c>
      <c r="T12" t="n">
        <v>55748.24</v>
      </c>
      <c r="U12" t="n">
        <v>0.6</v>
      </c>
      <c r="V12" t="n">
        <v>0.96</v>
      </c>
      <c r="W12" t="n">
        <v>0.49</v>
      </c>
      <c r="X12" t="n">
        <v>3.38</v>
      </c>
      <c r="Y12" t="n">
        <v>0.5</v>
      </c>
      <c r="Z12" t="n">
        <v>10</v>
      </c>
      <c r="AA12" t="n">
        <v>1044.462186376209</v>
      </c>
      <c r="AB12" t="n">
        <v>1429.07924181954</v>
      </c>
      <c r="AC12" t="n">
        <v>1292.689924705596</v>
      </c>
      <c r="AD12" t="n">
        <v>1044462.186376209</v>
      </c>
      <c r="AE12" t="n">
        <v>1429079.24181954</v>
      </c>
      <c r="AF12" t="n">
        <v>2.01864189321074e-06</v>
      </c>
      <c r="AG12" t="n">
        <v>15</v>
      </c>
      <c r="AH12" t="n">
        <v>1292689.924705596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0.7093</v>
      </c>
      <c r="E2" t="n">
        <v>140.98</v>
      </c>
      <c r="F2" t="n">
        <v>127.25</v>
      </c>
      <c r="G2" t="n">
        <v>11.11</v>
      </c>
      <c r="H2" t="n">
        <v>0.22</v>
      </c>
      <c r="I2" t="n">
        <v>687</v>
      </c>
      <c r="J2" t="n">
        <v>80.84</v>
      </c>
      <c r="K2" t="n">
        <v>35.1</v>
      </c>
      <c r="L2" t="n">
        <v>1</v>
      </c>
      <c r="M2" t="n">
        <v>685</v>
      </c>
      <c r="N2" t="n">
        <v>9.74</v>
      </c>
      <c r="O2" t="n">
        <v>10204.21</v>
      </c>
      <c r="P2" t="n">
        <v>944.45</v>
      </c>
      <c r="Q2" t="n">
        <v>5797.54</v>
      </c>
      <c r="R2" t="n">
        <v>1278.21</v>
      </c>
      <c r="S2" t="n">
        <v>167.7</v>
      </c>
      <c r="T2" t="n">
        <v>552379.8100000001</v>
      </c>
      <c r="U2" t="n">
        <v>0.13</v>
      </c>
      <c r="V2" t="n">
        <v>0.74</v>
      </c>
      <c r="W2" t="n">
        <v>1.38</v>
      </c>
      <c r="X2" t="n">
        <v>32.71</v>
      </c>
      <c r="Y2" t="n">
        <v>0.5</v>
      </c>
      <c r="Z2" t="n">
        <v>10</v>
      </c>
      <c r="AA2" t="n">
        <v>1440.323090728287</v>
      </c>
      <c r="AB2" t="n">
        <v>1970.713595304596</v>
      </c>
      <c r="AC2" t="n">
        <v>1782.631455682627</v>
      </c>
      <c r="AD2" t="n">
        <v>1440323.090728287</v>
      </c>
      <c r="AE2" t="n">
        <v>1970713.595304596</v>
      </c>
      <c r="AF2" t="n">
        <v>1.525637567820293e-06</v>
      </c>
      <c r="AG2" t="n">
        <v>20</v>
      </c>
      <c r="AH2" t="n">
        <v>1782631.455682627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0.8861</v>
      </c>
      <c r="E3" t="n">
        <v>112.86</v>
      </c>
      <c r="F3" t="n">
        <v>106.5</v>
      </c>
      <c r="G3" t="n">
        <v>24.67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715.84</v>
      </c>
      <c r="Q3" t="n">
        <v>5797.18</v>
      </c>
      <c r="R3" t="n">
        <v>574.22</v>
      </c>
      <c r="S3" t="n">
        <v>167.7</v>
      </c>
      <c r="T3" t="n">
        <v>202525.44</v>
      </c>
      <c r="U3" t="n">
        <v>0.29</v>
      </c>
      <c r="V3" t="n">
        <v>0.88</v>
      </c>
      <c r="W3" t="n">
        <v>0.67</v>
      </c>
      <c r="X3" t="n">
        <v>11.96</v>
      </c>
      <c r="Y3" t="n">
        <v>0.5</v>
      </c>
      <c r="Z3" t="n">
        <v>10</v>
      </c>
      <c r="AA3" t="n">
        <v>911.2903483450677</v>
      </c>
      <c r="AB3" t="n">
        <v>1246.867657898485</v>
      </c>
      <c r="AC3" t="n">
        <v>1127.868358618402</v>
      </c>
      <c r="AD3" t="n">
        <v>911290.3483450677</v>
      </c>
      <c r="AE3" t="n">
        <v>1246867.657898485</v>
      </c>
      <c r="AF3" t="n">
        <v>1.905917734168281e-06</v>
      </c>
      <c r="AG3" t="n">
        <v>16</v>
      </c>
      <c r="AH3" t="n">
        <v>1127868.358618402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0.9336</v>
      </c>
      <c r="E4" t="n">
        <v>107.11</v>
      </c>
      <c r="F4" t="n">
        <v>102.32</v>
      </c>
      <c r="G4" t="n">
        <v>36.54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11</v>
      </c>
      <c r="N4" t="n">
        <v>10.15</v>
      </c>
      <c r="O4" t="n">
        <v>10501.19</v>
      </c>
      <c r="P4" t="n">
        <v>631.02</v>
      </c>
      <c r="Q4" t="n">
        <v>5797.11</v>
      </c>
      <c r="R4" t="n">
        <v>424.79</v>
      </c>
      <c r="S4" t="n">
        <v>167.7</v>
      </c>
      <c r="T4" t="n">
        <v>128266.81</v>
      </c>
      <c r="U4" t="n">
        <v>0.39</v>
      </c>
      <c r="V4" t="n">
        <v>0.92</v>
      </c>
      <c r="W4" t="n">
        <v>0.74</v>
      </c>
      <c r="X4" t="n">
        <v>7.78</v>
      </c>
      <c r="Y4" t="n">
        <v>0.5</v>
      </c>
      <c r="Z4" t="n">
        <v>10</v>
      </c>
      <c r="AA4" t="n">
        <v>781.2274275510894</v>
      </c>
      <c r="AB4" t="n">
        <v>1068.909831697064</v>
      </c>
      <c r="AC4" t="n">
        <v>966.8945775842667</v>
      </c>
      <c r="AD4" t="n">
        <v>781227.4275510893</v>
      </c>
      <c r="AE4" t="n">
        <v>1068909.831697064</v>
      </c>
      <c r="AF4" t="n">
        <v>2.008085765285529e-06</v>
      </c>
      <c r="AG4" t="n">
        <v>15</v>
      </c>
      <c r="AH4" t="n">
        <v>966894.5775842667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0.9335</v>
      </c>
      <c r="E5" t="n">
        <v>107.13</v>
      </c>
      <c r="F5" t="n">
        <v>102.36</v>
      </c>
      <c r="G5" t="n">
        <v>36.78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638.84</v>
      </c>
      <c r="Q5" t="n">
        <v>5797.26</v>
      </c>
      <c r="R5" t="n">
        <v>425.44</v>
      </c>
      <c r="S5" t="n">
        <v>167.7</v>
      </c>
      <c r="T5" t="n">
        <v>128598.71</v>
      </c>
      <c r="U5" t="n">
        <v>0.39</v>
      </c>
      <c r="V5" t="n">
        <v>0.92</v>
      </c>
      <c r="W5" t="n">
        <v>0.76</v>
      </c>
      <c r="X5" t="n">
        <v>7.82</v>
      </c>
      <c r="Y5" t="n">
        <v>0.5</v>
      </c>
      <c r="Z5" t="n">
        <v>10</v>
      </c>
      <c r="AA5" t="n">
        <v>788.6246750032349</v>
      </c>
      <c r="AB5" t="n">
        <v>1079.031072004615</v>
      </c>
      <c r="AC5" t="n">
        <v>976.0498609221153</v>
      </c>
      <c r="AD5" t="n">
        <v>788624.6750032349</v>
      </c>
      <c r="AE5" t="n">
        <v>1079031.072004615</v>
      </c>
      <c r="AF5" t="n">
        <v>2.007870674693703e-06</v>
      </c>
      <c r="AG5" t="n">
        <v>15</v>
      </c>
      <c r="AH5" t="n">
        <v>976049.8609221153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0.6139</v>
      </c>
      <c r="E2" t="n">
        <v>162.9</v>
      </c>
      <c r="F2" t="n">
        <v>139.95</v>
      </c>
      <c r="G2" t="n">
        <v>8.92</v>
      </c>
      <c r="H2" t="n">
        <v>0.16</v>
      </c>
      <c r="I2" t="n">
        <v>941</v>
      </c>
      <c r="J2" t="n">
        <v>107.41</v>
      </c>
      <c r="K2" t="n">
        <v>41.65</v>
      </c>
      <c r="L2" t="n">
        <v>1</v>
      </c>
      <c r="M2" t="n">
        <v>939</v>
      </c>
      <c r="N2" t="n">
        <v>14.77</v>
      </c>
      <c r="O2" t="n">
        <v>13481.73</v>
      </c>
      <c r="P2" t="n">
        <v>1289.38</v>
      </c>
      <c r="Q2" t="n">
        <v>5797.66</v>
      </c>
      <c r="R2" t="n">
        <v>1710.95</v>
      </c>
      <c r="S2" t="n">
        <v>167.7</v>
      </c>
      <c r="T2" t="n">
        <v>767482.6800000001</v>
      </c>
      <c r="U2" t="n">
        <v>0.1</v>
      </c>
      <c r="V2" t="n">
        <v>0.67</v>
      </c>
      <c r="W2" t="n">
        <v>1.77</v>
      </c>
      <c r="X2" t="n">
        <v>45.4</v>
      </c>
      <c r="Y2" t="n">
        <v>0.5</v>
      </c>
      <c r="Z2" t="n">
        <v>10</v>
      </c>
      <c r="AA2" t="n">
        <v>2195.800775205518</v>
      </c>
      <c r="AB2" t="n">
        <v>3004.391492529689</v>
      </c>
      <c r="AC2" t="n">
        <v>2717.656585172485</v>
      </c>
      <c r="AD2" t="n">
        <v>2195800.775205518</v>
      </c>
      <c r="AE2" t="n">
        <v>3004391.492529689</v>
      </c>
      <c r="AF2" t="n">
        <v>1.300989097451657e-06</v>
      </c>
      <c r="AG2" t="n">
        <v>23</v>
      </c>
      <c r="AH2" t="n">
        <v>2717656.585172485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0.829</v>
      </c>
      <c r="E3" t="n">
        <v>120.62</v>
      </c>
      <c r="F3" t="n">
        <v>110.81</v>
      </c>
      <c r="G3" t="n">
        <v>19</v>
      </c>
      <c r="H3" t="n">
        <v>0.32</v>
      </c>
      <c r="I3" t="n">
        <v>350</v>
      </c>
      <c r="J3" t="n">
        <v>108.68</v>
      </c>
      <c r="K3" t="n">
        <v>41.65</v>
      </c>
      <c r="L3" t="n">
        <v>2</v>
      </c>
      <c r="M3" t="n">
        <v>348</v>
      </c>
      <c r="N3" t="n">
        <v>15.03</v>
      </c>
      <c r="O3" t="n">
        <v>13638.32</v>
      </c>
      <c r="P3" t="n">
        <v>967.6900000000001</v>
      </c>
      <c r="Q3" t="n">
        <v>5797.15</v>
      </c>
      <c r="R3" t="n">
        <v>719.76</v>
      </c>
      <c r="S3" t="n">
        <v>167.7</v>
      </c>
      <c r="T3" t="n">
        <v>274841.98</v>
      </c>
      <c r="U3" t="n">
        <v>0.23</v>
      </c>
      <c r="V3" t="n">
        <v>0.85</v>
      </c>
      <c r="W3" t="n">
        <v>0.83</v>
      </c>
      <c r="X3" t="n">
        <v>16.27</v>
      </c>
      <c r="Y3" t="n">
        <v>0.5</v>
      </c>
      <c r="Z3" t="n">
        <v>10</v>
      </c>
      <c r="AA3" t="n">
        <v>1258.45030523461</v>
      </c>
      <c r="AB3" t="n">
        <v>1721.867226531132</v>
      </c>
      <c r="AC3" t="n">
        <v>1557.534635086831</v>
      </c>
      <c r="AD3" t="n">
        <v>1258450.30523461</v>
      </c>
      <c r="AE3" t="n">
        <v>1721867.226531132</v>
      </c>
      <c r="AF3" t="n">
        <v>1.756833298236559e-06</v>
      </c>
      <c r="AG3" t="n">
        <v>17</v>
      </c>
      <c r="AH3" t="n">
        <v>1557534.635086831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0.9038</v>
      </c>
      <c r="E4" t="n">
        <v>110.64</v>
      </c>
      <c r="F4" t="n">
        <v>104.03</v>
      </c>
      <c r="G4" t="n">
        <v>30.3</v>
      </c>
      <c r="H4" t="n">
        <v>0.48</v>
      </c>
      <c r="I4" t="n">
        <v>206</v>
      </c>
      <c r="J4" t="n">
        <v>109.96</v>
      </c>
      <c r="K4" t="n">
        <v>41.65</v>
      </c>
      <c r="L4" t="n">
        <v>3</v>
      </c>
      <c r="M4" t="n">
        <v>204</v>
      </c>
      <c r="N4" t="n">
        <v>15.31</v>
      </c>
      <c r="O4" t="n">
        <v>13795.21</v>
      </c>
      <c r="P4" t="n">
        <v>853.51</v>
      </c>
      <c r="Q4" t="n">
        <v>5797.13</v>
      </c>
      <c r="R4" t="n">
        <v>489</v>
      </c>
      <c r="S4" t="n">
        <v>167.7</v>
      </c>
      <c r="T4" t="n">
        <v>160181.61</v>
      </c>
      <c r="U4" t="n">
        <v>0.34</v>
      </c>
      <c r="V4" t="n">
        <v>0.91</v>
      </c>
      <c r="W4" t="n">
        <v>0.62</v>
      </c>
      <c r="X4" t="n">
        <v>9.48</v>
      </c>
      <c r="Y4" t="n">
        <v>0.5</v>
      </c>
      <c r="Z4" t="n">
        <v>10</v>
      </c>
      <c r="AA4" t="n">
        <v>1041.085841935409</v>
      </c>
      <c r="AB4" t="n">
        <v>1424.459578401834</v>
      </c>
      <c r="AC4" t="n">
        <v>1288.511155480737</v>
      </c>
      <c r="AD4" t="n">
        <v>1041085.841935409</v>
      </c>
      <c r="AE4" t="n">
        <v>1424459.578401834</v>
      </c>
      <c r="AF4" t="n">
        <v>1.91535094685911e-06</v>
      </c>
      <c r="AG4" t="n">
        <v>16</v>
      </c>
      <c r="AH4" t="n">
        <v>1288511.155480737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0.9435</v>
      </c>
      <c r="E5" t="n">
        <v>105.99</v>
      </c>
      <c r="F5" t="n">
        <v>100.86</v>
      </c>
      <c r="G5" t="n">
        <v>43.54</v>
      </c>
      <c r="H5" t="n">
        <v>0.63</v>
      </c>
      <c r="I5" t="n">
        <v>139</v>
      </c>
      <c r="J5" t="n">
        <v>111.23</v>
      </c>
      <c r="K5" t="n">
        <v>41.65</v>
      </c>
      <c r="L5" t="n">
        <v>4</v>
      </c>
      <c r="M5" t="n">
        <v>133</v>
      </c>
      <c r="N5" t="n">
        <v>15.58</v>
      </c>
      <c r="O5" t="n">
        <v>13952.52</v>
      </c>
      <c r="P5" t="n">
        <v>766.95</v>
      </c>
      <c r="Q5" t="n">
        <v>5797.1</v>
      </c>
      <c r="R5" t="n">
        <v>381.98</v>
      </c>
      <c r="S5" t="n">
        <v>167.7</v>
      </c>
      <c r="T5" t="n">
        <v>107008.66</v>
      </c>
      <c r="U5" t="n">
        <v>0.44</v>
      </c>
      <c r="V5" t="n">
        <v>0.93</v>
      </c>
      <c r="W5" t="n">
        <v>0.51</v>
      </c>
      <c r="X5" t="n">
        <v>6.32</v>
      </c>
      <c r="Y5" t="n">
        <v>0.5</v>
      </c>
      <c r="Z5" t="n">
        <v>10</v>
      </c>
      <c r="AA5" t="n">
        <v>912.162350250586</v>
      </c>
      <c r="AB5" t="n">
        <v>1248.060769375624</v>
      </c>
      <c r="AC5" t="n">
        <v>1128.947601210705</v>
      </c>
      <c r="AD5" t="n">
        <v>912162.3502505859</v>
      </c>
      <c r="AE5" t="n">
        <v>1248060.769375624</v>
      </c>
      <c r="AF5" t="n">
        <v>1.999483976943538e-06</v>
      </c>
      <c r="AG5" t="n">
        <v>15</v>
      </c>
      <c r="AH5" t="n">
        <v>1128947.601210705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0.9548</v>
      </c>
      <c r="E6" t="n">
        <v>104.73</v>
      </c>
      <c r="F6" t="n">
        <v>100.07</v>
      </c>
      <c r="G6" t="n">
        <v>50.88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4</v>
      </c>
      <c r="N6" t="n">
        <v>15.86</v>
      </c>
      <c r="O6" t="n">
        <v>14110.24</v>
      </c>
      <c r="P6" t="n">
        <v>732.41</v>
      </c>
      <c r="Q6" t="n">
        <v>5797.31</v>
      </c>
      <c r="R6" t="n">
        <v>350.18</v>
      </c>
      <c r="S6" t="n">
        <v>167.7</v>
      </c>
      <c r="T6" t="n">
        <v>91213.66</v>
      </c>
      <c r="U6" t="n">
        <v>0.48</v>
      </c>
      <c r="V6" t="n">
        <v>0.9399999999999999</v>
      </c>
      <c r="W6" t="n">
        <v>0.61</v>
      </c>
      <c r="X6" t="n">
        <v>5.53</v>
      </c>
      <c r="Y6" t="n">
        <v>0.5</v>
      </c>
      <c r="Z6" t="n">
        <v>10</v>
      </c>
      <c r="AA6" t="n">
        <v>870.5094518595855</v>
      </c>
      <c r="AB6" t="n">
        <v>1191.069436200871</v>
      </c>
      <c r="AC6" t="n">
        <v>1077.395440886312</v>
      </c>
      <c r="AD6" t="n">
        <v>870509.4518595855</v>
      </c>
      <c r="AE6" t="n">
        <v>1191069.436200871</v>
      </c>
      <c r="AF6" t="n">
        <v>2.023431161829031e-06</v>
      </c>
      <c r="AG6" t="n">
        <v>15</v>
      </c>
      <c r="AH6" t="n">
        <v>1077395.440886312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0.9558</v>
      </c>
      <c r="E7" t="n">
        <v>104.62</v>
      </c>
      <c r="F7" t="n">
        <v>99.98999999999999</v>
      </c>
      <c r="G7" t="n">
        <v>51.28</v>
      </c>
      <c r="H7" t="n">
        <v>0.93</v>
      </c>
      <c r="I7" t="n">
        <v>117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738.65</v>
      </c>
      <c r="Q7" t="n">
        <v>5797.32</v>
      </c>
      <c r="R7" t="n">
        <v>347.13</v>
      </c>
      <c r="S7" t="n">
        <v>167.7</v>
      </c>
      <c r="T7" t="n">
        <v>89692.59</v>
      </c>
      <c r="U7" t="n">
        <v>0.48</v>
      </c>
      <c r="V7" t="n">
        <v>0.9399999999999999</v>
      </c>
      <c r="W7" t="n">
        <v>0.62</v>
      </c>
      <c r="X7" t="n">
        <v>5.45</v>
      </c>
      <c r="Y7" t="n">
        <v>0.5</v>
      </c>
      <c r="Z7" t="n">
        <v>10</v>
      </c>
      <c r="AA7" t="n">
        <v>875.3308588114627</v>
      </c>
      <c r="AB7" t="n">
        <v>1197.666297897892</v>
      </c>
      <c r="AC7" t="n">
        <v>1083.362707361724</v>
      </c>
      <c r="AD7" t="n">
        <v>875330.8588114626</v>
      </c>
      <c r="AE7" t="n">
        <v>1197666.297897893</v>
      </c>
      <c r="AF7" t="n">
        <v>2.025550381730402e-06</v>
      </c>
      <c r="AG7" t="n">
        <v>15</v>
      </c>
      <c r="AH7" t="n">
        <v>1083362.707361724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0.7863</v>
      </c>
      <c r="E2" t="n">
        <v>127.18</v>
      </c>
      <c r="F2" t="n">
        <v>118.36</v>
      </c>
      <c r="G2" t="n">
        <v>14.03</v>
      </c>
      <c r="H2" t="n">
        <v>0.28</v>
      </c>
      <c r="I2" t="n">
        <v>506</v>
      </c>
      <c r="J2" t="n">
        <v>61.76</v>
      </c>
      <c r="K2" t="n">
        <v>28.92</v>
      </c>
      <c r="L2" t="n">
        <v>1</v>
      </c>
      <c r="M2" t="n">
        <v>504</v>
      </c>
      <c r="N2" t="n">
        <v>6.84</v>
      </c>
      <c r="O2" t="n">
        <v>7851.41</v>
      </c>
      <c r="P2" t="n">
        <v>698.02</v>
      </c>
      <c r="Q2" t="n">
        <v>5797.44</v>
      </c>
      <c r="R2" t="n">
        <v>975.77</v>
      </c>
      <c r="S2" t="n">
        <v>167.7</v>
      </c>
      <c r="T2" t="n">
        <v>402067.6</v>
      </c>
      <c r="U2" t="n">
        <v>0.17</v>
      </c>
      <c r="V2" t="n">
        <v>0.8</v>
      </c>
      <c r="W2" t="n">
        <v>1.08</v>
      </c>
      <c r="X2" t="n">
        <v>23.81</v>
      </c>
      <c r="Y2" t="n">
        <v>0.5</v>
      </c>
      <c r="Z2" t="n">
        <v>10</v>
      </c>
      <c r="AA2" t="n">
        <v>1002.394287758463</v>
      </c>
      <c r="AB2" t="n">
        <v>1371.520087026037</v>
      </c>
      <c r="AC2" t="n">
        <v>1240.624134860803</v>
      </c>
      <c r="AD2" t="n">
        <v>1002394.287758463</v>
      </c>
      <c r="AE2" t="n">
        <v>1371520.087026037</v>
      </c>
      <c r="AF2" t="n">
        <v>1.712255317639296e-06</v>
      </c>
      <c r="AG2" t="n">
        <v>18</v>
      </c>
      <c r="AH2" t="n">
        <v>1240624.134860803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0.9046999999999999</v>
      </c>
      <c r="E3" t="n">
        <v>110.54</v>
      </c>
      <c r="F3" t="n">
        <v>105.49</v>
      </c>
      <c r="G3" t="n">
        <v>27.05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550.66</v>
      </c>
      <c r="Q3" t="n">
        <v>5797.22</v>
      </c>
      <c r="R3" t="n">
        <v>528.38</v>
      </c>
      <c r="S3" t="n">
        <v>167.7</v>
      </c>
      <c r="T3" t="n">
        <v>179732.96</v>
      </c>
      <c r="U3" t="n">
        <v>0.32</v>
      </c>
      <c r="V3" t="n">
        <v>0.89</v>
      </c>
      <c r="W3" t="n">
        <v>0.95</v>
      </c>
      <c r="X3" t="n">
        <v>10.95</v>
      </c>
      <c r="Y3" t="n">
        <v>0.5</v>
      </c>
      <c r="Z3" t="n">
        <v>10</v>
      </c>
      <c r="AA3" t="n">
        <v>723.0301781785215</v>
      </c>
      <c r="AB3" t="n">
        <v>989.2817876240784</v>
      </c>
      <c r="AC3" t="n">
        <v>894.866122278945</v>
      </c>
      <c r="AD3" t="n">
        <v>723030.1781785215</v>
      </c>
      <c r="AE3" t="n">
        <v>989281.7876240785</v>
      </c>
      <c r="AF3" t="n">
        <v>1.970084428167711e-06</v>
      </c>
      <c r="AG3" t="n">
        <v>16</v>
      </c>
      <c r="AH3" t="n">
        <v>894866.1222789451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0.9054</v>
      </c>
      <c r="E4" t="n">
        <v>110.45</v>
      </c>
      <c r="F4" t="n">
        <v>105.42</v>
      </c>
      <c r="G4" t="n">
        <v>27.15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559.11</v>
      </c>
      <c r="Q4" t="n">
        <v>5797.2</v>
      </c>
      <c r="R4" t="n">
        <v>525.91</v>
      </c>
      <c r="S4" t="n">
        <v>167.7</v>
      </c>
      <c r="T4" t="n">
        <v>178500.02</v>
      </c>
      <c r="U4" t="n">
        <v>0.32</v>
      </c>
      <c r="V4" t="n">
        <v>0.89</v>
      </c>
      <c r="W4" t="n">
        <v>0.95</v>
      </c>
      <c r="X4" t="n">
        <v>10.88</v>
      </c>
      <c r="Y4" t="n">
        <v>0.5</v>
      </c>
      <c r="Z4" t="n">
        <v>10</v>
      </c>
      <c r="AA4" t="n">
        <v>730.6391160620281</v>
      </c>
      <c r="AB4" t="n">
        <v>999.6926721189405</v>
      </c>
      <c r="AC4" t="n">
        <v>904.2834065693856</v>
      </c>
      <c r="AD4" t="n">
        <v>730639.1160620281</v>
      </c>
      <c r="AE4" t="n">
        <v>999692.6721189405</v>
      </c>
      <c r="AF4" t="n">
        <v>1.971608755679281e-06</v>
      </c>
      <c r="AG4" t="n">
        <v>16</v>
      </c>
      <c r="AH4" t="n">
        <v>904283.4065693857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0.4267</v>
      </c>
      <c r="E2" t="n">
        <v>234.35</v>
      </c>
      <c r="F2" t="n">
        <v>176.6</v>
      </c>
      <c r="G2" t="n">
        <v>6.48</v>
      </c>
      <c r="H2" t="n">
        <v>0.11</v>
      </c>
      <c r="I2" t="n">
        <v>1634</v>
      </c>
      <c r="J2" t="n">
        <v>167.88</v>
      </c>
      <c r="K2" t="n">
        <v>51.39</v>
      </c>
      <c r="L2" t="n">
        <v>1</v>
      </c>
      <c r="M2" t="n">
        <v>1632</v>
      </c>
      <c r="N2" t="n">
        <v>30.49</v>
      </c>
      <c r="O2" t="n">
        <v>20939.59</v>
      </c>
      <c r="P2" t="n">
        <v>2219.66</v>
      </c>
      <c r="Q2" t="n">
        <v>5798.41</v>
      </c>
      <c r="R2" t="n">
        <v>2961.17</v>
      </c>
      <c r="S2" t="n">
        <v>167.7</v>
      </c>
      <c r="T2" t="n">
        <v>1389128.38</v>
      </c>
      <c r="U2" t="n">
        <v>0.06</v>
      </c>
      <c r="V2" t="n">
        <v>0.53</v>
      </c>
      <c r="W2" t="n">
        <v>2.9</v>
      </c>
      <c r="X2" t="n">
        <v>82.04000000000001</v>
      </c>
      <c r="Y2" t="n">
        <v>0.5</v>
      </c>
      <c r="Z2" t="n">
        <v>10</v>
      </c>
      <c r="AA2" t="n">
        <v>5218.84724386476</v>
      </c>
      <c r="AB2" t="n">
        <v>7140.657038347099</v>
      </c>
      <c r="AC2" t="n">
        <v>6459.16275258208</v>
      </c>
      <c r="AD2" t="n">
        <v>5218847.243864761</v>
      </c>
      <c r="AE2" t="n">
        <v>7140657.038347099</v>
      </c>
      <c r="AF2" t="n">
        <v>8.811508148170432e-07</v>
      </c>
      <c r="AG2" t="n">
        <v>33</v>
      </c>
      <c r="AH2" t="n">
        <v>6459162.75258208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0.7139</v>
      </c>
      <c r="E3" t="n">
        <v>140.07</v>
      </c>
      <c r="F3" t="n">
        <v>119.63</v>
      </c>
      <c r="G3" t="n">
        <v>13.47</v>
      </c>
      <c r="H3" t="n">
        <v>0.21</v>
      </c>
      <c r="I3" t="n">
        <v>533</v>
      </c>
      <c r="J3" t="n">
        <v>169.33</v>
      </c>
      <c r="K3" t="n">
        <v>51.39</v>
      </c>
      <c r="L3" t="n">
        <v>2</v>
      </c>
      <c r="M3" t="n">
        <v>531</v>
      </c>
      <c r="N3" t="n">
        <v>30.94</v>
      </c>
      <c r="O3" t="n">
        <v>21118.46</v>
      </c>
      <c r="P3" t="n">
        <v>1468.67</v>
      </c>
      <c r="Q3" t="n">
        <v>5797.41</v>
      </c>
      <c r="R3" t="n">
        <v>1019.13</v>
      </c>
      <c r="S3" t="n">
        <v>167.7</v>
      </c>
      <c r="T3" t="n">
        <v>423613.06</v>
      </c>
      <c r="U3" t="n">
        <v>0.16</v>
      </c>
      <c r="V3" t="n">
        <v>0.79</v>
      </c>
      <c r="W3" t="n">
        <v>1.13</v>
      </c>
      <c r="X3" t="n">
        <v>25.08</v>
      </c>
      <c r="Y3" t="n">
        <v>0.5</v>
      </c>
      <c r="Z3" t="n">
        <v>10</v>
      </c>
      <c r="AA3" t="n">
        <v>2122.068434895118</v>
      </c>
      <c r="AB3" t="n">
        <v>2903.507651675546</v>
      </c>
      <c r="AC3" t="n">
        <v>2626.400956498215</v>
      </c>
      <c r="AD3" t="n">
        <v>2122068.434895118</v>
      </c>
      <c r="AE3" t="n">
        <v>2903507.651675546</v>
      </c>
      <c r="AF3" t="n">
        <v>1.474229122797954e-06</v>
      </c>
      <c r="AG3" t="n">
        <v>20</v>
      </c>
      <c r="AH3" t="n">
        <v>2626400.956498215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0.8178</v>
      </c>
      <c r="E4" t="n">
        <v>122.28</v>
      </c>
      <c r="F4" t="n">
        <v>109.2</v>
      </c>
      <c r="G4" t="n">
        <v>20.73</v>
      </c>
      <c r="H4" t="n">
        <v>0.31</v>
      </c>
      <c r="I4" t="n">
        <v>316</v>
      </c>
      <c r="J4" t="n">
        <v>170.79</v>
      </c>
      <c r="K4" t="n">
        <v>51.39</v>
      </c>
      <c r="L4" t="n">
        <v>3</v>
      </c>
      <c r="M4" t="n">
        <v>314</v>
      </c>
      <c r="N4" t="n">
        <v>31.4</v>
      </c>
      <c r="O4" t="n">
        <v>21297.94</v>
      </c>
      <c r="P4" t="n">
        <v>1309.87</v>
      </c>
      <c r="Q4" t="n">
        <v>5797.11</v>
      </c>
      <c r="R4" t="n">
        <v>665.09</v>
      </c>
      <c r="S4" t="n">
        <v>167.7</v>
      </c>
      <c r="T4" t="n">
        <v>247676.59</v>
      </c>
      <c r="U4" t="n">
        <v>0.25</v>
      </c>
      <c r="V4" t="n">
        <v>0.86</v>
      </c>
      <c r="W4" t="n">
        <v>0.78</v>
      </c>
      <c r="X4" t="n">
        <v>14.66</v>
      </c>
      <c r="Y4" t="n">
        <v>0.5</v>
      </c>
      <c r="Z4" t="n">
        <v>10</v>
      </c>
      <c r="AA4" t="n">
        <v>1666.639713754407</v>
      </c>
      <c r="AB4" t="n">
        <v>2280.369983313678</v>
      </c>
      <c r="AC4" t="n">
        <v>2062.734672625592</v>
      </c>
      <c r="AD4" t="n">
        <v>1666639.713754407</v>
      </c>
      <c r="AE4" t="n">
        <v>2280369.983313678</v>
      </c>
      <c r="AF4" t="n">
        <v>1.688786351903862e-06</v>
      </c>
      <c r="AG4" t="n">
        <v>17</v>
      </c>
      <c r="AH4" t="n">
        <v>2062734.672625592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0.873</v>
      </c>
      <c r="E5" t="n">
        <v>114.54</v>
      </c>
      <c r="F5" t="n">
        <v>104.68</v>
      </c>
      <c r="G5" t="n">
        <v>28.42</v>
      </c>
      <c r="H5" t="n">
        <v>0.41</v>
      </c>
      <c r="I5" t="n">
        <v>221</v>
      </c>
      <c r="J5" t="n">
        <v>172.25</v>
      </c>
      <c r="K5" t="n">
        <v>51.39</v>
      </c>
      <c r="L5" t="n">
        <v>4</v>
      </c>
      <c r="M5" t="n">
        <v>219</v>
      </c>
      <c r="N5" t="n">
        <v>31.86</v>
      </c>
      <c r="O5" t="n">
        <v>21478.05</v>
      </c>
      <c r="P5" t="n">
        <v>1224.05</v>
      </c>
      <c r="Q5" t="n">
        <v>5797.11</v>
      </c>
      <c r="R5" t="n">
        <v>511.57</v>
      </c>
      <c r="S5" t="n">
        <v>167.7</v>
      </c>
      <c r="T5" t="n">
        <v>171393.37</v>
      </c>
      <c r="U5" t="n">
        <v>0.33</v>
      </c>
      <c r="V5" t="n">
        <v>0.9</v>
      </c>
      <c r="W5" t="n">
        <v>0.63</v>
      </c>
      <c r="X5" t="n">
        <v>10.14</v>
      </c>
      <c r="Y5" t="n">
        <v>0.5</v>
      </c>
      <c r="Z5" t="n">
        <v>10</v>
      </c>
      <c r="AA5" t="n">
        <v>1470.87797592297</v>
      </c>
      <c r="AB5" t="n">
        <v>2012.52013721436</v>
      </c>
      <c r="AC5" t="n">
        <v>1820.448039908374</v>
      </c>
      <c r="AD5" t="n">
        <v>1470877.97592297</v>
      </c>
      <c r="AE5" t="n">
        <v>2012520.13721436</v>
      </c>
      <c r="AF5" t="n">
        <v>1.802776333103536e-06</v>
      </c>
      <c r="AG5" t="n">
        <v>16</v>
      </c>
      <c r="AH5" t="n">
        <v>1820448.039908374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0.9077</v>
      </c>
      <c r="E6" t="n">
        <v>110.17</v>
      </c>
      <c r="F6" t="n">
        <v>102.1</v>
      </c>
      <c r="G6" t="n">
        <v>36.47</v>
      </c>
      <c r="H6" t="n">
        <v>0.51</v>
      </c>
      <c r="I6" t="n">
        <v>168</v>
      </c>
      <c r="J6" t="n">
        <v>173.71</v>
      </c>
      <c r="K6" t="n">
        <v>51.39</v>
      </c>
      <c r="L6" t="n">
        <v>5</v>
      </c>
      <c r="M6" t="n">
        <v>166</v>
      </c>
      <c r="N6" t="n">
        <v>32.32</v>
      </c>
      <c r="O6" t="n">
        <v>21658.78</v>
      </c>
      <c r="P6" t="n">
        <v>1163.44</v>
      </c>
      <c r="Q6" t="n">
        <v>5797.16</v>
      </c>
      <c r="R6" t="n">
        <v>424.32</v>
      </c>
      <c r="S6" t="n">
        <v>167.7</v>
      </c>
      <c r="T6" t="n">
        <v>128034.15</v>
      </c>
      <c r="U6" t="n">
        <v>0.4</v>
      </c>
      <c r="V6" t="n">
        <v>0.92</v>
      </c>
      <c r="W6" t="n">
        <v>0.54</v>
      </c>
      <c r="X6" t="n">
        <v>7.56</v>
      </c>
      <c r="Y6" t="n">
        <v>0.5</v>
      </c>
      <c r="Z6" t="n">
        <v>10</v>
      </c>
      <c r="AA6" t="n">
        <v>1358.249850001687</v>
      </c>
      <c r="AB6" t="n">
        <v>1858.417366526625</v>
      </c>
      <c r="AC6" t="n">
        <v>1681.052621370479</v>
      </c>
      <c r="AD6" t="n">
        <v>1358249.850001686</v>
      </c>
      <c r="AE6" t="n">
        <v>1858417.366526625</v>
      </c>
      <c r="AF6" t="n">
        <v>1.874433078531591e-06</v>
      </c>
      <c r="AG6" t="n">
        <v>16</v>
      </c>
      <c r="AH6" t="n">
        <v>1681052.621370479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0.9291</v>
      </c>
      <c r="E7" t="n">
        <v>107.63</v>
      </c>
      <c r="F7" t="n">
        <v>100.68</v>
      </c>
      <c r="G7" t="n">
        <v>44.75</v>
      </c>
      <c r="H7" t="n">
        <v>0.61</v>
      </c>
      <c r="I7" t="n">
        <v>135</v>
      </c>
      <c r="J7" t="n">
        <v>175.18</v>
      </c>
      <c r="K7" t="n">
        <v>51.39</v>
      </c>
      <c r="L7" t="n">
        <v>6</v>
      </c>
      <c r="M7" t="n">
        <v>133</v>
      </c>
      <c r="N7" t="n">
        <v>32.79</v>
      </c>
      <c r="O7" t="n">
        <v>21840.16</v>
      </c>
      <c r="P7" t="n">
        <v>1114.97</v>
      </c>
      <c r="Q7" t="n">
        <v>5797.05</v>
      </c>
      <c r="R7" t="n">
        <v>376.04</v>
      </c>
      <c r="S7" t="n">
        <v>167.7</v>
      </c>
      <c r="T7" t="n">
        <v>104058.94</v>
      </c>
      <c r="U7" t="n">
        <v>0.45</v>
      </c>
      <c r="V7" t="n">
        <v>0.9399999999999999</v>
      </c>
      <c r="W7" t="n">
        <v>0.49</v>
      </c>
      <c r="X7" t="n">
        <v>6.14</v>
      </c>
      <c r="Y7" t="n">
        <v>0.5</v>
      </c>
      <c r="Z7" t="n">
        <v>10</v>
      </c>
      <c r="AA7" t="n">
        <v>1275.137048623206</v>
      </c>
      <c r="AB7" t="n">
        <v>1744.698765002572</v>
      </c>
      <c r="AC7" t="n">
        <v>1578.187163570822</v>
      </c>
      <c r="AD7" t="n">
        <v>1275137.048623206</v>
      </c>
      <c r="AE7" t="n">
        <v>1744698.765002572</v>
      </c>
      <c r="AF7" t="n">
        <v>1.918624846605378e-06</v>
      </c>
      <c r="AG7" t="n">
        <v>15</v>
      </c>
      <c r="AH7" t="n">
        <v>1578187.163570822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0.9463</v>
      </c>
      <c r="E8" t="n">
        <v>105.67</v>
      </c>
      <c r="F8" t="n">
        <v>99.54000000000001</v>
      </c>
      <c r="G8" t="n">
        <v>53.8</v>
      </c>
      <c r="H8" t="n">
        <v>0.7</v>
      </c>
      <c r="I8" t="n">
        <v>111</v>
      </c>
      <c r="J8" t="n">
        <v>176.66</v>
      </c>
      <c r="K8" t="n">
        <v>51.39</v>
      </c>
      <c r="L8" t="n">
        <v>7</v>
      </c>
      <c r="M8" t="n">
        <v>109</v>
      </c>
      <c r="N8" t="n">
        <v>33.27</v>
      </c>
      <c r="O8" t="n">
        <v>22022.17</v>
      </c>
      <c r="P8" t="n">
        <v>1066.49</v>
      </c>
      <c r="Q8" t="n">
        <v>5797.07</v>
      </c>
      <c r="R8" t="n">
        <v>337.25</v>
      </c>
      <c r="S8" t="n">
        <v>167.7</v>
      </c>
      <c r="T8" t="n">
        <v>84784.02</v>
      </c>
      <c r="U8" t="n">
        <v>0.5</v>
      </c>
      <c r="V8" t="n">
        <v>0.95</v>
      </c>
      <c r="W8" t="n">
        <v>0.45</v>
      </c>
      <c r="X8" t="n">
        <v>5</v>
      </c>
      <c r="Y8" t="n">
        <v>0.5</v>
      </c>
      <c r="Z8" t="n">
        <v>10</v>
      </c>
      <c r="AA8" t="n">
        <v>1208.195980053674</v>
      </c>
      <c r="AB8" t="n">
        <v>1653.107041754221</v>
      </c>
      <c r="AC8" t="n">
        <v>1495.336825839503</v>
      </c>
      <c r="AD8" t="n">
        <v>1208195.980053673</v>
      </c>
      <c r="AE8" t="n">
        <v>1653107.041754221</v>
      </c>
      <c r="AF8" t="n">
        <v>1.954143463935711e-06</v>
      </c>
      <c r="AG8" t="n">
        <v>15</v>
      </c>
      <c r="AH8" t="n">
        <v>1495336.825839503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0.9606</v>
      </c>
      <c r="E9" t="n">
        <v>104.1</v>
      </c>
      <c r="F9" t="n">
        <v>98.56999999999999</v>
      </c>
      <c r="G9" t="n">
        <v>63.6</v>
      </c>
      <c r="H9" t="n">
        <v>0.8</v>
      </c>
      <c r="I9" t="n">
        <v>93</v>
      </c>
      <c r="J9" t="n">
        <v>178.14</v>
      </c>
      <c r="K9" t="n">
        <v>51.39</v>
      </c>
      <c r="L9" t="n">
        <v>8</v>
      </c>
      <c r="M9" t="n">
        <v>91</v>
      </c>
      <c r="N9" t="n">
        <v>33.75</v>
      </c>
      <c r="O9" t="n">
        <v>22204.83</v>
      </c>
      <c r="P9" t="n">
        <v>1018.93</v>
      </c>
      <c r="Q9" t="n">
        <v>5797.02</v>
      </c>
      <c r="R9" t="n">
        <v>304.28</v>
      </c>
      <c r="S9" t="n">
        <v>167.7</v>
      </c>
      <c r="T9" t="n">
        <v>68388.52</v>
      </c>
      <c r="U9" t="n">
        <v>0.55</v>
      </c>
      <c r="V9" t="n">
        <v>0.96</v>
      </c>
      <c r="W9" t="n">
        <v>0.43</v>
      </c>
      <c r="X9" t="n">
        <v>4.03</v>
      </c>
      <c r="Y9" t="n">
        <v>0.5</v>
      </c>
      <c r="Z9" t="n">
        <v>10</v>
      </c>
      <c r="AA9" t="n">
        <v>1147.766997008371</v>
      </c>
      <c r="AB9" t="n">
        <v>1570.425441213059</v>
      </c>
      <c r="AC9" t="n">
        <v>1420.546241209634</v>
      </c>
      <c r="AD9" t="n">
        <v>1147766.997008371</v>
      </c>
      <c r="AE9" t="n">
        <v>1570425.441213059</v>
      </c>
      <c r="AF9" t="n">
        <v>1.983673477181279e-06</v>
      </c>
      <c r="AG9" t="n">
        <v>15</v>
      </c>
      <c r="AH9" t="n">
        <v>1420546.241209634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0.9671999999999999</v>
      </c>
      <c r="E10" t="n">
        <v>103.39</v>
      </c>
      <c r="F10" t="n">
        <v>98.34</v>
      </c>
      <c r="G10" t="n">
        <v>74.69</v>
      </c>
      <c r="H10" t="n">
        <v>0.89</v>
      </c>
      <c r="I10" t="n">
        <v>79</v>
      </c>
      <c r="J10" t="n">
        <v>179.63</v>
      </c>
      <c r="K10" t="n">
        <v>51.39</v>
      </c>
      <c r="L10" t="n">
        <v>9</v>
      </c>
      <c r="M10" t="n">
        <v>73</v>
      </c>
      <c r="N10" t="n">
        <v>34.24</v>
      </c>
      <c r="O10" t="n">
        <v>22388.15</v>
      </c>
      <c r="P10" t="n">
        <v>978.14</v>
      </c>
      <c r="Q10" t="n">
        <v>5797.04</v>
      </c>
      <c r="R10" t="n">
        <v>297.19</v>
      </c>
      <c r="S10" t="n">
        <v>167.7</v>
      </c>
      <c r="T10" t="n">
        <v>64912.86</v>
      </c>
      <c r="U10" t="n">
        <v>0.5600000000000001</v>
      </c>
      <c r="V10" t="n">
        <v>0.96</v>
      </c>
      <c r="W10" t="n">
        <v>0.41</v>
      </c>
      <c r="X10" t="n">
        <v>3.8</v>
      </c>
      <c r="Y10" t="n">
        <v>0.5</v>
      </c>
      <c r="Z10" t="n">
        <v>10</v>
      </c>
      <c r="AA10" t="n">
        <v>1103.756430617463</v>
      </c>
      <c r="AB10" t="n">
        <v>1510.208242667861</v>
      </c>
      <c r="AC10" t="n">
        <v>1366.076087578221</v>
      </c>
      <c r="AD10" t="n">
        <v>1103756.430617463</v>
      </c>
      <c r="AE10" t="n">
        <v>1510208.242667861</v>
      </c>
      <c r="AF10" t="n">
        <v>1.997302714063848e-06</v>
      </c>
      <c r="AG10" t="n">
        <v>15</v>
      </c>
      <c r="AH10" t="n">
        <v>1366076.087578221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0.9745</v>
      </c>
      <c r="E11" t="n">
        <v>102.61</v>
      </c>
      <c r="F11" t="n">
        <v>97.84</v>
      </c>
      <c r="G11" t="n">
        <v>82.68000000000001</v>
      </c>
      <c r="H11" t="n">
        <v>0.98</v>
      </c>
      <c r="I11" t="n">
        <v>71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946.4</v>
      </c>
      <c r="Q11" t="n">
        <v>5797.03</v>
      </c>
      <c r="R11" t="n">
        <v>277.45</v>
      </c>
      <c r="S11" t="n">
        <v>167.7</v>
      </c>
      <c r="T11" t="n">
        <v>55081.9</v>
      </c>
      <c r="U11" t="n">
        <v>0.6</v>
      </c>
      <c r="V11" t="n">
        <v>0.96</v>
      </c>
      <c r="W11" t="n">
        <v>0.45</v>
      </c>
      <c r="X11" t="n">
        <v>3.3</v>
      </c>
      <c r="Y11" t="n">
        <v>0.5</v>
      </c>
      <c r="Z11" t="n">
        <v>10</v>
      </c>
      <c r="AA11" t="n">
        <v>1067.458736713047</v>
      </c>
      <c r="AB11" t="n">
        <v>1460.544136526601</v>
      </c>
      <c r="AC11" t="n">
        <v>1321.151854023072</v>
      </c>
      <c r="AD11" t="n">
        <v>1067458.736713047</v>
      </c>
      <c r="AE11" t="n">
        <v>1460544.136526601</v>
      </c>
      <c r="AF11" t="n">
        <v>2.012377476070327e-06</v>
      </c>
      <c r="AG11" t="n">
        <v>15</v>
      </c>
      <c r="AH11" t="n">
        <v>1321151.854023072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0.9752</v>
      </c>
      <c r="E12" t="n">
        <v>102.55</v>
      </c>
      <c r="F12" t="n">
        <v>97.8</v>
      </c>
      <c r="G12" t="n">
        <v>83.83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947.97</v>
      </c>
      <c r="Q12" t="n">
        <v>5796.99</v>
      </c>
      <c r="R12" t="n">
        <v>275.61</v>
      </c>
      <c r="S12" t="n">
        <v>167.7</v>
      </c>
      <c r="T12" t="n">
        <v>54167.06</v>
      </c>
      <c r="U12" t="n">
        <v>0.61</v>
      </c>
      <c r="V12" t="n">
        <v>0.96</v>
      </c>
      <c r="W12" t="n">
        <v>0.47</v>
      </c>
      <c r="X12" t="n">
        <v>3.26</v>
      </c>
      <c r="Y12" t="n">
        <v>0.5</v>
      </c>
      <c r="Z12" t="n">
        <v>10</v>
      </c>
      <c r="AA12" t="n">
        <v>1068.134511719368</v>
      </c>
      <c r="AB12" t="n">
        <v>1461.468761703339</v>
      </c>
      <c r="AC12" t="n">
        <v>1321.988234270661</v>
      </c>
      <c r="AD12" t="n">
        <v>1068134.511719368</v>
      </c>
      <c r="AE12" t="n">
        <v>1461468.761703339</v>
      </c>
      <c r="AF12" t="n">
        <v>2.013823001194236e-06</v>
      </c>
      <c r="AG12" t="n">
        <v>15</v>
      </c>
      <c r="AH12" t="n">
        <v>1321988.234270661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0.8333</v>
      </c>
      <c r="E2" t="n">
        <v>120.01</v>
      </c>
      <c r="F2" t="n">
        <v>113.34</v>
      </c>
      <c r="G2" t="n">
        <v>16.92</v>
      </c>
      <c r="H2" t="n">
        <v>0.34</v>
      </c>
      <c r="I2" t="n">
        <v>402</v>
      </c>
      <c r="J2" t="n">
        <v>51.33</v>
      </c>
      <c r="K2" t="n">
        <v>24.83</v>
      </c>
      <c r="L2" t="n">
        <v>1</v>
      </c>
      <c r="M2" t="n">
        <v>394</v>
      </c>
      <c r="N2" t="n">
        <v>5.51</v>
      </c>
      <c r="O2" t="n">
        <v>6564.78</v>
      </c>
      <c r="P2" t="n">
        <v>555.11</v>
      </c>
      <c r="Q2" t="n">
        <v>5797.57</v>
      </c>
      <c r="R2" t="n">
        <v>805.24</v>
      </c>
      <c r="S2" t="n">
        <v>167.7</v>
      </c>
      <c r="T2" t="n">
        <v>317320.45</v>
      </c>
      <c r="U2" t="n">
        <v>0.21</v>
      </c>
      <c r="V2" t="n">
        <v>0.83</v>
      </c>
      <c r="W2" t="n">
        <v>0.93</v>
      </c>
      <c r="X2" t="n">
        <v>18.8</v>
      </c>
      <c r="Y2" t="n">
        <v>0.5</v>
      </c>
      <c r="Z2" t="n">
        <v>10</v>
      </c>
      <c r="AA2" t="n">
        <v>784.5177089254789</v>
      </c>
      <c r="AB2" t="n">
        <v>1073.411739830474</v>
      </c>
      <c r="AC2" t="n">
        <v>970.9668299238915</v>
      </c>
      <c r="AD2" t="n">
        <v>784517.708925479</v>
      </c>
      <c r="AE2" t="n">
        <v>1073411.739830474</v>
      </c>
      <c r="AF2" t="n">
        <v>1.828042488248413e-06</v>
      </c>
      <c r="AG2" t="n">
        <v>17</v>
      </c>
      <c r="AH2" t="n">
        <v>970966.8299238915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0.8815</v>
      </c>
      <c r="E3" t="n">
        <v>113.45</v>
      </c>
      <c r="F3" t="n">
        <v>108.14</v>
      </c>
      <c r="G3" t="n">
        <v>22.3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505.06</v>
      </c>
      <c r="Q3" t="n">
        <v>5797.16</v>
      </c>
      <c r="R3" t="n">
        <v>615.4400000000001</v>
      </c>
      <c r="S3" t="n">
        <v>167.7</v>
      </c>
      <c r="T3" t="n">
        <v>222979.02</v>
      </c>
      <c r="U3" t="n">
        <v>0.27</v>
      </c>
      <c r="V3" t="n">
        <v>0.87</v>
      </c>
      <c r="W3" t="n">
        <v>1.13</v>
      </c>
      <c r="X3" t="n">
        <v>13.6</v>
      </c>
      <c r="Y3" t="n">
        <v>0.5</v>
      </c>
      <c r="Z3" t="n">
        <v>10</v>
      </c>
      <c r="AA3" t="n">
        <v>688.2889157900973</v>
      </c>
      <c r="AB3" t="n">
        <v>941.7472597479108</v>
      </c>
      <c r="AC3" t="n">
        <v>851.8682230281501</v>
      </c>
      <c r="AD3" t="n">
        <v>688288.9157900973</v>
      </c>
      <c r="AE3" t="n">
        <v>941747.2597479108</v>
      </c>
      <c r="AF3" t="n">
        <v>1.933780695296983e-06</v>
      </c>
      <c r="AG3" t="n">
        <v>16</v>
      </c>
      <c r="AH3" t="n">
        <v>851868.22302815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0.5292</v>
      </c>
      <c r="E2" t="n">
        <v>188.98</v>
      </c>
      <c r="F2" t="n">
        <v>153.86</v>
      </c>
      <c r="G2" t="n">
        <v>7.63</v>
      </c>
      <c r="H2" t="n">
        <v>0.13</v>
      </c>
      <c r="I2" t="n">
        <v>1210</v>
      </c>
      <c r="J2" t="n">
        <v>133.21</v>
      </c>
      <c r="K2" t="n">
        <v>46.47</v>
      </c>
      <c r="L2" t="n">
        <v>1</v>
      </c>
      <c r="M2" t="n">
        <v>1208</v>
      </c>
      <c r="N2" t="n">
        <v>20.75</v>
      </c>
      <c r="O2" t="n">
        <v>16663.42</v>
      </c>
      <c r="P2" t="n">
        <v>1651.94</v>
      </c>
      <c r="Q2" t="n">
        <v>5797.91</v>
      </c>
      <c r="R2" t="n">
        <v>2184.83</v>
      </c>
      <c r="S2" t="n">
        <v>167.7</v>
      </c>
      <c r="T2" t="n">
        <v>1003078.85</v>
      </c>
      <c r="U2" t="n">
        <v>0.08</v>
      </c>
      <c r="V2" t="n">
        <v>0.61</v>
      </c>
      <c r="W2" t="n">
        <v>2.21</v>
      </c>
      <c r="X2" t="n">
        <v>59.3</v>
      </c>
      <c r="Y2" t="n">
        <v>0.5</v>
      </c>
      <c r="Z2" t="n">
        <v>10</v>
      </c>
      <c r="AA2" t="n">
        <v>3198.061498281256</v>
      </c>
      <c r="AB2" t="n">
        <v>4375.728830464443</v>
      </c>
      <c r="AC2" t="n">
        <v>3958.115412258735</v>
      </c>
      <c r="AD2" t="n">
        <v>3198061.498281256</v>
      </c>
      <c r="AE2" t="n">
        <v>4375728.830464442</v>
      </c>
      <c r="AF2" t="n">
        <v>1.10789455157976e-06</v>
      </c>
      <c r="AG2" t="n">
        <v>27</v>
      </c>
      <c r="AH2" t="n">
        <v>3958115.412258735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0.7782</v>
      </c>
      <c r="E3" t="n">
        <v>128.5</v>
      </c>
      <c r="F3" t="n">
        <v>114.61</v>
      </c>
      <c r="G3" t="n">
        <v>15.99</v>
      </c>
      <c r="H3" t="n">
        <v>0.26</v>
      </c>
      <c r="I3" t="n">
        <v>430</v>
      </c>
      <c r="J3" t="n">
        <v>134.55</v>
      </c>
      <c r="K3" t="n">
        <v>46.47</v>
      </c>
      <c r="L3" t="n">
        <v>2</v>
      </c>
      <c r="M3" t="n">
        <v>428</v>
      </c>
      <c r="N3" t="n">
        <v>21.09</v>
      </c>
      <c r="O3" t="n">
        <v>16828.84</v>
      </c>
      <c r="P3" t="n">
        <v>1188.1</v>
      </c>
      <c r="Q3" t="n">
        <v>5797.35</v>
      </c>
      <c r="R3" t="n">
        <v>848.64</v>
      </c>
      <c r="S3" t="n">
        <v>167.7</v>
      </c>
      <c r="T3" t="n">
        <v>338881.29</v>
      </c>
      <c r="U3" t="n">
        <v>0.2</v>
      </c>
      <c r="V3" t="n">
        <v>0.82</v>
      </c>
      <c r="W3" t="n">
        <v>0.96</v>
      </c>
      <c r="X3" t="n">
        <v>20.07</v>
      </c>
      <c r="Y3" t="n">
        <v>0.5</v>
      </c>
      <c r="Z3" t="n">
        <v>10</v>
      </c>
      <c r="AA3" t="n">
        <v>1605.896554192807</v>
      </c>
      <c r="AB3" t="n">
        <v>2197.258512602427</v>
      </c>
      <c r="AC3" t="n">
        <v>1987.555244031342</v>
      </c>
      <c r="AD3" t="n">
        <v>1605896.554192807</v>
      </c>
      <c r="AE3" t="n">
        <v>2197258.512602428</v>
      </c>
      <c r="AF3" t="n">
        <v>1.629182804307199e-06</v>
      </c>
      <c r="AG3" t="n">
        <v>18</v>
      </c>
      <c r="AH3" t="n">
        <v>1987555.244031342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0.866</v>
      </c>
      <c r="E4" t="n">
        <v>115.47</v>
      </c>
      <c r="F4" t="n">
        <v>106.32</v>
      </c>
      <c r="G4" t="n">
        <v>24.92</v>
      </c>
      <c r="H4" t="n">
        <v>0.39</v>
      </c>
      <c r="I4" t="n">
        <v>256</v>
      </c>
      <c r="J4" t="n">
        <v>135.9</v>
      </c>
      <c r="K4" t="n">
        <v>46.47</v>
      </c>
      <c r="L4" t="n">
        <v>3</v>
      </c>
      <c r="M4" t="n">
        <v>254</v>
      </c>
      <c r="N4" t="n">
        <v>21.43</v>
      </c>
      <c r="O4" t="n">
        <v>16994.64</v>
      </c>
      <c r="P4" t="n">
        <v>1061.34</v>
      </c>
      <c r="Q4" t="n">
        <v>5797.14</v>
      </c>
      <c r="R4" t="n">
        <v>567.26</v>
      </c>
      <c r="S4" t="n">
        <v>167.7</v>
      </c>
      <c r="T4" t="n">
        <v>199060.75</v>
      </c>
      <c r="U4" t="n">
        <v>0.3</v>
      </c>
      <c r="V4" t="n">
        <v>0.89</v>
      </c>
      <c r="W4" t="n">
        <v>0.68</v>
      </c>
      <c r="X4" t="n">
        <v>11.78</v>
      </c>
      <c r="Y4" t="n">
        <v>0.5</v>
      </c>
      <c r="Z4" t="n">
        <v>10</v>
      </c>
      <c r="AA4" t="n">
        <v>1312.968815499085</v>
      </c>
      <c r="AB4" t="n">
        <v>1796.461857461911</v>
      </c>
      <c r="AC4" t="n">
        <v>1625.010059135798</v>
      </c>
      <c r="AD4" t="n">
        <v>1312968.815499085</v>
      </c>
      <c r="AE4" t="n">
        <v>1796461.857461911</v>
      </c>
      <c r="AF4" t="n">
        <v>1.812994485389404e-06</v>
      </c>
      <c r="AG4" t="n">
        <v>17</v>
      </c>
      <c r="AH4" t="n">
        <v>1625010.059135798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0.9116</v>
      </c>
      <c r="E5" t="n">
        <v>109.7</v>
      </c>
      <c r="F5" t="n">
        <v>102.67</v>
      </c>
      <c r="G5" t="n">
        <v>34.61</v>
      </c>
      <c r="H5" t="n">
        <v>0.52</v>
      </c>
      <c r="I5" t="n">
        <v>178</v>
      </c>
      <c r="J5" t="n">
        <v>137.25</v>
      </c>
      <c r="K5" t="n">
        <v>46.47</v>
      </c>
      <c r="L5" t="n">
        <v>4</v>
      </c>
      <c r="M5" t="n">
        <v>176</v>
      </c>
      <c r="N5" t="n">
        <v>21.78</v>
      </c>
      <c r="O5" t="n">
        <v>17160.92</v>
      </c>
      <c r="P5" t="n">
        <v>982.78</v>
      </c>
      <c r="Q5" t="n">
        <v>5797.13</v>
      </c>
      <c r="R5" t="n">
        <v>443.44</v>
      </c>
      <c r="S5" t="n">
        <v>167.7</v>
      </c>
      <c r="T5" t="n">
        <v>137540.05</v>
      </c>
      <c r="U5" t="n">
        <v>0.38</v>
      </c>
      <c r="V5" t="n">
        <v>0.92</v>
      </c>
      <c r="W5" t="n">
        <v>0.5600000000000001</v>
      </c>
      <c r="X5" t="n">
        <v>8.130000000000001</v>
      </c>
      <c r="Y5" t="n">
        <v>0.5</v>
      </c>
      <c r="Z5" t="n">
        <v>10</v>
      </c>
      <c r="AA5" t="n">
        <v>1167.415727161694</v>
      </c>
      <c r="AB5" t="n">
        <v>1597.309700649631</v>
      </c>
      <c r="AC5" t="n">
        <v>1444.864704657874</v>
      </c>
      <c r="AD5" t="n">
        <v>1167415.727161694</v>
      </c>
      <c r="AE5" t="n">
        <v>1597309.700649631</v>
      </c>
      <c r="AF5" t="n">
        <v>1.908459322033465e-06</v>
      </c>
      <c r="AG5" t="n">
        <v>16</v>
      </c>
      <c r="AH5" t="n">
        <v>1444864.704657875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0.9401</v>
      </c>
      <c r="E6" t="n">
        <v>106.37</v>
      </c>
      <c r="F6" t="n">
        <v>100.57</v>
      </c>
      <c r="G6" t="n">
        <v>45.37</v>
      </c>
      <c r="H6" t="n">
        <v>0.64</v>
      </c>
      <c r="I6" t="n">
        <v>133</v>
      </c>
      <c r="J6" t="n">
        <v>138.6</v>
      </c>
      <c r="K6" t="n">
        <v>46.47</v>
      </c>
      <c r="L6" t="n">
        <v>5</v>
      </c>
      <c r="M6" t="n">
        <v>131</v>
      </c>
      <c r="N6" t="n">
        <v>22.13</v>
      </c>
      <c r="O6" t="n">
        <v>17327.69</v>
      </c>
      <c r="P6" t="n">
        <v>916.58</v>
      </c>
      <c r="Q6" t="n">
        <v>5796.98</v>
      </c>
      <c r="R6" t="n">
        <v>372.31</v>
      </c>
      <c r="S6" t="n">
        <v>167.7</v>
      </c>
      <c r="T6" t="n">
        <v>102204.02</v>
      </c>
      <c r="U6" t="n">
        <v>0.45</v>
      </c>
      <c r="V6" t="n">
        <v>0.9399999999999999</v>
      </c>
      <c r="W6" t="n">
        <v>0.49</v>
      </c>
      <c r="X6" t="n">
        <v>6.03</v>
      </c>
      <c r="Y6" t="n">
        <v>0.5</v>
      </c>
      <c r="Z6" t="n">
        <v>10</v>
      </c>
      <c r="AA6" t="n">
        <v>1064.7548681444</v>
      </c>
      <c r="AB6" t="n">
        <v>1456.844584264715</v>
      </c>
      <c r="AC6" t="n">
        <v>1317.805381836706</v>
      </c>
      <c r="AD6" t="n">
        <v>1064754.868144399</v>
      </c>
      <c r="AE6" t="n">
        <v>1456844.584264715</v>
      </c>
      <c r="AF6" t="n">
        <v>1.968124844936003e-06</v>
      </c>
      <c r="AG6" t="n">
        <v>15</v>
      </c>
      <c r="AH6" t="n">
        <v>1317805.381836706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0.9603</v>
      </c>
      <c r="E7" t="n">
        <v>104.13</v>
      </c>
      <c r="F7" t="n">
        <v>99.15000000000001</v>
      </c>
      <c r="G7" t="n">
        <v>57.76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95</v>
      </c>
      <c r="N7" t="n">
        <v>22.49</v>
      </c>
      <c r="O7" t="n">
        <v>17494.97</v>
      </c>
      <c r="P7" t="n">
        <v>852.16</v>
      </c>
      <c r="Q7" t="n">
        <v>5797.01</v>
      </c>
      <c r="R7" t="n">
        <v>323.63</v>
      </c>
      <c r="S7" t="n">
        <v>167.7</v>
      </c>
      <c r="T7" t="n">
        <v>78013.08</v>
      </c>
      <c r="U7" t="n">
        <v>0.52</v>
      </c>
      <c r="V7" t="n">
        <v>0.95</v>
      </c>
      <c r="W7" t="n">
        <v>0.45</v>
      </c>
      <c r="X7" t="n">
        <v>4.61</v>
      </c>
      <c r="Y7" t="n">
        <v>0.5</v>
      </c>
      <c r="Z7" t="n">
        <v>10</v>
      </c>
      <c r="AA7" t="n">
        <v>984.9647985716225</v>
      </c>
      <c r="AB7" t="n">
        <v>1347.672290985807</v>
      </c>
      <c r="AC7" t="n">
        <v>1219.052339004061</v>
      </c>
      <c r="AD7" t="n">
        <v>984964.7985716225</v>
      </c>
      <c r="AE7" t="n">
        <v>1347672.290985807</v>
      </c>
      <c r="AF7" t="n">
        <v>2.010414092747627e-06</v>
      </c>
      <c r="AG7" t="n">
        <v>15</v>
      </c>
      <c r="AH7" t="n">
        <v>1219052.339004061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0.9686</v>
      </c>
      <c r="E8" t="n">
        <v>103.24</v>
      </c>
      <c r="F8" t="n">
        <v>98.58</v>
      </c>
      <c r="G8" t="n">
        <v>65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4</v>
      </c>
      <c r="N8" t="n">
        <v>22.85</v>
      </c>
      <c r="O8" t="n">
        <v>17662.75</v>
      </c>
      <c r="P8" t="n">
        <v>820.64</v>
      </c>
      <c r="Q8" t="n">
        <v>5797.03</v>
      </c>
      <c r="R8" t="n">
        <v>300.37</v>
      </c>
      <c r="S8" t="n">
        <v>167.7</v>
      </c>
      <c r="T8" t="n">
        <v>66441.02</v>
      </c>
      <c r="U8" t="n">
        <v>0.5600000000000001</v>
      </c>
      <c r="V8" t="n">
        <v>0.95</v>
      </c>
      <c r="W8" t="n">
        <v>0.54</v>
      </c>
      <c r="X8" t="n">
        <v>4.04</v>
      </c>
      <c r="Y8" t="n">
        <v>0.5</v>
      </c>
      <c r="Z8" t="n">
        <v>10</v>
      </c>
      <c r="AA8" t="n">
        <v>948.6175623857843</v>
      </c>
      <c r="AB8" t="n">
        <v>1297.940398909454</v>
      </c>
      <c r="AC8" t="n">
        <v>1174.066788908327</v>
      </c>
      <c r="AD8" t="n">
        <v>948617.5623857842</v>
      </c>
      <c r="AE8" t="n">
        <v>1297940.398909454</v>
      </c>
      <c r="AF8" t="n">
        <v>2.027790367838541e-06</v>
      </c>
      <c r="AG8" t="n">
        <v>15</v>
      </c>
      <c r="AH8" t="n">
        <v>1174066.788908327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0.9686</v>
      </c>
      <c r="E9" t="n">
        <v>103.25</v>
      </c>
      <c r="F9" t="n">
        <v>98.59</v>
      </c>
      <c r="G9" t="n">
        <v>65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826.76</v>
      </c>
      <c r="Q9" t="n">
        <v>5797.04</v>
      </c>
      <c r="R9" t="n">
        <v>300.68</v>
      </c>
      <c r="S9" t="n">
        <v>167.7</v>
      </c>
      <c r="T9" t="n">
        <v>66596.74000000001</v>
      </c>
      <c r="U9" t="n">
        <v>0.5600000000000001</v>
      </c>
      <c r="V9" t="n">
        <v>0.95</v>
      </c>
      <c r="W9" t="n">
        <v>0.54</v>
      </c>
      <c r="X9" t="n">
        <v>4.05</v>
      </c>
      <c r="Y9" t="n">
        <v>0.5</v>
      </c>
      <c r="Z9" t="n">
        <v>10</v>
      </c>
      <c r="AA9" t="n">
        <v>954.1288282582395</v>
      </c>
      <c r="AB9" t="n">
        <v>1305.481156016038</v>
      </c>
      <c r="AC9" t="n">
        <v>1180.887866740177</v>
      </c>
      <c r="AD9" t="n">
        <v>954128.8282582395</v>
      </c>
      <c r="AE9" t="n">
        <v>1305481.156016038</v>
      </c>
      <c r="AF9" t="n">
        <v>2.027790367838541e-06</v>
      </c>
      <c r="AG9" t="n">
        <v>15</v>
      </c>
      <c r="AH9" t="n">
        <v>1180887.866740177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0.4768</v>
      </c>
      <c r="E2" t="n">
        <v>209.72</v>
      </c>
      <c r="F2" t="n">
        <v>164.39</v>
      </c>
      <c r="G2" t="n">
        <v>7</v>
      </c>
      <c r="H2" t="n">
        <v>0.12</v>
      </c>
      <c r="I2" t="n">
        <v>1409</v>
      </c>
      <c r="J2" t="n">
        <v>150.44</v>
      </c>
      <c r="K2" t="n">
        <v>49.1</v>
      </c>
      <c r="L2" t="n">
        <v>1</v>
      </c>
      <c r="M2" t="n">
        <v>1407</v>
      </c>
      <c r="N2" t="n">
        <v>25.34</v>
      </c>
      <c r="O2" t="n">
        <v>18787.76</v>
      </c>
      <c r="P2" t="n">
        <v>1918.82</v>
      </c>
      <c r="Q2" t="n">
        <v>5798.11</v>
      </c>
      <c r="R2" t="n">
        <v>2544.69</v>
      </c>
      <c r="S2" t="n">
        <v>167.7</v>
      </c>
      <c r="T2" t="n">
        <v>1182011.07</v>
      </c>
      <c r="U2" t="n">
        <v>0.07000000000000001</v>
      </c>
      <c r="V2" t="n">
        <v>0.57</v>
      </c>
      <c r="W2" t="n">
        <v>2.53</v>
      </c>
      <c r="X2" t="n">
        <v>69.84</v>
      </c>
      <c r="Y2" t="n">
        <v>0.5</v>
      </c>
      <c r="Z2" t="n">
        <v>10</v>
      </c>
      <c r="AA2" t="n">
        <v>4078.651733254624</v>
      </c>
      <c r="AB2" t="n">
        <v>5580.591238854421</v>
      </c>
      <c r="AC2" t="n">
        <v>5047.98744342694</v>
      </c>
      <c r="AD2" t="n">
        <v>4078651.733254624</v>
      </c>
      <c r="AE2" t="n">
        <v>5580591.238854421</v>
      </c>
      <c r="AF2" t="n">
        <v>9.910839159465035e-07</v>
      </c>
      <c r="AG2" t="n">
        <v>30</v>
      </c>
      <c r="AH2" t="n">
        <v>5047987.443426941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0.7454</v>
      </c>
      <c r="E3" t="n">
        <v>134.15</v>
      </c>
      <c r="F3" t="n">
        <v>117.15</v>
      </c>
      <c r="G3" t="n">
        <v>14.58</v>
      </c>
      <c r="H3" t="n">
        <v>0.23</v>
      </c>
      <c r="I3" t="n">
        <v>482</v>
      </c>
      <c r="J3" t="n">
        <v>151.83</v>
      </c>
      <c r="K3" t="n">
        <v>49.1</v>
      </c>
      <c r="L3" t="n">
        <v>2</v>
      </c>
      <c r="M3" t="n">
        <v>480</v>
      </c>
      <c r="N3" t="n">
        <v>25.73</v>
      </c>
      <c r="O3" t="n">
        <v>18959.54</v>
      </c>
      <c r="P3" t="n">
        <v>1329.26</v>
      </c>
      <c r="Q3" t="n">
        <v>5797.3</v>
      </c>
      <c r="R3" t="n">
        <v>934.7</v>
      </c>
      <c r="S3" t="n">
        <v>167.7</v>
      </c>
      <c r="T3" t="n">
        <v>381651.47</v>
      </c>
      <c r="U3" t="n">
        <v>0.18</v>
      </c>
      <c r="V3" t="n">
        <v>0.8</v>
      </c>
      <c r="W3" t="n">
        <v>1.05</v>
      </c>
      <c r="X3" t="n">
        <v>22.6</v>
      </c>
      <c r="Y3" t="n">
        <v>0.5</v>
      </c>
      <c r="Z3" t="n">
        <v>10</v>
      </c>
      <c r="AA3" t="n">
        <v>1855.923003036515</v>
      </c>
      <c r="AB3" t="n">
        <v>2539.355730298827</v>
      </c>
      <c r="AC3" t="n">
        <v>2297.003183407258</v>
      </c>
      <c r="AD3" t="n">
        <v>1855923.003036515</v>
      </c>
      <c r="AE3" t="n">
        <v>2539355.730298826</v>
      </c>
      <c r="AF3" t="n">
        <v>1.549400064904622e-06</v>
      </c>
      <c r="AG3" t="n">
        <v>19</v>
      </c>
      <c r="AH3" t="n">
        <v>2297003.183407258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0.842</v>
      </c>
      <c r="E4" t="n">
        <v>118.76</v>
      </c>
      <c r="F4" t="n">
        <v>107.74</v>
      </c>
      <c r="G4" t="n">
        <v>22.6</v>
      </c>
      <c r="H4" t="n">
        <v>0.35</v>
      </c>
      <c r="I4" t="n">
        <v>286</v>
      </c>
      <c r="J4" t="n">
        <v>153.23</v>
      </c>
      <c r="K4" t="n">
        <v>49.1</v>
      </c>
      <c r="L4" t="n">
        <v>3</v>
      </c>
      <c r="M4" t="n">
        <v>284</v>
      </c>
      <c r="N4" t="n">
        <v>26.13</v>
      </c>
      <c r="O4" t="n">
        <v>19131.85</v>
      </c>
      <c r="P4" t="n">
        <v>1187.04</v>
      </c>
      <c r="Q4" t="n">
        <v>5797.23</v>
      </c>
      <c r="R4" t="n">
        <v>615.53</v>
      </c>
      <c r="S4" t="n">
        <v>167.7</v>
      </c>
      <c r="T4" t="n">
        <v>223047.37</v>
      </c>
      <c r="U4" t="n">
        <v>0.27</v>
      </c>
      <c r="V4" t="n">
        <v>0.87</v>
      </c>
      <c r="W4" t="n">
        <v>0.73</v>
      </c>
      <c r="X4" t="n">
        <v>13.2</v>
      </c>
      <c r="Y4" t="n">
        <v>0.5</v>
      </c>
      <c r="Z4" t="n">
        <v>10</v>
      </c>
      <c r="AA4" t="n">
        <v>1486.279361397119</v>
      </c>
      <c r="AB4" t="n">
        <v>2033.592992281263</v>
      </c>
      <c r="AC4" t="n">
        <v>1839.509731263629</v>
      </c>
      <c r="AD4" t="n">
        <v>1486279.361397119</v>
      </c>
      <c r="AE4" t="n">
        <v>2033592.992281263</v>
      </c>
      <c r="AF4" t="n">
        <v>1.750194331432374e-06</v>
      </c>
      <c r="AG4" t="n">
        <v>17</v>
      </c>
      <c r="AH4" t="n">
        <v>1839509.731263629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0.8923</v>
      </c>
      <c r="E5" t="n">
        <v>112.07</v>
      </c>
      <c r="F5" t="n">
        <v>103.69</v>
      </c>
      <c r="G5" t="n">
        <v>31.11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1107.4</v>
      </c>
      <c r="Q5" t="n">
        <v>5797.03</v>
      </c>
      <c r="R5" t="n">
        <v>477.95</v>
      </c>
      <c r="S5" t="n">
        <v>167.7</v>
      </c>
      <c r="T5" t="n">
        <v>154687.85</v>
      </c>
      <c r="U5" t="n">
        <v>0.35</v>
      </c>
      <c r="V5" t="n">
        <v>0.91</v>
      </c>
      <c r="W5" t="n">
        <v>0.59</v>
      </c>
      <c r="X5" t="n">
        <v>9.15</v>
      </c>
      <c r="Y5" t="n">
        <v>0.5</v>
      </c>
      <c r="Z5" t="n">
        <v>10</v>
      </c>
      <c r="AA5" t="n">
        <v>1320.005882935992</v>
      </c>
      <c r="AB5" t="n">
        <v>1806.090283582591</v>
      </c>
      <c r="AC5" t="n">
        <v>1633.719561781102</v>
      </c>
      <c r="AD5" t="n">
        <v>1320005.882935992</v>
      </c>
      <c r="AE5" t="n">
        <v>1806090.283582591</v>
      </c>
      <c r="AF5" t="n">
        <v>1.854748695887301e-06</v>
      </c>
      <c r="AG5" t="n">
        <v>16</v>
      </c>
      <c r="AH5" t="n">
        <v>1633719.561781102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0.9233</v>
      </c>
      <c r="E6" t="n">
        <v>108.31</v>
      </c>
      <c r="F6" t="n">
        <v>101.42</v>
      </c>
      <c r="G6" t="n">
        <v>40.3</v>
      </c>
      <c r="H6" t="n">
        <v>0.57</v>
      </c>
      <c r="I6" t="n">
        <v>151</v>
      </c>
      <c r="J6" t="n">
        <v>156.03</v>
      </c>
      <c r="K6" t="n">
        <v>49.1</v>
      </c>
      <c r="L6" t="n">
        <v>5</v>
      </c>
      <c r="M6" t="n">
        <v>149</v>
      </c>
      <c r="N6" t="n">
        <v>26.94</v>
      </c>
      <c r="O6" t="n">
        <v>19478.15</v>
      </c>
      <c r="P6" t="n">
        <v>1044.88</v>
      </c>
      <c r="Q6" t="n">
        <v>5797.04</v>
      </c>
      <c r="R6" t="n">
        <v>400.84</v>
      </c>
      <c r="S6" t="n">
        <v>167.7</v>
      </c>
      <c r="T6" t="n">
        <v>116378.14</v>
      </c>
      <c r="U6" t="n">
        <v>0.42</v>
      </c>
      <c r="V6" t="n">
        <v>0.93</v>
      </c>
      <c r="W6" t="n">
        <v>0.52</v>
      </c>
      <c r="X6" t="n">
        <v>6.88</v>
      </c>
      <c r="Y6" t="n">
        <v>0.5</v>
      </c>
      <c r="Z6" t="n">
        <v>10</v>
      </c>
      <c r="AA6" t="n">
        <v>1218.39995388598</v>
      </c>
      <c r="AB6" t="n">
        <v>1667.068568919138</v>
      </c>
      <c r="AC6" t="n">
        <v>1507.965884446926</v>
      </c>
      <c r="AD6" t="n">
        <v>1218399.95388598</v>
      </c>
      <c r="AE6" t="n">
        <v>1667068.568919138</v>
      </c>
      <c r="AF6" t="n">
        <v>1.919185779348588e-06</v>
      </c>
      <c r="AG6" t="n">
        <v>16</v>
      </c>
      <c r="AH6" t="n">
        <v>1507965.884446926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99.97</v>
      </c>
      <c r="G7" t="n">
        <v>49.99</v>
      </c>
      <c r="H7" t="n">
        <v>0.67</v>
      </c>
      <c r="I7" t="n">
        <v>120</v>
      </c>
      <c r="J7" t="n">
        <v>157.44</v>
      </c>
      <c r="K7" t="n">
        <v>49.1</v>
      </c>
      <c r="L7" t="n">
        <v>6</v>
      </c>
      <c r="M7" t="n">
        <v>118</v>
      </c>
      <c r="N7" t="n">
        <v>27.35</v>
      </c>
      <c r="O7" t="n">
        <v>19652.13</v>
      </c>
      <c r="P7" t="n">
        <v>991.16</v>
      </c>
      <c r="Q7" t="n">
        <v>5797.01</v>
      </c>
      <c r="R7" t="n">
        <v>351.9</v>
      </c>
      <c r="S7" t="n">
        <v>167.7</v>
      </c>
      <c r="T7" t="n">
        <v>92061.33</v>
      </c>
      <c r="U7" t="n">
        <v>0.48</v>
      </c>
      <c r="V7" t="n">
        <v>0.9399999999999999</v>
      </c>
      <c r="W7" t="n">
        <v>0.47</v>
      </c>
      <c r="X7" t="n">
        <v>5.43</v>
      </c>
      <c r="Y7" t="n">
        <v>0.5</v>
      </c>
      <c r="Z7" t="n">
        <v>10</v>
      </c>
      <c r="AA7" t="n">
        <v>1135.585063259764</v>
      </c>
      <c r="AB7" t="n">
        <v>1553.757582029227</v>
      </c>
      <c r="AC7" t="n">
        <v>1405.46913911282</v>
      </c>
      <c r="AD7" t="n">
        <v>1135585.063259764</v>
      </c>
      <c r="AE7" t="n">
        <v>1553757.582029227</v>
      </c>
      <c r="AF7" t="n">
        <v>1.962420983735516e-06</v>
      </c>
      <c r="AG7" t="n">
        <v>15</v>
      </c>
      <c r="AH7" t="n">
        <v>1405469.13911282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0.9611</v>
      </c>
      <c r="E8" t="n">
        <v>104.04</v>
      </c>
      <c r="F8" t="n">
        <v>98.8</v>
      </c>
      <c r="G8" t="n">
        <v>61.12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94</v>
      </c>
      <c r="N8" t="n">
        <v>27.77</v>
      </c>
      <c r="O8" t="n">
        <v>19826.68</v>
      </c>
      <c r="P8" t="n">
        <v>935.47</v>
      </c>
      <c r="Q8" t="n">
        <v>5797.07</v>
      </c>
      <c r="R8" t="n">
        <v>312.24</v>
      </c>
      <c r="S8" t="n">
        <v>167.7</v>
      </c>
      <c r="T8" t="n">
        <v>72347.25999999999</v>
      </c>
      <c r="U8" t="n">
        <v>0.54</v>
      </c>
      <c r="V8" t="n">
        <v>0.95</v>
      </c>
      <c r="W8" t="n">
        <v>0.43</v>
      </c>
      <c r="X8" t="n">
        <v>4.26</v>
      </c>
      <c r="Y8" t="n">
        <v>0.5</v>
      </c>
      <c r="Z8" t="n">
        <v>10</v>
      </c>
      <c r="AA8" t="n">
        <v>1065.87080284174</v>
      </c>
      <c r="AB8" t="n">
        <v>1458.37145534918</v>
      </c>
      <c r="AC8" t="n">
        <v>1319.186530487847</v>
      </c>
      <c r="AD8" t="n">
        <v>1065870.802841739</v>
      </c>
      <c r="AE8" t="n">
        <v>1458371.45534918</v>
      </c>
      <c r="AF8" t="n">
        <v>1.997757448859447e-06</v>
      </c>
      <c r="AG8" t="n">
        <v>15</v>
      </c>
      <c r="AH8" t="n">
        <v>1319186.530487847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0.9671999999999999</v>
      </c>
      <c r="E9" t="n">
        <v>103.39</v>
      </c>
      <c r="F9" t="n">
        <v>98.58</v>
      </c>
      <c r="G9" t="n">
        <v>71.26000000000001</v>
      </c>
      <c r="H9" t="n">
        <v>0.88</v>
      </c>
      <c r="I9" t="n">
        <v>83</v>
      </c>
      <c r="J9" t="n">
        <v>160.28</v>
      </c>
      <c r="K9" t="n">
        <v>49.1</v>
      </c>
      <c r="L9" t="n">
        <v>8</v>
      </c>
      <c r="M9" t="n">
        <v>47</v>
      </c>
      <c r="N9" t="n">
        <v>28.19</v>
      </c>
      <c r="O9" t="n">
        <v>20001.93</v>
      </c>
      <c r="P9" t="n">
        <v>894.87</v>
      </c>
      <c r="Q9" t="n">
        <v>5797.06</v>
      </c>
      <c r="R9" t="n">
        <v>304.31</v>
      </c>
      <c r="S9" t="n">
        <v>167.7</v>
      </c>
      <c r="T9" t="n">
        <v>68452.71000000001</v>
      </c>
      <c r="U9" t="n">
        <v>0.55</v>
      </c>
      <c r="V9" t="n">
        <v>0.95</v>
      </c>
      <c r="W9" t="n">
        <v>0.44</v>
      </c>
      <c r="X9" t="n">
        <v>4.04</v>
      </c>
      <c r="Y9" t="n">
        <v>0.5</v>
      </c>
      <c r="Z9" t="n">
        <v>10</v>
      </c>
      <c r="AA9" t="n">
        <v>1023.099508798389</v>
      </c>
      <c r="AB9" t="n">
        <v>1399.849883902748</v>
      </c>
      <c r="AC9" t="n">
        <v>1266.250175684721</v>
      </c>
      <c r="AD9" t="n">
        <v>1023099.508798389</v>
      </c>
      <c r="AE9" t="n">
        <v>1399849.883902748</v>
      </c>
      <c r="AF9" t="n">
        <v>2.010437003992152e-06</v>
      </c>
      <c r="AG9" t="n">
        <v>15</v>
      </c>
      <c r="AH9" t="n">
        <v>1266250.175684721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0.9717</v>
      </c>
      <c r="E10" t="n">
        <v>102.91</v>
      </c>
      <c r="F10" t="n">
        <v>98.22</v>
      </c>
      <c r="G10" t="n">
        <v>74.59999999999999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885.62</v>
      </c>
      <c r="Q10" t="n">
        <v>5797.06</v>
      </c>
      <c r="R10" t="n">
        <v>288.97</v>
      </c>
      <c r="S10" t="n">
        <v>167.7</v>
      </c>
      <c r="T10" t="n">
        <v>60804.38</v>
      </c>
      <c r="U10" t="n">
        <v>0.58</v>
      </c>
      <c r="V10" t="n">
        <v>0.96</v>
      </c>
      <c r="W10" t="n">
        <v>0.51</v>
      </c>
      <c r="X10" t="n">
        <v>3.68</v>
      </c>
      <c r="Y10" t="n">
        <v>0.5</v>
      </c>
      <c r="Z10" t="n">
        <v>10</v>
      </c>
      <c r="AA10" t="n">
        <v>1010.236923954098</v>
      </c>
      <c r="AB10" t="n">
        <v>1382.250727861594</v>
      </c>
      <c r="AC10" t="n">
        <v>1250.330658395564</v>
      </c>
      <c r="AD10" t="n">
        <v>1010236.923954098</v>
      </c>
      <c r="AE10" t="n">
        <v>1382250.727861594</v>
      </c>
      <c r="AF10" t="n">
        <v>2.019790774172017e-06</v>
      </c>
      <c r="AG10" t="n">
        <v>15</v>
      </c>
      <c r="AH10" t="n">
        <v>1250330.658395564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0.9718</v>
      </c>
      <c r="E11" t="n">
        <v>102.9</v>
      </c>
      <c r="F11" t="n">
        <v>98.20999999999999</v>
      </c>
      <c r="G11" t="n">
        <v>74.59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893.12</v>
      </c>
      <c r="Q11" t="n">
        <v>5797.04</v>
      </c>
      <c r="R11" t="n">
        <v>288.84</v>
      </c>
      <c r="S11" t="n">
        <v>167.7</v>
      </c>
      <c r="T11" t="n">
        <v>60735.28</v>
      </c>
      <c r="U11" t="n">
        <v>0.58</v>
      </c>
      <c r="V11" t="n">
        <v>0.96</v>
      </c>
      <c r="W11" t="n">
        <v>0.51</v>
      </c>
      <c r="X11" t="n">
        <v>3.67</v>
      </c>
      <c r="Y11" t="n">
        <v>0.5</v>
      </c>
      <c r="Z11" t="n">
        <v>10</v>
      </c>
      <c r="AA11" t="n">
        <v>1016.854405841303</v>
      </c>
      <c r="AB11" t="n">
        <v>1391.305058522366</v>
      </c>
      <c r="AC11" t="n">
        <v>1258.520856445905</v>
      </c>
      <c r="AD11" t="n">
        <v>1016854.405841303</v>
      </c>
      <c r="AE11" t="n">
        <v>1391305.058522366</v>
      </c>
      <c r="AF11" t="n">
        <v>2.019998635731569e-06</v>
      </c>
      <c r="AG11" t="n">
        <v>15</v>
      </c>
      <c r="AH11" t="n">
        <v>1258520.856445905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0.3785</v>
      </c>
      <c r="E2" t="n">
        <v>264.17</v>
      </c>
      <c r="F2" t="n">
        <v>191.13</v>
      </c>
      <c r="G2" t="n">
        <v>6.05</v>
      </c>
      <c r="H2" t="n">
        <v>0.1</v>
      </c>
      <c r="I2" t="n">
        <v>1896</v>
      </c>
      <c r="J2" t="n">
        <v>185.69</v>
      </c>
      <c r="K2" t="n">
        <v>53.44</v>
      </c>
      <c r="L2" t="n">
        <v>1</v>
      </c>
      <c r="M2" t="n">
        <v>1894</v>
      </c>
      <c r="N2" t="n">
        <v>36.26</v>
      </c>
      <c r="O2" t="n">
        <v>23136.14</v>
      </c>
      <c r="P2" t="n">
        <v>2568.95</v>
      </c>
      <c r="Q2" t="n">
        <v>5798.4</v>
      </c>
      <c r="R2" t="n">
        <v>3458.73</v>
      </c>
      <c r="S2" t="n">
        <v>167.7</v>
      </c>
      <c r="T2" t="n">
        <v>1636598.64</v>
      </c>
      <c r="U2" t="n">
        <v>0.05</v>
      </c>
      <c r="V2" t="n">
        <v>0.49</v>
      </c>
      <c r="W2" t="n">
        <v>3.32</v>
      </c>
      <c r="X2" t="n">
        <v>96.56</v>
      </c>
      <c r="Y2" t="n">
        <v>0.5</v>
      </c>
      <c r="Z2" t="n">
        <v>10</v>
      </c>
      <c r="AA2" t="n">
        <v>6751.569613883895</v>
      </c>
      <c r="AB2" t="n">
        <v>9237.795403946058</v>
      </c>
      <c r="AC2" t="n">
        <v>8356.153175920377</v>
      </c>
      <c r="AD2" t="n">
        <v>6751569.613883895</v>
      </c>
      <c r="AE2" t="n">
        <v>9237795.403946059</v>
      </c>
      <c r="AF2" t="n">
        <v>7.768856728440035e-07</v>
      </c>
      <c r="AG2" t="n">
        <v>37</v>
      </c>
      <c r="AH2" t="n">
        <v>8356153.175920377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0.6835</v>
      </c>
      <c r="E3" t="n">
        <v>146.31</v>
      </c>
      <c r="F3" t="n">
        <v>122.1</v>
      </c>
      <c r="G3" t="n">
        <v>12.54</v>
      </c>
      <c r="H3" t="n">
        <v>0.19</v>
      </c>
      <c r="I3" t="n">
        <v>584</v>
      </c>
      <c r="J3" t="n">
        <v>187.21</v>
      </c>
      <c r="K3" t="n">
        <v>53.44</v>
      </c>
      <c r="L3" t="n">
        <v>2</v>
      </c>
      <c r="M3" t="n">
        <v>582</v>
      </c>
      <c r="N3" t="n">
        <v>36.77</v>
      </c>
      <c r="O3" t="n">
        <v>23322.88</v>
      </c>
      <c r="P3" t="n">
        <v>1608.7</v>
      </c>
      <c r="Q3" t="n">
        <v>5797.39</v>
      </c>
      <c r="R3" t="n">
        <v>1102.96</v>
      </c>
      <c r="S3" t="n">
        <v>167.7</v>
      </c>
      <c r="T3" t="n">
        <v>465272.18</v>
      </c>
      <c r="U3" t="n">
        <v>0.15</v>
      </c>
      <c r="V3" t="n">
        <v>0.77</v>
      </c>
      <c r="W3" t="n">
        <v>1.21</v>
      </c>
      <c r="X3" t="n">
        <v>27.56</v>
      </c>
      <c r="Y3" t="n">
        <v>0.5</v>
      </c>
      <c r="Z3" t="n">
        <v>10</v>
      </c>
      <c r="AA3" t="n">
        <v>2408.926515904478</v>
      </c>
      <c r="AB3" t="n">
        <v>3295.999533398111</v>
      </c>
      <c r="AC3" t="n">
        <v>2981.43396389487</v>
      </c>
      <c r="AD3" t="n">
        <v>2408926.515904478</v>
      </c>
      <c r="AE3" t="n">
        <v>3295999.533398111</v>
      </c>
      <c r="AF3" t="n">
        <v>1.402909794950796e-06</v>
      </c>
      <c r="AG3" t="n">
        <v>21</v>
      </c>
      <c r="AH3" t="n">
        <v>2981433.96389487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0.7946</v>
      </c>
      <c r="E4" t="n">
        <v>125.85</v>
      </c>
      <c r="F4" t="n">
        <v>110.54</v>
      </c>
      <c r="G4" t="n">
        <v>19.22</v>
      </c>
      <c r="H4" t="n">
        <v>0.28</v>
      </c>
      <c r="I4" t="n">
        <v>345</v>
      </c>
      <c r="J4" t="n">
        <v>188.73</v>
      </c>
      <c r="K4" t="n">
        <v>53.44</v>
      </c>
      <c r="L4" t="n">
        <v>3</v>
      </c>
      <c r="M4" t="n">
        <v>343</v>
      </c>
      <c r="N4" t="n">
        <v>37.29</v>
      </c>
      <c r="O4" t="n">
        <v>23510.33</v>
      </c>
      <c r="P4" t="n">
        <v>1428.88</v>
      </c>
      <c r="Q4" t="n">
        <v>5797.22</v>
      </c>
      <c r="R4" t="n">
        <v>710.33</v>
      </c>
      <c r="S4" t="n">
        <v>167.7</v>
      </c>
      <c r="T4" t="n">
        <v>270151.72</v>
      </c>
      <c r="U4" t="n">
        <v>0.24</v>
      </c>
      <c r="V4" t="n">
        <v>0.85</v>
      </c>
      <c r="W4" t="n">
        <v>0.82</v>
      </c>
      <c r="X4" t="n">
        <v>16</v>
      </c>
      <c r="Y4" t="n">
        <v>0.5</v>
      </c>
      <c r="Z4" t="n">
        <v>10</v>
      </c>
      <c r="AA4" t="n">
        <v>1858.766499533746</v>
      </c>
      <c r="AB4" t="n">
        <v>2543.24632765255</v>
      </c>
      <c r="AC4" t="n">
        <v>2300.52246761003</v>
      </c>
      <c r="AD4" t="n">
        <v>1858766.499533746</v>
      </c>
      <c r="AE4" t="n">
        <v>2543246.327652549</v>
      </c>
      <c r="AF4" t="n">
        <v>1.63094677844609e-06</v>
      </c>
      <c r="AG4" t="n">
        <v>18</v>
      </c>
      <c r="AH4" t="n">
        <v>2300522.46761003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0.8538</v>
      </c>
      <c r="E5" t="n">
        <v>117.12</v>
      </c>
      <c r="F5" t="n">
        <v>105.65</v>
      </c>
      <c r="G5" t="n">
        <v>26.19</v>
      </c>
      <c r="H5" t="n">
        <v>0.37</v>
      </c>
      <c r="I5" t="n">
        <v>242</v>
      </c>
      <c r="J5" t="n">
        <v>190.25</v>
      </c>
      <c r="K5" t="n">
        <v>53.44</v>
      </c>
      <c r="L5" t="n">
        <v>4</v>
      </c>
      <c r="M5" t="n">
        <v>240</v>
      </c>
      <c r="N5" t="n">
        <v>37.82</v>
      </c>
      <c r="O5" t="n">
        <v>23698.48</v>
      </c>
      <c r="P5" t="n">
        <v>1339.31</v>
      </c>
      <c r="Q5" t="n">
        <v>5797.16</v>
      </c>
      <c r="R5" t="n">
        <v>544.29</v>
      </c>
      <c r="S5" t="n">
        <v>167.7</v>
      </c>
      <c r="T5" t="n">
        <v>187647.85</v>
      </c>
      <c r="U5" t="n">
        <v>0.31</v>
      </c>
      <c r="V5" t="n">
        <v>0.89</v>
      </c>
      <c r="W5" t="n">
        <v>0.66</v>
      </c>
      <c r="X5" t="n">
        <v>11.1</v>
      </c>
      <c r="Y5" t="n">
        <v>0.5</v>
      </c>
      <c r="Z5" t="n">
        <v>10</v>
      </c>
      <c r="AA5" t="n">
        <v>1634.244328673554</v>
      </c>
      <c r="AB5" t="n">
        <v>2236.045188262533</v>
      </c>
      <c r="AC5" t="n">
        <v>2022.640173803888</v>
      </c>
      <c r="AD5" t="n">
        <v>1634244.328673554</v>
      </c>
      <c r="AE5" t="n">
        <v>2236045.188262533</v>
      </c>
      <c r="AF5" t="n">
        <v>1.752457034277966e-06</v>
      </c>
      <c r="AG5" t="n">
        <v>17</v>
      </c>
      <c r="AH5" t="n">
        <v>2022640.173803888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</v>
      </c>
      <c r="E6" t="n">
        <v>112.36</v>
      </c>
      <c r="F6" t="n">
        <v>103</v>
      </c>
      <c r="G6" t="n">
        <v>33.41</v>
      </c>
      <c r="H6" t="n">
        <v>0.46</v>
      </c>
      <c r="I6" t="n">
        <v>185</v>
      </c>
      <c r="J6" t="n">
        <v>191.78</v>
      </c>
      <c r="K6" t="n">
        <v>53.44</v>
      </c>
      <c r="L6" t="n">
        <v>5</v>
      </c>
      <c r="M6" t="n">
        <v>183</v>
      </c>
      <c r="N6" t="n">
        <v>38.35</v>
      </c>
      <c r="O6" t="n">
        <v>23887.36</v>
      </c>
      <c r="P6" t="n">
        <v>1278.77</v>
      </c>
      <c r="Q6" t="n">
        <v>5797.13</v>
      </c>
      <c r="R6" t="n">
        <v>454.42</v>
      </c>
      <c r="S6" t="n">
        <v>167.7</v>
      </c>
      <c r="T6" t="n">
        <v>142997.3</v>
      </c>
      <c r="U6" t="n">
        <v>0.37</v>
      </c>
      <c r="V6" t="n">
        <v>0.91</v>
      </c>
      <c r="W6" t="n">
        <v>0.58</v>
      </c>
      <c r="X6" t="n">
        <v>8.460000000000001</v>
      </c>
      <c r="Y6" t="n">
        <v>0.5</v>
      </c>
      <c r="Z6" t="n">
        <v>10</v>
      </c>
      <c r="AA6" t="n">
        <v>1502.953870784914</v>
      </c>
      <c r="AB6" t="n">
        <v>2056.407791653081</v>
      </c>
      <c r="AC6" t="n">
        <v>1860.147118204173</v>
      </c>
      <c r="AD6" t="n">
        <v>1502953.870784914</v>
      </c>
      <c r="AE6" t="n">
        <v>2056407.791653081</v>
      </c>
      <c r="AF6" t="n">
        <v>1.826758913688674e-06</v>
      </c>
      <c r="AG6" t="n">
        <v>16</v>
      </c>
      <c r="AH6" t="n">
        <v>1860147.118204173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0.9154</v>
      </c>
      <c r="E7" t="n">
        <v>109.24</v>
      </c>
      <c r="F7" t="n">
        <v>101.26</v>
      </c>
      <c r="G7" t="n">
        <v>41.05</v>
      </c>
      <c r="H7" t="n">
        <v>0.55</v>
      </c>
      <c r="I7" t="n">
        <v>148</v>
      </c>
      <c r="J7" t="n">
        <v>193.32</v>
      </c>
      <c r="K7" t="n">
        <v>53.44</v>
      </c>
      <c r="L7" t="n">
        <v>6</v>
      </c>
      <c r="M7" t="n">
        <v>146</v>
      </c>
      <c r="N7" t="n">
        <v>38.89</v>
      </c>
      <c r="O7" t="n">
        <v>24076.95</v>
      </c>
      <c r="P7" t="n">
        <v>1229.01</v>
      </c>
      <c r="Q7" t="n">
        <v>5797.01</v>
      </c>
      <c r="R7" t="n">
        <v>395.69</v>
      </c>
      <c r="S7" t="n">
        <v>167.7</v>
      </c>
      <c r="T7" t="n">
        <v>113817.38</v>
      </c>
      <c r="U7" t="n">
        <v>0.42</v>
      </c>
      <c r="V7" t="n">
        <v>0.93</v>
      </c>
      <c r="W7" t="n">
        <v>0.51</v>
      </c>
      <c r="X7" t="n">
        <v>6.72</v>
      </c>
      <c r="Y7" t="n">
        <v>0.5</v>
      </c>
      <c r="Z7" t="n">
        <v>10</v>
      </c>
      <c r="AA7" t="n">
        <v>1415.281509017959</v>
      </c>
      <c r="AB7" t="n">
        <v>1936.45059845191</v>
      </c>
      <c r="AC7" t="n">
        <v>1751.638471161143</v>
      </c>
      <c r="AD7" t="n">
        <v>1415281.509017959</v>
      </c>
      <c r="AE7" t="n">
        <v>1936450.59845191</v>
      </c>
      <c r="AF7" t="n">
        <v>1.878893381562486e-06</v>
      </c>
      <c r="AG7" t="n">
        <v>16</v>
      </c>
      <c r="AH7" t="n">
        <v>1751638.471161143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100.11</v>
      </c>
      <c r="G8" t="n">
        <v>48.83</v>
      </c>
      <c r="H8" t="n">
        <v>0.64</v>
      </c>
      <c r="I8" t="n">
        <v>123</v>
      </c>
      <c r="J8" t="n">
        <v>194.86</v>
      </c>
      <c r="K8" t="n">
        <v>53.44</v>
      </c>
      <c r="L8" t="n">
        <v>7</v>
      </c>
      <c r="M8" t="n">
        <v>121</v>
      </c>
      <c r="N8" t="n">
        <v>39.43</v>
      </c>
      <c r="O8" t="n">
        <v>24267.28</v>
      </c>
      <c r="P8" t="n">
        <v>1185.76</v>
      </c>
      <c r="Q8" t="n">
        <v>5797.01</v>
      </c>
      <c r="R8" t="n">
        <v>356.39</v>
      </c>
      <c r="S8" t="n">
        <v>167.7</v>
      </c>
      <c r="T8" t="n">
        <v>94290.03</v>
      </c>
      <c r="U8" t="n">
        <v>0.47</v>
      </c>
      <c r="V8" t="n">
        <v>0.9399999999999999</v>
      </c>
      <c r="W8" t="n">
        <v>0.48</v>
      </c>
      <c r="X8" t="n">
        <v>5.57</v>
      </c>
      <c r="Y8" t="n">
        <v>0.5</v>
      </c>
      <c r="Z8" t="n">
        <v>10</v>
      </c>
      <c r="AA8" t="n">
        <v>1341.260935914638</v>
      </c>
      <c r="AB8" t="n">
        <v>1835.172384774733</v>
      </c>
      <c r="AC8" t="n">
        <v>1660.02610805245</v>
      </c>
      <c r="AD8" t="n">
        <v>1341260.935914638</v>
      </c>
      <c r="AE8" t="n">
        <v>1835172.384774733</v>
      </c>
      <c r="AF8" t="n">
        <v>1.915428559836259e-06</v>
      </c>
      <c r="AG8" t="n">
        <v>15</v>
      </c>
      <c r="AH8" t="n">
        <v>1660026.10805245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0.9476</v>
      </c>
      <c r="E9" t="n">
        <v>105.53</v>
      </c>
      <c r="F9" t="n">
        <v>99.19</v>
      </c>
      <c r="G9" t="n">
        <v>57.22</v>
      </c>
      <c r="H9" t="n">
        <v>0.72</v>
      </c>
      <c r="I9" t="n">
        <v>104</v>
      </c>
      <c r="J9" t="n">
        <v>196.41</v>
      </c>
      <c r="K9" t="n">
        <v>53.44</v>
      </c>
      <c r="L9" t="n">
        <v>8</v>
      </c>
      <c r="M9" t="n">
        <v>102</v>
      </c>
      <c r="N9" t="n">
        <v>39.98</v>
      </c>
      <c r="O9" t="n">
        <v>24458.36</v>
      </c>
      <c r="P9" t="n">
        <v>1147.07</v>
      </c>
      <c r="Q9" t="n">
        <v>5797.02</v>
      </c>
      <c r="R9" t="n">
        <v>325.3</v>
      </c>
      <c r="S9" t="n">
        <v>167.7</v>
      </c>
      <c r="T9" t="n">
        <v>78843.84</v>
      </c>
      <c r="U9" t="n">
        <v>0.52</v>
      </c>
      <c r="V9" t="n">
        <v>0.95</v>
      </c>
      <c r="W9" t="n">
        <v>0.44</v>
      </c>
      <c r="X9" t="n">
        <v>4.65</v>
      </c>
      <c r="Y9" t="n">
        <v>0.5</v>
      </c>
      <c r="Z9" t="n">
        <v>10</v>
      </c>
      <c r="AA9" t="n">
        <v>1286.034075366422</v>
      </c>
      <c r="AB9" t="n">
        <v>1759.608557735531</v>
      </c>
      <c r="AC9" t="n">
        <v>1591.673986611373</v>
      </c>
      <c r="AD9" t="n">
        <v>1286034.075366423</v>
      </c>
      <c r="AE9" t="n">
        <v>1759608.557735531</v>
      </c>
      <c r="AF9" t="n">
        <v>1.944985108552121e-06</v>
      </c>
      <c r="AG9" t="n">
        <v>15</v>
      </c>
      <c r="AH9" t="n">
        <v>1591673.986611373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0.9621</v>
      </c>
      <c r="E10" t="n">
        <v>103.94</v>
      </c>
      <c r="F10" t="n">
        <v>98.16</v>
      </c>
      <c r="G10" t="n">
        <v>66.18000000000001</v>
      </c>
      <c r="H10" t="n">
        <v>0.8100000000000001</v>
      </c>
      <c r="I10" t="n">
        <v>89</v>
      </c>
      <c r="J10" t="n">
        <v>197.97</v>
      </c>
      <c r="K10" t="n">
        <v>53.44</v>
      </c>
      <c r="L10" t="n">
        <v>9</v>
      </c>
      <c r="M10" t="n">
        <v>87</v>
      </c>
      <c r="N10" t="n">
        <v>40.53</v>
      </c>
      <c r="O10" t="n">
        <v>24650.18</v>
      </c>
      <c r="P10" t="n">
        <v>1102.85</v>
      </c>
      <c r="Q10" t="n">
        <v>5797.03</v>
      </c>
      <c r="R10" t="n">
        <v>289.66</v>
      </c>
      <c r="S10" t="n">
        <v>167.7</v>
      </c>
      <c r="T10" t="n">
        <v>61096.08</v>
      </c>
      <c r="U10" t="n">
        <v>0.58</v>
      </c>
      <c r="V10" t="n">
        <v>0.96</v>
      </c>
      <c r="W10" t="n">
        <v>0.42</v>
      </c>
      <c r="X10" t="n">
        <v>3.62</v>
      </c>
      <c r="Y10" t="n">
        <v>0.5</v>
      </c>
      <c r="Z10" t="n">
        <v>10</v>
      </c>
      <c r="AA10" t="n">
        <v>1227.214022188304</v>
      </c>
      <c r="AB10" t="n">
        <v>1679.128366019627</v>
      </c>
      <c r="AC10" t="n">
        <v>1518.874711438176</v>
      </c>
      <c r="AD10" t="n">
        <v>1227214.022188304</v>
      </c>
      <c r="AE10" t="n">
        <v>1679128.366019627</v>
      </c>
      <c r="AF10" t="n">
        <v>1.974746911078509e-06</v>
      </c>
      <c r="AG10" t="n">
        <v>15</v>
      </c>
      <c r="AH10" t="n">
        <v>1518874.711438176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0.9655</v>
      </c>
      <c r="E11" t="n">
        <v>103.57</v>
      </c>
      <c r="F11" t="n">
        <v>98.2</v>
      </c>
      <c r="G11" t="n">
        <v>75.54000000000001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1072.44</v>
      </c>
      <c r="Q11" t="n">
        <v>5797</v>
      </c>
      <c r="R11" t="n">
        <v>292.16</v>
      </c>
      <c r="S11" t="n">
        <v>167.7</v>
      </c>
      <c r="T11" t="n">
        <v>62404.03</v>
      </c>
      <c r="U11" t="n">
        <v>0.57</v>
      </c>
      <c r="V11" t="n">
        <v>0.96</v>
      </c>
      <c r="W11" t="n">
        <v>0.4</v>
      </c>
      <c r="X11" t="n">
        <v>3.66</v>
      </c>
      <c r="Y11" t="n">
        <v>0.5</v>
      </c>
      <c r="Z11" t="n">
        <v>10</v>
      </c>
      <c r="AA11" t="n">
        <v>1195.924774924718</v>
      </c>
      <c r="AB11" t="n">
        <v>1636.317037529421</v>
      </c>
      <c r="AC11" t="n">
        <v>1480.149236052999</v>
      </c>
      <c r="AD11" t="n">
        <v>1195924.774924718</v>
      </c>
      <c r="AE11" t="n">
        <v>1636317.037529421</v>
      </c>
      <c r="AF11" t="n">
        <v>1.981725540636421e-06</v>
      </c>
      <c r="AG11" t="n">
        <v>15</v>
      </c>
      <c r="AH11" t="n">
        <v>1480149.236052999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0.9731</v>
      </c>
      <c r="E12" t="n">
        <v>102.76</v>
      </c>
      <c r="F12" t="n">
        <v>97.73</v>
      </c>
      <c r="G12" t="n">
        <v>84.98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1028.19</v>
      </c>
      <c r="Q12" t="n">
        <v>5796.98</v>
      </c>
      <c r="R12" t="n">
        <v>275.98</v>
      </c>
      <c r="S12" t="n">
        <v>167.7</v>
      </c>
      <c r="T12" t="n">
        <v>54359.25</v>
      </c>
      <c r="U12" t="n">
        <v>0.61</v>
      </c>
      <c r="V12" t="n">
        <v>0.96</v>
      </c>
      <c r="W12" t="n">
        <v>0.39</v>
      </c>
      <c r="X12" t="n">
        <v>3.19</v>
      </c>
      <c r="Y12" t="n">
        <v>0.5</v>
      </c>
      <c r="Z12" t="n">
        <v>10</v>
      </c>
      <c r="AA12" t="n">
        <v>1147.370832007307</v>
      </c>
      <c r="AB12" t="n">
        <v>1569.883390781037</v>
      </c>
      <c r="AC12" t="n">
        <v>1420.055923310071</v>
      </c>
      <c r="AD12" t="n">
        <v>1147370.832007307</v>
      </c>
      <c r="AE12" t="n">
        <v>1569883.390781037</v>
      </c>
      <c r="AF12" t="n">
        <v>1.997324830236459e-06</v>
      </c>
      <c r="AG12" t="n">
        <v>15</v>
      </c>
      <c r="AH12" t="n">
        <v>1420055.923310071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0.978</v>
      </c>
      <c r="E13" t="n">
        <v>102.25</v>
      </c>
      <c r="F13" t="n">
        <v>97.44</v>
      </c>
      <c r="G13" t="n">
        <v>92.8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1006.36</v>
      </c>
      <c r="Q13" t="n">
        <v>5797</v>
      </c>
      <c r="R13" t="n">
        <v>264.22</v>
      </c>
      <c r="S13" t="n">
        <v>167.7</v>
      </c>
      <c r="T13" t="n">
        <v>48509.17</v>
      </c>
      <c r="U13" t="n">
        <v>0.63</v>
      </c>
      <c r="V13" t="n">
        <v>0.97</v>
      </c>
      <c r="W13" t="n">
        <v>0.44</v>
      </c>
      <c r="X13" t="n">
        <v>2.9</v>
      </c>
      <c r="Y13" t="n">
        <v>0.5</v>
      </c>
      <c r="Z13" t="n">
        <v>10</v>
      </c>
      <c r="AA13" t="n">
        <v>1122.445746585223</v>
      </c>
      <c r="AB13" t="n">
        <v>1535.779789289379</v>
      </c>
      <c r="AC13" t="n">
        <v>1389.207121680072</v>
      </c>
      <c r="AD13" t="n">
        <v>1122445.746585223</v>
      </c>
      <c r="AE13" t="n">
        <v>1535779.789289379</v>
      </c>
      <c r="AF13" t="n">
        <v>2.007382266952273e-06</v>
      </c>
      <c r="AG13" t="n">
        <v>15</v>
      </c>
      <c r="AH13" t="n">
        <v>1389207.121680072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0.9776</v>
      </c>
      <c r="E14" t="n">
        <v>102.29</v>
      </c>
      <c r="F14" t="n">
        <v>97.47</v>
      </c>
      <c r="G14" t="n">
        <v>92.83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1</v>
      </c>
      <c r="N14" t="n">
        <v>42.82</v>
      </c>
      <c r="O14" t="n">
        <v>25425.3</v>
      </c>
      <c r="P14" t="n">
        <v>1009.57</v>
      </c>
      <c r="Q14" t="n">
        <v>5797.06</v>
      </c>
      <c r="R14" t="n">
        <v>264.89</v>
      </c>
      <c r="S14" t="n">
        <v>167.7</v>
      </c>
      <c r="T14" t="n">
        <v>48840.16</v>
      </c>
      <c r="U14" t="n">
        <v>0.63</v>
      </c>
      <c r="V14" t="n">
        <v>0.97</v>
      </c>
      <c r="W14" t="n">
        <v>0.45</v>
      </c>
      <c r="X14" t="n">
        <v>2.93</v>
      </c>
      <c r="Y14" t="n">
        <v>0.5</v>
      </c>
      <c r="Z14" t="n">
        <v>10</v>
      </c>
      <c r="AA14" t="n">
        <v>1125.750038114517</v>
      </c>
      <c r="AB14" t="n">
        <v>1540.300866734813</v>
      </c>
      <c r="AC14" t="n">
        <v>1393.296713839487</v>
      </c>
      <c r="AD14" t="n">
        <v>1125750.038114517</v>
      </c>
      <c r="AE14" t="n">
        <v>1540300.866734813</v>
      </c>
      <c r="AF14" t="n">
        <v>2.006561251710166e-06</v>
      </c>
      <c r="AG14" t="n">
        <v>15</v>
      </c>
      <c r="AH14" t="n">
        <v>1393296.713839486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0.9775</v>
      </c>
      <c r="E15" t="n">
        <v>102.3</v>
      </c>
      <c r="F15" t="n">
        <v>97.48999999999999</v>
      </c>
      <c r="G15" t="n">
        <v>92.84</v>
      </c>
      <c r="H15" t="n">
        <v>1.21</v>
      </c>
      <c r="I15" t="n">
        <v>63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1016.48</v>
      </c>
      <c r="Q15" t="n">
        <v>5797.06</v>
      </c>
      <c r="R15" t="n">
        <v>265.24</v>
      </c>
      <c r="S15" t="n">
        <v>167.7</v>
      </c>
      <c r="T15" t="n">
        <v>49017.71</v>
      </c>
      <c r="U15" t="n">
        <v>0.63</v>
      </c>
      <c r="V15" t="n">
        <v>0.97</v>
      </c>
      <c r="W15" t="n">
        <v>0.46</v>
      </c>
      <c r="X15" t="n">
        <v>2.95</v>
      </c>
      <c r="Y15" t="n">
        <v>0.5</v>
      </c>
      <c r="Z15" t="n">
        <v>10</v>
      </c>
      <c r="AA15" t="n">
        <v>1132.030899884694</v>
      </c>
      <c r="AB15" t="n">
        <v>1548.894618900834</v>
      </c>
      <c r="AC15" t="n">
        <v>1401.070290360189</v>
      </c>
      <c r="AD15" t="n">
        <v>1132030.899884694</v>
      </c>
      <c r="AE15" t="n">
        <v>1548894.618900834</v>
      </c>
      <c r="AF15" t="n">
        <v>2.006355997899639e-06</v>
      </c>
      <c r="AG15" t="n">
        <v>15</v>
      </c>
      <c r="AH15" t="n">
        <v>1401070.290360189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0.5846</v>
      </c>
      <c r="E2" t="n">
        <v>171.05</v>
      </c>
      <c r="F2" t="n">
        <v>144.41</v>
      </c>
      <c r="G2" t="n">
        <v>8.43</v>
      </c>
      <c r="H2" t="n">
        <v>0.15</v>
      </c>
      <c r="I2" t="n">
        <v>1028</v>
      </c>
      <c r="J2" t="n">
        <v>116.05</v>
      </c>
      <c r="K2" t="n">
        <v>43.4</v>
      </c>
      <c r="L2" t="n">
        <v>1</v>
      </c>
      <c r="M2" t="n">
        <v>1026</v>
      </c>
      <c r="N2" t="n">
        <v>16.65</v>
      </c>
      <c r="O2" t="n">
        <v>14546.17</v>
      </c>
      <c r="P2" t="n">
        <v>1406.75</v>
      </c>
      <c r="Q2" t="n">
        <v>5797.85</v>
      </c>
      <c r="R2" t="n">
        <v>1862.8</v>
      </c>
      <c r="S2" t="n">
        <v>167.7</v>
      </c>
      <c r="T2" t="n">
        <v>842970.99</v>
      </c>
      <c r="U2" t="n">
        <v>0.09</v>
      </c>
      <c r="V2" t="n">
        <v>0.65</v>
      </c>
      <c r="W2" t="n">
        <v>1.92</v>
      </c>
      <c r="X2" t="n">
        <v>49.86</v>
      </c>
      <c r="Y2" t="n">
        <v>0.5</v>
      </c>
      <c r="Z2" t="n">
        <v>10</v>
      </c>
      <c r="AA2" t="n">
        <v>2494.854507429406</v>
      </c>
      <c r="AB2" t="n">
        <v>3413.570002277964</v>
      </c>
      <c r="AC2" t="n">
        <v>3087.783672236015</v>
      </c>
      <c r="AD2" t="n">
        <v>2494854.507429406</v>
      </c>
      <c r="AE2" t="n">
        <v>3413570.002277964</v>
      </c>
      <c r="AF2" t="n">
        <v>1.233580684620079e-06</v>
      </c>
      <c r="AG2" t="n">
        <v>24</v>
      </c>
      <c r="AH2" t="n">
        <v>3087783.672236015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0.8113</v>
      </c>
      <c r="E3" t="n">
        <v>123.26</v>
      </c>
      <c r="F3" t="n">
        <v>112.15</v>
      </c>
      <c r="G3" t="n">
        <v>17.8</v>
      </c>
      <c r="H3" t="n">
        <v>0.3</v>
      </c>
      <c r="I3" t="n">
        <v>378</v>
      </c>
      <c r="J3" t="n">
        <v>117.34</v>
      </c>
      <c r="K3" t="n">
        <v>43.4</v>
      </c>
      <c r="L3" t="n">
        <v>2</v>
      </c>
      <c r="M3" t="n">
        <v>376</v>
      </c>
      <c r="N3" t="n">
        <v>16.94</v>
      </c>
      <c r="O3" t="n">
        <v>14705.49</v>
      </c>
      <c r="P3" t="n">
        <v>1043.83</v>
      </c>
      <c r="Q3" t="n">
        <v>5797.27</v>
      </c>
      <c r="R3" t="n">
        <v>765.11</v>
      </c>
      <c r="S3" t="n">
        <v>167.7</v>
      </c>
      <c r="T3" t="n">
        <v>297379.27</v>
      </c>
      <c r="U3" t="n">
        <v>0.22</v>
      </c>
      <c r="V3" t="n">
        <v>0.84</v>
      </c>
      <c r="W3" t="n">
        <v>0.88</v>
      </c>
      <c r="X3" t="n">
        <v>17.61</v>
      </c>
      <c r="Y3" t="n">
        <v>0.5</v>
      </c>
      <c r="Z3" t="n">
        <v>10</v>
      </c>
      <c r="AA3" t="n">
        <v>1378.816965495994</v>
      </c>
      <c r="AB3" t="n">
        <v>1886.558201303033</v>
      </c>
      <c r="AC3" t="n">
        <v>1706.507734371736</v>
      </c>
      <c r="AD3" t="n">
        <v>1378816.965495994</v>
      </c>
      <c r="AE3" t="n">
        <v>1886558.201303033</v>
      </c>
      <c r="AF3" t="n">
        <v>1.711946646309049e-06</v>
      </c>
      <c r="AG3" t="n">
        <v>18</v>
      </c>
      <c r="AH3" t="n">
        <v>1706507.734371736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0.8913</v>
      </c>
      <c r="E4" t="n">
        <v>112.2</v>
      </c>
      <c r="F4" t="n">
        <v>104.79</v>
      </c>
      <c r="G4" t="n">
        <v>28.19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926.4299999999999</v>
      </c>
      <c r="Q4" t="n">
        <v>5797.13</v>
      </c>
      <c r="R4" t="n">
        <v>515.22</v>
      </c>
      <c r="S4" t="n">
        <v>167.7</v>
      </c>
      <c r="T4" t="n">
        <v>173208.01</v>
      </c>
      <c r="U4" t="n">
        <v>0.33</v>
      </c>
      <c r="V4" t="n">
        <v>0.9</v>
      </c>
      <c r="W4" t="n">
        <v>0.63</v>
      </c>
      <c r="X4" t="n">
        <v>10.25</v>
      </c>
      <c r="Y4" t="n">
        <v>0.5</v>
      </c>
      <c r="Z4" t="n">
        <v>10</v>
      </c>
      <c r="AA4" t="n">
        <v>1130.326850934148</v>
      </c>
      <c r="AB4" t="n">
        <v>1546.563063949364</v>
      </c>
      <c r="AC4" t="n">
        <v>1398.961255740929</v>
      </c>
      <c r="AD4" t="n">
        <v>1130326.850934148</v>
      </c>
      <c r="AE4" t="n">
        <v>1546563.063949364</v>
      </c>
      <c r="AF4" t="n">
        <v>1.880756866578646e-06</v>
      </c>
      <c r="AG4" t="n">
        <v>16</v>
      </c>
      <c r="AH4" t="n">
        <v>1398961.255740929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0.9324</v>
      </c>
      <c r="E5" t="n">
        <v>107.25</v>
      </c>
      <c r="F5" t="n">
        <v>101.51</v>
      </c>
      <c r="G5" t="n">
        <v>39.81</v>
      </c>
      <c r="H5" t="n">
        <v>0.59</v>
      </c>
      <c r="I5" t="n">
        <v>153</v>
      </c>
      <c r="J5" t="n">
        <v>119.93</v>
      </c>
      <c r="K5" t="n">
        <v>43.4</v>
      </c>
      <c r="L5" t="n">
        <v>4</v>
      </c>
      <c r="M5" t="n">
        <v>151</v>
      </c>
      <c r="N5" t="n">
        <v>17.53</v>
      </c>
      <c r="O5" t="n">
        <v>15025.44</v>
      </c>
      <c r="P5" t="n">
        <v>843.84</v>
      </c>
      <c r="Q5" t="n">
        <v>5797.15</v>
      </c>
      <c r="R5" t="n">
        <v>404.15</v>
      </c>
      <c r="S5" t="n">
        <v>167.7</v>
      </c>
      <c r="T5" t="n">
        <v>118021.02</v>
      </c>
      <c r="U5" t="n">
        <v>0.41</v>
      </c>
      <c r="V5" t="n">
        <v>0.93</v>
      </c>
      <c r="W5" t="n">
        <v>0.52</v>
      </c>
      <c r="X5" t="n">
        <v>6.97</v>
      </c>
      <c r="Y5" t="n">
        <v>0.5</v>
      </c>
      <c r="Z5" t="n">
        <v>10</v>
      </c>
      <c r="AA5" t="n">
        <v>998.1237211310942</v>
      </c>
      <c r="AB5" t="n">
        <v>1365.676909362368</v>
      </c>
      <c r="AC5" t="n">
        <v>1235.338621872404</v>
      </c>
      <c r="AD5" t="n">
        <v>998123.7211310941</v>
      </c>
      <c r="AE5" t="n">
        <v>1365676.909362368</v>
      </c>
      <c r="AF5" t="n">
        <v>1.967483117242152e-06</v>
      </c>
      <c r="AG5" t="n">
        <v>15</v>
      </c>
      <c r="AH5" t="n">
        <v>1235338.621872404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99.64</v>
      </c>
      <c r="G6" t="n">
        <v>52.91</v>
      </c>
      <c r="H6" t="n">
        <v>0.73</v>
      </c>
      <c r="I6" t="n">
        <v>113</v>
      </c>
      <c r="J6" t="n">
        <v>121.23</v>
      </c>
      <c r="K6" t="n">
        <v>43.4</v>
      </c>
      <c r="L6" t="n">
        <v>5</v>
      </c>
      <c r="M6" t="n">
        <v>71</v>
      </c>
      <c r="N6" t="n">
        <v>17.83</v>
      </c>
      <c r="O6" t="n">
        <v>15186.08</v>
      </c>
      <c r="P6" t="n">
        <v>772.25</v>
      </c>
      <c r="Q6" t="n">
        <v>5797.04</v>
      </c>
      <c r="R6" t="n">
        <v>339.19</v>
      </c>
      <c r="S6" t="n">
        <v>167.7</v>
      </c>
      <c r="T6" t="n">
        <v>85741.50999999999</v>
      </c>
      <c r="U6" t="n">
        <v>0.49</v>
      </c>
      <c r="V6" t="n">
        <v>0.9399999999999999</v>
      </c>
      <c r="W6" t="n">
        <v>0.5</v>
      </c>
      <c r="X6" t="n">
        <v>5.1</v>
      </c>
      <c r="Y6" t="n">
        <v>0.5</v>
      </c>
      <c r="Z6" t="n">
        <v>10</v>
      </c>
      <c r="AA6" t="n">
        <v>908.0377425096219</v>
      </c>
      <c r="AB6" t="n">
        <v>1242.417299099586</v>
      </c>
      <c r="AC6" t="n">
        <v>1123.842735817152</v>
      </c>
      <c r="AD6" t="n">
        <v>908037.7425096219</v>
      </c>
      <c r="AE6" t="n">
        <v>1242417.299099586</v>
      </c>
      <c r="AF6" t="n">
        <v>2.020658336627075e-06</v>
      </c>
      <c r="AG6" t="n">
        <v>15</v>
      </c>
      <c r="AH6" t="n">
        <v>1123842.735817152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0.9597</v>
      </c>
      <c r="E7" t="n">
        <v>104.19</v>
      </c>
      <c r="F7" t="n">
        <v>99.55</v>
      </c>
      <c r="G7" t="n">
        <v>55.82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766.0700000000001</v>
      </c>
      <c r="Q7" t="n">
        <v>5797.04</v>
      </c>
      <c r="R7" t="n">
        <v>333.15</v>
      </c>
      <c r="S7" t="n">
        <v>167.7</v>
      </c>
      <c r="T7" t="n">
        <v>82750.35000000001</v>
      </c>
      <c r="U7" t="n">
        <v>0.5</v>
      </c>
      <c r="V7" t="n">
        <v>0.95</v>
      </c>
      <c r="W7" t="n">
        <v>0.58</v>
      </c>
      <c r="X7" t="n">
        <v>5.01</v>
      </c>
      <c r="Y7" t="n">
        <v>0.5</v>
      </c>
      <c r="Z7" t="n">
        <v>10</v>
      </c>
      <c r="AA7" t="n">
        <v>900.6103975566124</v>
      </c>
      <c r="AB7" t="n">
        <v>1232.254878063545</v>
      </c>
      <c r="AC7" t="n">
        <v>1114.650201981743</v>
      </c>
      <c r="AD7" t="n">
        <v>900610.3975566124</v>
      </c>
      <c r="AE7" t="n">
        <v>1232254.878063545</v>
      </c>
      <c r="AF7" t="n">
        <v>2.025089604909152e-06</v>
      </c>
      <c r="AG7" t="n">
        <v>15</v>
      </c>
      <c r="AH7" t="n">
        <v>1114650.201981743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0.9597</v>
      </c>
      <c r="E8" t="n">
        <v>104.2</v>
      </c>
      <c r="F8" t="n">
        <v>99.56</v>
      </c>
      <c r="G8" t="n">
        <v>55.83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773.9400000000001</v>
      </c>
      <c r="Q8" t="n">
        <v>5797.06</v>
      </c>
      <c r="R8" t="n">
        <v>333.24</v>
      </c>
      <c r="S8" t="n">
        <v>167.7</v>
      </c>
      <c r="T8" t="n">
        <v>82795.73</v>
      </c>
      <c r="U8" t="n">
        <v>0.5</v>
      </c>
      <c r="V8" t="n">
        <v>0.95</v>
      </c>
      <c r="W8" t="n">
        <v>0.59</v>
      </c>
      <c r="X8" t="n">
        <v>5.02</v>
      </c>
      <c r="Y8" t="n">
        <v>0.5</v>
      </c>
      <c r="Z8" t="n">
        <v>10</v>
      </c>
      <c r="AA8" t="n">
        <v>907.7598660533098</v>
      </c>
      <c r="AB8" t="n">
        <v>1242.037096273016</v>
      </c>
      <c r="AC8" t="n">
        <v>1123.498819014732</v>
      </c>
      <c r="AD8" t="n">
        <v>907759.8660533098</v>
      </c>
      <c r="AE8" t="n">
        <v>1242037.096273016</v>
      </c>
      <c r="AF8" t="n">
        <v>2.025089604909152e-06</v>
      </c>
      <c r="AG8" t="n">
        <v>15</v>
      </c>
      <c r="AH8" t="n">
        <v>1123498.819014732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0.6758</v>
      </c>
      <c r="E2" t="n">
        <v>147.98</v>
      </c>
      <c r="F2" t="n">
        <v>131.45</v>
      </c>
      <c r="G2" t="n">
        <v>10.22</v>
      </c>
      <c r="H2" t="n">
        <v>0.2</v>
      </c>
      <c r="I2" t="n">
        <v>772</v>
      </c>
      <c r="J2" t="n">
        <v>89.87</v>
      </c>
      <c r="K2" t="n">
        <v>37.55</v>
      </c>
      <c r="L2" t="n">
        <v>1</v>
      </c>
      <c r="M2" t="n">
        <v>770</v>
      </c>
      <c r="N2" t="n">
        <v>11.32</v>
      </c>
      <c r="O2" t="n">
        <v>11317.98</v>
      </c>
      <c r="P2" t="n">
        <v>1060.05</v>
      </c>
      <c r="Q2" t="n">
        <v>5797.51</v>
      </c>
      <c r="R2" t="n">
        <v>1421.37</v>
      </c>
      <c r="S2" t="n">
        <v>167.7</v>
      </c>
      <c r="T2" t="n">
        <v>623539.4399999999</v>
      </c>
      <c r="U2" t="n">
        <v>0.12</v>
      </c>
      <c r="V2" t="n">
        <v>0.72</v>
      </c>
      <c r="W2" t="n">
        <v>1.51</v>
      </c>
      <c r="X2" t="n">
        <v>36.9</v>
      </c>
      <c r="Y2" t="n">
        <v>0.5</v>
      </c>
      <c r="Z2" t="n">
        <v>10</v>
      </c>
      <c r="AA2" t="n">
        <v>1673.888364182378</v>
      </c>
      <c r="AB2" t="n">
        <v>2290.287906617116</v>
      </c>
      <c r="AC2" t="n">
        <v>2071.706043248844</v>
      </c>
      <c r="AD2" t="n">
        <v>1673888.364182378</v>
      </c>
      <c r="AE2" t="n">
        <v>2290287.906617116</v>
      </c>
      <c r="AF2" t="n">
        <v>1.445850838228472e-06</v>
      </c>
      <c r="AG2" t="n">
        <v>21</v>
      </c>
      <c r="AH2" t="n">
        <v>2071706.043248844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0.8657</v>
      </c>
      <c r="E3" t="n">
        <v>115.52</v>
      </c>
      <c r="F3" t="n">
        <v>108.06</v>
      </c>
      <c r="G3" t="n">
        <v>22.2</v>
      </c>
      <c r="H3" t="n">
        <v>0.39</v>
      </c>
      <c r="I3" t="n">
        <v>292</v>
      </c>
      <c r="J3" t="n">
        <v>91.09999999999999</v>
      </c>
      <c r="K3" t="n">
        <v>37.55</v>
      </c>
      <c r="L3" t="n">
        <v>2</v>
      </c>
      <c r="M3" t="n">
        <v>290</v>
      </c>
      <c r="N3" t="n">
        <v>11.54</v>
      </c>
      <c r="O3" t="n">
        <v>11468.97</v>
      </c>
      <c r="P3" t="n">
        <v>806.84</v>
      </c>
      <c r="Q3" t="n">
        <v>5797.2</v>
      </c>
      <c r="R3" t="n">
        <v>626.3099999999999</v>
      </c>
      <c r="S3" t="n">
        <v>167.7</v>
      </c>
      <c r="T3" t="n">
        <v>228408.15</v>
      </c>
      <c r="U3" t="n">
        <v>0.27</v>
      </c>
      <c r="V3" t="n">
        <v>0.87</v>
      </c>
      <c r="W3" t="n">
        <v>0.74</v>
      </c>
      <c r="X3" t="n">
        <v>13.52</v>
      </c>
      <c r="Y3" t="n">
        <v>0.5</v>
      </c>
      <c r="Z3" t="n">
        <v>10</v>
      </c>
      <c r="AA3" t="n">
        <v>1035.859304815859</v>
      </c>
      <c r="AB3" t="n">
        <v>1417.308399736321</v>
      </c>
      <c r="AC3" t="n">
        <v>1282.042475270319</v>
      </c>
      <c r="AD3" t="n">
        <v>1035859.304815859</v>
      </c>
      <c r="AE3" t="n">
        <v>1417308.399736322</v>
      </c>
      <c r="AF3" t="n">
        <v>1.852135351663788e-06</v>
      </c>
      <c r="AG3" t="n">
        <v>17</v>
      </c>
      <c r="AH3" t="n">
        <v>1282042.475270319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0.9325</v>
      </c>
      <c r="E4" t="n">
        <v>107.24</v>
      </c>
      <c r="F4" t="n">
        <v>102.14</v>
      </c>
      <c r="G4" t="n">
        <v>36.7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690.22</v>
      </c>
      <c r="Q4" t="n">
        <v>5797.06</v>
      </c>
      <c r="R4" t="n">
        <v>424.78</v>
      </c>
      <c r="S4" t="n">
        <v>167.7</v>
      </c>
      <c r="T4" t="n">
        <v>128268.53</v>
      </c>
      <c r="U4" t="n">
        <v>0.39</v>
      </c>
      <c r="V4" t="n">
        <v>0.92</v>
      </c>
      <c r="W4" t="n">
        <v>0.57</v>
      </c>
      <c r="X4" t="n">
        <v>7.6</v>
      </c>
      <c r="Y4" t="n">
        <v>0.5</v>
      </c>
      <c r="Z4" t="n">
        <v>10</v>
      </c>
      <c r="AA4" t="n">
        <v>842.1417312619856</v>
      </c>
      <c r="AB4" t="n">
        <v>1152.255469383729</v>
      </c>
      <c r="AC4" t="n">
        <v>1042.285824586453</v>
      </c>
      <c r="AD4" t="n">
        <v>842141.7312619856</v>
      </c>
      <c r="AE4" t="n">
        <v>1152255.469383729</v>
      </c>
      <c r="AF4" t="n">
        <v>1.995051652335084e-06</v>
      </c>
      <c r="AG4" t="n">
        <v>15</v>
      </c>
      <c r="AH4" t="n">
        <v>1042285.824586453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0.9422</v>
      </c>
      <c r="E5" t="n">
        <v>106.13</v>
      </c>
      <c r="F5" t="n">
        <v>101.41</v>
      </c>
      <c r="G5" t="n">
        <v>41.39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667.71</v>
      </c>
      <c r="Q5" t="n">
        <v>5797.14</v>
      </c>
      <c r="R5" t="n">
        <v>394.42</v>
      </c>
      <c r="S5" t="n">
        <v>167.7</v>
      </c>
      <c r="T5" t="n">
        <v>113186.25</v>
      </c>
      <c r="U5" t="n">
        <v>0.43</v>
      </c>
      <c r="V5" t="n">
        <v>0.93</v>
      </c>
      <c r="W5" t="n">
        <v>0.7</v>
      </c>
      <c r="X5" t="n">
        <v>6.87</v>
      </c>
      <c r="Y5" t="n">
        <v>0.5</v>
      </c>
      <c r="Z5" t="n">
        <v>10</v>
      </c>
      <c r="AA5" t="n">
        <v>813.2271342707805</v>
      </c>
      <c r="AB5" t="n">
        <v>1112.693242158371</v>
      </c>
      <c r="AC5" t="n">
        <v>1006.499360801549</v>
      </c>
      <c r="AD5" t="n">
        <v>813227.1342707805</v>
      </c>
      <c r="AE5" t="n">
        <v>1112693.242158371</v>
      </c>
      <c r="AF5" t="n">
        <v>2.015804468450527e-06</v>
      </c>
      <c r="AG5" t="n">
        <v>15</v>
      </c>
      <c r="AH5" t="n">
        <v>1006499.360801549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0.9431</v>
      </c>
      <c r="E6" t="n">
        <v>106.04</v>
      </c>
      <c r="F6" t="n">
        <v>101.34</v>
      </c>
      <c r="G6" t="n">
        <v>41.65</v>
      </c>
      <c r="H6" t="n">
        <v>0.93</v>
      </c>
      <c r="I6" t="n">
        <v>146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675.05</v>
      </c>
      <c r="Q6" t="n">
        <v>5797.14</v>
      </c>
      <c r="R6" t="n">
        <v>391.75</v>
      </c>
      <c r="S6" t="n">
        <v>167.7</v>
      </c>
      <c r="T6" t="n">
        <v>111859.03</v>
      </c>
      <c r="U6" t="n">
        <v>0.43</v>
      </c>
      <c r="V6" t="n">
        <v>0.93</v>
      </c>
      <c r="W6" t="n">
        <v>0.7</v>
      </c>
      <c r="X6" t="n">
        <v>6.8</v>
      </c>
      <c r="Y6" t="n">
        <v>0.5</v>
      </c>
      <c r="Z6" t="n">
        <v>10</v>
      </c>
      <c r="AA6" t="n">
        <v>819.2775002812056</v>
      </c>
      <c r="AB6" t="n">
        <v>1120.971619857145</v>
      </c>
      <c r="AC6" t="n">
        <v>1013.987661751528</v>
      </c>
      <c r="AD6" t="n">
        <v>819277.5002812055</v>
      </c>
      <c r="AE6" t="n">
        <v>1120971.619857145</v>
      </c>
      <c r="AF6" t="n">
        <v>2.017729987471548e-06</v>
      </c>
      <c r="AG6" t="n">
        <v>15</v>
      </c>
      <c r="AH6" t="n">
        <v>1013987.661751528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0.6758</v>
      </c>
      <c r="E17" t="n">
        <v>147.98</v>
      </c>
      <c r="F17" t="n">
        <v>131.45</v>
      </c>
      <c r="G17" t="n">
        <v>10.22</v>
      </c>
      <c r="H17" t="n">
        <v>0.2</v>
      </c>
      <c r="I17" t="n">
        <v>772</v>
      </c>
      <c r="J17" t="n">
        <v>89.87</v>
      </c>
      <c r="K17" t="n">
        <v>37.55</v>
      </c>
      <c r="L17" t="n">
        <v>1</v>
      </c>
      <c r="M17" t="n">
        <v>770</v>
      </c>
      <c r="N17" t="n">
        <v>11.32</v>
      </c>
      <c r="O17" t="n">
        <v>11317.98</v>
      </c>
      <c r="P17" t="n">
        <v>1060.05</v>
      </c>
      <c r="Q17" t="n">
        <v>5797.51</v>
      </c>
      <c r="R17" t="n">
        <v>1421.37</v>
      </c>
      <c r="S17" t="n">
        <v>167.7</v>
      </c>
      <c r="T17" t="n">
        <v>623539.4399999999</v>
      </c>
      <c r="U17" t="n">
        <v>0.12</v>
      </c>
      <c r="V17" t="n">
        <v>0.72</v>
      </c>
      <c r="W17" t="n">
        <v>1.51</v>
      </c>
      <c r="X17" t="n">
        <v>36.9</v>
      </c>
      <c r="Y17" t="n">
        <v>0.5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0.8657</v>
      </c>
      <c r="E18" t="n">
        <v>115.52</v>
      </c>
      <c r="F18" t="n">
        <v>108.06</v>
      </c>
      <c r="G18" t="n">
        <v>22.2</v>
      </c>
      <c r="H18" t="n">
        <v>0.39</v>
      </c>
      <c r="I18" t="n">
        <v>292</v>
      </c>
      <c r="J18" t="n">
        <v>91.09999999999999</v>
      </c>
      <c r="K18" t="n">
        <v>37.55</v>
      </c>
      <c r="L18" t="n">
        <v>2</v>
      </c>
      <c r="M18" t="n">
        <v>290</v>
      </c>
      <c r="N18" t="n">
        <v>11.54</v>
      </c>
      <c r="O18" t="n">
        <v>11468.97</v>
      </c>
      <c r="P18" t="n">
        <v>806.84</v>
      </c>
      <c r="Q18" t="n">
        <v>5797.2</v>
      </c>
      <c r="R18" t="n">
        <v>626.3099999999999</v>
      </c>
      <c r="S18" t="n">
        <v>167.7</v>
      </c>
      <c r="T18" t="n">
        <v>228408.15</v>
      </c>
      <c r="U18" t="n">
        <v>0.27</v>
      </c>
      <c r="V18" t="n">
        <v>0.87</v>
      </c>
      <c r="W18" t="n">
        <v>0.74</v>
      </c>
      <c r="X18" t="n">
        <v>13.52</v>
      </c>
      <c r="Y18" t="n">
        <v>0.5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0.9325</v>
      </c>
      <c r="E19" t="n">
        <v>107.24</v>
      </c>
      <c r="F19" t="n">
        <v>102.14</v>
      </c>
      <c r="G19" t="n">
        <v>36.7</v>
      </c>
      <c r="H19" t="n">
        <v>0.57</v>
      </c>
      <c r="I19" t="n">
        <v>167</v>
      </c>
      <c r="J19" t="n">
        <v>92.31999999999999</v>
      </c>
      <c r="K19" t="n">
        <v>37.55</v>
      </c>
      <c r="L19" t="n">
        <v>3</v>
      </c>
      <c r="M19" t="n">
        <v>147</v>
      </c>
      <c r="N19" t="n">
        <v>11.77</v>
      </c>
      <c r="O19" t="n">
        <v>11620.34</v>
      </c>
      <c r="P19" t="n">
        <v>690.22</v>
      </c>
      <c r="Q19" t="n">
        <v>5797.06</v>
      </c>
      <c r="R19" t="n">
        <v>424.78</v>
      </c>
      <c r="S19" t="n">
        <v>167.7</v>
      </c>
      <c r="T19" t="n">
        <v>128268.53</v>
      </c>
      <c r="U19" t="n">
        <v>0.39</v>
      </c>
      <c r="V19" t="n">
        <v>0.92</v>
      </c>
      <c r="W19" t="n">
        <v>0.57</v>
      </c>
      <c r="X19" t="n">
        <v>7.6</v>
      </c>
      <c r="Y19" t="n">
        <v>0.5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0.9422</v>
      </c>
      <c r="E20" t="n">
        <v>106.13</v>
      </c>
      <c r="F20" t="n">
        <v>101.41</v>
      </c>
      <c r="G20" t="n">
        <v>41.39</v>
      </c>
      <c r="H20" t="n">
        <v>0.75</v>
      </c>
      <c r="I20" t="n">
        <v>147</v>
      </c>
      <c r="J20" t="n">
        <v>93.55</v>
      </c>
      <c r="K20" t="n">
        <v>37.55</v>
      </c>
      <c r="L20" t="n">
        <v>4</v>
      </c>
      <c r="M20" t="n">
        <v>1</v>
      </c>
      <c r="N20" t="n">
        <v>12</v>
      </c>
      <c r="O20" t="n">
        <v>11772.07</v>
      </c>
      <c r="P20" t="n">
        <v>667.71</v>
      </c>
      <c r="Q20" t="n">
        <v>5797.14</v>
      </c>
      <c r="R20" t="n">
        <v>394.42</v>
      </c>
      <c r="S20" t="n">
        <v>167.7</v>
      </c>
      <c r="T20" t="n">
        <v>113186.25</v>
      </c>
      <c r="U20" t="n">
        <v>0.43</v>
      </c>
      <c r="V20" t="n">
        <v>0.93</v>
      </c>
      <c r="W20" t="n">
        <v>0.7</v>
      </c>
      <c r="X20" t="n">
        <v>6.87</v>
      </c>
      <c r="Y20" t="n">
        <v>0.5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0.9431</v>
      </c>
      <c r="E21" t="n">
        <v>106.04</v>
      </c>
      <c r="F21" t="n">
        <v>101.34</v>
      </c>
      <c r="G21" t="n">
        <v>41.65</v>
      </c>
      <c r="H21" t="n">
        <v>0.93</v>
      </c>
      <c r="I21" t="n">
        <v>146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675.05</v>
      </c>
      <c r="Q21" t="n">
        <v>5797.14</v>
      </c>
      <c r="R21" t="n">
        <v>391.75</v>
      </c>
      <c r="S21" t="n">
        <v>167.7</v>
      </c>
      <c r="T21" t="n">
        <v>111859.03</v>
      </c>
      <c r="U21" t="n">
        <v>0.43</v>
      </c>
      <c r="V21" t="n">
        <v>0.93</v>
      </c>
      <c r="W21" t="n">
        <v>0.7</v>
      </c>
      <c r="X21" t="n">
        <v>6.8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0.7459</v>
      </c>
      <c r="E22" t="n">
        <v>134.07</v>
      </c>
      <c r="F22" t="n">
        <v>122.91</v>
      </c>
      <c r="G22" t="n">
        <v>12.31</v>
      </c>
      <c r="H22" t="n">
        <v>0.24</v>
      </c>
      <c r="I22" t="n">
        <v>599</v>
      </c>
      <c r="J22" t="n">
        <v>71.52</v>
      </c>
      <c r="K22" t="n">
        <v>32.27</v>
      </c>
      <c r="L22" t="n">
        <v>1</v>
      </c>
      <c r="M22" t="n">
        <v>597</v>
      </c>
      <c r="N22" t="n">
        <v>8.25</v>
      </c>
      <c r="O22" t="n">
        <v>9054.6</v>
      </c>
      <c r="P22" t="n">
        <v>824.66</v>
      </c>
      <c r="Q22" t="n">
        <v>5797.41</v>
      </c>
      <c r="R22" t="n">
        <v>1130.46</v>
      </c>
      <c r="S22" t="n">
        <v>167.7</v>
      </c>
      <c r="T22" t="n">
        <v>478947.51</v>
      </c>
      <c r="U22" t="n">
        <v>0.15</v>
      </c>
      <c r="V22" t="n">
        <v>0.77</v>
      </c>
      <c r="W22" t="n">
        <v>1.23</v>
      </c>
      <c r="X22" t="n">
        <v>28.36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0.9078000000000001</v>
      </c>
      <c r="E23" t="n">
        <v>110.16</v>
      </c>
      <c r="F23" t="n">
        <v>104.84</v>
      </c>
      <c r="G23" t="n">
        <v>28.21</v>
      </c>
      <c r="H23" t="n">
        <v>0.48</v>
      </c>
      <c r="I23" t="n">
        <v>223</v>
      </c>
      <c r="J23" t="n">
        <v>72.7</v>
      </c>
      <c r="K23" t="n">
        <v>32.27</v>
      </c>
      <c r="L23" t="n">
        <v>2</v>
      </c>
      <c r="M23" t="n">
        <v>188</v>
      </c>
      <c r="N23" t="n">
        <v>8.43</v>
      </c>
      <c r="O23" t="n">
        <v>9200.25</v>
      </c>
      <c r="P23" t="n">
        <v>615.03</v>
      </c>
      <c r="Q23" t="n">
        <v>5797.18</v>
      </c>
      <c r="R23" t="n">
        <v>515.71</v>
      </c>
      <c r="S23" t="n">
        <v>167.7</v>
      </c>
      <c r="T23" t="n">
        <v>173453.56</v>
      </c>
      <c r="U23" t="n">
        <v>0.33</v>
      </c>
      <c r="V23" t="n">
        <v>0.9</v>
      </c>
      <c r="W23" t="n">
        <v>0.68</v>
      </c>
      <c r="X23" t="n">
        <v>10.3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0.9213</v>
      </c>
      <c r="E24" t="n">
        <v>108.54</v>
      </c>
      <c r="F24" t="n">
        <v>103.66</v>
      </c>
      <c r="G24" t="n">
        <v>31.9</v>
      </c>
      <c r="H24" t="n">
        <v>0.71</v>
      </c>
      <c r="I24" t="n">
        <v>195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596.5</v>
      </c>
      <c r="Q24" t="n">
        <v>5797.2</v>
      </c>
      <c r="R24" t="n">
        <v>468.14</v>
      </c>
      <c r="S24" t="n">
        <v>167.7</v>
      </c>
      <c r="T24" t="n">
        <v>149807.2</v>
      </c>
      <c r="U24" t="n">
        <v>0.36</v>
      </c>
      <c r="V24" t="n">
        <v>0.91</v>
      </c>
      <c r="W24" t="n">
        <v>0.84</v>
      </c>
      <c r="X24" t="n">
        <v>9.119999999999999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0.8419</v>
      </c>
      <c r="E25" t="n">
        <v>118.78</v>
      </c>
      <c r="F25" t="n">
        <v>112.76</v>
      </c>
      <c r="G25" t="n">
        <v>17.39</v>
      </c>
      <c r="H25" t="n">
        <v>0.43</v>
      </c>
      <c r="I25" t="n">
        <v>389</v>
      </c>
      <c r="J25" t="n">
        <v>39.78</v>
      </c>
      <c r="K25" t="n">
        <v>19.54</v>
      </c>
      <c r="L25" t="n">
        <v>1</v>
      </c>
      <c r="M25" t="n">
        <v>4</v>
      </c>
      <c r="N25" t="n">
        <v>4.24</v>
      </c>
      <c r="O25" t="n">
        <v>5140</v>
      </c>
      <c r="P25" t="n">
        <v>438.37</v>
      </c>
      <c r="Q25" t="n">
        <v>5797.38</v>
      </c>
      <c r="R25" t="n">
        <v>767.6</v>
      </c>
      <c r="S25" t="n">
        <v>167.7</v>
      </c>
      <c r="T25" t="n">
        <v>298569.22</v>
      </c>
      <c r="U25" t="n">
        <v>0.22</v>
      </c>
      <c r="V25" t="n">
        <v>0.83</v>
      </c>
      <c r="W25" t="n">
        <v>1.41</v>
      </c>
      <c r="X25" t="n">
        <v>18.22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0.8424</v>
      </c>
      <c r="E26" t="n">
        <v>118.71</v>
      </c>
      <c r="F26" t="n">
        <v>112.7</v>
      </c>
      <c r="G26" t="n">
        <v>17.43</v>
      </c>
      <c r="H26" t="n">
        <v>0.84</v>
      </c>
      <c r="I26" t="n">
        <v>388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449.15</v>
      </c>
      <c r="Q26" t="n">
        <v>5797.31</v>
      </c>
      <c r="R26" t="n">
        <v>765.35</v>
      </c>
      <c r="S26" t="n">
        <v>167.7</v>
      </c>
      <c r="T26" t="n">
        <v>297446.1</v>
      </c>
      <c r="U26" t="n">
        <v>0.22</v>
      </c>
      <c r="V26" t="n">
        <v>0.84</v>
      </c>
      <c r="W26" t="n">
        <v>1.41</v>
      </c>
      <c r="X26" t="n">
        <v>18.15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0.5026</v>
      </c>
      <c r="E27" t="n">
        <v>198.96</v>
      </c>
      <c r="F27" t="n">
        <v>158.97</v>
      </c>
      <c r="G27" t="n">
        <v>7.3</v>
      </c>
      <c r="H27" t="n">
        <v>0.12</v>
      </c>
      <c r="I27" t="n">
        <v>1307</v>
      </c>
      <c r="J27" t="n">
        <v>141.81</v>
      </c>
      <c r="K27" t="n">
        <v>47.83</v>
      </c>
      <c r="L27" t="n">
        <v>1</v>
      </c>
      <c r="M27" t="n">
        <v>1305</v>
      </c>
      <c r="N27" t="n">
        <v>22.98</v>
      </c>
      <c r="O27" t="n">
        <v>17723.39</v>
      </c>
      <c r="P27" t="n">
        <v>1782.14</v>
      </c>
      <c r="Q27" t="n">
        <v>5797.97</v>
      </c>
      <c r="R27" t="n">
        <v>2359.23</v>
      </c>
      <c r="S27" t="n">
        <v>167.7</v>
      </c>
      <c r="T27" t="n">
        <v>1089793.88</v>
      </c>
      <c r="U27" t="n">
        <v>0.07000000000000001</v>
      </c>
      <c r="V27" t="n">
        <v>0.59</v>
      </c>
      <c r="W27" t="n">
        <v>2.37</v>
      </c>
      <c r="X27" t="n">
        <v>64.42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0.7618</v>
      </c>
      <c r="E28" t="n">
        <v>131.27</v>
      </c>
      <c r="F28" t="n">
        <v>115.87</v>
      </c>
      <c r="G28" t="n">
        <v>15.25</v>
      </c>
      <c r="H28" t="n">
        <v>0.25</v>
      </c>
      <c r="I28" t="n">
        <v>456</v>
      </c>
      <c r="J28" t="n">
        <v>143.17</v>
      </c>
      <c r="K28" t="n">
        <v>47.83</v>
      </c>
      <c r="L28" t="n">
        <v>2</v>
      </c>
      <c r="M28" t="n">
        <v>454</v>
      </c>
      <c r="N28" t="n">
        <v>23.34</v>
      </c>
      <c r="O28" t="n">
        <v>17891.86</v>
      </c>
      <c r="P28" t="n">
        <v>1258.53</v>
      </c>
      <c r="Q28" t="n">
        <v>5797.19</v>
      </c>
      <c r="R28" t="n">
        <v>891.12</v>
      </c>
      <c r="S28" t="n">
        <v>167.7</v>
      </c>
      <c r="T28" t="n">
        <v>359993.29</v>
      </c>
      <c r="U28" t="n">
        <v>0.19</v>
      </c>
      <c r="V28" t="n">
        <v>0.8100000000000001</v>
      </c>
      <c r="W28" t="n">
        <v>1.01</v>
      </c>
      <c r="X28" t="n">
        <v>21.32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0.8541</v>
      </c>
      <c r="E29" t="n">
        <v>117.08</v>
      </c>
      <c r="F29" t="n">
        <v>107.02</v>
      </c>
      <c r="G29" t="n">
        <v>23.69</v>
      </c>
      <c r="H29" t="n">
        <v>0.37</v>
      </c>
      <c r="I29" t="n">
        <v>271</v>
      </c>
      <c r="J29" t="n">
        <v>144.54</v>
      </c>
      <c r="K29" t="n">
        <v>47.83</v>
      </c>
      <c r="L29" t="n">
        <v>3</v>
      </c>
      <c r="M29" t="n">
        <v>269</v>
      </c>
      <c r="N29" t="n">
        <v>23.71</v>
      </c>
      <c r="O29" t="n">
        <v>18060.85</v>
      </c>
      <c r="P29" t="n">
        <v>1125.33</v>
      </c>
      <c r="Q29" t="n">
        <v>5797.1</v>
      </c>
      <c r="R29" t="n">
        <v>590.71</v>
      </c>
      <c r="S29" t="n">
        <v>167.7</v>
      </c>
      <c r="T29" t="n">
        <v>210710.74</v>
      </c>
      <c r="U29" t="n">
        <v>0.28</v>
      </c>
      <c r="V29" t="n">
        <v>0.88</v>
      </c>
      <c r="W29" t="n">
        <v>0.71</v>
      </c>
      <c r="X29" t="n">
        <v>12.48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0.9019</v>
      </c>
      <c r="E30" t="n">
        <v>110.87</v>
      </c>
      <c r="F30" t="n">
        <v>103.18</v>
      </c>
      <c r="G30" t="n">
        <v>32.76</v>
      </c>
      <c r="H30" t="n">
        <v>0.49</v>
      </c>
      <c r="I30" t="n">
        <v>189</v>
      </c>
      <c r="J30" t="n">
        <v>145.92</v>
      </c>
      <c r="K30" t="n">
        <v>47.83</v>
      </c>
      <c r="L30" t="n">
        <v>4</v>
      </c>
      <c r="M30" t="n">
        <v>187</v>
      </c>
      <c r="N30" t="n">
        <v>24.09</v>
      </c>
      <c r="O30" t="n">
        <v>18230.35</v>
      </c>
      <c r="P30" t="n">
        <v>1045.68</v>
      </c>
      <c r="Q30" t="n">
        <v>5797.03</v>
      </c>
      <c r="R30" t="n">
        <v>460.83</v>
      </c>
      <c r="S30" t="n">
        <v>167.7</v>
      </c>
      <c r="T30" t="n">
        <v>146182.33</v>
      </c>
      <c r="U30" t="n">
        <v>0.36</v>
      </c>
      <c r="V30" t="n">
        <v>0.91</v>
      </c>
      <c r="W30" t="n">
        <v>0.58</v>
      </c>
      <c r="X30" t="n">
        <v>8.640000000000001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0.9317</v>
      </c>
      <c r="E31" t="n">
        <v>107.33</v>
      </c>
      <c r="F31" t="n">
        <v>101</v>
      </c>
      <c r="G31" t="n">
        <v>42.68</v>
      </c>
      <c r="H31" t="n">
        <v>0.6</v>
      </c>
      <c r="I31" t="n">
        <v>142</v>
      </c>
      <c r="J31" t="n">
        <v>147.3</v>
      </c>
      <c r="K31" t="n">
        <v>47.83</v>
      </c>
      <c r="L31" t="n">
        <v>5</v>
      </c>
      <c r="M31" t="n">
        <v>140</v>
      </c>
      <c r="N31" t="n">
        <v>24.47</v>
      </c>
      <c r="O31" t="n">
        <v>18400.38</v>
      </c>
      <c r="P31" t="n">
        <v>981.85</v>
      </c>
      <c r="Q31" t="n">
        <v>5797.03</v>
      </c>
      <c r="R31" t="n">
        <v>386.92</v>
      </c>
      <c r="S31" t="n">
        <v>167.7</v>
      </c>
      <c r="T31" t="n">
        <v>109462.76</v>
      </c>
      <c r="U31" t="n">
        <v>0.43</v>
      </c>
      <c r="V31" t="n">
        <v>0.93</v>
      </c>
      <c r="W31" t="n">
        <v>0.5</v>
      </c>
      <c r="X31" t="n">
        <v>6.46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0.9522</v>
      </c>
      <c r="E32" t="n">
        <v>105.02</v>
      </c>
      <c r="F32" t="n">
        <v>99.56</v>
      </c>
      <c r="G32" t="n">
        <v>53.34</v>
      </c>
      <c r="H32" t="n">
        <v>0.71</v>
      </c>
      <c r="I32" t="n">
        <v>112</v>
      </c>
      <c r="J32" t="n">
        <v>148.68</v>
      </c>
      <c r="K32" t="n">
        <v>47.83</v>
      </c>
      <c r="L32" t="n">
        <v>6</v>
      </c>
      <c r="M32" t="n">
        <v>110</v>
      </c>
      <c r="N32" t="n">
        <v>24.85</v>
      </c>
      <c r="O32" t="n">
        <v>18570.94</v>
      </c>
      <c r="P32" t="n">
        <v>925.16</v>
      </c>
      <c r="Q32" t="n">
        <v>5797.03</v>
      </c>
      <c r="R32" t="n">
        <v>337.86</v>
      </c>
      <c r="S32" t="n">
        <v>167.7</v>
      </c>
      <c r="T32" t="n">
        <v>85080.94</v>
      </c>
      <c r="U32" t="n">
        <v>0.5</v>
      </c>
      <c r="V32" t="n">
        <v>0.95</v>
      </c>
      <c r="W32" t="n">
        <v>0.46</v>
      </c>
      <c r="X32" t="n">
        <v>5.02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0.9679</v>
      </c>
      <c r="E33" t="n">
        <v>103.31</v>
      </c>
      <c r="F33" t="n">
        <v>98.45999999999999</v>
      </c>
      <c r="G33" t="n">
        <v>64.92</v>
      </c>
      <c r="H33" t="n">
        <v>0.83</v>
      </c>
      <c r="I33" t="n">
        <v>91</v>
      </c>
      <c r="J33" t="n">
        <v>150.07</v>
      </c>
      <c r="K33" t="n">
        <v>47.83</v>
      </c>
      <c r="L33" t="n">
        <v>7</v>
      </c>
      <c r="M33" t="n">
        <v>70</v>
      </c>
      <c r="N33" t="n">
        <v>25.24</v>
      </c>
      <c r="O33" t="n">
        <v>18742.03</v>
      </c>
      <c r="P33" t="n">
        <v>868.51</v>
      </c>
      <c r="Q33" t="n">
        <v>5797.03</v>
      </c>
      <c r="R33" t="n">
        <v>299.32</v>
      </c>
      <c r="S33" t="n">
        <v>167.7</v>
      </c>
      <c r="T33" t="n">
        <v>65916.8</v>
      </c>
      <c r="U33" t="n">
        <v>0.5600000000000001</v>
      </c>
      <c r="V33" t="n">
        <v>0.96</v>
      </c>
      <c r="W33" t="n">
        <v>0.45</v>
      </c>
      <c r="X33" t="n">
        <v>3.92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0.9671</v>
      </c>
      <c r="E34" t="n">
        <v>103.4</v>
      </c>
      <c r="F34" t="n">
        <v>98.72</v>
      </c>
      <c r="G34" t="n">
        <v>69.69</v>
      </c>
      <c r="H34" t="n">
        <v>0.9399999999999999</v>
      </c>
      <c r="I34" t="n">
        <v>85</v>
      </c>
      <c r="J34" t="n">
        <v>151.46</v>
      </c>
      <c r="K34" t="n">
        <v>47.83</v>
      </c>
      <c r="L34" t="n">
        <v>8</v>
      </c>
      <c r="M34" t="n">
        <v>4</v>
      </c>
      <c r="N34" t="n">
        <v>25.63</v>
      </c>
      <c r="O34" t="n">
        <v>18913.66</v>
      </c>
      <c r="P34" t="n">
        <v>856.6799999999999</v>
      </c>
      <c r="Q34" t="n">
        <v>5796.97</v>
      </c>
      <c r="R34" t="n">
        <v>308.41</v>
      </c>
      <c r="S34" t="n">
        <v>167.7</v>
      </c>
      <c r="T34" t="n">
        <v>70493.5</v>
      </c>
      <c r="U34" t="n">
        <v>0.54</v>
      </c>
      <c r="V34" t="n">
        <v>0.95</v>
      </c>
      <c r="W34" t="n">
        <v>0.47</v>
      </c>
      <c r="X34" t="n">
        <v>4.18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0.9673</v>
      </c>
      <c r="E35" t="n">
        <v>103.38</v>
      </c>
      <c r="F35" t="n">
        <v>98.72</v>
      </c>
      <c r="G35" t="n">
        <v>70.52</v>
      </c>
      <c r="H35" t="n">
        <v>1.04</v>
      </c>
      <c r="I35" t="n">
        <v>84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863.48</v>
      </c>
      <c r="Q35" t="n">
        <v>5796.95</v>
      </c>
      <c r="R35" t="n">
        <v>308.12</v>
      </c>
      <c r="S35" t="n">
        <v>167.7</v>
      </c>
      <c r="T35" t="n">
        <v>70351.55</v>
      </c>
      <c r="U35" t="n">
        <v>0.54</v>
      </c>
      <c r="V35" t="n">
        <v>0.95</v>
      </c>
      <c r="W35" t="n">
        <v>0.48</v>
      </c>
      <c r="X35" t="n">
        <v>4.18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0.4023</v>
      </c>
      <c r="E36" t="n">
        <v>248.56</v>
      </c>
      <c r="F36" t="n">
        <v>183.56</v>
      </c>
      <c r="G36" t="n">
        <v>6.26</v>
      </c>
      <c r="H36" t="n">
        <v>0.1</v>
      </c>
      <c r="I36" t="n">
        <v>1760</v>
      </c>
      <c r="J36" t="n">
        <v>176.73</v>
      </c>
      <c r="K36" t="n">
        <v>52.44</v>
      </c>
      <c r="L36" t="n">
        <v>1</v>
      </c>
      <c r="M36" t="n">
        <v>1758</v>
      </c>
      <c r="N36" t="n">
        <v>33.29</v>
      </c>
      <c r="O36" t="n">
        <v>22031.19</v>
      </c>
      <c r="P36" t="n">
        <v>2387.67</v>
      </c>
      <c r="Q36" t="n">
        <v>5798.24</v>
      </c>
      <c r="R36" t="n">
        <v>3199.42</v>
      </c>
      <c r="S36" t="n">
        <v>167.7</v>
      </c>
      <c r="T36" t="n">
        <v>1507621.54</v>
      </c>
      <c r="U36" t="n">
        <v>0.05</v>
      </c>
      <c r="V36" t="n">
        <v>0.51</v>
      </c>
      <c r="W36" t="n">
        <v>3.12</v>
      </c>
      <c r="X36" t="n">
        <v>89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0.6989</v>
      </c>
      <c r="E37" t="n">
        <v>143.07</v>
      </c>
      <c r="F37" t="n">
        <v>120.81</v>
      </c>
      <c r="G37" t="n">
        <v>12.99</v>
      </c>
      <c r="H37" t="n">
        <v>0.2</v>
      </c>
      <c r="I37" t="n">
        <v>558</v>
      </c>
      <c r="J37" t="n">
        <v>178.21</v>
      </c>
      <c r="K37" t="n">
        <v>52.44</v>
      </c>
      <c r="L37" t="n">
        <v>2</v>
      </c>
      <c r="M37" t="n">
        <v>556</v>
      </c>
      <c r="N37" t="n">
        <v>33.77</v>
      </c>
      <c r="O37" t="n">
        <v>22213.89</v>
      </c>
      <c r="P37" t="n">
        <v>1537.97</v>
      </c>
      <c r="Q37" t="n">
        <v>5797.43</v>
      </c>
      <c r="R37" t="n">
        <v>1059.34</v>
      </c>
      <c r="S37" t="n">
        <v>167.7</v>
      </c>
      <c r="T37" t="n">
        <v>443594.57</v>
      </c>
      <c r="U37" t="n">
        <v>0.16</v>
      </c>
      <c r="V37" t="n">
        <v>0.78</v>
      </c>
      <c r="W37" t="n">
        <v>1.17</v>
      </c>
      <c r="X37" t="n">
        <v>26.27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0.8067</v>
      </c>
      <c r="E38" t="n">
        <v>123.96</v>
      </c>
      <c r="F38" t="n">
        <v>109.81</v>
      </c>
      <c r="G38" t="n">
        <v>19.96</v>
      </c>
      <c r="H38" t="n">
        <v>0.3</v>
      </c>
      <c r="I38" t="n">
        <v>330</v>
      </c>
      <c r="J38" t="n">
        <v>179.7</v>
      </c>
      <c r="K38" t="n">
        <v>52.44</v>
      </c>
      <c r="L38" t="n">
        <v>3</v>
      </c>
      <c r="M38" t="n">
        <v>328</v>
      </c>
      <c r="N38" t="n">
        <v>34.26</v>
      </c>
      <c r="O38" t="n">
        <v>22397.24</v>
      </c>
      <c r="P38" t="n">
        <v>1368.73</v>
      </c>
      <c r="Q38" t="n">
        <v>5797.26</v>
      </c>
      <c r="R38" t="n">
        <v>685.66</v>
      </c>
      <c r="S38" t="n">
        <v>167.7</v>
      </c>
      <c r="T38" t="n">
        <v>257890.53</v>
      </c>
      <c r="U38" t="n">
        <v>0.24</v>
      </c>
      <c r="V38" t="n">
        <v>0.86</v>
      </c>
      <c r="W38" t="n">
        <v>0.8</v>
      </c>
      <c r="X38" t="n">
        <v>15.26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0.863</v>
      </c>
      <c r="E39" t="n">
        <v>115.88</v>
      </c>
      <c r="F39" t="n">
        <v>105.21</v>
      </c>
      <c r="G39" t="n">
        <v>27.21</v>
      </c>
      <c r="H39" t="n">
        <v>0.39</v>
      </c>
      <c r="I39" t="n">
        <v>232</v>
      </c>
      <c r="J39" t="n">
        <v>181.19</v>
      </c>
      <c r="K39" t="n">
        <v>52.44</v>
      </c>
      <c r="L39" t="n">
        <v>4</v>
      </c>
      <c r="M39" t="n">
        <v>230</v>
      </c>
      <c r="N39" t="n">
        <v>34.75</v>
      </c>
      <c r="O39" t="n">
        <v>22581.25</v>
      </c>
      <c r="P39" t="n">
        <v>1282.72</v>
      </c>
      <c r="Q39" t="n">
        <v>5797.15</v>
      </c>
      <c r="R39" t="n">
        <v>529.47</v>
      </c>
      <c r="S39" t="n">
        <v>167.7</v>
      </c>
      <c r="T39" t="n">
        <v>180289.14</v>
      </c>
      <c r="U39" t="n">
        <v>0.32</v>
      </c>
      <c r="V39" t="n">
        <v>0.89</v>
      </c>
      <c r="W39" t="n">
        <v>0.65</v>
      </c>
      <c r="X39" t="n">
        <v>10.67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0.8983</v>
      </c>
      <c r="E40" t="n">
        <v>111.33</v>
      </c>
      <c r="F40" t="n">
        <v>102.61</v>
      </c>
      <c r="G40" t="n">
        <v>34.78</v>
      </c>
      <c r="H40" t="n">
        <v>0.49</v>
      </c>
      <c r="I40" t="n">
        <v>177</v>
      </c>
      <c r="J40" t="n">
        <v>182.69</v>
      </c>
      <c r="K40" t="n">
        <v>52.44</v>
      </c>
      <c r="L40" t="n">
        <v>5</v>
      </c>
      <c r="M40" t="n">
        <v>175</v>
      </c>
      <c r="N40" t="n">
        <v>35.25</v>
      </c>
      <c r="O40" t="n">
        <v>22766.06</v>
      </c>
      <c r="P40" t="n">
        <v>1222.4</v>
      </c>
      <c r="Q40" t="n">
        <v>5797.14</v>
      </c>
      <c r="R40" t="n">
        <v>441.5</v>
      </c>
      <c r="S40" t="n">
        <v>167.7</v>
      </c>
      <c r="T40" t="n">
        <v>136575.59</v>
      </c>
      <c r="U40" t="n">
        <v>0.38</v>
      </c>
      <c r="V40" t="n">
        <v>0.92</v>
      </c>
      <c r="W40" t="n">
        <v>0.5600000000000001</v>
      </c>
      <c r="X40" t="n">
        <v>8.07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0.9219000000000001</v>
      </c>
      <c r="E41" t="n">
        <v>108.47</v>
      </c>
      <c r="F41" t="n">
        <v>101</v>
      </c>
      <c r="G41" t="n">
        <v>42.68</v>
      </c>
      <c r="H41" t="n">
        <v>0.58</v>
      </c>
      <c r="I41" t="n">
        <v>142</v>
      </c>
      <c r="J41" t="n">
        <v>184.19</v>
      </c>
      <c r="K41" t="n">
        <v>52.44</v>
      </c>
      <c r="L41" t="n">
        <v>6</v>
      </c>
      <c r="M41" t="n">
        <v>140</v>
      </c>
      <c r="N41" t="n">
        <v>35.75</v>
      </c>
      <c r="O41" t="n">
        <v>22951.43</v>
      </c>
      <c r="P41" t="n">
        <v>1173.17</v>
      </c>
      <c r="Q41" t="n">
        <v>5797.07</v>
      </c>
      <c r="R41" t="n">
        <v>386.76</v>
      </c>
      <c r="S41" t="n">
        <v>167.7</v>
      </c>
      <c r="T41" t="n">
        <v>109384.14</v>
      </c>
      <c r="U41" t="n">
        <v>0.43</v>
      </c>
      <c r="V41" t="n">
        <v>0.93</v>
      </c>
      <c r="W41" t="n">
        <v>0.5</v>
      </c>
      <c r="X41" t="n">
        <v>6.46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0.9399</v>
      </c>
      <c r="E42" t="n">
        <v>106.4</v>
      </c>
      <c r="F42" t="n">
        <v>99.81999999999999</v>
      </c>
      <c r="G42" t="n">
        <v>51.19</v>
      </c>
      <c r="H42" t="n">
        <v>0.67</v>
      </c>
      <c r="I42" t="n">
        <v>117</v>
      </c>
      <c r="J42" t="n">
        <v>185.7</v>
      </c>
      <c r="K42" t="n">
        <v>52.44</v>
      </c>
      <c r="L42" t="n">
        <v>7</v>
      </c>
      <c r="M42" t="n">
        <v>115</v>
      </c>
      <c r="N42" t="n">
        <v>36.26</v>
      </c>
      <c r="O42" t="n">
        <v>23137.49</v>
      </c>
      <c r="P42" t="n">
        <v>1129.02</v>
      </c>
      <c r="Q42" t="n">
        <v>5797.04</v>
      </c>
      <c r="R42" t="n">
        <v>346.57</v>
      </c>
      <c r="S42" t="n">
        <v>167.7</v>
      </c>
      <c r="T42" t="n">
        <v>89413.07000000001</v>
      </c>
      <c r="U42" t="n">
        <v>0.48</v>
      </c>
      <c r="V42" t="n">
        <v>0.9399999999999999</v>
      </c>
      <c r="W42" t="n">
        <v>0.46</v>
      </c>
      <c r="X42" t="n">
        <v>5.28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0.9535</v>
      </c>
      <c r="E43" t="n">
        <v>104.88</v>
      </c>
      <c r="F43" t="n">
        <v>98.94</v>
      </c>
      <c r="G43" t="n">
        <v>59.96</v>
      </c>
      <c r="H43" t="n">
        <v>0.76</v>
      </c>
      <c r="I43" t="n">
        <v>99</v>
      </c>
      <c r="J43" t="n">
        <v>187.22</v>
      </c>
      <c r="K43" t="n">
        <v>52.44</v>
      </c>
      <c r="L43" t="n">
        <v>8</v>
      </c>
      <c r="M43" t="n">
        <v>97</v>
      </c>
      <c r="N43" t="n">
        <v>36.78</v>
      </c>
      <c r="O43" t="n">
        <v>23324.24</v>
      </c>
      <c r="P43" t="n">
        <v>1085.12</v>
      </c>
      <c r="Q43" t="n">
        <v>5797.03</v>
      </c>
      <c r="R43" t="n">
        <v>316.56</v>
      </c>
      <c r="S43" t="n">
        <v>167.7</v>
      </c>
      <c r="T43" t="n">
        <v>74496.56</v>
      </c>
      <c r="U43" t="n">
        <v>0.53</v>
      </c>
      <c r="V43" t="n">
        <v>0.95</v>
      </c>
      <c r="W43" t="n">
        <v>0.44</v>
      </c>
      <c r="X43" t="n">
        <v>4.4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0.961</v>
      </c>
      <c r="E44" t="n">
        <v>104.06</v>
      </c>
      <c r="F44" t="n">
        <v>98.62</v>
      </c>
      <c r="G44" t="n">
        <v>69.61</v>
      </c>
      <c r="H44" t="n">
        <v>0.85</v>
      </c>
      <c r="I44" t="n">
        <v>85</v>
      </c>
      <c r="J44" t="n">
        <v>188.74</v>
      </c>
      <c r="K44" t="n">
        <v>52.44</v>
      </c>
      <c r="L44" t="n">
        <v>9</v>
      </c>
      <c r="M44" t="n">
        <v>83</v>
      </c>
      <c r="N44" t="n">
        <v>37.3</v>
      </c>
      <c r="O44" t="n">
        <v>23511.69</v>
      </c>
      <c r="P44" t="n">
        <v>1049.56</v>
      </c>
      <c r="Q44" t="n">
        <v>5796.98</v>
      </c>
      <c r="R44" t="n">
        <v>308.62</v>
      </c>
      <c r="S44" t="n">
        <v>167.7</v>
      </c>
      <c r="T44" t="n">
        <v>70596.17999999999</v>
      </c>
      <c r="U44" t="n">
        <v>0.54</v>
      </c>
      <c r="V44" t="n">
        <v>0.95</v>
      </c>
      <c r="W44" t="n">
        <v>0.36</v>
      </c>
      <c r="X44" t="n">
        <v>4.08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0.9713000000000001</v>
      </c>
      <c r="E45" t="n">
        <v>102.95</v>
      </c>
      <c r="F45" t="n">
        <v>97.94</v>
      </c>
      <c r="G45" t="n">
        <v>80.5</v>
      </c>
      <c r="H45" t="n">
        <v>0.93</v>
      </c>
      <c r="I45" t="n">
        <v>73</v>
      </c>
      <c r="J45" t="n">
        <v>190.26</v>
      </c>
      <c r="K45" t="n">
        <v>52.44</v>
      </c>
      <c r="L45" t="n">
        <v>10</v>
      </c>
      <c r="M45" t="n">
        <v>66</v>
      </c>
      <c r="N45" t="n">
        <v>37.82</v>
      </c>
      <c r="O45" t="n">
        <v>23699.85</v>
      </c>
      <c r="P45" t="n">
        <v>1001.48</v>
      </c>
      <c r="Q45" t="n">
        <v>5797.01</v>
      </c>
      <c r="R45" t="n">
        <v>282.97</v>
      </c>
      <c r="S45" t="n">
        <v>167.7</v>
      </c>
      <c r="T45" t="n">
        <v>57830.03</v>
      </c>
      <c r="U45" t="n">
        <v>0.59</v>
      </c>
      <c r="V45" t="n">
        <v>0.96</v>
      </c>
      <c r="W45" t="n">
        <v>0.4</v>
      </c>
      <c r="X45" t="n">
        <v>3.4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0.9764</v>
      </c>
      <c r="E46" t="n">
        <v>102.42</v>
      </c>
      <c r="F46" t="n">
        <v>97.61</v>
      </c>
      <c r="G46" t="n">
        <v>87.42</v>
      </c>
      <c r="H46" t="n">
        <v>1.02</v>
      </c>
      <c r="I46" t="n">
        <v>67</v>
      </c>
      <c r="J46" t="n">
        <v>191.79</v>
      </c>
      <c r="K46" t="n">
        <v>52.44</v>
      </c>
      <c r="L46" t="n">
        <v>11</v>
      </c>
      <c r="M46" t="n">
        <v>18</v>
      </c>
      <c r="N46" t="n">
        <v>38.35</v>
      </c>
      <c r="O46" t="n">
        <v>23888.73</v>
      </c>
      <c r="P46" t="n">
        <v>976.63</v>
      </c>
      <c r="Q46" t="n">
        <v>5797.01</v>
      </c>
      <c r="R46" t="n">
        <v>270</v>
      </c>
      <c r="S46" t="n">
        <v>167.7</v>
      </c>
      <c r="T46" t="n">
        <v>51376.28</v>
      </c>
      <c r="U46" t="n">
        <v>0.62</v>
      </c>
      <c r="V46" t="n">
        <v>0.96</v>
      </c>
      <c r="W46" t="n">
        <v>0.45</v>
      </c>
      <c r="X46" t="n">
        <v>3.08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0.9767</v>
      </c>
      <c r="E47" t="n">
        <v>102.39</v>
      </c>
      <c r="F47" t="n">
        <v>97.62</v>
      </c>
      <c r="G47" t="n">
        <v>88.75</v>
      </c>
      <c r="H47" t="n">
        <v>1.1</v>
      </c>
      <c r="I47" t="n">
        <v>66</v>
      </c>
      <c r="J47" t="n">
        <v>193.33</v>
      </c>
      <c r="K47" t="n">
        <v>52.44</v>
      </c>
      <c r="L47" t="n">
        <v>12</v>
      </c>
      <c r="M47" t="n">
        <v>2</v>
      </c>
      <c r="N47" t="n">
        <v>38.89</v>
      </c>
      <c r="O47" t="n">
        <v>24078.33</v>
      </c>
      <c r="P47" t="n">
        <v>979.12</v>
      </c>
      <c r="Q47" t="n">
        <v>5796.98</v>
      </c>
      <c r="R47" t="n">
        <v>269.68</v>
      </c>
      <c r="S47" t="n">
        <v>167.7</v>
      </c>
      <c r="T47" t="n">
        <v>51221.7</v>
      </c>
      <c r="U47" t="n">
        <v>0.62</v>
      </c>
      <c r="V47" t="n">
        <v>0.96</v>
      </c>
      <c r="W47" t="n">
        <v>0.47</v>
      </c>
      <c r="X47" t="n">
        <v>3.08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0.9766</v>
      </c>
      <c r="E48" t="n">
        <v>102.39</v>
      </c>
      <c r="F48" t="n">
        <v>97.63</v>
      </c>
      <c r="G48" t="n">
        <v>88.75</v>
      </c>
      <c r="H48" t="n">
        <v>1.18</v>
      </c>
      <c r="I48" t="n">
        <v>66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986.47</v>
      </c>
      <c r="Q48" t="n">
        <v>5796.98</v>
      </c>
      <c r="R48" t="n">
        <v>269.71</v>
      </c>
      <c r="S48" t="n">
        <v>167.7</v>
      </c>
      <c r="T48" t="n">
        <v>51235.09</v>
      </c>
      <c r="U48" t="n">
        <v>0.62</v>
      </c>
      <c r="V48" t="n">
        <v>0.96</v>
      </c>
      <c r="W48" t="n">
        <v>0.47</v>
      </c>
      <c r="X48" t="n">
        <v>3.09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0.7702</v>
      </c>
      <c r="E49" t="n">
        <v>129.84</v>
      </c>
      <c r="F49" t="n">
        <v>121.73</v>
      </c>
      <c r="G49" t="n">
        <v>12.57</v>
      </c>
      <c r="H49" t="n">
        <v>0.64</v>
      </c>
      <c r="I49" t="n">
        <v>581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352.25</v>
      </c>
      <c r="Q49" t="n">
        <v>5797.49</v>
      </c>
      <c r="R49" t="n">
        <v>1062.72</v>
      </c>
      <c r="S49" t="n">
        <v>167.7</v>
      </c>
      <c r="T49" t="n">
        <v>445164.91</v>
      </c>
      <c r="U49" t="n">
        <v>0.16</v>
      </c>
      <c r="V49" t="n">
        <v>0.77</v>
      </c>
      <c r="W49" t="n">
        <v>1.97</v>
      </c>
      <c r="X49" t="n">
        <v>27.19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0.6442</v>
      </c>
      <c r="E50" t="n">
        <v>155.24</v>
      </c>
      <c r="F50" t="n">
        <v>135.66</v>
      </c>
      <c r="G50" t="n">
        <v>9.51</v>
      </c>
      <c r="H50" t="n">
        <v>0.18</v>
      </c>
      <c r="I50" t="n">
        <v>856</v>
      </c>
      <c r="J50" t="n">
        <v>98.70999999999999</v>
      </c>
      <c r="K50" t="n">
        <v>39.72</v>
      </c>
      <c r="L50" t="n">
        <v>1</v>
      </c>
      <c r="M50" t="n">
        <v>854</v>
      </c>
      <c r="N50" t="n">
        <v>12.99</v>
      </c>
      <c r="O50" t="n">
        <v>12407.75</v>
      </c>
      <c r="P50" t="n">
        <v>1174.38</v>
      </c>
      <c r="Q50" t="n">
        <v>5797.69</v>
      </c>
      <c r="R50" t="n">
        <v>1564.43</v>
      </c>
      <c r="S50" t="n">
        <v>167.7</v>
      </c>
      <c r="T50" t="n">
        <v>694646.71</v>
      </c>
      <c r="U50" t="n">
        <v>0.11</v>
      </c>
      <c r="V50" t="n">
        <v>0.6899999999999999</v>
      </c>
      <c r="W50" t="n">
        <v>1.64</v>
      </c>
      <c r="X50" t="n">
        <v>41.1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0.8468</v>
      </c>
      <c r="E51" t="n">
        <v>118.09</v>
      </c>
      <c r="F51" t="n">
        <v>109.48</v>
      </c>
      <c r="G51" t="n">
        <v>20.4</v>
      </c>
      <c r="H51" t="n">
        <v>0.35</v>
      </c>
      <c r="I51" t="n">
        <v>322</v>
      </c>
      <c r="J51" t="n">
        <v>99.95</v>
      </c>
      <c r="K51" t="n">
        <v>39.72</v>
      </c>
      <c r="L51" t="n">
        <v>2</v>
      </c>
      <c r="M51" t="n">
        <v>320</v>
      </c>
      <c r="N51" t="n">
        <v>13.24</v>
      </c>
      <c r="O51" t="n">
        <v>12561.45</v>
      </c>
      <c r="P51" t="n">
        <v>889.58</v>
      </c>
      <c r="Q51" t="n">
        <v>5797.16</v>
      </c>
      <c r="R51" t="n">
        <v>674.1799999999999</v>
      </c>
      <c r="S51" t="n">
        <v>167.7</v>
      </c>
      <c r="T51" t="n">
        <v>252191.64</v>
      </c>
      <c r="U51" t="n">
        <v>0.25</v>
      </c>
      <c r="V51" t="n">
        <v>0.86</v>
      </c>
      <c r="W51" t="n">
        <v>0.8</v>
      </c>
      <c r="X51" t="n">
        <v>14.94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0.9179</v>
      </c>
      <c r="E52" t="n">
        <v>108.94</v>
      </c>
      <c r="F52" t="n">
        <v>103.11</v>
      </c>
      <c r="G52" t="n">
        <v>33.08</v>
      </c>
      <c r="H52" t="n">
        <v>0.52</v>
      </c>
      <c r="I52" t="n">
        <v>187</v>
      </c>
      <c r="J52" t="n">
        <v>101.2</v>
      </c>
      <c r="K52" t="n">
        <v>39.72</v>
      </c>
      <c r="L52" t="n">
        <v>3</v>
      </c>
      <c r="M52" t="n">
        <v>185</v>
      </c>
      <c r="N52" t="n">
        <v>13.49</v>
      </c>
      <c r="O52" t="n">
        <v>12715.54</v>
      </c>
      <c r="P52" t="n">
        <v>774.99</v>
      </c>
      <c r="Q52" t="n">
        <v>5797.02</v>
      </c>
      <c r="R52" t="n">
        <v>458.37</v>
      </c>
      <c r="S52" t="n">
        <v>167.7</v>
      </c>
      <c r="T52" t="n">
        <v>144963.97</v>
      </c>
      <c r="U52" t="n">
        <v>0.37</v>
      </c>
      <c r="V52" t="n">
        <v>0.91</v>
      </c>
      <c r="W52" t="n">
        <v>0.57</v>
      </c>
      <c r="X52" t="n">
        <v>8.57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0.9486</v>
      </c>
      <c r="E53" t="n">
        <v>105.41</v>
      </c>
      <c r="F53" t="n">
        <v>100.69</v>
      </c>
      <c r="G53" t="n">
        <v>45.43</v>
      </c>
      <c r="H53" t="n">
        <v>0.6899999999999999</v>
      </c>
      <c r="I53" t="n">
        <v>133</v>
      </c>
      <c r="J53" t="n">
        <v>102.45</v>
      </c>
      <c r="K53" t="n">
        <v>39.72</v>
      </c>
      <c r="L53" t="n">
        <v>4</v>
      </c>
      <c r="M53" t="n">
        <v>38</v>
      </c>
      <c r="N53" t="n">
        <v>13.74</v>
      </c>
      <c r="O53" t="n">
        <v>12870.03</v>
      </c>
      <c r="P53" t="n">
        <v>701.01</v>
      </c>
      <c r="Q53" t="n">
        <v>5797.06</v>
      </c>
      <c r="R53" t="n">
        <v>372.04</v>
      </c>
      <c r="S53" t="n">
        <v>167.7</v>
      </c>
      <c r="T53" t="n">
        <v>102066.02</v>
      </c>
      <c r="U53" t="n">
        <v>0.45</v>
      </c>
      <c r="V53" t="n">
        <v>0.93</v>
      </c>
      <c r="W53" t="n">
        <v>0.62</v>
      </c>
      <c r="X53" t="n">
        <v>6.15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0.9500999999999999</v>
      </c>
      <c r="E54" t="n">
        <v>105.25</v>
      </c>
      <c r="F54" t="n">
        <v>100.59</v>
      </c>
      <c r="G54" t="n">
        <v>46.43</v>
      </c>
      <c r="H54" t="n">
        <v>0.85</v>
      </c>
      <c r="I54" t="n">
        <v>130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703.65</v>
      </c>
      <c r="Q54" t="n">
        <v>5797.07</v>
      </c>
      <c r="R54" t="n">
        <v>367.1</v>
      </c>
      <c r="S54" t="n">
        <v>167.7</v>
      </c>
      <c r="T54" t="n">
        <v>99612.2</v>
      </c>
      <c r="U54" t="n">
        <v>0.46</v>
      </c>
      <c r="V54" t="n">
        <v>0.9399999999999999</v>
      </c>
      <c r="W54" t="n">
        <v>0.66</v>
      </c>
      <c r="X54" t="n">
        <v>6.05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0.5562</v>
      </c>
      <c r="E55" t="n">
        <v>179.79</v>
      </c>
      <c r="F55" t="n">
        <v>149.08</v>
      </c>
      <c r="G55" t="n">
        <v>8</v>
      </c>
      <c r="H55" t="n">
        <v>0.14</v>
      </c>
      <c r="I55" t="n">
        <v>1118</v>
      </c>
      <c r="J55" t="n">
        <v>124.63</v>
      </c>
      <c r="K55" t="n">
        <v>45</v>
      </c>
      <c r="L55" t="n">
        <v>1</v>
      </c>
      <c r="M55" t="n">
        <v>1116</v>
      </c>
      <c r="N55" t="n">
        <v>18.64</v>
      </c>
      <c r="O55" t="n">
        <v>15605.44</v>
      </c>
      <c r="P55" t="n">
        <v>1527.84</v>
      </c>
      <c r="Q55" t="n">
        <v>5797.94</v>
      </c>
      <c r="R55" t="n">
        <v>2021.74</v>
      </c>
      <c r="S55" t="n">
        <v>167.7</v>
      </c>
      <c r="T55" t="n">
        <v>921992.89</v>
      </c>
      <c r="U55" t="n">
        <v>0.08</v>
      </c>
      <c r="V55" t="n">
        <v>0.63</v>
      </c>
      <c r="W55" t="n">
        <v>2.07</v>
      </c>
      <c r="X55" t="n">
        <v>54.53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0.7948</v>
      </c>
      <c r="E56" t="n">
        <v>125.81</v>
      </c>
      <c r="F56" t="n">
        <v>113.36</v>
      </c>
      <c r="G56" t="n">
        <v>16.83</v>
      </c>
      <c r="H56" t="n">
        <v>0.28</v>
      </c>
      <c r="I56" t="n">
        <v>404</v>
      </c>
      <c r="J56" t="n">
        <v>125.95</v>
      </c>
      <c r="K56" t="n">
        <v>45</v>
      </c>
      <c r="L56" t="n">
        <v>2</v>
      </c>
      <c r="M56" t="n">
        <v>402</v>
      </c>
      <c r="N56" t="n">
        <v>18.95</v>
      </c>
      <c r="O56" t="n">
        <v>15767.7</v>
      </c>
      <c r="P56" t="n">
        <v>1116.26</v>
      </c>
      <c r="Q56" t="n">
        <v>5797.26</v>
      </c>
      <c r="R56" t="n">
        <v>805.98</v>
      </c>
      <c r="S56" t="n">
        <v>167.7</v>
      </c>
      <c r="T56" t="n">
        <v>317684.57</v>
      </c>
      <c r="U56" t="n">
        <v>0.21</v>
      </c>
      <c r="V56" t="n">
        <v>0.83</v>
      </c>
      <c r="W56" t="n">
        <v>0.91</v>
      </c>
      <c r="X56" t="n">
        <v>18.81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0.8783</v>
      </c>
      <c r="E57" t="n">
        <v>113.85</v>
      </c>
      <c r="F57" t="n">
        <v>105.59</v>
      </c>
      <c r="G57" t="n">
        <v>26.4</v>
      </c>
      <c r="H57" t="n">
        <v>0.42</v>
      </c>
      <c r="I57" t="n">
        <v>240</v>
      </c>
      <c r="J57" t="n">
        <v>127.27</v>
      </c>
      <c r="K57" t="n">
        <v>45</v>
      </c>
      <c r="L57" t="n">
        <v>3</v>
      </c>
      <c r="M57" t="n">
        <v>238</v>
      </c>
      <c r="N57" t="n">
        <v>19.27</v>
      </c>
      <c r="O57" t="n">
        <v>15930.42</v>
      </c>
      <c r="P57" t="n">
        <v>995.5</v>
      </c>
      <c r="Q57" t="n">
        <v>5797.06</v>
      </c>
      <c r="R57" t="n">
        <v>542.71</v>
      </c>
      <c r="S57" t="n">
        <v>167.7</v>
      </c>
      <c r="T57" t="n">
        <v>186869.24</v>
      </c>
      <c r="U57" t="n">
        <v>0.31</v>
      </c>
      <c r="V57" t="n">
        <v>0.89</v>
      </c>
      <c r="W57" t="n">
        <v>0.65</v>
      </c>
      <c r="X57" t="n">
        <v>11.05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0.9222</v>
      </c>
      <c r="E58" t="n">
        <v>108.43</v>
      </c>
      <c r="F58" t="n">
        <v>102.06</v>
      </c>
      <c r="G58" t="n">
        <v>36.89</v>
      </c>
      <c r="H58" t="n">
        <v>0.55</v>
      </c>
      <c r="I58" t="n">
        <v>166</v>
      </c>
      <c r="J58" t="n">
        <v>128.59</v>
      </c>
      <c r="K58" t="n">
        <v>45</v>
      </c>
      <c r="L58" t="n">
        <v>4</v>
      </c>
      <c r="M58" t="n">
        <v>164</v>
      </c>
      <c r="N58" t="n">
        <v>19.59</v>
      </c>
      <c r="O58" t="n">
        <v>16093.6</v>
      </c>
      <c r="P58" t="n">
        <v>915.77</v>
      </c>
      <c r="Q58" t="n">
        <v>5797.05</v>
      </c>
      <c r="R58" t="n">
        <v>422.61</v>
      </c>
      <c r="S58" t="n">
        <v>167.7</v>
      </c>
      <c r="T58" t="n">
        <v>127186.71</v>
      </c>
      <c r="U58" t="n">
        <v>0.4</v>
      </c>
      <c r="V58" t="n">
        <v>0.92</v>
      </c>
      <c r="W58" t="n">
        <v>0.54</v>
      </c>
      <c r="X58" t="n">
        <v>7.52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0.9497</v>
      </c>
      <c r="E59" t="n">
        <v>105.3</v>
      </c>
      <c r="F59" t="n">
        <v>100.05</v>
      </c>
      <c r="G59" t="n">
        <v>49.2</v>
      </c>
      <c r="H59" t="n">
        <v>0.68</v>
      </c>
      <c r="I59" t="n">
        <v>122</v>
      </c>
      <c r="J59" t="n">
        <v>129.92</v>
      </c>
      <c r="K59" t="n">
        <v>45</v>
      </c>
      <c r="L59" t="n">
        <v>5</v>
      </c>
      <c r="M59" t="n">
        <v>119</v>
      </c>
      <c r="N59" t="n">
        <v>19.92</v>
      </c>
      <c r="O59" t="n">
        <v>16257.24</v>
      </c>
      <c r="P59" t="n">
        <v>843.02</v>
      </c>
      <c r="Q59" t="n">
        <v>5797.12</v>
      </c>
      <c r="R59" t="n">
        <v>354.44</v>
      </c>
      <c r="S59" t="n">
        <v>167.7</v>
      </c>
      <c r="T59" t="n">
        <v>93324.03</v>
      </c>
      <c r="U59" t="n">
        <v>0.47</v>
      </c>
      <c r="V59" t="n">
        <v>0.9399999999999999</v>
      </c>
      <c r="W59" t="n">
        <v>0.47</v>
      </c>
      <c r="X59" t="n">
        <v>5.5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0.9631999999999999</v>
      </c>
      <c r="E60" t="n">
        <v>103.82</v>
      </c>
      <c r="F60" t="n">
        <v>99.13</v>
      </c>
      <c r="G60" t="n">
        <v>59.48</v>
      </c>
      <c r="H60" t="n">
        <v>0.8100000000000001</v>
      </c>
      <c r="I60" t="n">
        <v>100</v>
      </c>
      <c r="J60" t="n">
        <v>131.25</v>
      </c>
      <c r="K60" t="n">
        <v>45</v>
      </c>
      <c r="L60" t="n">
        <v>6</v>
      </c>
      <c r="M60" t="n">
        <v>25</v>
      </c>
      <c r="N60" t="n">
        <v>20.25</v>
      </c>
      <c r="O60" t="n">
        <v>16421.36</v>
      </c>
      <c r="P60" t="n">
        <v>794.52</v>
      </c>
      <c r="Q60" t="n">
        <v>5797.05</v>
      </c>
      <c r="R60" t="n">
        <v>320.07</v>
      </c>
      <c r="S60" t="n">
        <v>167.7</v>
      </c>
      <c r="T60" t="n">
        <v>76246.24000000001</v>
      </c>
      <c r="U60" t="n">
        <v>0.52</v>
      </c>
      <c r="V60" t="n">
        <v>0.95</v>
      </c>
      <c r="W60" t="n">
        <v>0.53</v>
      </c>
      <c r="X60" t="n">
        <v>4.59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0.9638</v>
      </c>
      <c r="E61" t="n">
        <v>103.75</v>
      </c>
      <c r="F61" t="n">
        <v>99.11</v>
      </c>
      <c r="G61" t="n">
        <v>60.68</v>
      </c>
      <c r="H61" t="n">
        <v>0.93</v>
      </c>
      <c r="I61" t="n">
        <v>98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797.73</v>
      </c>
      <c r="Q61" t="n">
        <v>5797.02</v>
      </c>
      <c r="R61" t="n">
        <v>318.72</v>
      </c>
      <c r="S61" t="n">
        <v>167.7</v>
      </c>
      <c r="T61" t="n">
        <v>75580.74000000001</v>
      </c>
      <c r="U61" t="n">
        <v>0.53</v>
      </c>
      <c r="V61" t="n">
        <v>0.95</v>
      </c>
      <c r="W61" t="n">
        <v>0.5600000000000001</v>
      </c>
      <c r="X61" t="n">
        <v>4.58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0.4517</v>
      </c>
      <c r="E62" t="n">
        <v>221.4</v>
      </c>
      <c r="F62" t="n">
        <v>170.2</v>
      </c>
      <c r="G62" t="n">
        <v>6.73</v>
      </c>
      <c r="H62" t="n">
        <v>0.11</v>
      </c>
      <c r="I62" t="n">
        <v>1517</v>
      </c>
      <c r="J62" t="n">
        <v>159.12</v>
      </c>
      <c r="K62" t="n">
        <v>50.28</v>
      </c>
      <c r="L62" t="n">
        <v>1</v>
      </c>
      <c r="M62" t="n">
        <v>1515</v>
      </c>
      <c r="N62" t="n">
        <v>27.84</v>
      </c>
      <c r="O62" t="n">
        <v>19859.16</v>
      </c>
      <c r="P62" t="n">
        <v>2063.47</v>
      </c>
      <c r="Q62" t="n">
        <v>5798.2</v>
      </c>
      <c r="R62" t="n">
        <v>2743.13</v>
      </c>
      <c r="S62" t="n">
        <v>167.7</v>
      </c>
      <c r="T62" t="n">
        <v>1280692.64</v>
      </c>
      <c r="U62" t="n">
        <v>0.06</v>
      </c>
      <c r="V62" t="n">
        <v>0.55</v>
      </c>
      <c r="W62" t="n">
        <v>2.71</v>
      </c>
      <c r="X62" t="n">
        <v>75.64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0.7299</v>
      </c>
      <c r="E63" t="n">
        <v>137</v>
      </c>
      <c r="F63" t="n">
        <v>118.34</v>
      </c>
      <c r="G63" t="n">
        <v>14</v>
      </c>
      <c r="H63" t="n">
        <v>0.22</v>
      </c>
      <c r="I63" t="n">
        <v>507</v>
      </c>
      <c r="J63" t="n">
        <v>160.54</v>
      </c>
      <c r="K63" t="n">
        <v>50.28</v>
      </c>
      <c r="L63" t="n">
        <v>2</v>
      </c>
      <c r="M63" t="n">
        <v>505</v>
      </c>
      <c r="N63" t="n">
        <v>28.26</v>
      </c>
      <c r="O63" t="n">
        <v>20034.4</v>
      </c>
      <c r="P63" t="n">
        <v>1398.37</v>
      </c>
      <c r="Q63" t="n">
        <v>5797.36</v>
      </c>
      <c r="R63" t="n">
        <v>975.0599999999999</v>
      </c>
      <c r="S63" t="n">
        <v>167.7</v>
      </c>
      <c r="T63" t="n">
        <v>401705.37</v>
      </c>
      <c r="U63" t="n">
        <v>0.17</v>
      </c>
      <c r="V63" t="n">
        <v>0.8</v>
      </c>
      <c r="W63" t="n">
        <v>1.09</v>
      </c>
      <c r="X63" t="n">
        <v>23.79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0.83</v>
      </c>
      <c r="E64" t="n">
        <v>120.48</v>
      </c>
      <c r="F64" t="n">
        <v>108.46</v>
      </c>
      <c r="G64" t="n">
        <v>21.62</v>
      </c>
      <c r="H64" t="n">
        <v>0.33</v>
      </c>
      <c r="I64" t="n">
        <v>301</v>
      </c>
      <c r="J64" t="n">
        <v>161.97</v>
      </c>
      <c r="K64" t="n">
        <v>50.28</v>
      </c>
      <c r="L64" t="n">
        <v>3</v>
      </c>
      <c r="M64" t="n">
        <v>299</v>
      </c>
      <c r="N64" t="n">
        <v>28.69</v>
      </c>
      <c r="O64" t="n">
        <v>20210.21</v>
      </c>
      <c r="P64" t="n">
        <v>1248.77</v>
      </c>
      <c r="Q64" t="n">
        <v>5797.17</v>
      </c>
      <c r="R64" t="n">
        <v>639.59</v>
      </c>
      <c r="S64" t="n">
        <v>167.7</v>
      </c>
      <c r="T64" t="n">
        <v>235003.48</v>
      </c>
      <c r="U64" t="n">
        <v>0.26</v>
      </c>
      <c r="V64" t="n">
        <v>0.87</v>
      </c>
      <c r="W64" t="n">
        <v>0.76</v>
      </c>
      <c r="X64" t="n">
        <v>13.92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0.8821</v>
      </c>
      <c r="E65" t="n">
        <v>113.36</v>
      </c>
      <c r="F65" t="n">
        <v>104.24</v>
      </c>
      <c r="G65" t="n">
        <v>29.64</v>
      </c>
      <c r="H65" t="n">
        <v>0.43</v>
      </c>
      <c r="I65" t="n">
        <v>211</v>
      </c>
      <c r="J65" t="n">
        <v>163.4</v>
      </c>
      <c r="K65" t="n">
        <v>50.28</v>
      </c>
      <c r="L65" t="n">
        <v>4</v>
      </c>
      <c r="M65" t="n">
        <v>209</v>
      </c>
      <c r="N65" t="n">
        <v>29.12</v>
      </c>
      <c r="O65" t="n">
        <v>20386.62</v>
      </c>
      <c r="P65" t="n">
        <v>1167.55</v>
      </c>
      <c r="Q65" t="n">
        <v>5797.04</v>
      </c>
      <c r="R65" t="n">
        <v>496.56</v>
      </c>
      <c r="S65" t="n">
        <v>167.7</v>
      </c>
      <c r="T65" t="n">
        <v>163935.91</v>
      </c>
      <c r="U65" t="n">
        <v>0.34</v>
      </c>
      <c r="V65" t="n">
        <v>0.9</v>
      </c>
      <c r="W65" t="n">
        <v>0.61</v>
      </c>
      <c r="X65" t="n">
        <v>9.699999999999999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0.9144</v>
      </c>
      <c r="E66" t="n">
        <v>109.37</v>
      </c>
      <c r="F66" t="n">
        <v>101.89</v>
      </c>
      <c r="G66" t="n">
        <v>38.21</v>
      </c>
      <c r="H66" t="n">
        <v>0.54</v>
      </c>
      <c r="I66" t="n">
        <v>160</v>
      </c>
      <c r="J66" t="n">
        <v>164.83</v>
      </c>
      <c r="K66" t="n">
        <v>50.28</v>
      </c>
      <c r="L66" t="n">
        <v>5</v>
      </c>
      <c r="M66" t="n">
        <v>158</v>
      </c>
      <c r="N66" t="n">
        <v>29.55</v>
      </c>
      <c r="O66" t="n">
        <v>20563.61</v>
      </c>
      <c r="P66" t="n">
        <v>1107.39</v>
      </c>
      <c r="Q66" t="n">
        <v>5796.99</v>
      </c>
      <c r="R66" t="n">
        <v>416.76</v>
      </c>
      <c r="S66" t="n">
        <v>167.7</v>
      </c>
      <c r="T66" t="n">
        <v>124289.81</v>
      </c>
      <c r="U66" t="n">
        <v>0.4</v>
      </c>
      <c r="V66" t="n">
        <v>0.92</v>
      </c>
      <c r="W66" t="n">
        <v>0.54</v>
      </c>
      <c r="X66" t="n">
        <v>7.35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0.9365</v>
      </c>
      <c r="E67" t="n">
        <v>106.78</v>
      </c>
      <c r="F67" t="n">
        <v>100.33</v>
      </c>
      <c r="G67" t="n">
        <v>47.03</v>
      </c>
      <c r="H67" t="n">
        <v>0.64</v>
      </c>
      <c r="I67" t="n">
        <v>128</v>
      </c>
      <c r="J67" t="n">
        <v>166.27</v>
      </c>
      <c r="K67" t="n">
        <v>50.28</v>
      </c>
      <c r="L67" t="n">
        <v>6</v>
      </c>
      <c r="M67" t="n">
        <v>126</v>
      </c>
      <c r="N67" t="n">
        <v>29.99</v>
      </c>
      <c r="O67" t="n">
        <v>20741.2</v>
      </c>
      <c r="P67" t="n">
        <v>1055.75</v>
      </c>
      <c r="Q67" t="n">
        <v>5797.04</v>
      </c>
      <c r="R67" t="n">
        <v>364.34</v>
      </c>
      <c r="S67" t="n">
        <v>167.7</v>
      </c>
      <c r="T67" t="n">
        <v>98240.99000000001</v>
      </c>
      <c r="U67" t="n">
        <v>0.46</v>
      </c>
      <c r="V67" t="n">
        <v>0.9399999999999999</v>
      </c>
      <c r="W67" t="n">
        <v>0.47</v>
      </c>
      <c r="X67" t="n">
        <v>5.79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0.9537</v>
      </c>
      <c r="E68" t="n">
        <v>104.85</v>
      </c>
      <c r="F68" t="n">
        <v>99.18000000000001</v>
      </c>
      <c r="G68" t="n">
        <v>57.22</v>
      </c>
      <c r="H68" t="n">
        <v>0.74</v>
      </c>
      <c r="I68" t="n">
        <v>104</v>
      </c>
      <c r="J68" t="n">
        <v>167.72</v>
      </c>
      <c r="K68" t="n">
        <v>50.28</v>
      </c>
      <c r="L68" t="n">
        <v>7</v>
      </c>
      <c r="M68" t="n">
        <v>102</v>
      </c>
      <c r="N68" t="n">
        <v>30.44</v>
      </c>
      <c r="O68" t="n">
        <v>20919.39</v>
      </c>
      <c r="P68" t="n">
        <v>1004.65</v>
      </c>
      <c r="Q68" t="n">
        <v>5797.08</v>
      </c>
      <c r="R68" t="n">
        <v>324.87</v>
      </c>
      <c r="S68" t="n">
        <v>167.7</v>
      </c>
      <c r="T68" t="n">
        <v>78626.33</v>
      </c>
      <c r="U68" t="n">
        <v>0.52</v>
      </c>
      <c r="V68" t="n">
        <v>0.95</v>
      </c>
      <c r="W68" t="n">
        <v>0.44</v>
      </c>
      <c r="X68" t="n">
        <v>4.64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0.9717</v>
      </c>
      <c r="E69" t="n">
        <v>102.91</v>
      </c>
      <c r="F69" t="n">
        <v>97.81</v>
      </c>
      <c r="G69" t="n">
        <v>68.23999999999999</v>
      </c>
      <c r="H69" t="n">
        <v>0.84</v>
      </c>
      <c r="I69" t="n">
        <v>86</v>
      </c>
      <c r="J69" t="n">
        <v>169.17</v>
      </c>
      <c r="K69" t="n">
        <v>50.28</v>
      </c>
      <c r="L69" t="n">
        <v>8</v>
      </c>
      <c r="M69" t="n">
        <v>82</v>
      </c>
      <c r="N69" t="n">
        <v>30.89</v>
      </c>
      <c r="O69" t="n">
        <v>21098.19</v>
      </c>
      <c r="P69" t="n">
        <v>944.48</v>
      </c>
      <c r="Q69" t="n">
        <v>5796.99</v>
      </c>
      <c r="R69" t="n">
        <v>278.73</v>
      </c>
      <c r="S69" t="n">
        <v>167.7</v>
      </c>
      <c r="T69" t="n">
        <v>55649.29</v>
      </c>
      <c r="U69" t="n">
        <v>0.6</v>
      </c>
      <c r="V69" t="n">
        <v>0.96</v>
      </c>
      <c r="W69" t="n">
        <v>0.38</v>
      </c>
      <c r="X69" t="n">
        <v>3.27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0.9723000000000001</v>
      </c>
      <c r="E70" t="n">
        <v>102.85</v>
      </c>
      <c r="F70" t="n">
        <v>98.08</v>
      </c>
      <c r="G70" t="n">
        <v>77.43000000000001</v>
      </c>
      <c r="H70" t="n">
        <v>0.9399999999999999</v>
      </c>
      <c r="I70" t="n">
        <v>76</v>
      </c>
      <c r="J70" t="n">
        <v>170.62</v>
      </c>
      <c r="K70" t="n">
        <v>50.28</v>
      </c>
      <c r="L70" t="n">
        <v>9</v>
      </c>
      <c r="M70" t="n">
        <v>35</v>
      </c>
      <c r="N70" t="n">
        <v>31.34</v>
      </c>
      <c r="O70" t="n">
        <v>21277.6</v>
      </c>
      <c r="P70" t="n">
        <v>918.36</v>
      </c>
      <c r="Q70" t="n">
        <v>5797</v>
      </c>
      <c r="R70" t="n">
        <v>286.17</v>
      </c>
      <c r="S70" t="n">
        <v>167.7</v>
      </c>
      <c r="T70" t="n">
        <v>59416.99</v>
      </c>
      <c r="U70" t="n">
        <v>0.59</v>
      </c>
      <c r="V70" t="n">
        <v>0.96</v>
      </c>
      <c r="W70" t="n">
        <v>0.45</v>
      </c>
      <c r="X70" t="n">
        <v>3.54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0.9745</v>
      </c>
      <c r="E71" t="n">
        <v>102.62</v>
      </c>
      <c r="F71" t="n">
        <v>97.91</v>
      </c>
      <c r="G71" t="n">
        <v>79.39</v>
      </c>
      <c r="H71" t="n">
        <v>1.03</v>
      </c>
      <c r="I71" t="n">
        <v>74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916.24</v>
      </c>
      <c r="Q71" t="n">
        <v>5796.98</v>
      </c>
      <c r="R71" t="n">
        <v>278.81</v>
      </c>
      <c r="S71" t="n">
        <v>167.7</v>
      </c>
      <c r="T71" t="n">
        <v>55749.06</v>
      </c>
      <c r="U71" t="n">
        <v>0.6</v>
      </c>
      <c r="V71" t="n">
        <v>0.96</v>
      </c>
      <c r="W71" t="n">
        <v>0.49</v>
      </c>
      <c r="X71" t="n">
        <v>3.37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0.9744</v>
      </c>
      <c r="E72" t="n">
        <v>102.62</v>
      </c>
      <c r="F72" t="n">
        <v>97.91</v>
      </c>
      <c r="G72" t="n">
        <v>79.39</v>
      </c>
      <c r="H72" t="n">
        <v>1.12</v>
      </c>
      <c r="I72" t="n">
        <v>74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923.7</v>
      </c>
      <c r="Q72" t="n">
        <v>5797.03</v>
      </c>
      <c r="R72" t="n">
        <v>278.81</v>
      </c>
      <c r="S72" t="n">
        <v>167.7</v>
      </c>
      <c r="T72" t="n">
        <v>55748.24</v>
      </c>
      <c r="U72" t="n">
        <v>0.6</v>
      </c>
      <c r="V72" t="n">
        <v>0.96</v>
      </c>
      <c r="W72" t="n">
        <v>0.49</v>
      </c>
      <c r="X72" t="n">
        <v>3.38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0.7093</v>
      </c>
      <c r="E73" t="n">
        <v>140.98</v>
      </c>
      <c r="F73" t="n">
        <v>127.25</v>
      </c>
      <c r="G73" t="n">
        <v>11.11</v>
      </c>
      <c r="H73" t="n">
        <v>0.22</v>
      </c>
      <c r="I73" t="n">
        <v>687</v>
      </c>
      <c r="J73" t="n">
        <v>80.84</v>
      </c>
      <c r="K73" t="n">
        <v>35.1</v>
      </c>
      <c r="L73" t="n">
        <v>1</v>
      </c>
      <c r="M73" t="n">
        <v>685</v>
      </c>
      <c r="N73" t="n">
        <v>9.74</v>
      </c>
      <c r="O73" t="n">
        <v>10204.21</v>
      </c>
      <c r="P73" t="n">
        <v>944.45</v>
      </c>
      <c r="Q73" t="n">
        <v>5797.54</v>
      </c>
      <c r="R73" t="n">
        <v>1278.21</v>
      </c>
      <c r="S73" t="n">
        <v>167.7</v>
      </c>
      <c r="T73" t="n">
        <v>552379.8100000001</v>
      </c>
      <c r="U73" t="n">
        <v>0.13</v>
      </c>
      <c r="V73" t="n">
        <v>0.74</v>
      </c>
      <c r="W73" t="n">
        <v>1.38</v>
      </c>
      <c r="X73" t="n">
        <v>32.71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0.8861</v>
      </c>
      <c r="E74" t="n">
        <v>112.86</v>
      </c>
      <c r="F74" t="n">
        <v>106.5</v>
      </c>
      <c r="G74" t="n">
        <v>24.67</v>
      </c>
      <c r="H74" t="n">
        <v>0.43</v>
      </c>
      <c r="I74" t="n">
        <v>259</v>
      </c>
      <c r="J74" t="n">
        <v>82.04000000000001</v>
      </c>
      <c r="K74" t="n">
        <v>35.1</v>
      </c>
      <c r="L74" t="n">
        <v>2</v>
      </c>
      <c r="M74" t="n">
        <v>257</v>
      </c>
      <c r="N74" t="n">
        <v>9.94</v>
      </c>
      <c r="O74" t="n">
        <v>10352.53</v>
      </c>
      <c r="P74" t="n">
        <v>715.84</v>
      </c>
      <c r="Q74" t="n">
        <v>5797.18</v>
      </c>
      <c r="R74" t="n">
        <v>574.22</v>
      </c>
      <c r="S74" t="n">
        <v>167.7</v>
      </c>
      <c r="T74" t="n">
        <v>202525.44</v>
      </c>
      <c r="U74" t="n">
        <v>0.29</v>
      </c>
      <c r="V74" t="n">
        <v>0.88</v>
      </c>
      <c r="W74" t="n">
        <v>0.67</v>
      </c>
      <c r="X74" t="n">
        <v>11.96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0.9336</v>
      </c>
      <c r="E75" t="n">
        <v>107.11</v>
      </c>
      <c r="F75" t="n">
        <v>102.32</v>
      </c>
      <c r="G75" t="n">
        <v>36.54</v>
      </c>
      <c r="H75" t="n">
        <v>0.63</v>
      </c>
      <c r="I75" t="n">
        <v>168</v>
      </c>
      <c r="J75" t="n">
        <v>83.25</v>
      </c>
      <c r="K75" t="n">
        <v>35.1</v>
      </c>
      <c r="L75" t="n">
        <v>3</v>
      </c>
      <c r="M75" t="n">
        <v>11</v>
      </c>
      <c r="N75" t="n">
        <v>10.15</v>
      </c>
      <c r="O75" t="n">
        <v>10501.19</v>
      </c>
      <c r="P75" t="n">
        <v>631.02</v>
      </c>
      <c r="Q75" t="n">
        <v>5797.11</v>
      </c>
      <c r="R75" t="n">
        <v>424.79</v>
      </c>
      <c r="S75" t="n">
        <v>167.7</v>
      </c>
      <c r="T75" t="n">
        <v>128266.81</v>
      </c>
      <c r="U75" t="n">
        <v>0.39</v>
      </c>
      <c r="V75" t="n">
        <v>0.92</v>
      </c>
      <c r="W75" t="n">
        <v>0.74</v>
      </c>
      <c r="X75" t="n">
        <v>7.78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0.9335</v>
      </c>
      <c r="E76" t="n">
        <v>107.13</v>
      </c>
      <c r="F76" t="n">
        <v>102.36</v>
      </c>
      <c r="G76" t="n">
        <v>36.78</v>
      </c>
      <c r="H76" t="n">
        <v>0.83</v>
      </c>
      <c r="I76" t="n">
        <v>167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638.84</v>
      </c>
      <c r="Q76" t="n">
        <v>5797.26</v>
      </c>
      <c r="R76" t="n">
        <v>425.44</v>
      </c>
      <c r="S76" t="n">
        <v>167.7</v>
      </c>
      <c r="T76" t="n">
        <v>128598.71</v>
      </c>
      <c r="U76" t="n">
        <v>0.39</v>
      </c>
      <c r="V76" t="n">
        <v>0.92</v>
      </c>
      <c r="W76" t="n">
        <v>0.76</v>
      </c>
      <c r="X76" t="n">
        <v>7.82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0.6139</v>
      </c>
      <c r="E77" t="n">
        <v>162.9</v>
      </c>
      <c r="F77" t="n">
        <v>139.95</v>
      </c>
      <c r="G77" t="n">
        <v>8.92</v>
      </c>
      <c r="H77" t="n">
        <v>0.16</v>
      </c>
      <c r="I77" t="n">
        <v>941</v>
      </c>
      <c r="J77" t="n">
        <v>107.41</v>
      </c>
      <c r="K77" t="n">
        <v>41.65</v>
      </c>
      <c r="L77" t="n">
        <v>1</v>
      </c>
      <c r="M77" t="n">
        <v>939</v>
      </c>
      <c r="N77" t="n">
        <v>14.77</v>
      </c>
      <c r="O77" t="n">
        <v>13481.73</v>
      </c>
      <c r="P77" t="n">
        <v>1289.38</v>
      </c>
      <c r="Q77" t="n">
        <v>5797.66</v>
      </c>
      <c r="R77" t="n">
        <v>1710.95</v>
      </c>
      <c r="S77" t="n">
        <v>167.7</v>
      </c>
      <c r="T77" t="n">
        <v>767482.6800000001</v>
      </c>
      <c r="U77" t="n">
        <v>0.1</v>
      </c>
      <c r="V77" t="n">
        <v>0.67</v>
      </c>
      <c r="W77" t="n">
        <v>1.77</v>
      </c>
      <c r="X77" t="n">
        <v>45.4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0.829</v>
      </c>
      <c r="E78" t="n">
        <v>120.62</v>
      </c>
      <c r="F78" t="n">
        <v>110.81</v>
      </c>
      <c r="G78" t="n">
        <v>19</v>
      </c>
      <c r="H78" t="n">
        <v>0.32</v>
      </c>
      <c r="I78" t="n">
        <v>350</v>
      </c>
      <c r="J78" t="n">
        <v>108.68</v>
      </c>
      <c r="K78" t="n">
        <v>41.65</v>
      </c>
      <c r="L78" t="n">
        <v>2</v>
      </c>
      <c r="M78" t="n">
        <v>348</v>
      </c>
      <c r="N78" t="n">
        <v>15.03</v>
      </c>
      <c r="O78" t="n">
        <v>13638.32</v>
      </c>
      <c r="P78" t="n">
        <v>967.6900000000001</v>
      </c>
      <c r="Q78" t="n">
        <v>5797.15</v>
      </c>
      <c r="R78" t="n">
        <v>719.76</v>
      </c>
      <c r="S78" t="n">
        <v>167.7</v>
      </c>
      <c r="T78" t="n">
        <v>274841.98</v>
      </c>
      <c r="U78" t="n">
        <v>0.23</v>
      </c>
      <c r="V78" t="n">
        <v>0.85</v>
      </c>
      <c r="W78" t="n">
        <v>0.83</v>
      </c>
      <c r="X78" t="n">
        <v>16.27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0.9038</v>
      </c>
      <c r="E79" t="n">
        <v>110.64</v>
      </c>
      <c r="F79" t="n">
        <v>104.03</v>
      </c>
      <c r="G79" t="n">
        <v>30.3</v>
      </c>
      <c r="H79" t="n">
        <v>0.48</v>
      </c>
      <c r="I79" t="n">
        <v>206</v>
      </c>
      <c r="J79" t="n">
        <v>109.96</v>
      </c>
      <c r="K79" t="n">
        <v>41.65</v>
      </c>
      <c r="L79" t="n">
        <v>3</v>
      </c>
      <c r="M79" t="n">
        <v>204</v>
      </c>
      <c r="N79" t="n">
        <v>15.31</v>
      </c>
      <c r="O79" t="n">
        <v>13795.21</v>
      </c>
      <c r="P79" t="n">
        <v>853.51</v>
      </c>
      <c r="Q79" t="n">
        <v>5797.13</v>
      </c>
      <c r="R79" t="n">
        <v>489</v>
      </c>
      <c r="S79" t="n">
        <v>167.7</v>
      </c>
      <c r="T79" t="n">
        <v>160181.61</v>
      </c>
      <c r="U79" t="n">
        <v>0.34</v>
      </c>
      <c r="V79" t="n">
        <v>0.91</v>
      </c>
      <c r="W79" t="n">
        <v>0.62</v>
      </c>
      <c r="X79" t="n">
        <v>9.48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0.9435</v>
      </c>
      <c r="E80" t="n">
        <v>105.99</v>
      </c>
      <c r="F80" t="n">
        <v>100.86</v>
      </c>
      <c r="G80" t="n">
        <v>43.54</v>
      </c>
      <c r="H80" t="n">
        <v>0.63</v>
      </c>
      <c r="I80" t="n">
        <v>139</v>
      </c>
      <c r="J80" t="n">
        <v>111.23</v>
      </c>
      <c r="K80" t="n">
        <v>41.65</v>
      </c>
      <c r="L80" t="n">
        <v>4</v>
      </c>
      <c r="M80" t="n">
        <v>133</v>
      </c>
      <c r="N80" t="n">
        <v>15.58</v>
      </c>
      <c r="O80" t="n">
        <v>13952.52</v>
      </c>
      <c r="P80" t="n">
        <v>766.95</v>
      </c>
      <c r="Q80" t="n">
        <v>5797.1</v>
      </c>
      <c r="R80" t="n">
        <v>381.98</v>
      </c>
      <c r="S80" t="n">
        <v>167.7</v>
      </c>
      <c r="T80" t="n">
        <v>107008.66</v>
      </c>
      <c r="U80" t="n">
        <v>0.44</v>
      </c>
      <c r="V80" t="n">
        <v>0.93</v>
      </c>
      <c r="W80" t="n">
        <v>0.51</v>
      </c>
      <c r="X80" t="n">
        <v>6.32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0.9548</v>
      </c>
      <c r="E81" t="n">
        <v>104.73</v>
      </c>
      <c r="F81" t="n">
        <v>100.07</v>
      </c>
      <c r="G81" t="n">
        <v>50.88</v>
      </c>
      <c r="H81" t="n">
        <v>0.78</v>
      </c>
      <c r="I81" t="n">
        <v>118</v>
      </c>
      <c r="J81" t="n">
        <v>112.51</v>
      </c>
      <c r="K81" t="n">
        <v>41.65</v>
      </c>
      <c r="L81" t="n">
        <v>5</v>
      </c>
      <c r="M81" t="n">
        <v>4</v>
      </c>
      <c r="N81" t="n">
        <v>15.86</v>
      </c>
      <c r="O81" t="n">
        <v>14110.24</v>
      </c>
      <c r="P81" t="n">
        <v>732.41</v>
      </c>
      <c r="Q81" t="n">
        <v>5797.31</v>
      </c>
      <c r="R81" t="n">
        <v>350.18</v>
      </c>
      <c r="S81" t="n">
        <v>167.7</v>
      </c>
      <c r="T81" t="n">
        <v>91213.66</v>
      </c>
      <c r="U81" t="n">
        <v>0.48</v>
      </c>
      <c r="V81" t="n">
        <v>0.9399999999999999</v>
      </c>
      <c r="W81" t="n">
        <v>0.61</v>
      </c>
      <c r="X81" t="n">
        <v>5.53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0.9558</v>
      </c>
      <c r="E82" t="n">
        <v>104.62</v>
      </c>
      <c r="F82" t="n">
        <v>99.98999999999999</v>
      </c>
      <c r="G82" t="n">
        <v>51.28</v>
      </c>
      <c r="H82" t="n">
        <v>0.93</v>
      </c>
      <c r="I82" t="n">
        <v>117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738.65</v>
      </c>
      <c r="Q82" t="n">
        <v>5797.32</v>
      </c>
      <c r="R82" t="n">
        <v>347.13</v>
      </c>
      <c r="S82" t="n">
        <v>167.7</v>
      </c>
      <c r="T82" t="n">
        <v>89692.59</v>
      </c>
      <c r="U82" t="n">
        <v>0.48</v>
      </c>
      <c r="V82" t="n">
        <v>0.9399999999999999</v>
      </c>
      <c r="W82" t="n">
        <v>0.62</v>
      </c>
      <c r="X82" t="n">
        <v>5.45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0.7863</v>
      </c>
      <c r="E83" t="n">
        <v>127.18</v>
      </c>
      <c r="F83" t="n">
        <v>118.36</v>
      </c>
      <c r="G83" t="n">
        <v>14.03</v>
      </c>
      <c r="H83" t="n">
        <v>0.28</v>
      </c>
      <c r="I83" t="n">
        <v>506</v>
      </c>
      <c r="J83" t="n">
        <v>61.76</v>
      </c>
      <c r="K83" t="n">
        <v>28.92</v>
      </c>
      <c r="L83" t="n">
        <v>1</v>
      </c>
      <c r="M83" t="n">
        <v>504</v>
      </c>
      <c r="N83" t="n">
        <v>6.84</v>
      </c>
      <c r="O83" t="n">
        <v>7851.41</v>
      </c>
      <c r="P83" t="n">
        <v>698.02</v>
      </c>
      <c r="Q83" t="n">
        <v>5797.44</v>
      </c>
      <c r="R83" t="n">
        <v>975.77</v>
      </c>
      <c r="S83" t="n">
        <v>167.7</v>
      </c>
      <c r="T83" t="n">
        <v>402067.6</v>
      </c>
      <c r="U83" t="n">
        <v>0.17</v>
      </c>
      <c r="V83" t="n">
        <v>0.8</v>
      </c>
      <c r="W83" t="n">
        <v>1.08</v>
      </c>
      <c r="X83" t="n">
        <v>23.81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0.9046999999999999</v>
      </c>
      <c r="E84" t="n">
        <v>110.54</v>
      </c>
      <c r="F84" t="n">
        <v>105.49</v>
      </c>
      <c r="G84" t="n">
        <v>27.05</v>
      </c>
      <c r="H84" t="n">
        <v>0.55</v>
      </c>
      <c r="I84" t="n">
        <v>234</v>
      </c>
      <c r="J84" t="n">
        <v>62.92</v>
      </c>
      <c r="K84" t="n">
        <v>28.92</v>
      </c>
      <c r="L84" t="n">
        <v>2</v>
      </c>
      <c r="M84" t="n">
        <v>4</v>
      </c>
      <c r="N84" t="n">
        <v>7</v>
      </c>
      <c r="O84" t="n">
        <v>7994.37</v>
      </c>
      <c r="P84" t="n">
        <v>550.66</v>
      </c>
      <c r="Q84" t="n">
        <v>5797.22</v>
      </c>
      <c r="R84" t="n">
        <v>528.38</v>
      </c>
      <c r="S84" t="n">
        <v>167.7</v>
      </c>
      <c r="T84" t="n">
        <v>179732.96</v>
      </c>
      <c r="U84" t="n">
        <v>0.32</v>
      </c>
      <c r="V84" t="n">
        <v>0.89</v>
      </c>
      <c r="W84" t="n">
        <v>0.95</v>
      </c>
      <c r="X84" t="n">
        <v>10.95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0.9054</v>
      </c>
      <c r="E85" t="n">
        <v>110.45</v>
      </c>
      <c r="F85" t="n">
        <v>105.42</v>
      </c>
      <c r="G85" t="n">
        <v>27.15</v>
      </c>
      <c r="H85" t="n">
        <v>0.8100000000000001</v>
      </c>
      <c r="I85" t="n">
        <v>233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559.11</v>
      </c>
      <c r="Q85" t="n">
        <v>5797.2</v>
      </c>
      <c r="R85" t="n">
        <v>525.91</v>
      </c>
      <c r="S85" t="n">
        <v>167.7</v>
      </c>
      <c r="T85" t="n">
        <v>178500.02</v>
      </c>
      <c r="U85" t="n">
        <v>0.32</v>
      </c>
      <c r="V85" t="n">
        <v>0.89</v>
      </c>
      <c r="W85" t="n">
        <v>0.95</v>
      </c>
      <c r="X85" t="n">
        <v>10.88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0.4267</v>
      </c>
      <c r="E86" t="n">
        <v>234.35</v>
      </c>
      <c r="F86" t="n">
        <v>176.6</v>
      </c>
      <c r="G86" t="n">
        <v>6.48</v>
      </c>
      <c r="H86" t="n">
        <v>0.11</v>
      </c>
      <c r="I86" t="n">
        <v>1634</v>
      </c>
      <c r="J86" t="n">
        <v>167.88</v>
      </c>
      <c r="K86" t="n">
        <v>51.39</v>
      </c>
      <c r="L86" t="n">
        <v>1</v>
      </c>
      <c r="M86" t="n">
        <v>1632</v>
      </c>
      <c r="N86" t="n">
        <v>30.49</v>
      </c>
      <c r="O86" t="n">
        <v>20939.59</v>
      </c>
      <c r="P86" t="n">
        <v>2219.66</v>
      </c>
      <c r="Q86" t="n">
        <v>5798.41</v>
      </c>
      <c r="R86" t="n">
        <v>2961.17</v>
      </c>
      <c r="S86" t="n">
        <v>167.7</v>
      </c>
      <c r="T86" t="n">
        <v>1389128.38</v>
      </c>
      <c r="U86" t="n">
        <v>0.06</v>
      </c>
      <c r="V86" t="n">
        <v>0.53</v>
      </c>
      <c r="W86" t="n">
        <v>2.9</v>
      </c>
      <c r="X86" t="n">
        <v>82.04000000000001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0.7139</v>
      </c>
      <c r="E87" t="n">
        <v>140.07</v>
      </c>
      <c r="F87" t="n">
        <v>119.63</v>
      </c>
      <c r="G87" t="n">
        <v>13.47</v>
      </c>
      <c r="H87" t="n">
        <v>0.21</v>
      </c>
      <c r="I87" t="n">
        <v>533</v>
      </c>
      <c r="J87" t="n">
        <v>169.33</v>
      </c>
      <c r="K87" t="n">
        <v>51.39</v>
      </c>
      <c r="L87" t="n">
        <v>2</v>
      </c>
      <c r="M87" t="n">
        <v>531</v>
      </c>
      <c r="N87" t="n">
        <v>30.94</v>
      </c>
      <c r="O87" t="n">
        <v>21118.46</v>
      </c>
      <c r="P87" t="n">
        <v>1468.67</v>
      </c>
      <c r="Q87" t="n">
        <v>5797.41</v>
      </c>
      <c r="R87" t="n">
        <v>1019.13</v>
      </c>
      <c r="S87" t="n">
        <v>167.7</v>
      </c>
      <c r="T87" t="n">
        <v>423613.06</v>
      </c>
      <c r="U87" t="n">
        <v>0.16</v>
      </c>
      <c r="V87" t="n">
        <v>0.79</v>
      </c>
      <c r="W87" t="n">
        <v>1.13</v>
      </c>
      <c r="X87" t="n">
        <v>25.08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0.8178</v>
      </c>
      <c r="E88" t="n">
        <v>122.28</v>
      </c>
      <c r="F88" t="n">
        <v>109.2</v>
      </c>
      <c r="G88" t="n">
        <v>20.73</v>
      </c>
      <c r="H88" t="n">
        <v>0.31</v>
      </c>
      <c r="I88" t="n">
        <v>316</v>
      </c>
      <c r="J88" t="n">
        <v>170.79</v>
      </c>
      <c r="K88" t="n">
        <v>51.39</v>
      </c>
      <c r="L88" t="n">
        <v>3</v>
      </c>
      <c r="M88" t="n">
        <v>314</v>
      </c>
      <c r="N88" t="n">
        <v>31.4</v>
      </c>
      <c r="O88" t="n">
        <v>21297.94</v>
      </c>
      <c r="P88" t="n">
        <v>1309.87</v>
      </c>
      <c r="Q88" t="n">
        <v>5797.11</v>
      </c>
      <c r="R88" t="n">
        <v>665.09</v>
      </c>
      <c r="S88" t="n">
        <v>167.7</v>
      </c>
      <c r="T88" t="n">
        <v>247676.59</v>
      </c>
      <c r="U88" t="n">
        <v>0.25</v>
      </c>
      <c r="V88" t="n">
        <v>0.86</v>
      </c>
      <c r="W88" t="n">
        <v>0.78</v>
      </c>
      <c r="X88" t="n">
        <v>14.66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0.873</v>
      </c>
      <c r="E89" t="n">
        <v>114.54</v>
      </c>
      <c r="F89" t="n">
        <v>104.68</v>
      </c>
      <c r="G89" t="n">
        <v>28.42</v>
      </c>
      <c r="H89" t="n">
        <v>0.41</v>
      </c>
      <c r="I89" t="n">
        <v>221</v>
      </c>
      <c r="J89" t="n">
        <v>172.25</v>
      </c>
      <c r="K89" t="n">
        <v>51.39</v>
      </c>
      <c r="L89" t="n">
        <v>4</v>
      </c>
      <c r="M89" t="n">
        <v>219</v>
      </c>
      <c r="N89" t="n">
        <v>31.86</v>
      </c>
      <c r="O89" t="n">
        <v>21478.05</v>
      </c>
      <c r="P89" t="n">
        <v>1224.05</v>
      </c>
      <c r="Q89" t="n">
        <v>5797.11</v>
      </c>
      <c r="R89" t="n">
        <v>511.57</v>
      </c>
      <c r="S89" t="n">
        <v>167.7</v>
      </c>
      <c r="T89" t="n">
        <v>171393.37</v>
      </c>
      <c r="U89" t="n">
        <v>0.33</v>
      </c>
      <c r="V89" t="n">
        <v>0.9</v>
      </c>
      <c r="W89" t="n">
        <v>0.63</v>
      </c>
      <c r="X89" t="n">
        <v>10.14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0.9077</v>
      </c>
      <c r="E90" t="n">
        <v>110.17</v>
      </c>
      <c r="F90" t="n">
        <v>102.1</v>
      </c>
      <c r="G90" t="n">
        <v>36.47</v>
      </c>
      <c r="H90" t="n">
        <v>0.51</v>
      </c>
      <c r="I90" t="n">
        <v>168</v>
      </c>
      <c r="J90" t="n">
        <v>173.71</v>
      </c>
      <c r="K90" t="n">
        <v>51.39</v>
      </c>
      <c r="L90" t="n">
        <v>5</v>
      </c>
      <c r="M90" t="n">
        <v>166</v>
      </c>
      <c r="N90" t="n">
        <v>32.32</v>
      </c>
      <c r="O90" t="n">
        <v>21658.78</v>
      </c>
      <c r="P90" t="n">
        <v>1163.44</v>
      </c>
      <c r="Q90" t="n">
        <v>5797.16</v>
      </c>
      <c r="R90" t="n">
        <v>424.32</v>
      </c>
      <c r="S90" t="n">
        <v>167.7</v>
      </c>
      <c r="T90" t="n">
        <v>128034.15</v>
      </c>
      <c r="U90" t="n">
        <v>0.4</v>
      </c>
      <c r="V90" t="n">
        <v>0.92</v>
      </c>
      <c r="W90" t="n">
        <v>0.54</v>
      </c>
      <c r="X90" t="n">
        <v>7.56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0.9291</v>
      </c>
      <c r="E91" t="n">
        <v>107.63</v>
      </c>
      <c r="F91" t="n">
        <v>100.68</v>
      </c>
      <c r="G91" t="n">
        <v>44.75</v>
      </c>
      <c r="H91" t="n">
        <v>0.61</v>
      </c>
      <c r="I91" t="n">
        <v>135</v>
      </c>
      <c r="J91" t="n">
        <v>175.18</v>
      </c>
      <c r="K91" t="n">
        <v>51.39</v>
      </c>
      <c r="L91" t="n">
        <v>6</v>
      </c>
      <c r="M91" t="n">
        <v>133</v>
      </c>
      <c r="N91" t="n">
        <v>32.79</v>
      </c>
      <c r="O91" t="n">
        <v>21840.16</v>
      </c>
      <c r="P91" t="n">
        <v>1114.97</v>
      </c>
      <c r="Q91" t="n">
        <v>5797.05</v>
      </c>
      <c r="R91" t="n">
        <v>376.04</v>
      </c>
      <c r="S91" t="n">
        <v>167.7</v>
      </c>
      <c r="T91" t="n">
        <v>104058.94</v>
      </c>
      <c r="U91" t="n">
        <v>0.45</v>
      </c>
      <c r="V91" t="n">
        <v>0.9399999999999999</v>
      </c>
      <c r="W91" t="n">
        <v>0.49</v>
      </c>
      <c r="X91" t="n">
        <v>6.14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0.9463</v>
      </c>
      <c r="E92" t="n">
        <v>105.67</v>
      </c>
      <c r="F92" t="n">
        <v>99.54000000000001</v>
      </c>
      <c r="G92" t="n">
        <v>53.8</v>
      </c>
      <c r="H92" t="n">
        <v>0.7</v>
      </c>
      <c r="I92" t="n">
        <v>111</v>
      </c>
      <c r="J92" t="n">
        <v>176.66</v>
      </c>
      <c r="K92" t="n">
        <v>51.39</v>
      </c>
      <c r="L92" t="n">
        <v>7</v>
      </c>
      <c r="M92" t="n">
        <v>109</v>
      </c>
      <c r="N92" t="n">
        <v>33.27</v>
      </c>
      <c r="O92" t="n">
        <v>22022.17</v>
      </c>
      <c r="P92" t="n">
        <v>1066.49</v>
      </c>
      <c r="Q92" t="n">
        <v>5797.07</v>
      </c>
      <c r="R92" t="n">
        <v>337.25</v>
      </c>
      <c r="S92" t="n">
        <v>167.7</v>
      </c>
      <c r="T92" t="n">
        <v>84784.02</v>
      </c>
      <c r="U92" t="n">
        <v>0.5</v>
      </c>
      <c r="V92" t="n">
        <v>0.95</v>
      </c>
      <c r="W92" t="n">
        <v>0.45</v>
      </c>
      <c r="X92" t="n">
        <v>5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0.9606</v>
      </c>
      <c r="E93" t="n">
        <v>104.1</v>
      </c>
      <c r="F93" t="n">
        <v>98.56999999999999</v>
      </c>
      <c r="G93" t="n">
        <v>63.6</v>
      </c>
      <c r="H93" t="n">
        <v>0.8</v>
      </c>
      <c r="I93" t="n">
        <v>93</v>
      </c>
      <c r="J93" t="n">
        <v>178.14</v>
      </c>
      <c r="K93" t="n">
        <v>51.39</v>
      </c>
      <c r="L93" t="n">
        <v>8</v>
      </c>
      <c r="M93" t="n">
        <v>91</v>
      </c>
      <c r="N93" t="n">
        <v>33.75</v>
      </c>
      <c r="O93" t="n">
        <v>22204.83</v>
      </c>
      <c r="P93" t="n">
        <v>1018.93</v>
      </c>
      <c r="Q93" t="n">
        <v>5797.02</v>
      </c>
      <c r="R93" t="n">
        <v>304.28</v>
      </c>
      <c r="S93" t="n">
        <v>167.7</v>
      </c>
      <c r="T93" t="n">
        <v>68388.52</v>
      </c>
      <c r="U93" t="n">
        <v>0.55</v>
      </c>
      <c r="V93" t="n">
        <v>0.96</v>
      </c>
      <c r="W93" t="n">
        <v>0.43</v>
      </c>
      <c r="X93" t="n">
        <v>4.03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0.9671999999999999</v>
      </c>
      <c r="E94" t="n">
        <v>103.39</v>
      </c>
      <c r="F94" t="n">
        <v>98.34</v>
      </c>
      <c r="G94" t="n">
        <v>74.69</v>
      </c>
      <c r="H94" t="n">
        <v>0.89</v>
      </c>
      <c r="I94" t="n">
        <v>79</v>
      </c>
      <c r="J94" t="n">
        <v>179.63</v>
      </c>
      <c r="K94" t="n">
        <v>51.39</v>
      </c>
      <c r="L94" t="n">
        <v>9</v>
      </c>
      <c r="M94" t="n">
        <v>73</v>
      </c>
      <c r="N94" t="n">
        <v>34.24</v>
      </c>
      <c r="O94" t="n">
        <v>22388.15</v>
      </c>
      <c r="P94" t="n">
        <v>978.14</v>
      </c>
      <c r="Q94" t="n">
        <v>5797.04</v>
      </c>
      <c r="R94" t="n">
        <v>297.19</v>
      </c>
      <c r="S94" t="n">
        <v>167.7</v>
      </c>
      <c r="T94" t="n">
        <v>64912.86</v>
      </c>
      <c r="U94" t="n">
        <v>0.5600000000000001</v>
      </c>
      <c r="V94" t="n">
        <v>0.96</v>
      </c>
      <c r="W94" t="n">
        <v>0.41</v>
      </c>
      <c r="X94" t="n">
        <v>3.8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0.9745</v>
      </c>
      <c r="E95" t="n">
        <v>102.61</v>
      </c>
      <c r="F95" t="n">
        <v>97.84</v>
      </c>
      <c r="G95" t="n">
        <v>82.68000000000001</v>
      </c>
      <c r="H95" t="n">
        <v>0.98</v>
      </c>
      <c r="I95" t="n">
        <v>71</v>
      </c>
      <c r="J95" t="n">
        <v>181.12</v>
      </c>
      <c r="K95" t="n">
        <v>51.39</v>
      </c>
      <c r="L95" t="n">
        <v>10</v>
      </c>
      <c r="M95" t="n">
        <v>20</v>
      </c>
      <c r="N95" t="n">
        <v>34.73</v>
      </c>
      <c r="O95" t="n">
        <v>22572.13</v>
      </c>
      <c r="P95" t="n">
        <v>946.4</v>
      </c>
      <c r="Q95" t="n">
        <v>5797.03</v>
      </c>
      <c r="R95" t="n">
        <v>277.45</v>
      </c>
      <c r="S95" t="n">
        <v>167.7</v>
      </c>
      <c r="T95" t="n">
        <v>55081.9</v>
      </c>
      <c r="U95" t="n">
        <v>0.6</v>
      </c>
      <c r="V95" t="n">
        <v>0.96</v>
      </c>
      <c r="W95" t="n">
        <v>0.45</v>
      </c>
      <c r="X95" t="n">
        <v>3.3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0.9752</v>
      </c>
      <c r="E96" t="n">
        <v>102.55</v>
      </c>
      <c r="F96" t="n">
        <v>97.8</v>
      </c>
      <c r="G96" t="n">
        <v>83.83</v>
      </c>
      <c r="H96" t="n">
        <v>1.07</v>
      </c>
      <c r="I96" t="n">
        <v>70</v>
      </c>
      <c r="J96" t="n">
        <v>182.62</v>
      </c>
      <c r="K96" t="n">
        <v>51.39</v>
      </c>
      <c r="L96" t="n">
        <v>11</v>
      </c>
      <c r="M96" t="n">
        <v>0</v>
      </c>
      <c r="N96" t="n">
        <v>35.22</v>
      </c>
      <c r="O96" t="n">
        <v>22756.91</v>
      </c>
      <c r="P96" t="n">
        <v>947.97</v>
      </c>
      <c r="Q96" t="n">
        <v>5796.99</v>
      </c>
      <c r="R96" t="n">
        <v>275.61</v>
      </c>
      <c r="S96" t="n">
        <v>167.7</v>
      </c>
      <c r="T96" t="n">
        <v>54167.06</v>
      </c>
      <c r="U96" t="n">
        <v>0.61</v>
      </c>
      <c r="V96" t="n">
        <v>0.96</v>
      </c>
      <c r="W96" t="n">
        <v>0.47</v>
      </c>
      <c r="X96" t="n">
        <v>3.26</v>
      </c>
      <c r="Y96" t="n">
        <v>0.5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0.8333</v>
      </c>
      <c r="E97" t="n">
        <v>120.01</v>
      </c>
      <c r="F97" t="n">
        <v>113.34</v>
      </c>
      <c r="G97" t="n">
        <v>16.92</v>
      </c>
      <c r="H97" t="n">
        <v>0.34</v>
      </c>
      <c r="I97" t="n">
        <v>402</v>
      </c>
      <c r="J97" t="n">
        <v>51.33</v>
      </c>
      <c r="K97" t="n">
        <v>24.83</v>
      </c>
      <c r="L97" t="n">
        <v>1</v>
      </c>
      <c r="M97" t="n">
        <v>394</v>
      </c>
      <c r="N97" t="n">
        <v>5.51</v>
      </c>
      <c r="O97" t="n">
        <v>6564.78</v>
      </c>
      <c r="P97" t="n">
        <v>555.11</v>
      </c>
      <c r="Q97" t="n">
        <v>5797.57</v>
      </c>
      <c r="R97" t="n">
        <v>805.24</v>
      </c>
      <c r="S97" t="n">
        <v>167.7</v>
      </c>
      <c r="T97" t="n">
        <v>317320.45</v>
      </c>
      <c r="U97" t="n">
        <v>0.21</v>
      </c>
      <c r="V97" t="n">
        <v>0.83</v>
      </c>
      <c r="W97" t="n">
        <v>0.93</v>
      </c>
      <c r="X97" t="n">
        <v>18.8</v>
      </c>
      <c r="Y97" t="n">
        <v>0.5</v>
      </c>
      <c r="Z97" t="n">
        <v>10</v>
      </c>
    </row>
    <row r="98">
      <c r="A98" t="n">
        <v>1</v>
      </c>
      <c r="B98" t="n">
        <v>20</v>
      </c>
      <c r="C98" t="inlineStr">
        <is>
          <t xml:space="preserve">CONCLUIDO	</t>
        </is>
      </c>
      <c r="D98" t="n">
        <v>0.8815</v>
      </c>
      <c r="E98" t="n">
        <v>113.45</v>
      </c>
      <c r="F98" t="n">
        <v>108.14</v>
      </c>
      <c r="G98" t="n">
        <v>22.3</v>
      </c>
      <c r="H98" t="n">
        <v>0.66</v>
      </c>
      <c r="I98" t="n">
        <v>291</v>
      </c>
      <c r="J98" t="n">
        <v>52.47</v>
      </c>
      <c r="K98" t="n">
        <v>24.83</v>
      </c>
      <c r="L98" t="n">
        <v>2</v>
      </c>
      <c r="M98" t="n">
        <v>0</v>
      </c>
      <c r="N98" t="n">
        <v>5.64</v>
      </c>
      <c r="O98" t="n">
        <v>6705.1</v>
      </c>
      <c r="P98" t="n">
        <v>505.06</v>
      </c>
      <c r="Q98" t="n">
        <v>5797.16</v>
      </c>
      <c r="R98" t="n">
        <v>615.4400000000001</v>
      </c>
      <c r="S98" t="n">
        <v>167.7</v>
      </c>
      <c r="T98" t="n">
        <v>222979.02</v>
      </c>
      <c r="U98" t="n">
        <v>0.27</v>
      </c>
      <c r="V98" t="n">
        <v>0.87</v>
      </c>
      <c r="W98" t="n">
        <v>1.13</v>
      </c>
      <c r="X98" t="n">
        <v>13.6</v>
      </c>
      <c r="Y98" t="n">
        <v>0.5</v>
      </c>
      <c r="Z98" t="n">
        <v>10</v>
      </c>
    </row>
    <row r="99">
      <c r="A99" t="n">
        <v>0</v>
      </c>
      <c r="B99" t="n">
        <v>65</v>
      </c>
      <c r="C99" t="inlineStr">
        <is>
          <t xml:space="preserve">CONCLUIDO	</t>
        </is>
      </c>
      <c r="D99" t="n">
        <v>0.5292</v>
      </c>
      <c r="E99" t="n">
        <v>188.98</v>
      </c>
      <c r="F99" t="n">
        <v>153.86</v>
      </c>
      <c r="G99" t="n">
        <v>7.63</v>
      </c>
      <c r="H99" t="n">
        <v>0.13</v>
      </c>
      <c r="I99" t="n">
        <v>1210</v>
      </c>
      <c r="J99" t="n">
        <v>133.21</v>
      </c>
      <c r="K99" t="n">
        <v>46.47</v>
      </c>
      <c r="L99" t="n">
        <v>1</v>
      </c>
      <c r="M99" t="n">
        <v>1208</v>
      </c>
      <c r="N99" t="n">
        <v>20.75</v>
      </c>
      <c r="O99" t="n">
        <v>16663.42</v>
      </c>
      <c r="P99" t="n">
        <v>1651.94</v>
      </c>
      <c r="Q99" t="n">
        <v>5797.91</v>
      </c>
      <c r="R99" t="n">
        <v>2184.83</v>
      </c>
      <c r="S99" t="n">
        <v>167.7</v>
      </c>
      <c r="T99" t="n">
        <v>1003078.85</v>
      </c>
      <c r="U99" t="n">
        <v>0.08</v>
      </c>
      <c r="V99" t="n">
        <v>0.61</v>
      </c>
      <c r="W99" t="n">
        <v>2.21</v>
      </c>
      <c r="X99" t="n">
        <v>59.3</v>
      </c>
      <c r="Y99" t="n">
        <v>0.5</v>
      </c>
      <c r="Z99" t="n">
        <v>10</v>
      </c>
    </row>
    <row r="100">
      <c r="A100" t="n">
        <v>1</v>
      </c>
      <c r="B100" t="n">
        <v>65</v>
      </c>
      <c r="C100" t="inlineStr">
        <is>
          <t xml:space="preserve">CONCLUIDO	</t>
        </is>
      </c>
      <c r="D100" t="n">
        <v>0.7782</v>
      </c>
      <c r="E100" t="n">
        <v>128.5</v>
      </c>
      <c r="F100" t="n">
        <v>114.61</v>
      </c>
      <c r="G100" t="n">
        <v>15.99</v>
      </c>
      <c r="H100" t="n">
        <v>0.26</v>
      </c>
      <c r="I100" t="n">
        <v>430</v>
      </c>
      <c r="J100" t="n">
        <v>134.55</v>
      </c>
      <c r="K100" t="n">
        <v>46.47</v>
      </c>
      <c r="L100" t="n">
        <v>2</v>
      </c>
      <c r="M100" t="n">
        <v>428</v>
      </c>
      <c r="N100" t="n">
        <v>21.09</v>
      </c>
      <c r="O100" t="n">
        <v>16828.84</v>
      </c>
      <c r="P100" t="n">
        <v>1188.1</v>
      </c>
      <c r="Q100" t="n">
        <v>5797.35</v>
      </c>
      <c r="R100" t="n">
        <v>848.64</v>
      </c>
      <c r="S100" t="n">
        <v>167.7</v>
      </c>
      <c r="T100" t="n">
        <v>338881.29</v>
      </c>
      <c r="U100" t="n">
        <v>0.2</v>
      </c>
      <c r="V100" t="n">
        <v>0.82</v>
      </c>
      <c r="W100" t="n">
        <v>0.96</v>
      </c>
      <c r="X100" t="n">
        <v>20.07</v>
      </c>
      <c r="Y100" t="n">
        <v>0.5</v>
      </c>
      <c r="Z100" t="n">
        <v>10</v>
      </c>
    </row>
    <row r="101">
      <c r="A101" t="n">
        <v>2</v>
      </c>
      <c r="B101" t="n">
        <v>65</v>
      </c>
      <c r="C101" t="inlineStr">
        <is>
          <t xml:space="preserve">CONCLUIDO	</t>
        </is>
      </c>
      <c r="D101" t="n">
        <v>0.866</v>
      </c>
      <c r="E101" t="n">
        <v>115.47</v>
      </c>
      <c r="F101" t="n">
        <v>106.32</v>
      </c>
      <c r="G101" t="n">
        <v>24.92</v>
      </c>
      <c r="H101" t="n">
        <v>0.39</v>
      </c>
      <c r="I101" t="n">
        <v>256</v>
      </c>
      <c r="J101" t="n">
        <v>135.9</v>
      </c>
      <c r="K101" t="n">
        <v>46.47</v>
      </c>
      <c r="L101" t="n">
        <v>3</v>
      </c>
      <c r="M101" t="n">
        <v>254</v>
      </c>
      <c r="N101" t="n">
        <v>21.43</v>
      </c>
      <c r="O101" t="n">
        <v>16994.64</v>
      </c>
      <c r="P101" t="n">
        <v>1061.34</v>
      </c>
      <c r="Q101" t="n">
        <v>5797.14</v>
      </c>
      <c r="R101" t="n">
        <v>567.26</v>
      </c>
      <c r="S101" t="n">
        <v>167.7</v>
      </c>
      <c r="T101" t="n">
        <v>199060.75</v>
      </c>
      <c r="U101" t="n">
        <v>0.3</v>
      </c>
      <c r="V101" t="n">
        <v>0.89</v>
      </c>
      <c r="W101" t="n">
        <v>0.68</v>
      </c>
      <c r="X101" t="n">
        <v>11.78</v>
      </c>
      <c r="Y101" t="n">
        <v>0.5</v>
      </c>
      <c r="Z101" t="n">
        <v>10</v>
      </c>
    </row>
    <row r="102">
      <c r="A102" t="n">
        <v>3</v>
      </c>
      <c r="B102" t="n">
        <v>65</v>
      </c>
      <c r="C102" t="inlineStr">
        <is>
          <t xml:space="preserve">CONCLUIDO	</t>
        </is>
      </c>
      <c r="D102" t="n">
        <v>0.9116</v>
      </c>
      <c r="E102" t="n">
        <v>109.7</v>
      </c>
      <c r="F102" t="n">
        <v>102.67</v>
      </c>
      <c r="G102" t="n">
        <v>34.61</v>
      </c>
      <c r="H102" t="n">
        <v>0.52</v>
      </c>
      <c r="I102" t="n">
        <v>178</v>
      </c>
      <c r="J102" t="n">
        <v>137.25</v>
      </c>
      <c r="K102" t="n">
        <v>46.47</v>
      </c>
      <c r="L102" t="n">
        <v>4</v>
      </c>
      <c r="M102" t="n">
        <v>176</v>
      </c>
      <c r="N102" t="n">
        <v>21.78</v>
      </c>
      <c r="O102" t="n">
        <v>17160.92</v>
      </c>
      <c r="P102" t="n">
        <v>982.78</v>
      </c>
      <c r="Q102" t="n">
        <v>5797.13</v>
      </c>
      <c r="R102" t="n">
        <v>443.44</v>
      </c>
      <c r="S102" t="n">
        <v>167.7</v>
      </c>
      <c r="T102" t="n">
        <v>137540.05</v>
      </c>
      <c r="U102" t="n">
        <v>0.38</v>
      </c>
      <c r="V102" t="n">
        <v>0.92</v>
      </c>
      <c r="W102" t="n">
        <v>0.5600000000000001</v>
      </c>
      <c r="X102" t="n">
        <v>8.130000000000001</v>
      </c>
      <c r="Y102" t="n">
        <v>0.5</v>
      </c>
      <c r="Z102" t="n">
        <v>10</v>
      </c>
    </row>
    <row r="103">
      <c r="A103" t="n">
        <v>4</v>
      </c>
      <c r="B103" t="n">
        <v>65</v>
      </c>
      <c r="C103" t="inlineStr">
        <is>
          <t xml:space="preserve">CONCLUIDO	</t>
        </is>
      </c>
      <c r="D103" t="n">
        <v>0.9401</v>
      </c>
      <c r="E103" t="n">
        <v>106.37</v>
      </c>
      <c r="F103" t="n">
        <v>100.57</v>
      </c>
      <c r="G103" t="n">
        <v>45.37</v>
      </c>
      <c r="H103" t="n">
        <v>0.64</v>
      </c>
      <c r="I103" t="n">
        <v>133</v>
      </c>
      <c r="J103" t="n">
        <v>138.6</v>
      </c>
      <c r="K103" t="n">
        <v>46.47</v>
      </c>
      <c r="L103" t="n">
        <v>5</v>
      </c>
      <c r="M103" t="n">
        <v>131</v>
      </c>
      <c r="N103" t="n">
        <v>22.13</v>
      </c>
      <c r="O103" t="n">
        <v>17327.69</v>
      </c>
      <c r="P103" t="n">
        <v>916.58</v>
      </c>
      <c r="Q103" t="n">
        <v>5796.98</v>
      </c>
      <c r="R103" t="n">
        <v>372.31</v>
      </c>
      <c r="S103" t="n">
        <v>167.7</v>
      </c>
      <c r="T103" t="n">
        <v>102204.02</v>
      </c>
      <c r="U103" t="n">
        <v>0.45</v>
      </c>
      <c r="V103" t="n">
        <v>0.9399999999999999</v>
      </c>
      <c r="W103" t="n">
        <v>0.49</v>
      </c>
      <c r="X103" t="n">
        <v>6.03</v>
      </c>
      <c r="Y103" t="n">
        <v>0.5</v>
      </c>
      <c r="Z103" t="n">
        <v>10</v>
      </c>
    </row>
    <row r="104">
      <c r="A104" t="n">
        <v>5</v>
      </c>
      <c r="B104" t="n">
        <v>65</v>
      </c>
      <c r="C104" t="inlineStr">
        <is>
          <t xml:space="preserve">CONCLUIDO	</t>
        </is>
      </c>
      <c r="D104" t="n">
        <v>0.9603</v>
      </c>
      <c r="E104" t="n">
        <v>104.13</v>
      </c>
      <c r="F104" t="n">
        <v>99.15000000000001</v>
      </c>
      <c r="G104" t="n">
        <v>57.76</v>
      </c>
      <c r="H104" t="n">
        <v>0.76</v>
      </c>
      <c r="I104" t="n">
        <v>103</v>
      </c>
      <c r="J104" t="n">
        <v>139.95</v>
      </c>
      <c r="K104" t="n">
        <v>46.47</v>
      </c>
      <c r="L104" t="n">
        <v>6</v>
      </c>
      <c r="M104" t="n">
        <v>95</v>
      </c>
      <c r="N104" t="n">
        <v>22.49</v>
      </c>
      <c r="O104" t="n">
        <v>17494.97</v>
      </c>
      <c r="P104" t="n">
        <v>852.16</v>
      </c>
      <c r="Q104" t="n">
        <v>5797.01</v>
      </c>
      <c r="R104" t="n">
        <v>323.63</v>
      </c>
      <c r="S104" t="n">
        <v>167.7</v>
      </c>
      <c r="T104" t="n">
        <v>78013.08</v>
      </c>
      <c r="U104" t="n">
        <v>0.52</v>
      </c>
      <c r="V104" t="n">
        <v>0.95</v>
      </c>
      <c r="W104" t="n">
        <v>0.45</v>
      </c>
      <c r="X104" t="n">
        <v>4.61</v>
      </c>
      <c r="Y104" t="n">
        <v>0.5</v>
      </c>
      <c r="Z104" t="n">
        <v>10</v>
      </c>
    </row>
    <row r="105">
      <c r="A105" t="n">
        <v>6</v>
      </c>
      <c r="B105" t="n">
        <v>65</v>
      </c>
      <c r="C105" t="inlineStr">
        <is>
          <t xml:space="preserve">CONCLUIDO	</t>
        </is>
      </c>
      <c r="D105" t="n">
        <v>0.9686</v>
      </c>
      <c r="E105" t="n">
        <v>103.24</v>
      </c>
      <c r="F105" t="n">
        <v>98.58</v>
      </c>
      <c r="G105" t="n">
        <v>65</v>
      </c>
      <c r="H105" t="n">
        <v>0.88</v>
      </c>
      <c r="I105" t="n">
        <v>91</v>
      </c>
      <c r="J105" t="n">
        <v>141.31</v>
      </c>
      <c r="K105" t="n">
        <v>46.47</v>
      </c>
      <c r="L105" t="n">
        <v>7</v>
      </c>
      <c r="M105" t="n">
        <v>4</v>
      </c>
      <c r="N105" t="n">
        <v>22.85</v>
      </c>
      <c r="O105" t="n">
        <v>17662.75</v>
      </c>
      <c r="P105" t="n">
        <v>820.64</v>
      </c>
      <c r="Q105" t="n">
        <v>5797.03</v>
      </c>
      <c r="R105" t="n">
        <v>300.37</v>
      </c>
      <c r="S105" t="n">
        <v>167.7</v>
      </c>
      <c r="T105" t="n">
        <v>66441.02</v>
      </c>
      <c r="U105" t="n">
        <v>0.5600000000000001</v>
      </c>
      <c r="V105" t="n">
        <v>0.95</v>
      </c>
      <c r="W105" t="n">
        <v>0.54</v>
      </c>
      <c r="X105" t="n">
        <v>4.04</v>
      </c>
      <c r="Y105" t="n">
        <v>0.5</v>
      </c>
      <c r="Z105" t="n">
        <v>10</v>
      </c>
    </row>
    <row r="106">
      <c r="A106" t="n">
        <v>7</v>
      </c>
      <c r="B106" t="n">
        <v>65</v>
      </c>
      <c r="C106" t="inlineStr">
        <is>
          <t xml:space="preserve">CONCLUIDO	</t>
        </is>
      </c>
      <c r="D106" t="n">
        <v>0.9686</v>
      </c>
      <c r="E106" t="n">
        <v>103.25</v>
      </c>
      <c r="F106" t="n">
        <v>98.59</v>
      </c>
      <c r="G106" t="n">
        <v>65</v>
      </c>
      <c r="H106" t="n">
        <v>0.99</v>
      </c>
      <c r="I106" t="n">
        <v>91</v>
      </c>
      <c r="J106" t="n">
        <v>142.68</v>
      </c>
      <c r="K106" t="n">
        <v>46.47</v>
      </c>
      <c r="L106" t="n">
        <v>8</v>
      </c>
      <c r="M106" t="n">
        <v>0</v>
      </c>
      <c r="N106" t="n">
        <v>23.21</v>
      </c>
      <c r="O106" t="n">
        <v>17831.04</v>
      </c>
      <c r="P106" t="n">
        <v>826.76</v>
      </c>
      <c r="Q106" t="n">
        <v>5797.04</v>
      </c>
      <c r="R106" t="n">
        <v>300.68</v>
      </c>
      <c r="S106" t="n">
        <v>167.7</v>
      </c>
      <c r="T106" t="n">
        <v>66596.74000000001</v>
      </c>
      <c r="U106" t="n">
        <v>0.5600000000000001</v>
      </c>
      <c r="V106" t="n">
        <v>0.95</v>
      </c>
      <c r="W106" t="n">
        <v>0.54</v>
      </c>
      <c r="X106" t="n">
        <v>4.05</v>
      </c>
      <c r="Y106" t="n">
        <v>0.5</v>
      </c>
      <c r="Z106" t="n">
        <v>10</v>
      </c>
    </row>
    <row r="107">
      <c r="A107" t="n">
        <v>0</v>
      </c>
      <c r="B107" t="n">
        <v>75</v>
      </c>
      <c r="C107" t="inlineStr">
        <is>
          <t xml:space="preserve">CONCLUIDO	</t>
        </is>
      </c>
      <c r="D107" t="n">
        <v>0.4768</v>
      </c>
      <c r="E107" t="n">
        <v>209.72</v>
      </c>
      <c r="F107" t="n">
        <v>164.39</v>
      </c>
      <c r="G107" t="n">
        <v>7</v>
      </c>
      <c r="H107" t="n">
        <v>0.12</v>
      </c>
      <c r="I107" t="n">
        <v>1409</v>
      </c>
      <c r="J107" t="n">
        <v>150.44</v>
      </c>
      <c r="K107" t="n">
        <v>49.1</v>
      </c>
      <c r="L107" t="n">
        <v>1</v>
      </c>
      <c r="M107" t="n">
        <v>1407</v>
      </c>
      <c r="N107" t="n">
        <v>25.34</v>
      </c>
      <c r="O107" t="n">
        <v>18787.76</v>
      </c>
      <c r="P107" t="n">
        <v>1918.82</v>
      </c>
      <c r="Q107" t="n">
        <v>5798.11</v>
      </c>
      <c r="R107" t="n">
        <v>2544.69</v>
      </c>
      <c r="S107" t="n">
        <v>167.7</v>
      </c>
      <c r="T107" t="n">
        <v>1182011.07</v>
      </c>
      <c r="U107" t="n">
        <v>0.07000000000000001</v>
      </c>
      <c r="V107" t="n">
        <v>0.57</v>
      </c>
      <c r="W107" t="n">
        <v>2.53</v>
      </c>
      <c r="X107" t="n">
        <v>69.84</v>
      </c>
      <c r="Y107" t="n">
        <v>0.5</v>
      </c>
      <c r="Z107" t="n">
        <v>10</v>
      </c>
    </row>
    <row r="108">
      <c r="A108" t="n">
        <v>1</v>
      </c>
      <c r="B108" t="n">
        <v>75</v>
      </c>
      <c r="C108" t="inlineStr">
        <is>
          <t xml:space="preserve">CONCLUIDO	</t>
        </is>
      </c>
      <c r="D108" t="n">
        <v>0.7454</v>
      </c>
      <c r="E108" t="n">
        <v>134.15</v>
      </c>
      <c r="F108" t="n">
        <v>117.15</v>
      </c>
      <c r="G108" t="n">
        <v>14.58</v>
      </c>
      <c r="H108" t="n">
        <v>0.23</v>
      </c>
      <c r="I108" t="n">
        <v>482</v>
      </c>
      <c r="J108" t="n">
        <v>151.83</v>
      </c>
      <c r="K108" t="n">
        <v>49.1</v>
      </c>
      <c r="L108" t="n">
        <v>2</v>
      </c>
      <c r="M108" t="n">
        <v>480</v>
      </c>
      <c r="N108" t="n">
        <v>25.73</v>
      </c>
      <c r="O108" t="n">
        <v>18959.54</v>
      </c>
      <c r="P108" t="n">
        <v>1329.26</v>
      </c>
      <c r="Q108" t="n">
        <v>5797.3</v>
      </c>
      <c r="R108" t="n">
        <v>934.7</v>
      </c>
      <c r="S108" t="n">
        <v>167.7</v>
      </c>
      <c r="T108" t="n">
        <v>381651.47</v>
      </c>
      <c r="U108" t="n">
        <v>0.18</v>
      </c>
      <c r="V108" t="n">
        <v>0.8</v>
      </c>
      <c r="W108" t="n">
        <v>1.05</v>
      </c>
      <c r="X108" t="n">
        <v>22.6</v>
      </c>
      <c r="Y108" t="n">
        <v>0.5</v>
      </c>
      <c r="Z108" t="n">
        <v>10</v>
      </c>
    </row>
    <row r="109">
      <c r="A109" t="n">
        <v>2</v>
      </c>
      <c r="B109" t="n">
        <v>75</v>
      </c>
      <c r="C109" t="inlineStr">
        <is>
          <t xml:space="preserve">CONCLUIDO	</t>
        </is>
      </c>
      <c r="D109" t="n">
        <v>0.842</v>
      </c>
      <c r="E109" t="n">
        <v>118.76</v>
      </c>
      <c r="F109" t="n">
        <v>107.74</v>
      </c>
      <c r="G109" t="n">
        <v>22.6</v>
      </c>
      <c r="H109" t="n">
        <v>0.35</v>
      </c>
      <c r="I109" t="n">
        <v>286</v>
      </c>
      <c r="J109" t="n">
        <v>153.23</v>
      </c>
      <c r="K109" t="n">
        <v>49.1</v>
      </c>
      <c r="L109" t="n">
        <v>3</v>
      </c>
      <c r="M109" t="n">
        <v>284</v>
      </c>
      <c r="N109" t="n">
        <v>26.13</v>
      </c>
      <c r="O109" t="n">
        <v>19131.85</v>
      </c>
      <c r="P109" t="n">
        <v>1187.04</v>
      </c>
      <c r="Q109" t="n">
        <v>5797.23</v>
      </c>
      <c r="R109" t="n">
        <v>615.53</v>
      </c>
      <c r="S109" t="n">
        <v>167.7</v>
      </c>
      <c r="T109" t="n">
        <v>223047.37</v>
      </c>
      <c r="U109" t="n">
        <v>0.27</v>
      </c>
      <c r="V109" t="n">
        <v>0.87</v>
      </c>
      <c r="W109" t="n">
        <v>0.73</v>
      </c>
      <c r="X109" t="n">
        <v>13.2</v>
      </c>
      <c r="Y109" t="n">
        <v>0.5</v>
      </c>
      <c r="Z109" t="n">
        <v>10</v>
      </c>
    </row>
    <row r="110">
      <c r="A110" t="n">
        <v>3</v>
      </c>
      <c r="B110" t="n">
        <v>75</v>
      </c>
      <c r="C110" t="inlineStr">
        <is>
          <t xml:space="preserve">CONCLUIDO	</t>
        </is>
      </c>
      <c r="D110" t="n">
        <v>0.8923</v>
      </c>
      <c r="E110" t="n">
        <v>112.07</v>
      </c>
      <c r="F110" t="n">
        <v>103.69</v>
      </c>
      <c r="G110" t="n">
        <v>31.11</v>
      </c>
      <c r="H110" t="n">
        <v>0.46</v>
      </c>
      <c r="I110" t="n">
        <v>200</v>
      </c>
      <c r="J110" t="n">
        <v>154.63</v>
      </c>
      <c r="K110" t="n">
        <v>49.1</v>
      </c>
      <c r="L110" t="n">
        <v>4</v>
      </c>
      <c r="M110" t="n">
        <v>198</v>
      </c>
      <c r="N110" t="n">
        <v>26.53</v>
      </c>
      <c r="O110" t="n">
        <v>19304.72</v>
      </c>
      <c r="P110" t="n">
        <v>1107.4</v>
      </c>
      <c r="Q110" t="n">
        <v>5797.03</v>
      </c>
      <c r="R110" t="n">
        <v>477.95</v>
      </c>
      <c r="S110" t="n">
        <v>167.7</v>
      </c>
      <c r="T110" t="n">
        <v>154687.85</v>
      </c>
      <c r="U110" t="n">
        <v>0.35</v>
      </c>
      <c r="V110" t="n">
        <v>0.91</v>
      </c>
      <c r="W110" t="n">
        <v>0.59</v>
      </c>
      <c r="X110" t="n">
        <v>9.15</v>
      </c>
      <c r="Y110" t="n">
        <v>0.5</v>
      </c>
      <c r="Z110" t="n">
        <v>10</v>
      </c>
    </row>
    <row r="111">
      <c r="A111" t="n">
        <v>4</v>
      </c>
      <c r="B111" t="n">
        <v>75</v>
      </c>
      <c r="C111" t="inlineStr">
        <is>
          <t xml:space="preserve">CONCLUIDO	</t>
        </is>
      </c>
      <c r="D111" t="n">
        <v>0.9233</v>
      </c>
      <c r="E111" t="n">
        <v>108.31</v>
      </c>
      <c r="F111" t="n">
        <v>101.42</v>
      </c>
      <c r="G111" t="n">
        <v>40.3</v>
      </c>
      <c r="H111" t="n">
        <v>0.57</v>
      </c>
      <c r="I111" t="n">
        <v>151</v>
      </c>
      <c r="J111" t="n">
        <v>156.03</v>
      </c>
      <c r="K111" t="n">
        <v>49.1</v>
      </c>
      <c r="L111" t="n">
        <v>5</v>
      </c>
      <c r="M111" t="n">
        <v>149</v>
      </c>
      <c r="N111" t="n">
        <v>26.94</v>
      </c>
      <c r="O111" t="n">
        <v>19478.15</v>
      </c>
      <c r="P111" t="n">
        <v>1044.88</v>
      </c>
      <c r="Q111" t="n">
        <v>5797.04</v>
      </c>
      <c r="R111" t="n">
        <v>400.84</v>
      </c>
      <c r="S111" t="n">
        <v>167.7</v>
      </c>
      <c r="T111" t="n">
        <v>116378.14</v>
      </c>
      <c r="U111" t="n">
        <v>0.42</v>
      </c>
      <c r="V111" t="n">
        <v>0.93</v>
      </c>
      <c r="W111" t="n">
        <v>0.52</v>
      </c>
      <c r="X111" t="n">
        <v>6.88</v>
      </c>
      <c r="Y111" t="n">
        <v>0.5</v>
      </c>
      <c r="Z111" t="n">
        <v>10</v>
      </c>
    </row>
    <row r="112">
      <c r="A112" t="n">
        <v>5</v>
      </c>
      <c r="B112" t="n">
        <v>75</v>
      </c>
      <c r="C112" t="inlineStr">
        <is>
          <t xml:space="preserve">CONCLUIDO	</t>
        </is>
      </c>
      <c r="D112" t="n">
        <v>0.9441000000000001</v>
      </c>
      <c r="E112" t="n">
        <v>105.92</v>
      </c>
      <c r="F112" t="n">
        <v>99.97</v>
      </c>
      <c r="G112" t="n">
        <v>49.99</v>
      </c>
      <c r="H112" t="n">
        <v>0.67</v>
      </c>
      <c r="I112" t="n">
        <v>120</v>
      </c>
      <c r="J112" t="n">
        <v>157.44</v>
      </c>
      <c r="K112" t="n">
        <v>49.1</v>
      </c>
      <c r="L112" t="n">
        <v>6</v>
      </c>
      <c r="M112" t="n">
        <v>118</v>
      </c>
      <c r="N112" t="n">
        <v>27.35</v>
      </c>
      <c r="O112" t="n">
        <v>19652.13</v>
      </c>
      <c r="P112" t="n">
        <v>991.16</v>
      </c>
      <c r="Q112" t="n">
        <v>5797.01</v>
      </c>
      <c r="R112" t="n">
        <v>351.9</v>
      </c>
      <c r="S112" t="n">
        <v>167.7</v>
      </c>
      <c r="T112" t="n">
        <v>92061.33</v>
      </c>
      <c r="U112" t="n">
        <v>0.48</v>
      </c>
      <c r="V112" t="n">
        <v>0.9399999999999999</v>
      </c>
      <c r="W112" t="n">
        <v>0.47</v>
      </c>
      <c r="X112" t="n">
        <v>5.43</v>
      </c>
      <c r="Y112" t="n">
        <v>0.5</v>
      </c>
      <c r="Z112" t="n">
        <v>10</v>
      </c>
    </row>
    <row r="113">
      <c r="A113" t="n">
        <v>6</v>
      </c>
      <c r="B113" t="n">
        <v>75</v>
      </c>
      <c r="C113" t="inlineStr">
        <is>
          <t xml:space="preserve">CONCLUIDO	</t>
        </is>
      </c>
      <c r="D113" t="n">
        <v>0.9611</v>
      </c>
      <c r="E113" t="n">
        <v>104.04</v>
      </c>
      <c r="F113" t="n">
        <v>98.8</v>
      </c>
      <c r="G113" t="n">
        <v>61.12</v>
      </c>
      <c r="H113" t="n">
        <v>0.78</v>
      </c>
      <c r="I113" t="n">
        <v>97</v>
      </c>
      <c r="J113" t="n">
        <v>158.86</v>
      </c>
      <c r="K113" t="n">
        <v>49.1</v>
      </c>
      <c r="L113" t="n">
        <v>7</v>
      </c>
      <c r="M113" t="n">
        <v>94</v>
      </c>
      <c r="N113" t="n">
        <v>27.77</v>
      </c>
      <c r="O113" t="n">
        <v>19826.68</v>
      </c>
      <c r="P113" t="n">
        <v>935.47</v>
      </c>
      <c r="Q113" t="n">
        <v>5797.07</v>
      </c>
      <c r="R113" t="n">
        <v>312.24</v>
      </c>
      <c r="S113" t="n">
        <v>167.7</v>
      </c>
      <c r="T113" t="n">
        <v>72347.25999999999</v>
      </c>
      <c r="U113" t="n">
        <v>0.54</v>
      </c>
      <c r="V113" t="n">
        <v>0.95</v>
      </c>
      <c r="W113" t="n">
        <v>0.43</v>
      </c>
      <c r="X113" t="n">
        <v>4.26</v>
      </c>
      <c r="Y113" t="n">
        <v>0.5</v>
      </c>
      <c r="Z113" t="n">
        <v>10</v>
      </c>
    </row>
    <row r="114">
      <c r="A114" t="n">
        <v>7</v>
      </c>
      <c r="B114" t="n">
        <v>75</v>
      </c>
      <c r="C114" t="inlineStr">
        <is>
          <t xml:space="preserve">CONCLUIDO	</t>
        </is>
      </c>
      <c r="D114" t="n">
        <v>0.9671999999999999</v>
      </c>
      <c r="E114" t="n">
        <v>103.39</v>
      </c>
      <c r="F114" t="n">
        <v>98.58</v>
      </c>
      <c r="G114" t="n">
        <v>71.26000000000001</v>
      </c>
      <c r="H114" t="n">
        <v>0.88</v>
      </c>
      <c r="I114" t="n">
        <v>83</v>
      </c>
      <c r="J114" t="n">
        <v>160.28</v>
      </c>
      <c r="K114" t="n">
        <v>49.1</v>
      </c>
      <c r="L114" t="n">
        <v>8</v>
      </c>
      <c r="M114" t="n">
        <v>47</v>
      </c>
      <c r="N114" t="n">
        <v>28.19</v>
      </c>
      <c r="O114" t="n">
        <v>20001.93</v>
      </c>
      <c r="P114" t="n">
        <v>894.87</v>
      </c>
      <c r="Q114" t="n">
        <v>5797.06</v>
      </c>
      <c r="R114" t="n">
        <v>304.31</v>
      </c>
      <c r="S114" t="n">
        <v>167.7</v>
      </c>
      <c r="T114" t="n">
        <v>68452.71000000001</v>
      </c>
      <c r="U114" t="n">
        <v>0.55</v>
      </c>
      <c r="V114" t="n">
        <v>0.95</v>
      </c>
      <c r="W114" t="n">
        <v>0.44</v>
      </c>
      <c r="X114" t="n">
        <v>4.04</v>
      </c>
      <c r="Y114" t="n">
        <v>0.5</v>
      </c>
      <c r="Z114" t="n">
        <v>10</v>
      </c>
    </row>
    <row r="115">
      <c r="A115" t="n">
        <v>8</v>
      </c>
      <c r="B115" t="n">
        <v>75</v>
      </c>
      <c r="C115" t="inlineStr">
        <is>
          <t xml:space="preserve">CONCLUIDO	</t>
        </is>
      </c>
      <c r="D115" t="n">
        <v>0.9717</v>
      </c>
      <c r="E115" t="n">
        <v>102.91</v>
      </c>
      <c r="F115" t="n">
        <v>98.22</v>
      </c>
      <c r="G115" t="n">
        <v>74.59999999999999</v>
      </c>
      <c r="H115" t="n">
        <v>0.99</v>
      </c>
      <c r="I115" t="n">
        <v>79</v>
      </c>
      <c r="J115" t="n">
        <v>161.71</v>
      </c>
      <c r="K115" t="n">
        <v>49.1</v>
      </c>
      <c r="L115" t="n">
        <v>9</v>
      </c>
      <c r="M115" t="n">
        <v>1</v>
      </c>
      <c r="N115" t="n">
        <v>28.61</v>
      </c>
      <c r="O115" t="n">
        <v>20177.64</v>
      </c>
      <c r="P115" t="n">
        <v>885.62</v>
      </c>
      <c r="Q115" t="n">
        <v>5797.06</v>
      </c>
      <c r="R115" t="n">
        <v>288.97</v>
      </c>
      <c r="S115" t="n">
        <v>167.7</v>
      </c>
      <c r="T115" t="n">
        <v>60804.38</v>
      </c>
      <c r="U115" t="n">
        <v>0.58</v>
      </c>
      <c r="V115" t="n">
        <v>0.96</v>
      </c>
      <c r="W115" t="n">
        <v>0.51</v>
      </c>
      <c r="X115" t="n">
        <v>3.68</v>
      </c>
      <c r="Y115" t="n">
        <v>0.5</v>
      </c>
      <c r="Z115" t="n">
        <v>10</v>
      </c>
    </row>
    <row r="116">
      <c r="A116" t="n">
        <v>9</v>
      </c>
      <c r="B116" t="n">
        <v>75</v>
      </c>
      <c r="C116" t="inlineStr">
        <is>
          <t xml:space="preserve">CONCLUIDO	</t>
        </is>
      </c>
      <c r="D116" t="n">
        <v>0.9718</v>
      </c>
      <c r="E116" t="n">
        <v>102.9</v>
      </c>
      <c r="F116" t="n">
        <v>98.20999999999999</v>
      </c>
      <c r="G116" t="n">
        <v>74.59</v>
      </c>
      <c r="H116" t="n">
        <v>1.09</v>
      </c>
      <c r="I116" t="n">
        <v>79</v>
      </c>
      <c r="J116" t="n">
        <v>163.13</v>
      </c>
      <c r="K116" t="n">
        <v>49.1</v>
      </c>
      <c r="L116" t="n">
        <v>10</v>
      </c>
      <c r="M116" t="n">
        <v>0</v>
      </c>
      <c r="N116" t="n">
        <v>29.04</v>
      </c>
      <c r="O116" t="n">
        <v>20353.94</v>
      </c>
      <c r="P116" t="n">
        <v>893.12</v>
      </c>
      <c r="Q116" t="n">
        <v>5797.04</v>
      </c>
      <c r="R116" t="n">
        <v>288.84</v>
      </c>
      <c r="S116" t="n">
        <v>167.7</v>
      </c>
      <c r="T116" t="n">
        <v>60735.28</v>
      </c>
      <c r="U116" t="n">
        <v>0.58</v>
      </c>
      <c r="V116" t="n">
        <v>0.96</v>
      </c>
      <c r="W116" t="n">
        <v>0.51</v>
      </c>
      <c r="X116" t="n">
        <v>3.67</v>
      </c>
      <c r="Y116" t="n">
        <v>0.5</v>
      </c>
      <c r="Z116" t="n">
        <v>10</v>
      </c>
    </row>
    <row r="117">
      <c r="A117" t="n">
        <v>0</v>
      </c>
      <c r="B117" t="n">
        <v>95</v>
      </c>
      <c r="C117" t="inlineStr">
        <is>
          <t xml:space="preserve">CONCLUIDO	</t>
        </is>
      </c>
      <c r="D117" t="n">
        <v>0.3785</v>
      </c>
      <c r="E117" t="n">
        <v>264.17</v>
      </c>
      <c r="F117" t="n">
        <v>191.13</v>
      </c>
      <c r="G117" t="n">
        <v>6.05</v>
      </c>
      <c r="H117" t="n">
        <v>0.1</v>
      </c>
      <c r="I117" t="n">
        <v>1896</v>
      </c>
      <c r="J117" t="n">
        <v>185.69</v>
      </c>
      <c r="K117" t="n">
        <v>53.44</v>
      </c>
      <c r="L117" t="n">
        <v>1</v>
      </c>
      <c r="M117" t="n">
        <v>1894</v>
      </c>
      <c r="N117" t="n">
        <v>36.26</v>
      </c>
      <c r="O117" t="n">
        <v>23136.14</v>
      </c>
      <c r="P117" t="n">
        <v>2568.95</v>
      </c>
      <c r="Q117" t="n">
        <v>5798.4</v>
      </c>
      <c r="R117" t="n">
        <v>3458.73</v>
      </c>
      <c r="S117" t="n">
        <v>167.7</v>
      </c>
      <c r="T117" t="n">
        <v>1636598.64</v>
      </c>
      <c r="U117" t="n">
        <v>0.05</v>
      </c>
      <c r="V117" t="n">
        <v>0.49</v>
      </c>
      <c r="W117" t="n">
        <v>3.32</v>
      </c>
      <c r="X117" t="n">
        <v>96.56</v>
      </c>
      <c r="Y117" t="n">
        <v>0.5</v>
      </c>
      <c r="Z117" t="n">
        <v>10</v>
      </c>
    </row>
    <row r="118">
      <c r="A118" t="n">
        <v>1</v>
      </c>
      <c r="B118" t="n">
        <v>95</v>
      </c>
      <c r="C118" t="inlineStr">
        <is>
          <t xml:space="preserve">CONCLUIDO	</t>
        </is>
      </c>
      <c r="D118" t="n">
        <v>0.6835</v>
      </c>
      <c r="E118" t="n">
        <v>146.31</v>
      </c>
      <c r="F118" t="n">
        <v>122.1</v>
      </c>
      <c r="G118" t="n">
        <v>12.54</v>
      </c>
      <c r="H118" t="n">
        <v>0.19</v>
      </c>
      <c r="I118" t="n">
        <v>584</v>
      </c>
      <c r="J118" t="n">
        <v>187.21</v>
      </c>
      <c r="K118" t="n">
        <v>53.44</v>
      </c>
      <c r="L118" t="n">
        <v>2</v>
      </c>
      <c r="M118" t="n">
        <v>582</v>
      </c>
      <c r="N118" t="n">
        <v>36.77</v>
      </c>
      <c r="O118" t="n">
        <v>23322.88</v>
      </c>
      <c r="P118" t="n">
        <v>1608.7</v>
      </c>
      <c r="Q118" t="n">
        <v>5797.39</v>
      </c>
      <c r="R118" t="n">
        <v>1102.96</v>
      </c>
      <c r="S118" t="n">
        <v>167.7</v>
      </c>
      <c r="T118" t="n">
        <v>465272.18</v>
      </c>
      <c r="U118" t="n">
        <v>0.15</v>
      </c>
      <c r="V118" t="n">
        <v>0.77</v>
      </c>
      <c r="W118" t="n">
        <v>1.21</v>
      </c>
      <c r="X118" t="n">
        <v>27.56</v>
      </c>
      <c r="Y118" t="n">
        <v>0.5</v>
      </c>
      <c r="Z118" t="n">
        <v>10</v>
      </c>
    </row>
    <row r="119">
      <c r="A119" t="n">
        <v>2</v>
      </c>
      <c r="B119" t="n">
        <v>95</v>
      </c>
      <c r="C119" t="inlineStr">
        <is>
          <t xml:space="preserve">CONCLUIDO	</t>
        </is>
      </c>
      <c r="D119" t="n">
        <v>0.7946</v>
      </c>
      <c r="E119" t="n">
        <v>125.85</v>
      </c>
      <c r="F119" t="n">
        <v>110.54</v>
      </c>
      <c r="G119" t="n">
        <v>19.22</v>
      </c>
      <c r="H119" t="n">
        <v>0.28</v>
      </c>
      <c r="I119" t="n">
        <v>345</v>
      </c>
      <c r="J119" t="n">
        <v>188.73</v>
      </c>
      <c r="K119" t="n">
        <v>53.44</v>
      </c>
      <c r="L119" t="n">
        <v>3</v>
      </c>
      <c r="M119" t="n">
        <v>343</v>
      </c>
      <c r="N119" t="n">
        <v>37.29</v>
      </c>
      <c r="O119" t="n">
        <v>23510.33</v>
      </c>
      <c r="P119" t="n">
        <v>1428.88</v>
      </c>
      <c r="Q119" t="n">
        <v>5797.22</v>
      </c>
      <c r="R119" t="n">
        <v>710.33</v>
      </c>
      <c r="S119" t="n">
        <v>167.7</v>
      </c>
      <c r="T119" t="n">
        <v>270151.72</v>
      </c>
      <c r="U119" t="n">
        <v>0.24</v>
      </c>
      <c r="V119" t="n">
        <v>0.85</v>
      </c>
      <c r="W119" t="n">
        <v>0.82</v>
      </c>
      <c r="X119" t="n">
        <v>16</v>
      </c>
      <c r="Y119" t="n">
        <v>0.5</v>
      </c>
      <c r="Z119" t="n">
        <v>10</v>
      </c>
    </row>
    <row r="120">
      <c r="A120" t="n">
        <v>3</v>
      </c>
      <c r="B120" t="n">
        <v>95</v>
      </c>
      <c r="C120" t="inlineStr">
        <is>
          <t xml:space="preserve">CONCLUIDO	</t>
        </is>
      </c>
      <c r="D120" t="n">
        <v>0.8538</v>
      </c>
      <c r="E120" t="n">
        <v>117.12</v>
      </c>
      <c r="F120" t="n">
        <v>105.65</v>
      </c>
      <c r="G120" t="n">
        <v>26.19</v>
      </c>
      <c r="H120" t="n">
        <v>0.37</v>
      </c>
      <c r="I120" t="n">
        <v>242</v>
      </c>
      <c r="J120" t="n">
        <v>190.25</v>
      </c>
      <c r="K120" t="n">
        <v>53.44</v>
      </c>
      <c r="L120" t="n">
        <v>4</v>
      </c>
      <c r="M120" t="n">
        <v>240</v>
      </c>
      <c r="N120" t="n">
        <v>37.82</v>
      </c>
      <c r="O120" t="n">
        <v>23698.48</v>
      </c>
      <c r="P120" t="n">
        <v>1339.31</v>
      </c>
      <c r="Q120" t="n">
        <v>5797.16</v>
      </c>
      <c r="R120" t="n">
        <v>544.29</v>
      </c>
      <c r="S120" t="n">
        <v>167.7</v>
      </c>
      <c r="T120" t="n">
        <v>187647.85</v>
      </c>
      <c r="U120" t="n">
        <v>0.31</v>
      </c>
      <c r="V120" t="n">
        <v>0.89</v>
      </c>
      <c r="W120" t="n">
        <v>0.66</v>
      </c>
      <c r="X120" t="n">
        <v>11.1</v>
      </c>
      <c r="Y120" t="n">
        <v>0.5</v>
      </c>
      <c r="Z120" t="n">
        <v>10</v>
      </c>
    </row>
    <row r="121">
      <c r="A121" t="n">
        <v>4</v>
      </c>
      <c r="B121" t="n">
        <v>95</v>
      </c>
      <c r="C121" t="inlineStr">
        <is>
          <t xml:space="preserve">CONCLUIDO	</t>
        </is>
      </c>
      <c r="D121" t="n">
        <v>0.89</v>
      </c>
      <c r="E121" t="n">
        <v>112.36</v>
      </c>
      <c r="F121" t="n">
        <v>103</v>
      </c>
      <c r="G121" t="n">
        <v>33.41</v>
      </c>
      <c r="H121" t="n">
        <v>0.46</v>
      </c>
      <c r="I121" t="n">
        <v>185</v>
      </c>
      <c r="J121" t="n">
        <v>191.78</v>
      </c>
      <c r="K121" t="n">
        <v>53.44</v>
      </c>
      <c r="L121" t="n">
        <v>5</v>
      </c>
      <c r="M121" t="n">
        <v>183</v>
      </c>
      <c r="N121" t="n">
        <v>38.35</v>
      </c>
      <c r="O121" t="n">
        <v>23887.36</v>
      </c>
      <c r="P121" t="n">
        <v>1278.77</v>
      </c>
      <c r="Q121" t="n">
        <v>5797.13</v>
      </c>
      <c r="R121" t="n">
        <v>454.42</v>
      </c>
      <c r="S121" t="n">
        <v>167.7</v>
      </c>
      <c r="T121" t="n">
        <v>142997.3</v>
      </c>
      <c r="U121" t="n">
        <v>0.37</v>
      </c>
      <c r="V121" t="n">
        <v>0.91</v>
      </c>
      <c r="W121" t="n">
        <v>0.58</v>
      </c>
      <c r="X121" t="n">
        <v>8.460000000000001</v>
      </c>
      <c r="Y121" t="n">
        <v>0.5</v>
      </c>
      <c r="Z121" t="n">
        <v>10</v>
      </c>
    </row>
    <row r="122">
      <c r="A122" t="n">
        <v>5</v>
      </c>
      <c r="B122" t="n">
        <v>95</v>
      </c>
      <c r="C122" t="inlineStr">
        <is>
          <t xml:space="preserve">CONCLUIDO	</t>
        </is>
      </c>
      <c r="D122" t="n">
        <v>0.9154</v>
      </c>
      <c r="E122" t="n">
        <v>109.24</v>
      </c>
      <c r="F122" t="n">
        <v>101.26</v>
      </c>
      <c r="G122" t="n">
        <v>41.05</v>
      </c>
      <c r="H122" t="n">
        <v>0.55</v>
      </c>
      <c r="I122" t="n">
        <v>148</v>
      </c>
      <c r="J122" t="n">
        <v>193.32</v>
      </c>
      <c r="K122" t="n">
        <v>53.44</v>
      </c>
      <c r="L122" t="n">
        <v>6</v>
      </c>
      <c r="M122" t="n">
        <v>146</v>
      </c>
      <c r="N122" t="n">
        <v>38.89</v>
      </c>
      <c r="O122" t="n">
        <v>24076.95</v>
      </c>
      <c r="P122" t="n">
        <v>1229.01</v>
      </c>
      <c r="Q122" t="n">
        <v>5797.01</v>
      </c>
      <c r="R122" t="n">
        <v>395.69</v>
      </c>
      <c r="S122" t="n">
        <v>167.7</v>
      </c>
      <c r="T122" t="n">
        <v>113817.38</v>
      </c>
      <c r="U122" t="n">
        <v>0.42</v>
      </c>
      <c r="V122" t="n">
        <v>0.93</v>
      </c>
      <c r="W122" t="n">
        <v>0.51</v>
      </c>
      <c r="X122" t="n">
        <v>6.72</v>
      </c>
      <c r="Y122" t="n">
        <v>0.5</v>
      </c>
      <c r="Z122" t="n">
        <v>10</v>
      </c>
    </row>
    <row r="123">
      <c r="A123" t="n">
        <v>6</v>
      </c>
      <c r="B123" t="n">
        <v>95</v>
      </c>
      <c r="C123" t="inlineStr">
        <is>
          <t xml:space="preserve">CONCLUIDO	</t>
        </is>
      </c>
      <c r="D123" t="n">
        <v>0.9332</v>
      </c>
      <c r="E123" t="n">
        <v>107.16</v>
      </c>
      <c r="F123" t="n">
        <v>100.11</v>
      </c>
      <c r="G123" t="n">
        <v>48.83</v>
      </c>
      <c r="H123" t="n">
        <v>0.64</v>
      </c>
      <c r="I123" t="n">
        <v>123</v>
      </c>
      <c r="J123" t="n">
        <v>194.86</v>
      </c>
      <c r="K123" t="n">
        <v>53.44</v>
      </c>
      <c r="L123" t="n">
        <v>7</v>
      </c>
      <c r="M123" t="n">
        <v>121</v>
      </c>
      <c r="N123" t="n">
        <v>39.43</v>
      </c>
      <c r="O123" t="n">
        <v>24267.28</v>
      </c>
      <c r="P123" t="n">
        <v>1185.76</v>
      </c>
      <c r="Q123" t="n">
        <v>5797.01</v>
      </c>
      <c r="R123" t="n">
        <v>356.39</v>
      </c>
      <c r="S123" t="n">
        <v>167.7</v>
      </c>
      <c r="T123" t="n">
        <v>94290.03</v>
      </c>
      <c r="U123" t="n">
        <v>0.47</v>
      </c>
      <c r="V123" t="n">
        <v>0.9399999999999999</v>
      </c>
      <c r="W123" t="n">
        <v>0.48</v>
      </c>
      <c r="X123" t="n">
        <v>5.57</v>
      </c>
      <c r="Y123" t="n">
        <v>0.5</v>
      </c>
      <c r="Z123" t="n">
        <v>10</v>
      </c>
    </row>
    <row r="124">
      <c r="A124" t="n">
        <v>7</v>
      </c>
      <c r="B124" t="n">
        <v>95</v>
      </c>
      <c r="C124" t="inlineStr">
        <is>
          <t xml:space="preserve">CONCLUIDO	</t>
        </is>
      </c>
      <c r="D124" t="n">
        <v>0.9476</v>
      </c>
      <c r="E124" t="n">
        <v>105.53</v>
      </c>
      <c r="F124" t="n">
        <v>99.19</v>
      </c>
      <c r="G124" t="n">
        <v>57.22</v>
      </c>
      <c r="H124" t="n">
        <v>0.72</v>
      </c>
      <c r="I124" t="n">
        <v>104</v>
      </c>
      <c r="J124" t="n">
        <v>196.41</v>
      </c>
      <c r="K124" t="n">
        <v>53.44</v>
      </c>
      <c r="L124" t="n">
        <v>8</v>
      </c>
      <c r="M124" t="n">
        <v>102</v>
      </c>
      <c r="N124" t="n">
        <v>39.98</v>
      </c>
      <c r="O124" t="n">
        <v>24458.36</v>
      </c>
      <c r="P124" t="n">
        <v>1147.07</v>
      </c>
      <c r="Q124" t="n">
        <v>5797.02</v>
      </c>
      <c r="R124" t="n">
        <v>325.3</v>
      </c>
      <c r="S124" t="n">
        <v>167.7</v>
      </c>
      <c r="T124" t="n">
        <v>78843.84</v>
      </c>
      <c r="U124" t="n">
        <v>0.52</v>
      </c>
      <c r="V124" t="n">
        <v>0.95</v>
      </c>
      <c r="W124" t="n">
        <v>0.44</v>
      </c>
      <c r="X124" t="n">
        <v>4.65</v>
      </c>
      <c r="Y124" t="n">
        <v>0.5</v>
      </c>
      <c r="Z124" t="n">
        <v>10</v>
      </c>
    </row>
    <row r="125">
      <c r="A125" t="n">
        <v>8</v>
      </c>
      <c r="B125" t="n">
        <v>95</v>
      </c>
      <c r="C125" t="inlineStr">
        <is>
          <t xml:space="preserve">CONCLUIDO	</t>
        </is>
      </c>
      <c r="D125" t="n">
        <v>0.9621</v>
      </c>
      <c r="E125" t="n">
        <v>103.94</v>
      </c>
      <c r="F125" t="n">
        <v>98.16</v>
      </c>
      <c r="G125" t="n">
        <v>66.18000000000001</v>
      </c>
      <c r="H125" t="n">
        <v>0.8100000000000001</v>
      </c>
      <c r="I125" t="n">
        <v>89</v>
      </c>
      <c r="J125" t="n">
        <v>197.97</v>
      </c>
      <c r="K125" t="n">
        <v>53.44</v>
      </c>
      <c r="L125" t="n">
        <v>9</v>
      </c>
      <c r="M125" t="n">
        <v>87</v>
      </c>
      <c r="N125" t="n">
        <v>40.53</v>
      </c>
      <c r="O125" t="n">
        <v>24650.18</v>
      </c>
      <c r="P125" t="n">
        <v>1102.85</v>
      </c>
      <c r="Q125" t="n">
        <v>5797.03</v>
      </c>
      <c r="R125" t="n">
        <v>289.66</v>
      </c>
      <c r="S125" t="n">
        <v>167.7</v>
      </c>
      <c r="T125" t="n">
        <v>61096.08</v>
      </c>
      <c r="U125" t="n">
        <v>0.58</v>
      </c>
      <c r="V125" t="n">
        <v>0.96</v>
      </c>
      <c r="W125" t="n">
        <v>0.42</v>
      </c>
      <c r="X125" t="n">
        <v>3.62</v>
      </c>
      <c r="Y125" t="n">
        <v>0.5</v>
      </c>
      <c r="Z125" t="n">
        <v>10</v>
      </c>
    </row>
    <row r="126">
      <c r="A126" t="n">
        <v>9</v>
      </c>
      <c r="B126" t="n">
        <v>95</v>
      </c>
      <c r="C126" t="inlineStr">
        <is>
          <t xml:space="preserve">CONCLUIDO	</t>
        </is>
      </c>
      <c r="D126" t="n">
        <v>0.9655</v>
      </c>
      <c r="E126" t="n">
        <v>103.57</v>
      </c>
      <c r="F126" t="n">
        <v>98.2</v>
      </c>
      <c r="G126" t="n">
        <v>75.54000000000001</v>
      </c>
      <c r="H126" t="n">
        <v>0.89</v>
      </c>
      <c r="I126" t="n">
        <v>78</v>
      </c>
      <c r="J126" t="n">
        <v>199.53</v>
      </c>
      <c r="K126" t="n">
        <v>53.44</v>
      </c>
      <c r="L126" t="n">
        <v>10</v>
      </c>
      <c r="M126" t="n">
        <v>76</v>
      </c>
      <c r="N126" t="n">
        <v>41.1</v>
      </c>
      <c r="O126" t="n">
        <v>24842.77</v>
      </c>
      <c r="P126" t="n">
        <v>1072.44</v>
      </c>
      <c r="Q126" t="n">
        <v>5797</v>
      </c>
      <c r="R126" t="n">
        <v>292.16</v>
      </c>
      <c r="S126" t="n">
        <v>167.7</v>
      </c>
      <c r="T126" t="n">
        <v>62404.03</v>
      </c>
      <c r="U126" t="n">
        <v>0.57</v>
      </c>
      <c r="V126" t="n">
        <v>0.96</v>
      </c>
      <c r="W126" t="n">
        <v>0.4</v>
      </c>
      <c r="X126" t="n">
        <v>3.66</v>
      </c>
      <c r="Y126" t="n">
        <v>0.5</v>
      </c>
      <c r="Z126" t="n">
        <v>10</v>
      </c>
    </row>
    <row r="127">
      <c r="A127" t="n">
        <v>10</v>
      </c>
      <c r="B127" t="n">
        <v>95</v>
      </c>
      <c r="C127" t="inlineStr">
        <is>
          <t xml:space="preserve">CONCLUIDO	</t>
        </is>
      </c>
      <c r="D127" t="n">
        <v>0.9731</v>
      </c>
      <c r="E127" t="n">
        <v>102.76</v>
      </c>
      <c r="F127" t="n">
        <v>97.73</v>
      </c>
      <c r="G127" t="n">
        <v>84.98</v>
      </c>
      <c r="H127" t="n">
        <v>0.97</v>
      </c>
      <c r="I127" t="n">
        <v>69</v>
      </c>
      <c r="J127" t="n">
        <v>201.1</v>
      </c>
      <c r="K127" t="n">
        <v>53.44</v>
      </c>
      <c r="L127" t="n">
        <v>11</v>
      </c>
      <c r="M127" t="n">
        <v>62</v>
      </c>
      <c r="N127" t="n">
        <v>41.66</v>
      </c>
      <c r="O127" t="n">
        <v>25036.12</v>
      </c>
      <c r="P127" t="n">
        <v>1028.19</v>
      </c>
      <c r="Q127" t="n">
        <v>5796.98</v>
      </c>
      <c r="R127" t="n">
        <v>275.98</v>
      </c>
      <c r="S127" t="n">
        <v>167.7</v>
      </c>
      <c r="T127" t="n">
        <v>54359.25</v>
      </c>
      <c r="U127" t="n">
        <v>0.61</v>
      </c>
      <c r="V127" t="n">
        <v>0.96</v>
      </c>
      <c r="W127" t="n">
        <v>0.39</v>
      </c>
      <c r="X127" t="n">
        <v>3.19</v>
      </c>
      <c r="Y127" t="n">
        <v>0.5</v>
      </c>
      <c r="Z127" t="n">
        <v>10</v>
      </c>
    </row>
    <row r="128">
      <c r="A128" t="n">
        <v>11</v>
      </c>
      <c r="B128" t="n">
        <v>95</v>
      </c>
      <c r="C128" t="inlineStr">
        <is>
          <t xml:space="preserve">CONCLUIDO	</t>
        </is>
      </c>
      <c r="D128" t="n">
        <v>0.978</v>
      </c>
      <c r="E128" t="n">
        <v>102.25</v>
      </c>
      <c r="F128" t="n">
        <v>97.44</v>
      </c>
      <c r="G128" t="n">
        <v>92.8</v>
      </c>
      <c r="H128" t="n">
        <v>1.05</v>
      </c>
      <c r="I128" t="n">
        <v>63</v>
      </c>
      <c r="J128" t="n">
        <v>202.67</v>
      </c>
      <c r="K128" t="n">
        <v>53.44</v>
      </c>
      <c r="L128" t="n">
        <v>12</v>
      </c>
      <c r="M128" t="n">
        <v>17</v>
      </c>
      <c r="N128" t="n">
        <v>42.24</v>
      </c>
      <c r="O128" t="n">
        <v>25230.25</v>
      </c>
      <c r="P128" t="n">
        <v>1006.36</v>
      </c>
      <c r="Q128" t="n">
        <v>5797</v>
      </c>
      <c r="R128" t="n">
        <v>264.22</v>
      </c>
      <c r="S128" t="n">
        <v>167.7</v>
      </c>
      <c r="T128" t="n">
        <v>48509.17</v>
      </c>
      <c r="U128" t="n">
        <v>0.63</v>
      </c>
      <c r="V128" t="n">
        <v>0.97</v>
      </c>
      <c r="W128" t="n">
        <v>0.44</v>
      </c>
      <c r="X128" t="n">
        <v>2.9</v>
      </c>
      <c r="Y128" t="n">
        <v>0.5</v>
      </c>
      <c r="Z128" t="n">
        <v>10</v>
      </c>
    </row>
    <row r="129">
      <c r="A129" t="n">
        <v>12</v>
      </c>
      <c r="B129" t="n">
        <v>95</v>
      </c>
      <c r="C129" t="inlineStr">
        <is>
          <t xml:space="preserve">CONCLUIDO	</t>
        </is>
      </c>
      <c r="D129" t="n">
        <v>0.9776</v>
      </c>
      <c r="E129" t="n">
        <v>102.29</v>
      </c>
      <c r="F129" t="n">
        <v>97.47</v>
      </c>
      <c r="G129" t="n">
        <v>92.83</v>
      </c>
      <c r="H129" t="n">
        <v>1.13</v>
      </c>
      <c r="I129" t="n">
        <v>63</v>
      </c>
      <c r="J129" t="n">
        <v>204.25</v>
      </c>
      <c r="K129" t="n">
        <v>53.44</v>
      </c>
      <c r="L129" t="n">
        <v>13</v>
      </c>
      <c r="M129" t="n">
        <v>1</v>
      </c>
      <c r="N129" t="n">
        <v>42.82</v>
      </c>
      <c r="O129" t="n">
        <v>25425.3</v>
      </c>
      <c r="P129" t="n">
        <v>1009.57</v>
      </c>
      <c r="Q129" t="n">
        <v>5797.06</v>
      </c>
      <c r="R129" t="n">
        <v>264.89</v>
      </c>
      <c r="S129" t="n">
        <v>167.7</v>
      </c>
      <c r="T129" t="n">
        <v>48840.16</v>
      </c>
      <c r="U129" t="n">
        <v>0.63</v>
      </c>
      <c r="V129" t="n">
        <v>0.97</v>
      </c>
      <c r="W129" t="n">
        <v>0.45</v>
      </c>
      <c r="X129" t="n">
        <v>2.93</v>
      </c>
      <c r="Y129" t="n">
        <v>0.5</v>
      </c>
      <c r="Z129" t="n">
        <v>10</v>
      </c>
    </row>
    <row r="130">
      <c r="A130" t="n">
        <v>13</v>
      </c>
      <c r="B130" t="n">
        <v>95</v>
      </c>
      <c r="C130" t="inlineStr">
        <is>
          <t xml:space="preserve">CONCLUIDO	</t>
        </is>
      </c>
      <c r="D130" t="n">
        <v>0.9775</v>
      </c>
      <c r="E130" t="n">
        <v>102.3</v>
      </c>
      <c r="F130" t="n">
        <v>97.48999999999999</v>
      </c>
      <c r="G130" t="n">
        <v>92.84</v>
      </c>
      <c r="H130" t="n">
        <v>1.21</v>
      </c>
      <c r="I130" t="n">
        <v>63</v>
      </c>
      <c r="J130" t="n">
        <v>205.84</v>
      </c>
      <c r="K130" t="n">
        <v>53.44</v>
      </c>
      <c r="L130" t="n">
        <v>14</v>
      </c>
      <c r="M130" t="n">
        <v>0</v>
      </c>
      <c r="N130" t="n">
        <v>43.4</v>
      </c>
      <c r="O130" t="n">
        <v>25621.03</v>
      </c>
      <c r="P130" t="n">
        <v>1016.48</v>
      </c>
      <c r="Q130" t="n">
        <v>5797.06</v>
      </c>
      <c r="R130" t="n">
        <v>265.24</v>
      </c>
      <c r="S130" t="n">
        <v>167.7</v>
      </c>
      <c r="T130" t="n">
        <v>49017.71</v>
      </c>
      <c r="U130" t="n">
        <v>0.63</v>
      </c>
      <c r="V130" t="n">
        <v>0.97</v>
      </c>
      <c r="W130" t="n">
        <v>0.46</v>
      </c>
      <c r="X130" t="n">
        <v>2.95</v>
      </c>
      <c r="Y130" t="n">
        <v>0.5</v>
      </c>
      <c r="Z130" t="n">
        <v>10</v>
      </c>
    </row>
    <row r="131">
      <c r="A131" t="n">
        <v>0</v>
      </c>
      <c r="B131" t="n">
        <v>55</v>
      </c>
      <c r="C131" t="inlineStr">
        <is>
          <t xml:space="preserve">CONCLUIDO	</t>
        </is>
      </c>
      <c r="D131" t="n">
        <v>0.5846</v>
      </c>
      <c r="E131" t="n">
        <v>171.05</v>
      </c>
      <c r="F131" t="n">
        <v>144.41</v>
      </c>
      <c r="G131" t="n">
        <v>8.43</v>
      </c>
      <c r="H131" t="n">
        <v>0.15</v>
      </c>
      <c r="I131" t="n">
        <v>1028</v>
      </c>
      <c r="J131" t="n">
        <v>116.05</v>
      </c>
      <c r="K131" t="n">
        <v>43.4</v>
      </c>
      <c r="L131" t="n">
        <v>1</v>
      </c>
      <c r="M131" t="n">
        <v>1026</v>
      </c>
      <c r="N131" t="n">
        <v>16.65</v>
      </c>
      <c r="O131" t="n">
        <v>14546.17</v>
      </c>
      <c r="P131" t="n">
        <v>1406.75</v>
      </c>
      <c r="Q131" t="n">
        <v>5797.85</v>
      </c>
      <c r="R131" t="n">
        <v>1862.8</v>
      </c>
      <c r="S131" t="n">
        <v>167.7</v>
      </c>
      <c r="T131" t="n">
        <v>842970.99</v>
      </c>
      <c r="U131" t="n">
        <v>0.09</v>
      </c>
      <c r="V131" t="n">
        <v>0.65</v>
      </c>
      <c r="W131" t="n">
        <v>1.92</v>
      </c>
      <c r="X131" t="n">
        <v>49.86</v>
      </c>
      <c r="Y131" t="n">
        <v>0.5</v>
      </c>
      <c r="Z131" t="n">
        <v>10</v>
      </c>
    </row>
    <row r="132">
      <c r="A132" t="n">
        <v>1</v>
      </c>
      <c r="B132" t="n">
        <v>55</v>
      </c>
      <c r="C132" t="inlineStr">
        <is>
          <t xml:space="preserve">CONCLUIDO	</t>
        </is>
      </c>
      <c r="D132" t="n">
        <v>0.8113</v>
      </c>
      <c r="E132" t="n">
        <v>123.26</v>
      </c>
      <c r="F132" t="n">
        <v>112.15</v>
      </c>
      <c r="G132" t="n">
        <v>17.8</v>
      </c>
      <c r="H132" t="n">
        <v>0.3</v>
      </c>
      <c r="I132" t="n">
        <v>378</v>
      </c>
      <c r="J132" t="n">
        <v>117.34</v>
      </c>
      <c r="K132" t="n">
        <v>43.4</v>
      </c>
      <c r="L132" t="n">
        <v>2</v>
      </c>
      <c r="M132" t="n">
        <v>376</v>
      </c>
      <c r="N132" t="n">
        <v>16.94</v>
      </c>
      <c r="O132" t="n">
        <v>14705.49</v>
      </c>
      <c r="P132" t="n">
        <v>1043.83</v>
      </c>
      <c r="Q132" t="n">
        <v>5797.27</v>
      </c>
      <c r="R132" t="n">
        <v>765.11</v>
      </c>
      <c r="S132" t="n">
        <v>167.7</v>
      </c>
      <c r="T132" t="n">
        <v>297379.27</v>
      </c>
      <c r="U132" t="n">
        <v>0.22</v>
      </c>
      <c r="V132" t="n">
        <v>0.84</v>
      </c>
      <c r="W132" t="n">
        <v>0.88</v>
      </c>
      <c r="X132" t="n">
        <v>17.61</v>
      </c>
      <c r="Y132" t="n">
        <v>0.5</v>
      </c>
      <c r="Z132" t="n">
        <v>10</v>
      </c>
    </row>
    <row r="133">
      <c r="A133" t="n">
        <v>2</v>
      </c>
      <c r="B133" t="n">
        <v>55</v>
      </c>
      <c r="C133" t="inlineStr">
        <is>
          <t xml:space="preserve">CONCLUIDO	</t>
        </is>
      </c>
      <c r="D133" t="n">
        <v>0.8913</v>
      </c>
      <c r="E133" t="n">
        <v>112.2</v>
      </c>
      <c r="F133" t="n">
        <v>104.79</v>
      </c>
      <c r="G133" t="n">
        <v>28.19</v>
      </c>
      <c r="H133" t="n">
        <v>0.45</v>
      </c>
      <c r="I133" t="n">
        <v>223</v>
      </c>
      <c r="J133" t="n">
        <v>118.63</v>
      </c>
      <c r="K133" t="n">
        <v>43.4</v>
      </c>
      <c r="L133" t="n">
        <v>3</v>
      </c>
      <c r="M133" t="n">
        <v>221</v>
      </c>
      <c r="N133" t="n">
        <v>17.23</v>
      </c>
      <c r="O133" t="n">
        <v>14865.24</v>
      </c>
      <c r="P133" t="n">
        <v>926.4299999999999</v>
      </c>
      <c r="Q133" t="n">
        <v>5797.13</v>
      </c>
      <c r="R133" t="n">
        <v>515.22</v>
      </c>
      <c r="S133" t="n">
        <v>167.7</v>
      </c>
      <c r="T133" t="n">
        <v>173208.01</v>
      </c>
      <c r="U133" t="n">
        <v>0.33</v>
      </c>
      <c r="V133" t="n">
        <v>0.9</v>
      </c>
      <c r="W133" t="n">
        <v>0.63</v>
      </c>
      <c r="X133" t="n">
        <v>10.25</v>
      </c>
      <c r="Y133" t="n">
        <v>0.5</v>
      </c>
      <c r="Z133" t="n">
        <v>10</v>
      </c>
    </row>
    <row r="134">
      <c r="A134" t="n">
        <v>3</v>
      </c>
      <c r="B134" t="n">
        <v>55</v>
      </c>
      <c r="C134" t="inlineStr">
        <is>
          <t xml:space="preserve">CONCLUIDO	</t>
        </is>
      </c>
      <c r="D134" t="n">
        <v>0.9324</v>
      </c>
      <c r="E134" t="n">
        <v>107.25</v>
      </c>
      <c r="F134" t="n">
        <v>101.51</v>
      </c>
      <c r="G134" t="n">
        <v>39.81</v>
      </c>
      <c r="H134" t="n">
        <v>0.59</v>
      </c>
      <c r="I134" t="n">
        <v>153</v>
      </c>
      <c r="J134" t="n">
        <v>119.93</v>
      </c>
      <c r="K134" t="n">
        <v>43.4</v>
      </c>
      <c r="L134" t="n">
        <v>4</v>
      </c>
      <c r="M134" t="n">
        <v>151</v>
      </c>
      <c r="N134" t="n">
        <v>17.53</v>
      </c>
      <c r="O134" t="n">
        <v>15025.44</v>
      </c>
      <c r="P134" t="n">
        <v>843.84</v>
      </c>
      <c r="Q134" t="n">
        <v>5797.15</v>
      </c>
      <c r="R134" t="n">
        <v>404.15</v>
      </c>
      <c r="S134" t="n">
        <v>167.7</v>
      </c>
      <c r="T134" t="n">
        <v>118021.02</v>
      </c>
      <c r="U134" t="n">
        <v>0.41</v>
      </c>
      <c r="V134" t="n">
        <v>0.93</v>
      </c>
      <c r="W134" t="n">
        <v>0.52</v>
      </c>
      <c r="X134" t="n">
        <v>6.97</v>
      </c>
      <c r="Y134" t="n">
        <v>0.5</v>
      </c>
      <c r="Z134" t="n">
        <v>10</v>
      </c>
    </row>
    <row r="135">
      <c r="A135" t="n">
        <v>4</v>
      </c>
      <c r="B135" t="n">
        <v>55</v>
      </c>
      <c r="C135" t="inlineStr">
        <is>
          <t xml:space="preserve">CONCLUIDO	</t>
        </is>
      </c>
      <c r="D135" t="n">
        <v>0.9576</v>
      </c>
      <c r="E135" t="n">
        <v>104.43</v>
      </c>
      <c r="F135" t="n">
        <v>99.64</v>
      </c>
      <c r="G135" t="n">
        <v>52.91</v>
      </c>
      <c r="H135" t="n">
        <v>0.73</v>
      </c>
      <c r="I135" t="n">
        <v>113</v>
      </c>
      <c r="J135" t="n">
        <v>121.23</v>
      </c>
      <c r="K135" t="n">
        <v>43.4</v>
      </c>
      <c r="L135" t="n">
        <v>5</v>
      </c>
      <c r="M135" t="n">
        <v>71</v>
      </c>
      <c r="N135" t="n">
        <v>17.83</v>
      </c>
      <c r="O135" t="n">
        <v>15186.08</v>
      </c>
      <c r="P135" t="n">
        <v>772.25</v>
      </c>
      <c r="Q135" t="n">
        <v>5797.04</v>
      </c>
      <c r="R135" t="n">
        <v>339.19</v>
      </c>
      <c r="S135" t="n">
        <v>167.7</v>
      </c>
      <c r="T135" t="n">
        <v>85741.50999999999</v>
      </c>
      <c r="U135" t="n">
        <v>0.49</v>
      </c>
      <c r="V135" t="n">
        <v>0.9399999999999999</v>
      </c>
      <c r="W135" t="n">
        <v>0.5</v>
      </c>
      <c r="X135" t="n">
        <v>5.1</v>
      </c>
      <c r="Y135" t="n">
        <v>0.5</v>
      </c>
      <c r="Z135" t="n">
        <v>10</v>
      </c>
    </row>
    <row r="136">
      <c r="A136" t="n">
        <v>5</v>
      </c>
      <c r="B136" t="n">
        <v>55</v>
      </c>
      <c r="C136" t="inlineStr">
        <is>
          <t xml:space="preserve">CONCLUIDO	</t>
        </is>
      </c>
      <c r="D136" t="n">
        <v>0.9597</v>
      </c>
      <c r="E136" t="n">
        <v>104.19</v>
      </c>
      <c r="F136" t="n">
        <v>99.55</v>
      </c>
      <c r="G136" t="n">
        <v>55.82</v>
      </c>
      <c r="H136" t="n">
        <v>0.86</v>
      </c>
      <c r="I136" t="n">
        <v>107</v>
      </c>
      <c r="J136" t="n">
        <v>122.54</v>
      </c>
      <c r="K136" t="n">
        <v>43.4</v>
      </c>
      <c r="L136" t="n">
        <v>6</v>
      </c>
      <c r="M136" t="n">
        <v>1</v>
      </c>
      <c r="N136" t="n">
        <v>18.14</v>
      </c>
      <c r="O136" t="n">
        <v>15347.16</v>
      </c>
      <c r="P136" t="n">
        <v>766.0700000000001</v>
      </c>
      <c r="Q136" t="n">
        <v>5797.04</v>
      </c>
      <c r="R136" t="n">
        <v>333.15</v>
      </c>
      <c r="S136" t="n">
        <v>167.7</v>
      </c>
      <c r="T136" t="n">
        <v>82750.35000000001</v>
      </c>
      <c r="U136" t="n">
        <v>0.5</v>
      </c>
      <c r="V136" t="n">
        <v>0.95</v>
      </c>
      <c r="W136" t="n">
        <v>0.58</v>
      </c>
      <c r="X136" t="n">
        <v>5.01</v>
      </c>
      <c r="Y136" t="n">
        <v>0.5</v>
      </c>
      <c r="Z136" t="n">
        <v>10</v>
      </c>
    </row>
    <row r="137">
      <c r="A137" t="n">
        <v>6</v>
      </c>
      <c r="B137" t="n">
        <v>55</v>
      </c>
      <c r="C137" t="inlineStr">
        <is>
          <t xml:space="preserve">CONCLUIDO	</t>
        </is>
      </c>
      <c r="D137" t="n">
        <v>0.9597</v>
      </c>
      <c r="E137" t="n">
        <v>104.2</v>
      </c>
      <c r="F137" t="n">
        <v>99.56</v>
      </c>
      <c r="G137" t="n">
        <v>55.83</v>
      </c>
      <c r="H137" t="n">
        <v>1</v>
      </c>
      <c r="I137" t="n">
        <v>107</v>
      </c>
      <c r="J137" t="n">
        <v>123.85</v>
      </c>
      <c r="K137" t="n">
        <v>43.4</v>
      </c>
      <c r="L137" t="n">
        <v>7</v>
      </c>
      <c r="M137" t="n">
        <v>0</v>
      </c>
      <c r="N137" t="n">
        <v>18.45</v>
      </c>
      <c r="O137" t="n">
        <v>15508.69</v>
      </c>
      <c r="P137" t="n">
        <v>773.9400000000001</v>
      </c>
      <c r="Q137" t="n">
        <v>5797.06</v>
      </c>
      <c r="R137" t="n">
        <v>333.24</v>
      </c>
      <c r="S137" t="n">
        <v>167.7</v>
      </c>
      <c r="T137" t="n">
        <v>82795.73</v>
      </c>
      <c r="U137" t="n">
        <v>0.5</v>
      </c>
      <c r="V137" t="n">
        <v>0.95</v>
      </c>
      <c r="W137" t="n">
        <v>0.59</v>
      </c>
      <c r="X137" t="n">
        <v>5.02</v>
      </c>
      <c r="Y137" t="n">
        <v>0.5</v>
      </c>
      <c r="Z1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INDEX(resultados!$A$2:$ZZ$137, 1, MATCH($B$1, resultados!$A$1:$ZZ$1, 0))</f>
        <v/>
      </c>
      <c r="B7">
        <f>INDEX(resultados!$A$2:$ZZ$137, 1, MATCH($B$2, resultados!$A$1:$ZZ$1, 0))</f>
        <v/>
      </c>
      <c r="C7">
        <f>INDEX(resultados!$A$2:$ZZ$137, 1, MATCH($B$3, resultados!$A$1:$ZZ$1, 0))</f>
        <v/>
      </c>
    </row>
    <row r="8">
      <c r="A8">
        <f>INDEX(resultados!$A$2:$ZZ$137, 2, MATCH($B$1, resultados!$A$1:$ZZ$1, 0))</f>
        <v/>
      </c>
      <c r="B8">
        <f>INDEX(resultados!$A$2:$ZZ$137, 2, MATCH($B$2, resultados!$A$1:$ZZ$1, 0))</f>
        <v/>
      </c>
      <c r="C8">
        <f>INDEX(resultados!$A$2:$ZZ$137, 2, MATCH($B$3, resultados!$A$1:$ZZ$1, 0))</f>
        <v/>
      </c>
    </row>
    <row r="9">
      <c r="A9">
        <f>INDEX(resultados!$A$2:$ZZ$137, 3, MATCH($B$1, resultados!$A$1:$ZZ$1, 0))</f>
        <v/>
      </c>
      <c r="B9">
        <f>INDEX(resultados!$A$2:$ZZ$137, 3, MATCH($B$2, resultados!$A$1:$ZZ$1, 0))</f>
        <v/>
      </c>
      <c r="C9">
        <f>INDEX(resultados!$A$2:$ZZ$137, 3, MATCH($B$3, resultados!$A$1:$ZZ$1, 0))</f>
        <v/>
      </c>
    </row>
    <row r="10">
      <c r="A10">
        <f>INDEX(resultados!$A$2:$ZZ$137, 4, MATCH($B$1, resultados!$A$1:$ZZ$1, 0))</f>
        <v/>
      </c>
      <c r="B10">
        <f>INDEX(resultados!$A$2:$ZZ$137, 4, MATCH($B$2, resultados!$A$1:$ZZ$1, 0))</f>
        <v/>
      </c>
      <c r="C10">
        <f>INDEX(resultados!$A$2:$ZZ$137, 4, MATCH($B$3, resultados!$A$1:$ZZ$1, 0))</f>
        <v/>
      </c>
    </row>
    <row r="11">
      <c r="A11">
        <f>INDEX(resultados!$A$2:$ZZ$137, 5, MATCH($B$1, resultados!$A$1:$ZZ$1, 0))</f>
        <v/>
      </c>
      <c r="B11">
        <f>INDEX(resultados!$A$2:$ZZ$137, 5, MATCH($B$2, resultados!$A$1:$ZZ$1, 0))</f>
        <v/>
      </c>
      <c r="C11">
        <f>INDEX(resultados!$A$2:$ZZ$137, 5, MATCH($B$3, resultados!$A$1:$ZZ$1, 0))</f>
        <v/>
      </c>
    </row>
    <row r="12">
      <c r="A12">
        <f>INDEX(resultados!$A$2:$ZZ$137, 6, MATCH($B$1, resultados!$A$1:$ZZ$1, 0))</f>
        <v/>
      </c>
      <c r="B12">
        <f>INDEX(resultados!$A$2:$ZZ$137, 6, MATCH($B$2, resultados!$A$1:$ZZ$1, 0))</f>
        <v/>
      </c>
      <c r="C12">
        <f>INDEX(resultados!$A$2:$ZZ$137, 6, MATCH($B$3, resultados!$A$1:$ZZ$1, 0))</f>
        <v/>
      </c>
    </row>
    <row r="13">
      <c r="A13">
        <f>INDEX(resultados!$A$2:$ZZ$137, 7, MATCH($B$1, resultados!$A$1:$ZZ$1, 0))</f>
        <v/>
      </c>
      <c r="B13">
        <f>INDEX(resultados!$A$2:$ZZ$137, 7, MATCH($B$2, resultados!$A$1:$ZZ$1, 0))</f>
        <v/>
      </c>
      <c r="C13">
        <f>INDEX(resultados!$A$2:$ZZ$137, 7, MATCH($B$3, resultados!$A$1:$ZZ$1, 0))</f>
        <v/>
      </c>
    </row>
    <row r="14">
      <c r="A14">
        <f>INDEX(resultados!$A$2:$ZZ$137, 8, MATCH($B$1, resultados!$A$1:$ZZ$1, 0))</f>
        <v/>
      </c>
      <c r="B14">
        <f>INDEX(resultados!$A$2:$ZZ$137, 8, MATCH($B$2, resultados!$A$1:$ZZ$1, 0))</f>
        <v/>
      </c>
      <c r="C14">
        <f>INDEX(resultados!$A$2:$ZZ$137, 8, MATCH($B$3, resultados!$A$1:$ZZ$1, 0))</f>
        <v/>
      </c>
    </row>
    <row r="15">
      <c r="A15">
        <f>INDEX(resultados!$A$2:$ZZ$137, 9, MATCH($B$1, resultados!$A$1:$ZZ$1, 0))</f>
        <v/>
      </c>
      <c r="B15">
        <f>INDEX(resultados!$A$2:$ZZ$137, 9, MATCH($B$2, resultados!$A$1:$ZZ$1, 0))</f>
        <v/>
      </c>
      <c r="C15">
        <f>INDEX(resultados!$A$2:$ZZ$137, 9, MATCH($B$3, resultados!$A$1:$ZZ$1, 0))</f>
        <v/>
      </c>
    </row>
    <row r="16">
      <c r="A16">
        <f>INDEX(resultados!$A$2:$ZZ$137, 10, MATCH($B$1, resultados!$A$1:$ZZ$1, 0))</f>
        <v/>
      </c>
      <c r="B16">
        <f>INDEX(resultados!$A$2:$ZZ$137, 10, MATCH($B$2, resultados!$A$1:$ZZ$1, 0))</f>
        <v/>
      </c>
      <c r="C16">
        <f>INDEX(resultados!$A$2:$ZZ$137, 10, MATCH($B$3, resultados!$A$1:$ZZ$1, 0))</f>
        <v/>
      </c>
    </row>
    <row r="17">
      <c r="A17">
        <f>INDEX(resultados!$A$2:$ZZ$137, 11, MATCH($B$1, resultados!$A$1:$ZZ$1, 0))</f>
        <v/>
      </c>
      <c r="B17">
        <f>INDEX(resultados!$A$2:$ZZ$137, 11, MATCH($B$2, resultados!$A$1:$ZZ$1, 0))</f>
        <v/>
      </c>
      <c r="C17">
        <f>INDEX(resultados!$A$2:$ZZ$137, 11, MATCH($B$3, resultados!$A$1:$ZZ$1, 0))</f>
        <v/>
      </c>
    </row>
    <row r="18">
      <c r="A18">
        <f>INDEX(resultados!$A$2:$ZZ$137, 12, MATCH($B$1, resultados!$A$1:$ZZ$1, 0))</f>
        <v/>
      </c>
      <c r="B18">
        <f>INDEX(resultados!$A$2:$ZZ$137, 12, MATCH($B$2, resultados!$A$1:$ZZ$1, 0))</f>
        <v/>
      </c>
      <c r="C18">
        <f>INDEX(resultados!$A$2:$ZZ$137, 12, MATCH($B$3, resultados!$A$1:$ZZ$1, 0))</f>
        <v/>
      </c>
    </row>
    <row r="19">
      <c r="A19">
        <f>INDEX(resultados!$A$2:$ZZ$137, 13, MATCH($B$1, resultados!$A$1:$ZZ$1, 0))</f>
        <v/>
      </c>
      <c r="B19">
        <f>INDEX(resultados!$A$2:$ZZ$137, 13, MATCH($B$2, resultados!$A$1:$ZZ$1, 0))</f>
        <v/>
      </c>
      <c r="C19">
        <f>INDEX(resultados!$A$2:$ZZ$137, 13, MATCH($B$3, resultados!$A$1:$ZZ$1, 0))</f>
        <v/>
      </c>
    </row>
    <row r="20">
      <c r="A20">
        <f>INDEX(resultados!$A$2:$ZZ$137, 14, MATCH($B$1, resultados!$A$1:$ZZ$1, 0))</f>
        <v/>
      </c>
      <c r="B20">
        <f>INDEX(resultados!$A$2:$ZZ$137, 14, MATCH($B$2, resultados!$A$1:$ZZ$1, 0))</f>
        <v/>
      </c>
      <c r="C20">
        <f>INDEX(resultados!$A$2:$ZZ$137, 14, MATCH($B$3, resultados!$A$1:$ZZ$1, 0))</f>
        <v/>
      </c>
    </row>
    <row r="21">
      <c r="A21">
        <f>INDEX(resultados!$A$2:$ZZ$137, 15, MATCH($B$1, resultados!$A$1:$ZZ$1, 0))</f>
        <v/>
      </c>
      <c r="B21">
        <f>INDEX(resultados!$A$2:$ZZ$137, 15, MATCH($B$2, resultados!$A$1:$ZZ$1, 0))</f>
        <v/>
      </c>
      <c r="C21">
        <f>INDEX(resultados!$A$2:$ZZ$137, 15, MATCH($B$3, resultados!$A$1:$ZZ$1, 0))</f>
        <v/>
      </c>
    </row>
    <row r="22">
      <c r="A22">
        <f>INDEX(resultados!$A$2:$ZZ$137, 16, MATCH($B$1, resultados!$A$1:$ZZ$1, 0))</f>
        <v/>
      </c>
      <c r="B22">
        <f>INDEX(resultados!$A$2:$ZZ$137, 16, MATCH($B$2, resultados!$A$1:$ZZ$1, 0))</f>
        <v/>
      </c>
      <c r="C22">
        <f>INDEX(resultados!$A$2:$ZZ$137, 16, MATCH($B$3, resultados!$A$1:$ZZ$1, 0))</f>
        <v/>
      </c>
    </row>
    <row r="23">
      <c r="A23">
        <f>INDEX(resultados!$A$2:$ZZ$137, 17, MATCH($B$1, resultados!$A$1:$ZZ$1, 0))</f>
        <v/>
      </c>
      <c r="B23">
        <f>INDEX(resultados!$A$2:$ZZ$137, 17, MATCH($B$2, resultados!$A$1:$ZZ$1, 0))</f>
        <v/>
      </c>
      <c r="C23">
        <f>INDEX(resultados!$A$2:$ZZ$137, 17, MATCH($B$3, resultados!$A$1:$ZZ$1, 0))</f>
        <v/>
      </c>
    </row>
    <row r="24">
      <c r="A24">
        <f>INDEX(resultados!$A$2:$ZZ$137, 18, MATCH($B$1, resultados!$A$1:$ZZ$1, 0))</f>
        <v/>
      </c>
      <c r="B24">
        <f>INDEX(resultados!$A$2:$ZZ$137, 18, MATCH($B$2, resultados!$A$1:$ZZ$1, 0))</f>
        <v/>
      </c>
      <c r="C24">
        <f>INDEX(resultados!$A$2:$ZZ$137, 18, MATCH($B$3, resultados!$A$1:$ZZ$1, 0))</f>
        <v/>
      </c>
    </row>
    <row r="25">
      <c r="A25">
        <f>INDEX(resultados!$A$2:$ZZ$137, 19, MATCH($B$1, resultados!$A$1:$ZZ$1, 0))</f>
        <v/>
      </c>
      <c r="B25">
        <f>INDEX(resultados!$A$2:$ZZ$137, 19, MATCH($B$2, resultados!$A$1:$ZZ$1, 0))</f>
        <v/>
      </c>
      <c r="C25">
        <f>INDEX(resultados!$A$2:$ZZ$137, 19, MATCH($B$3, resultados!$A$1:$ZZ$1, 0))</f>
        <v/>
      </c>
    </row>
    <row r="26">
      <c r="A26">
        <f>INDEX(resultados!$A$2:$ZZ$137, 20, MATCH($B$1, resultados!$A$1:$ZZ$1, 0))</f>
        <v/>
      </c>
      <c r="B26">
        <f>INDEX(resultados!$A$2:$ZZ$137, 20, MATCH($B$2, resultados!$A$1:$ZZ$1, 0))</f>
        <v/>
      </c>
      <c r="C26">
        <f>INDEX(resultados!$A$2:$ZZ$137, 20, MATCH($B$3, resultados!$A$1:$ZZ$1, 0))</f>
        <v/>
      </c>
    </row>
    <row r="27">
      <c r="A27">
        <f>INDEX(resultados!$A$2:$ZZ$137, 21, MATCH($B$1, resultados!$A$1:$ZZ$1, 0))</f>
        <v/>
      </c>
      <c r="B27">
        <f>INDEX(resultados!$A$2:$ZZ$137, 21, MATCH($B$2, resultados!$A$1:$ZZ$1, 0))</f>
        <v/>
      </c>
      <c r="C27">
        <f>INDEX(resultados!$A$2:$ZZ$137, 21, MATCH($B$3, resultados!$A$1:$ZZ$1, 0))</f>
        <v/>
      </c>
    </row>
    <row r="28">
      <c r="A28">
        <f>INDEX(resultados!$A$2:$ZZ$137, 22, MATCH($B$1, resultados!$A$1:$ZZ$1, 0))</f>
        <v/>
      </c>
      <c r="B28">
        <f>INDEX(resultados!$A$2:$ZZ$137, 22, MATCH($B$2, resultados!$A$1:$ZZ$1, 0))</f>
        <v/>
      </c>
      <c r="C28">
        <f>INDEX(resultados!$A$2:$ZZ$137, 22, MATCH($B$3, resultados!$A$1:$ZZ$1, 0))</f>
        <v/>
      </c>
    </row>
    <row r="29">
      <c r="A29">
        <f>INDEX(resultados!$A$2:$ZZ$137, 23, MATCH($B$1, resultados!$A$1:$ZZ$1, 0))</f>
        <v/>
      </c>
      <c r="B29">
        <f>INDEX(resultados!$A$2:$ZZ$137, 23, MATCH($B$2, resultados!$A$1:$ZZ$1, 0))</f>
        <v/>
      </c>
      <c r="C29">
        <f>INDEX(resultados!$A$2:$ZZ$137, 23, MATCH($B$3, resultados!$A$1:$ZZ$1, 0))</f>
        <v/>
      </c>
    </row>
    <row r="30">
      <c r="A30">
        <f>INDEX(resultados!$A$2:$ZZ$137, 24, MATCH($B$1, resultados!$A$1:$ZZ$1, 0))</f>
        <v/>
      </c>
      <c r="B30">
        <f>INDEX(resultados!$A$2:$ZZ$137, 24, MATCH($B$2, resultados!$A$1:$ZZ$1, 0))</f>
        <v/>
      </c>
      <c r="C30">
        <f>INDEX(resultados!$A$2:$ZZ$137, 24, MATCH($B$3, resultados!$A$1:$ZZ$1, 0))</f>
        <v/>
      </c>
    </row>
    <row r="31">
      <c r="A31">
        <f>INDEX(resultados!$A$2:$ZZ$137, 25, MATCH($B$1, resultados!$A$1:$ZZ$1, 0))</f>
        <v/>
      </c>
      <c r="B31">
        <f>INDEX(resultados!$A$2:$ZZ$137, 25, MATCH($B$2, resultados!$A$1:$ZZ$1, 0))</f>
        <v/>
      </c>
      <c r="C31">
        <f>INDEX(resultados!$A$2:$ZZ$137, 25, MATCH($B$3, resultados!$A$1:$ZZ$1, 0))</f>
        <v/>
      </c>
    </row>
    <row r="32">
      <c r="A32">
        <f>INDEX(resultados!$A$2:$ZZ$137, 26, MATCH($B$1, resultados!$A$1:$ZZ$1, 0))</f>
        <v/>
      </c>
      <c r="B32">
        <f>INDEX(resultados!$A$2:$ZZ$137, 26, MATCH($B$2, resultados!$A$1:$ZZ$1, 0))</f>
        <v/>
      </c>
      <c r="C32">
        <f>INDEX(resultados!$A$2:$ZZ$137, 26, MATCH($B$3, resultados!$A$1:$ZZ$1, 0))</f>
        <v/>
      </c>
    </row>
    <row r="33">
      <c r="A33">
        <f>INDEX(resultados!$A$2:$ZZ$137, 27, MATCH($B$1, resultados!$A$1:$ZZ$1, 0))</f>
        <v/>
      </c>
      <c r="B33">
        <f>INDEX(resultados!$A$2:$ZZ$137, 27, MATCH($B$2, resultados!$A$1:$ZZ$1, 0))</f>
        <v/>
      </c>
      <c r="C33">
        <f>INDEX(resultados!$A$2:$ZZ$137, 27, MATCH($B$3, resultados!$A$1:$ZZ$1, 0))</f>
        <v/>
      </c>
    </row>
    <row r="34">
      <c r="A34">
        <f>INDEX(resultados!$A$2:$ZZ$137, 28, MATCH($B$1, resultados!$A$1:$ZZ$1, 0))</f>
        <v/>
      </c>
      <c r="B34">
        <f>INDEX(resultados!$A$2:$ZZ$137, 28, MATCH($B$2, resultados!$A$1:$ZZ$1, 0))</f>
        <v/>
      </c>
      <c r="C34">
        <f>INDEX(resultados!$A$2:$ZZ$137, 28, MATCH($B$3, resultados!$A$1:$ZZ$1, 0))</f>
        <v/>
      </c>
    </row>
    <row r="35">
      <c r="A35">
        <f>INDEX(resultados!$A$2:$ZZ$137, 29, MATCH($B$1, resultados!$A$1:$ZZ$1, 0))</f>
        <v/>
      </c>
      <c r="B35">
        <f>INDEX(resultados!$A$2:$ZZ$137, 29, MATCH($B$2, resultados!$A$1:$ZZ$1, 0))</f>
        <v/>
      </c>
      <c r="C35">
        <f>INDEX(resultados!$A$2:$ZZ$137, 29, MATCH($B$3, resultados!$A$1:$ZZ$1, 0))</f>
        <v/>
      </c>
    </row>
    <row r="36">
      <c r="A36">
        <f>INDEX(resultados!$A$2:$ZZ$137, 30, MATCH($B$1, resultados!$A$1:$ZZ$1, 0))</f>
        <v/>
      </c>
      <c r="B36">
        <f>INDEX(resultados!$A$2:$ZZ$137, 30, MATCH($B$2, resultados!$A$1:$ZZ$1, 0))</f>
        <v/>
      </c>
      <c r="C36">
        <f>INDEX(resultados!$A$2:$ZZ$137, 30, MATCH($B$3, resultados!$A$1:$ZZ$1, 0))</f>
        <v/>
      </c>
    </row>
    <row r="37">
      <c r="A37">
        <f>INDEX(resultados!$A$2:$ZZ$137, 31, MATCH($B$1, resultados!$A$1:$ZZ$1, 0))</f>
        <v/>
      </c>
      <c r="B37">
        <f>INDEX(resultados!$A$2:$ZZ$137, 31, MATCH($B$2, resultados!$A$1:$ZZ$1, 0))</f>
        <v/>
      </c>
      <c r="C37">
        <f>INDEX(resultados!$A$2:$ZZ$137, 31, MATCH($B$3, resultados!$A$1:$ZZ$1, 0))</f>
        <v/>
      </c>
    </row>
    <row r="38">
      <c r="A38">
        <f>INDEX(resultados!$A$2:$ZZ$137, 32, MATCH($B$1, resultados!$A$1:$ZZ$1, 0))</f>
        <v/>
      </c>
      <c r="B38">
        <f>INDEX(resultados!$A$2:$ZZ$137, 32, MATCH($B$2, resultados!$A$1:$ZZ$1, 0))</f>
        <v/>
      </c>
      <c r="C38">
        <f>INDEX(resultados!$A$2:$ZZ$137, 32, MATCH($B$3, resultados!$A$1:$ZZ$1, 0))</f>
        <v/>
      </c>
    </row>
    <row r="39">
      <c r="A39">
        <f>INDEX(resultados!$A$2:$ZZ$137, 33, MATCH($B$1, resultados!$A$1:$ZZ$1, 0))</f>
        <v/>
      </c>
      <c r="B39">
        <f>INDEX(resultados!$A$2:$ZZ$137, 33, MATCH($B$2, resultados!$A$1:$ZZ$1, 0))</f>
        <v/>
      </c>
      <c r="C39">
        <f>INDEX(resultados!$A$2:$ZZ$137, 33, MATCH($B$3, resultados!$A$1:$ZZ$1, 0))</f>
        <v/>
      </c>
    </row>
    <row r="40">
      <c r="A40">
        <f>INDEX(resultados!$A$2:$ZZ$137, 34, MATCH($B$1, resultados!$A$1:$ZZ$1, 0))</f>
        <v/>
      </c>
      <c r="B40">
        <f>INDEX(resultados!$A$2:$ZZ$137, 34, MATCH($B$2, resultados!$A$1:$ZZ$1, 0))</f>
        <v/>
      </c>
      <c r="C40">
        <f>INDEX(resultados!$A$2:$ZZ$137, 34, MATCH($B$3, resultados!$A$1:$ZZ$1, 0))</f>
        <v/>
      </c>
    </row>
    <row r="41">
      <c r="A41">
        <f>INDEX(resultados!$A$2:$ZZ$137, 35, MATCH($B$1, resultados!$A$1:$ZZ$1, 0))</f>
        <v/>
      </c>
      <c r="B41">
        <f>INDEX(resultados!$A$2:$ZZ$137, 35, MATCH($B$2, resultados!$A$1:$ZZ$1, 0))</f>
        <v/>
      </c>
      <c r="C41">
        <f>INDEX(resultados!$A$2:$ZZ$137, 35, MATCH($B$3, resultados!$A$1:$ZZ$1, 0))</f>
        <v/>
      </c>
    </row>
    <row r="42">
      <c r="A42">
        <f>INDEX(resultados!$A$2:$ZZ$137, 36, MATCH($B$1, resultados!$A$1:$ZZ$1, 0))</f>
        <v/>
      </c>
      <c r="B42">
        <f>INDEX(resultados!$A$2:$ZZ$137, 36, MATCH($B$2, resultados!$A$1:$ZZ$1, 0))</f>
        <v/>
      </c>
      <c r="C42">
        <f>INDEX(resultados!$A$2:$ZZ$137, 36, MATCH($B$3, resultados!$A$1:$ZZ$1, 0))</f>
        <v/>
      </c>
    </row>
    <row r="43">
      <c r="A43">
        <f>INDEX(resultados!$A$2:$ZZ$137, 37, MATCH($B$1, resultados!$A$1:$ZZ$1, 0))</f>
        <v/>
      </c>
      <c r="B43">
        <f>INDEX(resultados!$A$2:$ZZ$137, 37, MATCH($B$2, resultados!$A$1:$ZZ$1, 0))</f>
        <v/>
      </c>
      <c r="C43">
        <f>INDEX(resultados!$A$2:$ZZ$137, 37, MATCH($B$3, resultados!$A$1:$ZZ$1, 0))</f>
        <v/>
      </c>
    </row>
    <row r="44">
      <c r="A44">
        <f>INDEX(resultados!$A$2:$ZZ$137, 38, MATCH($B$1, resultados!$A$1:$ZZ$1, 0))</f>
        <v/>
      </c>
      <c r="B44">
        <f>INDEX(resultados!$A$2:$ZZ$137, 38, MATCH($B$2, resultados!$A$1:$ZZ$1, 0))</f>
        <v/>
      </c>
      <c r="C44">
        <f>INDEX(resultados!$A$2:$ZZ$137, 38, MATCH($B$3, resultados!$A$1:$ZZ$1, 0))</f>
        <v/>
      </c>
    </row>
    <row r="45">
      <c r="A45">
        <f>INDEX(resultados!$A$2:$ZZ$137, 39, MATCH($B$1, resultados!$A$1:$ZZ$1, 0))</f>
        <v/>
      </c>
      <c r="B45">
        <f>INDEX(resultados!$A$2:$ZZ$137, 39, MATCH($B$2, resultados!$A$1:$ZZ$1, 0))</f>
        <v/>
      </c>
      <c r="C45">
        <f>INDEX(resultados!$A$2:$ZZ$137, 39, MATCH($B$3, resultados!$A$1:$ZZ$1, 0))</f>
        <v/>
      </c>
    </row>
    <row r="46">
      <c r="A46">
        <f>INDEX(resultados!$A$2:$ZZ$137, 40, MATCH($B$1, resultados!$A$1:$ZZ$1, 0))</f>
        <v/>
      </c>
      <c r="B46">
        <f>INDEX(resultados!$A$2:$ZZ$137, 40, MATCH($B$2, resultados!$A$1:$ZZ$1, 0))</f>
        <v/>
      </c>
      <c r="C46">
        <f>INDEX(resultados!$A$2:$ZZ$137, 40, MATCH($B$3, resultados!$A$1:$ZZ$1, 0))</f>
        <v/>
      </c>
    </row>
    <row r="47">
      <c r="A47">
        <f>INDEX(resultados!$A$2:$ZZ$137, 41, MATCH($B$1, resultados!$A$1:$ZZ$1, 0))</f>
        <v/>
      </c>
      <c r="B47">
        <f>INDEX(resultados!$A$2:$ZZ$137, 41, MATCH($B$2, resultados!$A$1:$ZZ$1, 0))</f>
        <v/>
      </c>
      <c r="C47">
        <f>INDEX(resultados!$A$2:$ZZ$137, 41, MATCH($B$3, resultados!$A$1:$ZZ$1, 0))</f>
        <v/>
      </c>
    </row>
    <row r="48">
      <c r="A48">
        <f>INDEX(resultados!$A$2:$ZZ$137, 42, MATCH($B$1, resultados!$A$1:$ZZ$1, 0))</f>
        <v/>
      </c>
      <c r="B48">
        <f>INDEX(resultados!$A$2:$ZZ$137, 42, MATCH($B$2, resultados!$A$1:$ZZ$1, 0))</f>
        <v/>
      </c>
      <c r="C48">
        <f>INDEX(resultados!$A$2:$ZZ$137, 42, MATCH($B$3, resultados!$A$1:$ZZ$1, 0))</f>
        <v/>
      </c>
    </row>
    <row r="49">
      <c r="A49">
        <f>INDEX(resultados!$A$2:$ZZ$137, 43, MATCH($B$1, resultados!$A$1:$ZZ$1, 0))</f>
        <v/>
      </c>
      <c r="B49">
        <f>INDEX(resultados!$A$2:$ZZ$137, 43, MATCH($B$2, resultados!$A$1:$ZZ$1, 0))</f>
        <v/>
      </c>
      <c r="C49">
        <f>INDEX(resultados!$A$2:$ZZ$137, 43, MATCH($B$3, resultados!$A$1:$ZZ$1, 0))</f>
        <v/>
      </c>
    </row>
    <row r="50">
      <c r="A50">
        <f>INDEX(resultados!$A$2:$ZZ$137, 44, MATCH($B$1, resultados!$A$1:$ZZ$1, 0))</f>
        <v/>
      </c>
      <c r="B50">
        <f>INDEX(resultados!$A$2:$ZZ$137, 44, MATCH($B$2, resultados!$A$1:$ZZ$1, 0))</f>
        <v/>
      </c>
      <c r="C50">
        <f>INDEX(resultados!$A$2:$ZZ$137, 44, MATCH($B$3, resultados!$A$1:$ZZ$1, 0))</f>
        <v/>
      </c>
    </row>
    <row r="51">
      <c r="A51">
        <f>INDEX(resultados!$A$2:$ZZ$137, 45, MATCH($B$1, resultados!$A$1:$ZZ$1, 0))</f>
        <v/>
      </c>
      <c r="B51">
        <f>INDEX(resultados!$A$2:$ZZ$137, 45, MATCH($B$2, resultados!$A$1:$ZZ$1, 0))</f>
        <v/>
      </c>
      <c r="C51">
        <f>INDEX(resultados!$A$2:$ZZ$137, 45, MATCH($B$3, resultados!$A$1:$ZZ$1, 0))</f>
        <v/>
      </c>
    </row>
    <row r="52">
      <c r="A52">
        <f>INDEX(resultados!$A$2:$ZZ$137, 46, MATCH($B$1, resultados!$A$1:$ZZ$1, 0))</f>
        <v/>
      </c>
      <c r="B52">
        <f>INDEX(resultados!$A$2:$ZZ$137, 46, MATCH($B$2, resultados!$A$1:$ZZ$1, 0))</f>
        <v/>
      </c>
      <c r="C52">
        <f>INDEX(resultados!$A$2:$ZZ$137, 46, MATCH($B$3, resultados!$A$1:$ZZ$1, 0))</f>
        <v/>
      </c>
    </row>
    <row r="53">
      <c r="A53">
        <f>INDEX(resultados!$A$2:$ZZ$137, 47, MATCH($B$1, resultados!$A$1:$ZZ$1, 0))</f>
        <v/>
      </c>
      <c r="B53">
        <f>INDEX(resultados!$A$2:$ZZ$137, 47, MATCH($B$2, resultados!$A$1:$ZZ$1, 0))</f>
        <v/>
      </c>
      <c r="C53">
        <f>INDEX(resultados!$A$2:$ZZ$137, 47, MATCH($B$3, resultados!$A$1:$ZZ$1, 0))</f>
        <v/>
      </c>
    </row>
    <row r="54">
      <c r="A54">
        <f>INDEX(resultados!$A$2:$ZZ$137, 48, MATCH($B$1, resultados!$A$1:$ZZ$1, 0))</f>
        <v/>
      </c>
      <c r="B54">
        <f>INDEX(resultados!$A$2:$ZZ$137, 48, MATCH($B$2, resultados!$A$1:$ZZ$1, 0))</f>
        <v/>
      </c>
      <c r="C54">
        <f>INDEX(resultados!$A$2:$ZZ$137, 48, MATCH($B$3, resultados!$A$1:$ZZ$1, 0))</f>
        <v/>
      </c>
    </row>
    <row r="55">
      <c r="A55">
        <f>INDEX(resultados!$A$2:$ZZ$137, 49, MATCH($B$1, resultados!$A$1:$ZZ$1, 0))</f>
        <v/>
      </c>
      <c r="B55">
        <f>INDEX(resultados!$A$2:$ZZ$137, 49, MATCH($B$2, resultados!$A$1:$ZZ$1, 0))</f>
        <v/>
      </c>
      <c r="C55">
        <f>INDEX(resultados!$A$2:$ZZ$137, 49, MATCH($B$3, resultados!$A$1:$ZZ$1, 0))</f>
        <v/>
      </c>
    </row>
    <row r="56">
      <c r="A56">
        <f>INDEX(resultados!$A$2:$ZZ$137, 50, MATCH($B$1, resultados!$A$1:$ZZ$1, 0))</f>
        <v/>
      </c>
      <c r="B56">
        <f>INDEX(resultados!$A$2:$ZZ$137, 50, MATCH($B$2, resultados!$A$1:$ZZ$1, 0))</f>
        <v/>
      </c>
      <c r="C56">
        <f>INDEX(resultados!$A$2:$ZZ$137, 50, MATCH($B$3, resultados!$A$1:$ZZ$1, 0))</f>
        <v/>
      </c>
    </row>
    <row r="57">
      <c r="A57">
        <f>INDEX(resultados!$A$2:$ZZ$137, 51, MATCH($B$1, resultados!$A$1:$ZZ$1, 0))</f>
        <v/>
      </c>
      <c r="B57">
        <f>INDEX(resultados!$A$2:$ZZ$137, 51, MATCH($B$2, resultados!$A$1:$ZZ$1, 0))</f>
        <v/>
      </c>
      <c r="C57">
        <f>INDEX(resultados!$A$2:$ZZ$137, 51, MATCH($B$3, resultados!$A$1:$ZZ$1, 0))</f>
        <v/>
      </c>
    </row>
    <row r="58">
      <c r="A58">
        <f>INDEX(resultados!$A$2:$ZZ$137, 52, MATCH($B$1, resultados!$A$1:$ZZ$1, 0))</f>
        <v/>
      </c>
      <c r="B58">
        <f>INDEX(resultados!$A$2:$ZZ$137, 52, MATCH($B$2, resultados!$A$1:$ZZ$1, 0))</f>
        <v/>
      </c>
      <c r="C58">
        <f>INDEX(resultados!$A$2:$ZZ$137, 52, MATCH($B$3, resultados!$A$1:$ZZ$1, 0))</f>
        <v/>
      </c>
    </row>
    <row r="59">
      <c r="A59">
        <f>INDEX(resultados!$A$2:$ZZ$137, 53, MATCH($B$1, resultados!$A$1:$ZZ$1, 0))</f>
        <v/>
      </c>
      <c r="B59">
        <f>INDEX(resultados!$A$2:$ZZ$137, 53, MATCH($B$2, resultados!$A$1:$ZZ$1, 0))</f>
        <v/>
      </c>
      <c r="C59">
        <f>INDEX(resultados!$A$2:$ZZ$137, 53, MATCH($B$3, resultados!$A$1:$ZZ$1, 0))</f>
        <v/>
      </c>
    </row>
    <row r="60">
      <c r="A60">
        <f>INDEX(resultados!$A$2:$ZZ$137, 54, MATCH($B$1, resultados!$A$1:$ZZ$1, 0))</f>
        <v/>
      </c>
      <c r="B60">
        <f>INDEX(resultados!$A$2:$ZZ$137, 54, MATCH($B$2, resultados!$A$1:$ZZ$1, 0))</f>
        <v/>
      </c>
      <c r="C60">
        <f>INDEX(resultados!$A$2:$ZZ$137, 54, MATCH($B$3, resultados!$A$1:$ZZ$1, 0))</f>
        <v/>
      </c>
    </row>
    <row r="61">
      <c r="A61">
        <f>INDEX(resultados!$A$2:$ZZ$137, 55, MATCH($B$1, resultados!$A$1:$ZZ$1, 0))</f>
        <v/>
      </c>
      <c r="B61">
        <f>INDEX(resultados!$A$2:$ZZ$137, 55, MATCH($B$2, resultados!$A$1:$ZZ$1, 0))</f>
        <v/>
      </c>
      <c r="C61">
        <f>INDEX(resultados!$A$2:$ZZ$137, 55, MATCH($B$3, resultados!$A$1:$ZZ$1, 0))</f>
        <v/>
      </c>
    </row>
    <row r="62">
      <c r="A62">
        <f>INDEX(resultados!$A$2:$ZZ$137, 56, MATCH($B$1, resultados!$A$1:$ZZ$1, 0))</f>
        <v/>
      </c>
      <c r="B62">
        <f>INDEX(resultados!$A$2:$ZZ$137, 56, MATCH($B$2, resultados!$A$1:$ZZ$1, 0))</f>
        <v/>
      </c>
      <c r="C62">
        <f>INDEX(resultados!$A$2:$ZZ$137, 56, MATCH($B$3, resultados!$A$1:$ZZ$1, 0))</f>
        <v/>
      </c>
    </row>
    <row r="63">
      <c r="A63">
        <f>INDEX(resultados!$A$2:$ZZ$137, 57, MATCH($B$1, resultados!$A$1:$ZZ$1, 0))</f>
        <v/>
      </c>
      <c r="B63">
        <f>INDEX(resultados!$A$2:$ZZ$137, 57, MATCH($B$2, resultados!$A$1:$ZZ$1, 0))</f>
        <v/>
      </c>
      <c r="C63">
        <f>INDEX(resultados!$A$2:$ZZ$137, 57, MATCH($B$3, resultados!$A$1:$ZZ$1, 0))</f>
        <v/>
      </c>
    </row>
    <row r="64">
      <c r="A64">
        <f>INDEX(resultados!$A$2:$ZZ$137, 58, MATCH($B$1, resultados!$A$1:$ZZ$1, 0))</f>
        <v/>
      </c>
      <c r="B64">
        <f>INDEX(resultados!$A$2:$ZZ$137, 58, MATCH($B$2, resultados!$A$1:$ZZ$1, 0))</f>
        <v/>
      </c>
      <c r="C64">
        <f>INDEX(resultados!$A$2:$ZZ$137, 58, MATCH($B$3, resultados!$A$1:$ZZ$1, 0))</f>
        <v/>
      </c>
    </row>
    <row r="65">
      <c r="A65">
        <f>INDEX(resultados!$A$2:$ZZ$137, 59, MATCH($B$1, resultados!$A$1:$ZZ$1, 0))</f>
        <v/>
      </c>
      <c r="B65">
        <f>INDEX(resultados!$A$2:$ZZ$137, 59, MATCH($B$2, resultados!$A$1:$ZZ$1, 0))</f>
        <v/>
      </c>
      <c r="C65">
        <f>INDEX(resultados!$A$2:$ZZ$137, 59, MATCH($B$3, resultados!$A$1:$ZZ$1, 0))</f>
        <v/>
      </c>
    </row>
    <row r="66">
      <c r="A66">
        <f>INDEX(resultados!$A$2:$ZZ$137, 60, MATCH($B$1, resultados!$A$1:$ZZ$1, 0))</f>
        <v/>
      </c>
      <c r="B66">
        <f>INDEX(resultados!$A$2:$ZZ$137, 60, MATCH($B$2, resultados!$A$1:$ZZ$1, 0))</f>
        <v/>
      </c>
      <c r="C66">
        <f>INDEX(resultados!$A$2:$ZZ$137, 60, MATCH($B$3, resultados!$A$1:$ZZ$1, 0))</f>
        <v/>
      </c>
    </row>
    <row r="67">
      <c r="A67">
        <f>INDEX(resultados!$A$2:$ZZ$137, 61, MATCH($B$1, resultados!$A$1:$ZZ$1, 0))</f>
        <v/>
      </c>
      <c r="B67">
        <f>INDEX(resultados!$A$2:$ZZ$137, 61, MATCH($B$2, resultados!$A$1:$ZZ$1, 0))</f>
        <v/>
      </c>
      <c r="C67">
        <f>INDEX(resultados!$A$2:$ZZ$137, 61, MATCH($B$3, resultados!$A$1:$ZZ$1, 0))</f>
        <v/>
      </c>
    </row>
    <row r="68">
      <c r="A68">
        <f>INDEX(resultados!$A$2:$ZZ$137, 62, MATCH($B$1, resultados!$A$1:$ZZ$1, 0))</f>
        <v/>
      </c>
      <c r="B68">
        <f>INDEX(resultados!$A$2:$ZZ$137, 62, MATCH($B$2, resultados!$A$1:$ZZ$1, 0))</f>
        <v/>
      </c>
      <c r="C68">
        <f>INDEX(resultados!$A$2:$ZZ$137, 62, MATCH($B$3, resultados!$A$1:$ZZ$1, 0))</f>
        <v/>
      </c>
    </row>
    <row r="69">
      <c r="A69">
        <f>INDEX(resultados!$A$2:$ZZ$137, 63, MATCH($B$1, resultados!$A$1:$ZZ$1, 0))</f>
        <v/>
      </c>
      <c r="B69">
        <f>INDEX(resultados!$A$2:$ZZ$137, 63, MATCH($B$2, resultados!$A$1:$ZZ$1, 0))</f>
        <v/>
      </c>
      <c r="C69">
        <f>INDEX(resultados!$A$2:$ZZ$137, 63, MATCH($B$3, resultados!$A$1:$ZZ$1, 0))</f>
        <v/>
      </c>
    </row>
    <row r="70">
      <c r="A70">
        <f>INDEX(resultados!$A$2:$ZZ$137, 64, MATCH($B$1, resultados!$A$1:$ZZ$1, 0))</f>
        <v/>
      </c>
      <c r="B70">
        <f>INDEX(resultados!$A$2:$ZZ$137, 64, MATCH($B$2, resultados!$A$1:$ZZ$1, 0))</f>
        <v/>
      </c>
      <c r="C70">
        <f>INDEX(resultados!$A$2:$ZZ$137, 64, MATCH($B$3, resultados!$A$1:$ZZ$1, 0))</f>
        <v/>
      </c>
    </row>
    <row r="71">
      <c r="A71">
        <f>INDEX(resultados!$A$2:$ZZ$137, 65, MATCH($B$1, resultados!$A$1:$ZZ$1, 0))</f>
        <v/>
      </c>
      <c r="B71">
        <f>INDEX(resultados!$A$2:$ZZ$137, 65, MATCH($B$2, resultados!$A$1:$ZZ$1, 0))</f>
        <v/>
      </c>
      <c r="C71">
        <f>INDEX(resultados!$A$2:$ZZ$137, 65, MATCH($B$3, resultados!$A$1:$ZZ$1, 0))</f>
        <v/>
      </c>
    </row>
    <row r="72">
      <c r="A72">
        <f>INDEX(resultados!$A$2:$ZZ$137, 66, MATCH($B$1, resultados!$A$1:$ZZ$1, 0))</f>
        <v/>
      </c>
      <c r="B72">
        <f>INDEX(resultados!$A$2:$ZZ$137, 66, MATCH($B$2, resultados!$A$1:$ZZ$1, 0))</f>
        <v/>
      </c>
      <c r="C72">
        <f>INDEX(resultados!$A$2:$ZZ$137, 66, MATCH($B$3, resultados!$A$1:$ZZ$1, 0))</f>
        <v/>
      </c>
    </row>
    <row r="73">
      <c r="A73">
        <f>INDEX(resultados!$A$2:$ZZ$137, 67, MATCH($B$1, resultados!$A$1:$ZZ$1, 0))</f>
        <v/>
      </c>
      <c r="B73">
        <f>INDEX(resultados!$A$2:$ZZ$137, 67, MATCH($B$2, resultados!$A$1:$ZZ$1, 0))</f>
        <v/>
      </c>
      <c r="C73">
        <f>INDEX(resultados!$A$2:$ZZ$137, 67, MATCH($B$3, resultados!$A$1:$ZZ$1, 0))</f>
        <v/>
      </c>
    </row>
    <row r="74">
      <c r="A74">
        <f>INDEX(resultados!$A$2:$ZZ$137, 68, MATCH($B$1, resultados!$A$1:$ZZ$1, 0))</f>
        <v/>
      </c>
      <c r="B74">
        <f>INDEX(resultados!$A$2:$ZZ$137, 68, MATCH($B$2, resultados!$A$1:$ZZ$1, 0))</f>
        <v/>
      </c>
      <c r="C74">
        <f>INDEX(resultados!$A$2:$ZZ$137, 68, MATCH($B$3, resultados!$A$1:$ZZ$1, 0))</f>
        <v/>
      </c>
    </row>
    <row r="75">
      <c r="A75">
        <f>INDEX(resultados!$A$2:$ZZ$137, 69, MATCH($B$1, resultados!$A$1:$ZZ$1, 0))</f>
        <v/>
      </c>
      <c r="B75">
        <f>INDEX(resultados!$A$2:$ZZ$137, 69, MATCH($B$2, resultados!$A$1:$ZZ$1, 0))</f>
        <v/>
      </c>
      <c r="C75">
        <f>INDEX(resultados!$A$2:$ZZ$137, 69, MATCH($B$3, resultados!$A$1:$ZZ$1, 0))</f>
        <v/>
      </c>
    </row>
    <row r="76">
      <c r="A76">
        <f>INDEX(resultados!$A$2:$ZZ$137, 70, MATCH($B$1, resultados!$A$1:$ZZ$1, 0))</f>
        <v/>
      </c>
      <c r="B76">
        <f>INDEX(resultados!$A$2:$ZZ$137, 70, MATCH($B$2, resultados!$A$1:$ZZ$1, 0))</f>
        <v/>
      </c>
      <c r="C76">
        <f>INDEX(resultados!$A$2:$ZZ$137, 70, MATCH($B$3, resultados!$A$1:$ZZ$1, 0))</f>
        <v/>
      </c>
    </row>
    <row r="77">
      <c r="A77">
        <f>INDEX(resultados!$A$2:$ZZ$137, 71, MATCH($B$1, resultados!$A$1:$ZZ$1, 0))</f>
        <v/>
      </c>
      <c r="B77">
        <f>INDEX(resultados!$A$2:$ZZ$137, 71, MATCH($B$2, resultados!$A$1:$ZZ$1, 0))</f>
        <v/>
      </c>
      <c r="C77">
        <f>INDEX(resultados!$A$2:$ZZ$137, 71, MATCH($B$3, resultados!$A$1:$ZZ$1, 0))</f>
        <v/>
      </c>
    </row>
    <row r="78">
      <c r="A78">
        <f>INDEX(resultados!$A$2:$ZZ$137, 72, MATCH($B$1, resultados!$A$1:$ZZ$1, 0))</f>
        <v/>
      </c>
      <c r="B78">
        <f>INDEX(resultados!$A$2:$ZZ$137, 72, MATCH($B$2, resultados!$A$1:$ZZ$1, 0))</f>
        <v/>
      </c>
      <c r="C78">
        <f>INDEX(resultados!$A$2:$ZZ$137, 72, MATCH($B$3, resultados!$A$1:$ZZ$1, 0))</f>
        <v/>
      </c>
    </row>
    <row r="79">
      <c r="A79">
        <f>INDEX(resultados!$A$2:$ZZ$137, 73, MATCH($B$1, resultados!$A$1:$ZZ$1, 0))</f>
        <v/>
      </c>
      <c r="B79">
        <f>INDEX(resultados!$A$2:$ZZ$137, 73, MATCH($B$2, resultados!$A$1:$ZZ$1, 0))</f>
        <v/>
      </c>
      <c r="C79">
        <f>INDEX(resultados!$A$2:$ZZ$137, 73, MATCH($B$3, resultados!$A$1:$ZZ$1, 0))</f>
        <v/>
      </c>
    </row>
    <row r="80">
      <c r="A80">
        <f>INDEX(resultados!$A$2:$ZZ$137, 74, MATCH($B$1, resultados!$A$1:$ZZ$1, 0))</f>
        <v/>
      </c>
      <c r="B80">
        <f>INDEX(resultados!$A$2:$ZZ$137, 74, MATCH($B$2, resultados!$A$1:$ZZ$1, 0))</f>
        <v/>
      </c>
      <c r="C80">
        <f>INDEX(resultados!$A$2:$ZZ$137, 74, MATCH($B$3, resultados!$A$1:$ZZ$1, 0))</f>
        <v/>
      </c>
    </row>
    <row r="81">
      <c r="A81">
        <f>INDEX(resultados!$A$2:$ZZ$137, 75, MATCH($B$1, resultados!$A$1:$ZZ$1, 0))</f>
        <v/>
      </c>
      <c r="B81">
        <f>INDEX(resultados!$A$2:$ZZ$137, 75, MATCH($B$2, resultados!$A$1:$ZZ$1, 0))</f>
        <v/>
      </c>
      <c r="C81">
        <f>INDEX(resultados!$A$2:$ZZ$137, 75, MATCH($B$3, resultados!$A$1:$ZZ$1, 0))</f>
        <v/>
      </c>
    </row>
    <row r="82">
      <c r="A82">
        <f>INDEX(resultados!$A$2:$ZZ$137, 76, MATCH($B$1, resultados!$A$1:$ZZ$1, 0))</f>
        <v/>
      </c>
      <c r="B82">
        <f>INDEX(resultados!$A$2:$ZZ$137, 76, MATCH($B$2, resultados!$A$1:$ZZ$1, 0))</f>
        <v/>
      </c>
      <c r="C82">
        <f>INDEX(resultados!$A$2:$ZZ$137, 76, MATCH($B$3, resultados!$A$1:$ZZ$1, 0))</f>
        <v/>
      </c>
    </row>
    <row r="83">
      <c r="A83">
        <f>INDEX(resultados!$A$2:$ZZ$137, 77, MATCH($B$1, resultados!$A$1:$ZZ$1, 0))</f>
        <v/>
      </c>
      <c r="B83">
        <f>INDEX(resultados!$A$2:$ZZ$137, 77, MATCH($B$2, resultados!$A$1:$ZZ$1, 0))</f>
        <v/>
      </c>
      <c r="C83">
        <f>INDEX(resultados!$A$2:$ZZ$137, 77, MATCH($B$3, resultados!$A$1:$ZZ$1, 0))</f>
        <v/>
      </c>
    </row>
    <row r="84">
      <c r="A84">
        <f>INDEX(resultados!$A$2:$ZZ$137, 78, MATCH($B$1, resultados!$A$1:$ZZ$1, 0))</f>
        <v/>
      </c>
      <c r="B84">
        <f>INDEX(resultados!$A$2:$ZZ$137, 78, MATCH($B$2, resultados!$A$1:$ZZ$1, 0))</f>
        <v/>
      </c>
      <c r="C84">
        <f>INDEX(resultados!$A$2:$ZZ$137, 78, MATCH($B$3, resultados!$A$1:$ZZ$1, 0))</f>
        <v/>
      </c>
    </row>
    <row r="85">
      <c r="A85">
        <f>INDEX(resultados!$A$2:$ZZ$137, 79, MATCH($B$1, resultados!$A$1:$ZZ$1, 0))</f>
        <v/>
      </c>
      <c r="B85">
        <f>INDEX(resultados!$A$2:$ZZ$137, 79, MATCH($B$2, resultados!$A$1:$ZZ$1, 0))</f>
        <v/>
      </c>
      <c r="C85">
        <f>INDEX(resultados!$A$2:$ZZ$137, 79, MATCH($B$3, resultados!$A$1:$ZZ$1, 0))</f>
        <v/>
      </c>
    </row>
    <row r="86">
      <c r="A86">
        <f>INDEX(resultados!$A$2:$ZZ$137, 80, MATCH($B$1, resultados!$A$1:$ZZ$1, 0))</f>
        <v/>
      </c>
      <c r="B86">
        <f>INDEX(resultados!$A$2:$ZZ$137, 80, MATCH($B$2, resultados!$A$1:$ZZ$1, 0))</f>
        <v/>
      </c>
      <c r="C86">
        <f>INDEX(resultados!$A$2:$ZZ$137, 80, MATCH($B$3, resultados!$A$1:$ZZ$1, 0))</f>
        <v/>
      </c>
    </row>
    <row r="87">
      <c r="A87">
        <f>INDEX(resultados!$A$2:$ZZ$137, 81, MATCH($B$1, resultados!$A$1:$ZZ$1, 0))</f>
        <v/>
      </c>
      <c r="B87">
        <f>INDEX(resultados!$A$2:$ZZ$137, 81, MATCH($B$2, resultados!$A$1:$ZZ$1, 0))</f>
        <v/>
      </c>
      <c r="C87">
        <f>INDEX(resultados!$A$2:$ZZ$137, 81, MATCH($B$3, resultados!$A$1:$ZZ$1, 0))</f>
        <v/>
      </c>
    </row>
    <row r="88">
      <c r="A88">
        <f>INDEX(resultados!$A$2:$ZZ$137, 82, MATCH($B$1, resultados!$A$1:$ZZ$1, 0))</f>
        <v/>
      </c>
      <c r="B88">
        <f>INDEX(resultados!$A$2:$ZZ$137, 82, MATCH($B$2, resultados!$A$1:$ZZ$1, 0))</f>
        <v/>
      </c>
      <c r="C88">
        <f>INDEX(resultados!$A$2:$ZZ$137, 82, MATCH($B$3, resultados!$A$1:$ZZ$1, 0))</f>
        <v/>
      </c>
    </row>
    <row r="89">
      <c r="A89">
        <f>INDEX(resultados!$A$2:$ZZ$137, 83, MATCH($B$1, resultados!$A$1:$ZZ$1, 0))</f>
        <v/>
      </c>
      <c r="B89">
        <f>INDEX(resultados!$A$2:$ZZ$137, 83, MATCH($B$2, resultados!$A$1:$ZZ$1, 0))</f>
        <v/>
      </c>
      <c r="C89">
        <f>INDEX(resultados!$A$2:$ZZ$137, 83, MATCH($B$3, resultados!$A$1:$ZZ$1, 0))</f>
        <v/>
      </c>
    </row>
    <row r="90">
      <c r="A90">
        <f>INDEX(resultados!$A$2:$ZZ$137, 84, MATCH($B$1, resultados!$A$1:$ZZ$1, 0))</f>
        <v/>
      </c>
      <c r="B90">
        <f>INDEX(resultados!$A$2:$ZZ$137, 84, MATCH($B$2, resultados!$A$1:$ZZ$1, 0))</f>
        <v/>
      </c>
      <c r="C90">
        <f>INDEX(resultados!$A$2:$ZZ$137, 84, MATCH($B$3, resultados!$A$1:$ZZ$1, 0))</f>
        <v/>
      </c>
    </row>
    <row r="91">
      <c r="A91">
        <f>INDEX(resultados!$A$2:$ZZ$137, 85, MATCH($B$1, resultados!$A$1:$ZZ$1, 0))</f>
        <v/>
      </c>
      <c r="B91">
        <f>INDEX(resultados!$A$2:$ZZ$137, 85, MATCH($B$2, resultados!$A$1:$ZZ$1, 0))</f>
        <v/>
      </c>
      <c r="C91">
        <f>INDEX(resultados!$A$2:$ZZ$137, 85, MATCH($B$3, resultados!$A$1:$ZZ$1, 0))</f>
        <v/>
      </c>
    </row>
    <row r="92">
      <c r="A92">
        <f>INDEX(resultados!$A$2:$ZZ$137, 86, MATCH($B$1, resultados!$A$1:$ZZ$1, 0))</f>
        <v/>
      </c>
      <c r="B92">
        <f>INDEX(resultados!$A$2:$ZZ$137, 86, MATCH($B$2, resultados!$A$1:$ZZ$1, 0))</f>
        <v/>
      </c>
      <c r="C92">
        <f>INDEX(resultados!$A$2:$ZZ$137, 86, MATCH($B$3, resultados!$A$1:$ZZ$1, 0))</f>
        <v/>
      </c>
    </row>
    <row r="93">
      <c r="A93">
        <f>INDEX(resultados!$A$2:$ZZ$137, 87, MATCH($B$1, resultados!$A$1:$ZZ$1, 0))</f>
        <v/>
      </c>
      <c r="B93">
        <f>INDEX(resultados!$A$2:$ZZ$137, 87, MATCH($B$2, resultados!$A$1:$ZZ$1, 0))</f>
        <v/>
      </c>
      <c r="C93">
        <f>INDEX(resultados!$A$2:$ZZ$137, 87, MATCH($B$3, resultados!$A$1:$ZZ$1, 0))</f>
        <v/>
      </c>
    </row>
    <row r="94">
      <c r="A94">
        <f>INDEX(resultados!$A$2:$ZZ$137, 88, MATCH($B$1, resultados!$A$1:$ZZ$1, 0))</f>
        <v/>
      </c>
      <c r="B94">
        <f>INDEX(resultados!$A$2:$ZZ$137, 88, MATCH($B$2, resultados!$A$1:$ZZ$1, 0))</f>
        <v/>
      </c>
      <c r="C94">
        <f>INDEX(resultados!$A$2:$ZZ$137, 88, MATCH($B$3, resultados!$A$1:$ZZ$1, 0))</f>
        <v/>
      </c>
    </row>
    <row r="95">
      <c r="A95">
        <f>INDEX(resultados!$A$2:$ZZ$137, 89, MATCH($B$1, resultados!$A$1:$ZZ$1, 0))</f>
        <v/>
      </c>
      <c r="B95">
        <f>INDEX(resultados!$A$2:$ZZ$137, 89, MATCH($B$2, resultados!$A$1:$ZZ$1, 0))</f>
        <v/>
      </c>
      <c r="C95">
        <f>INDEX(resultados!$A$2:$ZZ$137, 89, MATCH($B$3, resultados!$A$1:$ZZ$1, 0))</f>
        <v/>
      </c>
    </row>
    <row r="96">
      <c r="A96">
        <f>INDEX(resultados!$A$2:$ZZ$137, 90, MATCH($B$1, resultados!$A$1:$ZZ$1, 0))</f>
        <v/>
      </c>
      <c r="B96">
        <f>INDEX(resultados!$A$2:$ZZ$137, 90, MATCH($B$2, resultados!$A$1:$ZZ$1, 0))</f>
        <v/>
      </c>
      <c r="C96">
        <f>INDEX(resultados!$A$2:$ZZ$137, 90, MATCH($B$3, resultados!$A$1:$ZZ$1, 0))</f>
        <v/>
      </c>
    </row>
    <row r="97">
      <c r="A97">
        <f>INDEX(resultados!$A$2:$ZZ$137, 91, MATCH($B$1, resultados!$A$1:$ZZ$1, 0))</f>
        <v/>
      </c>
      <c r="B97">
        <f>INDEX(resultados!$A$2:$ZZ$137, 91, MATCH($B$2, resultados!$A$1:$ZZ$1, 0))</f>
        <v/>
      </c>
      <c r="C97">
        <f>INDEX(resultados!$A$2:$ZZ$137, 91, MATCH($B$3, resultados!$A$1:$ZZ$1, 0))</f>
        <v/>
      </c>
    </row>
    <row r="98">
      <c r="A98">
        <f>INDEX(resultados!$A$2:$ZZ$137, 92, MATCH($B$1, resultados!$A$1:$ZZ$1, 0))</f>
        <v/>
      </c>
      <c r="B98">
        <f>INDEX(resultados!$A$2:$ZZ$137, 92, MATCH($B$2, resultados!$A$1:$ZZ$1, 0))</f>
        <v/>
      </c>
      <c r="C98">
        <f>INDEX(resultados!$A$2:$ZZ$137, 92, MATCH($B$3, resultados!$A$1:$ZZ$1, 0))</f>
        <v/>
      </c>
    </row>
    <row r="99">
      <c r="A99">
        <f>INDEX(resultados!$A$2:$ZZ$137, 93, MATCH($B$1, resultados!$A$1:$ZZ$1, 0))</f>
        <v/>
      </c>
      <c r="B99">
        <f>INDEX(resultados!$A$2:$ZZ$137, 93, MATCH($B$2, resultados!$A$1:$ZZ$1, 0))</f>
        <v/>
      </c>
      <c r="C99">
        <f>INDEX(resultados!$A$2:$ZZ$137, 93, MATCH($B$3, resultados!$A$1:$ZZ$1, 0))</f>
        <v/>
      </c>
    </row>
    <row r="100">
      <c r="A100">
        <f>INDEX(resultados!$A$2:$ZZ$137, 94, MATCH($B$1, resultados!$A$1:$ZZ$1, 0))</f>
        <v/>
      </c>
      <c r="B100">
        <f>INDEX(resultados!$A$2:$ZZ$137, 94, MATCH($B$2, resultados!$A$1:$ZZ$1, 0))</f>
        <v/>
      </c>
      <c r="C100">
        <f>INDEX(resultados!$A$2:$ZZ$137, 94, MATCH($B$3, resultados!$A$1:$ZZ$1, 0))</f>
        <v/>
      </c>
    </row>
    <row r="101">
      <c r="A101">
        <f>INDEX(resultados!$A$2:$ZZ$137, 95, MATCH($B$1, resultados!$A$1:$ZZ$1, 0))</f>
        <v/>
      </c>
      <c r="B101">
        <f>INDEX(resultados!$A$2:$ZZ$137, 95, MATCH($B$2, resultados!$A$1:$ZZ$1, 0))</f>
        <v/>
      </c>
      <c r="C101">
        <f>INDEX(resultados!$A$2:$ZZ$137, 95, MATCH($B$3, resultados!$A$1:$ZZ$1, 0))</f>
        <v/>
      </c>
    </row>
    <row r="102">
      <c r="A102">
        <f>INDEX(resultados!$A$2:$ZZ$137, 96, MATCH($B$1, resultados!$A$1:$ZZ$1, 0))</f>
        <v/>
      </c>
      <c r="B102">
        <f>INDEX(resultados!$A$2:$ZZ$137, 96, MATCH($B$2, resultados!$A$1:$ZZ$1, 0))</f>
        <v/>
      </c>
      <c r="C102">
        <f>INDEX(resultados!$A$2:$ZZ$137, 96, MATCH($B$3, resultados!$A$1:$ZZ$1, 0))</f>
        <v/>
      </c>
    </row>
    <row r="103">
      <c r="A103">
        <f>INDEX(resultados!$A$2:$ZZ$137, 97, MATCH($B$1, resultados!$A$1:$ZZ$1, 0))</f>
        <v/>
      </c>
      <c r="B103">
        <f>INDEX(resultados!$A$2:$ZZ$137, 97, MATCH($B$2, resultados!$A$1:$ZZ$1, 0))</f>
        <v/>
      </c>
      <c r="C103">
        <f>INDEX(resultados!$A$2:$ZZ$137, 97, MATCH($B$3, resultados!$A$1:$ZZ$1, 0))</f>
        <v/>
      </c>
    </row>
    <row r="104">
      <c r="A104">
        <f>INDEX(resultados!$A$2:$ZZ$137, 98, MATCH($B$1, resultados!$A$1:$ZZ$1, 0))</f>
        <v/>
      </c>
      <c r="B104">
        <f>INDEX(resultados!$A$2:$ZZ$137, 98, MATCH($B$2, resultados!$A$1:$ZZ$1, 0))</f>
        <v/>
      </c>
      <c r="C104">
        <f>INDEX(resultados!$A$2:$ZZ$137, 98, MATCH($B$3, resultados!$A$1:$ZZ$1, 0))</f>
        <v/>
      </c>
    </row>
    <row r="105">
      <c r="A105">
        <f>INDEX(resultados!$A$2:$ZZ$137, 99, MATCH($B$1, resultados!$A$1:$ZZ$1, 0))</f>
        <v/>
      </c>
      <c r="B105">
        <f>INDEX(resultados!$A$2:$ZZ$137, 99, MATCH($B$2, resultados!$A$1:$ZZ$1, 0))</f>
        <v/>
      </c>
      <c r="C105">
        <f>INDEX(resultados!$A$2:$ZZ$137, 99, MATCH($B$3, resultados!$A$1:$ZZ$1, 0))</f>
        <v/>
      </c>
    </row>
    <row r="106">
      <c r="A106">
        <f>INDEX(resultados!$A$2:$ZZ$137, 100, MATCH($B$1, resultados!$A$1:$ZZ$1, 0))</f>
        <v/>
      </c>
      <c r="B106">
        <f>INDEX(resultados!$A$2:$ZZ$137, 100, MATCH($B$2, resultados!$A$1:$ZZ$1, 0))</f>
        <v/>
      </c>
      <c r="C106">
        <f>INDEX(resultados!$A$2:$ZZ$137, 100, MATCH($B$3, resultados!$A$1:$ZZ$1, 0))</f>
        <v/>
      </c>
    </row>
    <row r="107">
      <c r="A107">
        <f>INDEX(resultados!$A$2:$ZZ$137, 101, MATCH($B$1, resultados!$A$1:$ZZ$1, 0))</f>
        <v/>
      </c>
      <c r="B107">
        <f>INDEX(resultados!$A$2:$ZZ$137, 101, MATCH($B$2, resultados!$A$1:$ZZ$1, 0))</f>
        <v/>
      </c>
      <c r="C107">
        <f>INDEX(resultados!$A$2:$ZZ$137, 101, MATCH($B$3, resultados!$A$1:$ZZ$1, 0))</f>
        <v/>
      </c>
    </row>
    <row r="108">
      <c r="A108">
        <f>INDEX(resultados!$A$2:$ZZ$137, 102, MATCH($B$1, resultados!$A$1:$ZZ$1, 0))</f>
        <v/>
      </c>
      <c r="B108">
        <f>INDEX(resultados!$A$2:$ZZ$137, 102, MATCH($B$2, resultados!$A$1:$ZZ$1, 0))</f>
        <v/>
      </c>
      <c r="C108">
        <f>INDEX(resultados!$A$2:$ZZ$137, 102, MATCH($B$3, resultados!$A$1:$ZZ$1, 0))</f>
        <v/>
      </c>
    </row>
    <row r="109">
      <c r="A109">
        <f>INDEX(resultados!$A$2:$ZZ$137, 103, MATCH($B$1, resultados!$A$1:$ZZ$1, 0))</f>
        <v/>
      </c>
      <c r="B109">
        <f>INDEX(resultados!$A$2:$ZZ$137, 103, MATCH($B$2, resultados!$A$1:$ZZ$1, 0))</f>
        <v/>
      </c>
      <c r="C109">
        <f>INDEX(resultados!$A$2:$ZZ$137, 103, MATCH($B$3, resultados!$A$1:$ZZ$1, 0))</f>
        <v/>
      </c>
    </row>
    <row r="110">
      <c r="A110">
        <f>INDEX(resultados!$A$2:$ZZ$137, 104, MATCH($B$1, resultados!$A$1:$ZZ$1, 0))</f>
        <v/>
      </c>
      <c r="B110">
        <f>INDEX(resultados!$A$2:$ZZ$137, 104, MATCH($B$2, resultados!$A$1:$ZZ$1, 0))</f>
        <v/>
      </c>
      <c r="C110">
        <f>INDEX(resultados!$A$2:$ZZ$137, 104, MATCH($B$3, resultados!$A$1:$ZZ$1, 0))</f>
        <v/>
      </c>
    </row>
    <row r="111">
      <c r="A111">
        <f>INDEX(resultados!$A$2:$ZZ$137, 105, MATCH($B$1, resultados!$A$1:$ZZ$1, 0))</f>
        <v/>
      </c>
      <c r="B111">
        <f>INDEX(resultados!$A$2:$ZZ$137, 105, MATCH($B$2, resultados!$A$1:$ZZ$1, 0))</f>
        <v/>
      </c>
      <c r="C111">
        <f>INDEX(resultados!$A$2:$ZZ$137, 105, MATCH($B$3, resultados!$A$1:$ZZ$1, 0))</f>
        <v/>
      </c>
    </row>
    <row r="112">
      <c r="A112">
        <f>INDEX(resultados!$A$2:$ZZ$137, 106, MATCH($B$1, resultados!$A$1:$ZZ$1, 0))</f>
        <v/>
      </c>
      <c r="B112">
        <f>INDEX(resultados!$A$2:$ZZ$137, 106, MATCH($B$2, resultados!$A$1:$ZZ$1, 0))</f>
        <v/>
      </c>
      <c r="C112">
        <f>INDEX(resultados!$A$2:$ZZ$137, 106, MATCH($B$3, resultados!$A$1:$ZZ$1, 0))</f>
        <v/>
      </c>
    </row>
    <row r="113">
      <c r="A113">
        <f>INDEX(resultados!$A$2:$ZZ$137, 107, MATCH($B$1, resultados!$A$1:$ZZ$1, 0))</f>
        <v/>
      </c>
      <c r="B113">
        <f>INDEX(resultados!$A$2:$ZZ$137, 107, MATCH($B$2, resultados!$A$1:$ZZ$1, 0))</f>
        <v/>
      </c>
      <c r="C113">
        <f>INDEX(resultados!$A$2:$ZZ$137, 107, MATCH($B$3, resultados!$A$1:$ZZ$1, 0))</f>
        <v/>
      </c>
    </row>
    <row r="114">
      <c r="A114">
        <f>INDEX(resultados!$A$2:$ZZ$137, 108, MATCH($B$1, resultados!$A$1:$ZZ$1, 0))</f>
        <v/>
      </c>
      <c r="B114">
        <f>INDEX(resultados!$A$2:$ZZ$137, 108, MATCH($B$2, resultados!$A$1:$ZZ$1, 0))</f>
        <v/>
      </c>
      <c r="C114">
        <f>INDEX(resultados!$A$2:$ZZ$137, 108, MATCH($B$3, resultados!$A$1:$ZZ$1, 0))</f>
        <v/>
      </c>
    </row>
    <row r="115">
      <c r="A115">
        <f>INDEX(resultados!$A$2:$ZZ$137, 109, MATCH($B$1, resultados!$A$1:$ZZ$1, 0))</f>
        <v/>
      </c>
      <c r="B115">
        <f>INDEX(resultados!$A$2:$ZZ$137, 109, MATCH($B$2, resultados!$A$1:$ZZ$1, 0))</f>
        <v/>
      </c>
      <c r="C115">
        <f>INDEX(resultados!$A$2:$ZZ$137, 109, MATCH($B$3, resultados!$A$1:$ZZ$1, 0))</f>
        <v/>
      </c>
    </row>
    <row r="116">
      <c r="A116">
        <f>INDEX(resultados!$A$2:$ZZ$137, 110, MATCH($B$1, resultados!$A$1:$ZZ$1, 0))</f>
        <v/>
      </c>
      <c r="B116">
        <f>INDEX(resultados!$A$2:$ZZ$137, 110, MATCH($B$2, resultados!$A$1:$ZZ$1, 0))</f>
        <v/>
      </c>
      <c r="C116">
        <f>INDEX(resultados!$A$2:$ZZ$137, 110, MATCH($B$3, resultados!$A$1:$ZZ$1, 0))</f>
        <v/>
      </c>
    </row>
    <row r="117">
      <c r="A117">
        <f>INDEX(resultados!$A$2:$ZZ$137, 111, MATCH($B$1, resultados!$A$1:$ZZ$1, 0))</f>
        <v/>
      </c>
      <c r="B117">
        <f>INDEX(resultados!$A$2:$ZZ$137, 111, MATCH($B$2, resultados!$A$1:$ZZ$1, 0))</f>
        <v/>
      </c>
      <c r="C117">
        <f>INDEX(resultados!$A$2:$ZZ$137, 111, MATCH($B$3, resultados!$A$1:$ZZ$1, 0))</f>
        <v/>
      </c>
    </row>
    <row r="118">
      <c r="A118">
        <f>INDEX(resultados!$A$2:$ZZ$137, 112, MATCH($B$1, resultados!$A$1:$ZZ$1, 0))</f>
        <v/>
      </c>
      <c r="B118">
        <f>INDEX(resultados!$A$2:$ZZ$137, 112, MATCH($B$2, resultados!$A$1:$ZZ$1, 0))</f>
        <v/>
      </c>
      <c r="C118">
        <f>INDEX(resultados!$A$2:$ZZ$137, 112, MATCH($B$3, resultados!$A$1:$ZZ$1, 0))</f>
        <v/>
      </c>
    </row>
    <row r="119">
      <c r="A119">
        <f>INDEX(resultados!$A$2:$ZZ$137, 113, MATCH($B$1, resultados!$A$1:$ZZ$1, 0))</f>
        <v/>
      </c>
      <c r="B119">
        <f>INDEX(resultados!$A$2:$ZZ$137, 113, MATCH($B$2, resultados!$A$1:$ZZ$1, 0))</f>
        <v/>
      </c>
      <c r="C119">
        <f>INDEX(resultados!$A$2:$ZZ$137, 113, MATCH($B$3, resultados!$A$1:$ZZ$1, 0))</f>
        <v/>
      </c>
    </row>
    <row r="120">
      <c r="A120">
        <f>INDEX(resultados!$A$2:$ZZ$137, 114, MATCH($B$1, resultados!$A$1:$ZZ$1, 0))</f>
        <v/>
      </c>
      <c r="B120">
        <f>INDEX(resultados!$A$2:$ZZ$137, 114, MATCH($B$2, resultados!$A$1:$ZZ$1, 0))</f>
        <v/>
      </c>
      <c r="C120">
        <f>INDEX(resultados!$A$2:$ZZ$137, 114, MATCH($B$3, resultados!$A$1:$ZZ$1, 0))</f>
        <v/>
      </c>
    </row>
    <row r="121">
      <c r="A121">
        <f>INDEX(resultados!$A$2:$ZZ$137, 115, MATCH($B$1, resultados!$A$1:$ZZ$1, 0))</f>
        <v/>
      </c>
      <c r="B121">
        <f>INDEX(resultados!$A$2:$ZZ$137, 115, MATCH($B$2, resultados!$A$1:$ZZ$1, 0))</f>
        <v/>
      </c>
      <c r="C121">
        <f>INDEX(resultados!$A$2:$ZZ$137, 115, MATCH($B$3, resultados!$A$1:$ZZ$1, 0))</f>
        <v/>
      </c>
    </row>
    <row r="122">
      <c r="A122">
        <f>INDEX(resultados!$A$2:$ZZ$137, 116, MATCH($B$1, resultados!$A$1:$ZZ$1, 0))</f>
        <v/>
      </c>
      <c r="B122">
        <f>INDEX(resultados!$A$2:$ZZ$137, 116, MATCH($B$2, resultados!$A$1:$ZZ$1, 0))</f>
        <v/>
      </c>
      <c r="C122">
        <f>INDEX(resultados!$A$2:$ZZ$137, 116, MATCH($B$3, resultados!$A$1:$ZZ$1, 0))</f>
        <v/>
      </c>
    </row>
    <row r="123">
      <c r="A123">
        <f>INDEX(resultados!$A$2:$ZZ$137, 117, MATCH($B$1, resultados!$A$1:$ZZ$1, 0))</f>
        <v/>
      </c>
      <c r="B123">
        <f>INDEX(resultados!$A$2:$ZZ$137, 117, MATCH($B$2, resultados!$A$1:$ZZ$1, 0))</f>
        <v/>
      </c>
      <c r="C123">
        <f>INDEX(resultados!$A$2:$ZZ$137, 117, MATCH($B$3, resultados!$A$1:$ZZ$1, 0))</f>
        <v/>
      </c>
    </row>
    <row r="124">
      <c r="A124">
        <f>INDEX(resultados!$A$2:$ZZ$137, 118, MATCH($B$1, resultados!$A$1:$ZZ$1, 0))</f>
        <v/>
      </c>
      <c r="B124">
        <f>INDEX(resultados!$A$2:$ZZ$137, 118, MATCH($B$2, resultados!$A$1:$ZZ$1, 0))</f>
        <v/>
      </c>
      <c r="C124">
        <f>INDEX(resultados!$A$2:$ZZ$137, 118, MATCH($B$3, resultados!$A$1:$ZZ$1, 0))</f>
        <v/>
      </c>
    </row>
    <row r="125">
      <c r="A125">
        <f>INDEX(resultados!$A$2:$ZZ$137, 119, MATCH($B$1, resultados!$A$1:$ZZ$1, 0))</f>
        <v/>
      </c>
      <c r="B125">
        <f>INDEX(resultados!$A$2:$ZZ$137, 119, MATCH($B$2, resultados!$A$1:$ZZ$1, 0))</f>
        <v/>
      </c>
      <c r="C125">
        <f>INDEX(resultados!$A$2:$ZZ$137, 119, MATCH($B$3, resultados!$A$1:$ZZ$1, 0))</f>
        <v/>
      </c>
    </row>
    <row r="126">
      <c r="A126">
        <f>INDEX(resultados!$A$2:$ZZ$137, 120, MATCH($B$1, resultados!$A$1:$ZZ$1, 0))</f>
        <v/>
      </c>
      <c r="B126">
        <f>INDEX(resultados!$A$2:$ZZ$137, 120, MATCH($B$2, resultados!$A$1:$ZZ$1, 0))</f>
        <v/>
      </c>
      <c r="C126">
        <f>INDEX(resultados!$A$2:$ZZ$137, 120, MATCH($B$3, resultados!$A$1:$ZZ$1, 0))</f>
        <v/>
      </c>
    </row>
    <row r="127">
      <c r="A127">
        <f>INDEX(resultados!$A$2:$ZZ$137, 121, MATCH($B$1, resultados!$A$1:$ZZ$1, 0))</f>
        <v/>
      </c>
      <c r="B127">
        <f>INDEX(resultados!$A$2:$ZZ$137, 121, MATCH($B$2, resultados!$A$1:$ZZ$1, 0))</f>
        <v/>
      </c>
      <c r="C127">
        <f>INDEX(resultados!$A$2:$ZZ$137, 121, MATCH($B$3, resultados!$A$1:$ZZ$1, 0))</f>
        <v/>
      </c>
    </row>
    <row r="128">
      <c r="A128">
        <f>INDEX(resultados!$A$2:$ZZ$137, 122, MATCH($B$1, resultados!$A$1:$ZZ$1, 0))</f>
        <v/>
      </c>
      <c r="B128">
        <f>INDEX(resultados!$A$2:$ZZ$137, 122, MATCH($B$2, resultados!$A$1:$ZZ$1, 0))</f>
        <v/>
      </c>
      <c r="C128">
        <f>INDEX(resultados!$A$2:$ZZ$137, 122, MATCH($B$3, resultados!$A$1:$ZZ$1, 0))</f>
        <v/>
      </c>
    </row>
    <row r="129">
      <c r="A129">
        <f>INDEX(resultados!$A$2:$ZZ$137, 123, MATCH($B$1, resultados!$A$1:$ZZ$1, 0))</f>
        <v/>
      </c>
      <c r="B129">
        <f>INDEX(resultados!$A$2:$ZZ$137, 123, MATCH($B$2, resultados!$A$1:$ZZ$1, 0))</f>
        <v/>
      </c>
      <c r="C129">
        <f>INDEX(resultados!$A$2:$ZZ$137, 123, MATCH($B$3, resultados!$A$1:$ZZ$1, 0))</f>
        <v/>
      </c>
    </row>
    <row r="130">
      <c r="A130">
        <f>INDEX(resultados!$A$2:$ZZ$137, 124, MATCH($B$1, resultados!$A$1:$ZZ$1, 0))</f>
        <v/>
      </c>
      <c r="B130">
        <f>INDEX(resultados!$A$2:$ZZ$137, 124, MATCH($B$2, resultados!$A$1:$ZZ$1, 0))</f>
        <v/>
      </c>
      <c r="C130">
        <f>INDEX(resultados!$A$2:$ZZ$137, 124, MATCH($B$3, resultados!$A$1:$ZZ$1, 0))</f>
        <v/>
      </c>
    </row>
    <row r="131">
      <c r="A131">
        <f>INDEX(resultados!$A$2:$ZZ$137, 125, MATCH($B$1, resultados!$A$1:$ZZ$1, 0))</f>
        <v/>
      </c>
      <c r="B131">
        <f>INDEX(resultados!$A$2:$ZZ$137, 125, MATCH($B$2, resultados!$A$1:$ZZ$1, 0))</f>
        <v/>
      </c>
      <c r="C131">
        <f>INDEX(resultados!$A$2:$ZZ$137, 125, MATCH($B$3, resultados!$A$1:$ZZ$1, 0))</f>
        <v/>
      </c>
    </row>
    <row r="132">
      <c r="A132">
        <f>INDEX(resultados!$A$2:$ZZ$137, 126, MATCH($B$1, resultados!$A$1:$ZZ$1, 0))</f>
        <v/>
      </c>
      <c r="B132">
        <f>INDEX(resultados!$A$2:$ZZ$137, 126, MATCH($B$2, resultados!$A$1:$ZZ$1, 0))</f>
        <v/>
      </c>
      <c r="C132">
        <f>INDEX(resultados!$A$2:$ZZ$137, 126, MATCH($B$3, resultados!$A$1:$ZZ$1, 0))</f>
        <v/>
      </c>
    </row>
    <row r="133">
      <c r="A133">
        <f>INDEX(resultados!$A$2:$ZZ$137, 127, MATCH($B$1, resultados!$A$1:$ZZ$1, 0))</f>
        <v/>
      </c>
      <c r="B133">
        <f>INDEX(resultados!$A$2:$ZZ$137, 127, MATCH($B$2, resultados!$A$1:$ZZ$1, 0))</f>
        <v/>
      </c>
      <c r="C133">
        <f>INDEX(resultados!$A$2:$ZZ$137, 127, MATCH($B$3, resultados!$A$1:$ZZ$1, 0))</f>
        <v/>
      </c>
    </row>
    <row r="134">
      <c r="A134">
        <f>INDEX(resultados!$A$2:$ZZ$137, 128, MATCH($B$1, resultados!$A$1:$ZZ$1, 0))</f>
        <v/>
      </c>
      <c r="B134">
        <f>INDEX(resultados!$A$2:$ZZ$137, 128, MATCH($B$2, resultados!$A$1:$ZZ$1, 0))</f>
        <v/>
      </c>
      <c r="C134">
        <f>INDEX(resultados!$A$2:$ZZ$137, 128, MATCH($B$3, resultados!$A$1:$ZZ$1, 0))</f>
        <v/>
      </c>
    </row>
    <row r="135">
      <c r="A135">
        <f>INDEX(resultados!$A$2:$ZZ$137, 129, MATCH($B$1, resultados!$A$1:$ZZ$1, 0))</f>
        <v/>
      </c>
      <c r="B135">
        <f>INDEX(resultados!$A$2:$ZZ$137, 129, MATCH($B$2, resultados!$A$1:$ZZ$1, 0))</f>
        <v/>
      </c>
      <c r="C135">
        <f>INDEX(resultados!$A$2:$ZZ$137, 129, MATCH($B$3, resultados!$A$1:$ZZ$1, 0))</f>
        <v/>
      </c>
    </row>
    <row r="136">
      <c r="A136">
        <f>INDEX(resultados!$A$2:$ZZ$137, 130, MATCH($B$1, resultados!$A$1:$ZZ$1, 0))</f>
        <v/>
      </c>
      <c r="B136">
        <f>INDEX(resultados!$A$2:$ZZ$137, 130, MATCH($B$2, resultados!$A$1:$ZZ$1, 0))</f>
        <v/>
      </c>
      <c r="C136">
        <f>INDEX(resultados!$A$2:$ZZ$137, 130, MATCH($B$3, resultados!$A$1:$ZZ$1, 0))</f>
        <v/>
      </c>
    </row>
    <row r="137">
      <c r="A137">
        <f>INDEX(resultados!$A$2:$ZZ$137, 131, MATCH($B$1, resultados!$A$1:$ZZ$1, 0))</f>
        <v/>
      </c>
      <c r="B137">
        <f>INDEX(resultados!$A$2:$ZZ$137, 131, MATCH($B$2, resultados!$A$1:$ZZ$1, 0))</f>
        <v/>
      </c>
      <c r="C137">
        <f>INDEX(resultados!$A$2:$ZZ$137, 131, MATCH($B$3, resultados!$A$1:$ZZ$1, 0))</f>
        <v/>
      </c>
    </row>
    <row r="138">
      <c r="A138">
        <f>INDEX(resultados!$A$2:$ZZ$137, 132, MATCH($B$1, resultados!$A$1:$ZZ$1, 0))</f>
        <v/>
      </c>
      <c r="B138">
        <f>INDEX(resultados!$A$2:$ZZ$137, 132, MATCH($B$2, resultados!$A$1:$ZZ$1, 0))</f>
        <v/>
      </c>
      <c r="C138">
        <f>INDEX(resultados!$A$2:$ZZ$137, 132, MATCH($B$3, resultados!$A$1:$ZZ$1, 0))</f>
        <v/>
      </c>
    </row>
    <row r="139">
      <c r="A139">
        <f>INDEX(resultados!$A$2:$ZZ$137, 133, MATCH($B$1, resultados!$A$1:$ZZ$1, 0))</f>
        <v/>
      </c>
      <c r="B139">
        <f>INDEX(resultados!$A$2:$ZZ$137, 133, MATCH($B$2, resultados!$A$1:$ZZ$1, 0))</f>
        <v/>
      </c>
      <c r="C139">
        <f>INDEX(resultados!$A$2:$ZZ$137, 133, MATCH($B$3, resultados!$A$1:$ZZ$1, 0))</f>
        <v/>
      </c>
    </row>
    <row r="140">
      <c r="A140">
        <f>INDEX(resultados!$A$2:$ZZ$137, 134, MATCH($B$1, resultados!$A$1:$ZZ$1, 0))</f>
        <v/>
      </c>
      <c r="B140">
        <f>INDEX(resultados!$A$2:$ZZ$137, 134, MATCH($B$2, resultados!$A$1:$ZZ$1, 0))</f>
        <v/>
      </c>
      <c r="C140">
        <f>INDEX(resultados!$A$2:$ZZ$137, 134, MATCH($B$3, resultados!$A$1:$ZZ$1, 0))</f>
        <v/>
      </c>
    </row>
    <row r="141">
      <c r="A141">
        <f>INDEX(resultados!$A$2:$ZZ$137, 135, MATCH($B$1, resultados!$A$1:$ZZ$1, 0))</f>
        <v/>
      </c>
      <c r="B141">
        <f>INDEX(resultados!$A$2:$ZZ$137, 135, MATCH($B$2, resultados!$A$1:$ZZ$1, 0))</f>
        <v/>
      </c>
      <c r="C141">
        <f>INDEX(resultados!$A$2:$ZZ$137, 135, MATCH($B$3, resultados!$A$1:$ZZ$1, 0))</f>
        <v/>
      </c>
    </row>
    <row r="142">
      <c r="A142">
        <f>INDEX(resultados!$A$2:$ZZ$137, 136, MATCH($B$1, resultados!$A$1:$ZZ$1, 0))</f>
        <v/>
      </c>
      <c r="B142">
        <f>INDEX(resultados!$A$2:$ZZ$137, 136, MATCH($B$2, resultados!$A$1:$ZZ$1, 0))</f>
        <v/>
      </c>
      <c r="C142">
        <f>INDEX(resultados!$A$2:$ZZ$137, 136,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0.7459</v>
      </c>
      <c r="E2" t="n">
        <v>134.07</v>
      </c>
      <c r="F2" t="n">
        <v>122.91</v>
      </c>
      <c r="G2" t="n">
        <v>12.31</v>
      </c>
      <c r="H2" t="n">
        <v>0.24</v>
      </c>
      <c r="I2" t="n">
        <v>599</v>
      </c>
      <c r="J2" t="n">
        <v>71.52</v>
      </c>
      <c r="K2" t="n">
        <v>32.27</v>
      </c>
      <c r="L2" t="n">
        <v>1</v>
      </c>
      <c r="M2" t="n">
        <v>597</v>
      </c>
      <c r="N2" t="n">
        <v>8.25</v>
      </c>
      <c r="O2" t="n">
        <v>9054.6</v>
      </c>
      <c r="P2" t="n">
        <v>824.66</v>
      </c>
      <c r="Q2" t="n">
        <v>5797.41</v>
      </c>
      <c r="R2" t="n">
        <v>1130.46</v>
      </c>
      <c r="S2" t="n">
        <v>167.7</v>
      </c>
      <c r="T2" t="n">
        <v>478947.51</v>
      </c>
      <c r="U2" t="n">
        <v>0.15</v>
      </c>
      <c r="V2" t="n">
        <v>0.77</v>
      </c>
      <c r="W2" t="n">
        <v>1.23</v>
      </c>
      <c r="X2" t="n">
        <v>28.36</v>
      </c>
      <c r="Y2" t="n">
        <v>0.5</v>
      </c>
      <c r="Z2" t="n">
        <v>10</v>
      </c>
      <c r="AA2" t="n">
        <v>1217.426635393716</v>
      </c>
      <c r="AB2" t="n">
        <v>1665.73683161824</v>
      </c>
      <c r="AC2" t="n">
        <v>1506.761246284922</v>
      </c>
      <c r="AD2" t="n">
        <v>1217426.635393716</v>
      </c>
      <c r="AE2" t="n">
        <v>1665736.83161824</v>
      </c>
      <c r="AF2" t="n">
        <v>1.613761253053433e-06</v>
      </c>
      <c r="AG2" t="n">
        <v>19</v>
      </c>
      <c r="AH2" t="n">
        <v>1506761.246284921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0.9078000000000001</v>
      </c>
      <c r="E3" t="n">
        <v>110.16</v>
      </c>
      <c r="F3" t="n">
        <v>104.84</v>
      </c>
      <c r="G3" t="n">
        <v>28.21</v>
      </c>
      <c r="H3" t="n">
        <v>0.48</v>
      </c>
      <c r="I3" t="n">
        <v>223</v>
      </c>
      <c r="J3" t="n">
        <v>72.7</v>
      </c>
      <c r="K3" t="n">
        <v>32.27</v>
      </c>
      <c r="L3" t="n">
        <v>2</v>
      </c>
      <c r="M3" t="n">
        <v>188</v>
      </c>
      <c r="N3" t="n">
        <v>8.43</v>
      </c>
      <c r="O3" t="n">
        <v>9200.25</v>
      </c>
      <c r="P3" t="n">
        <v>615.03</v>
      </c>
      <c r="Q3" t="n">
        <v>5797.18</v>
      </c>
      <c r="R3" t="n">
        <v>515.71</v>
      </c>
      <c r="S3" t="n">
        <v>167.7</v>
      </c>
      <c r="T3" t="n">
        <v>173453.56</v>
      </c>
      <c r="U3" t="n">
        <v>0.33</v>
      </c>
      <c r="V3" t="n">
        <v>0.9</v>
      </c>
      <c r="W3" t="n">
        <v>0.68</v>
      </c>
      <c r="X3" t="n">
        <v>10.3</v>
      </c>
      <c r="Y3" t="n">
        <v>0.5</v>
      </c>
      <c r="Z3" t="n">
        <v>10</v>
      </c>
      <c r="AA3" t="n">
        <v>788.5866066950617</v>
      </c>
      <c r="AB3" t="n">
        <v>1078.978985265917</v>
      </c>
      <c r="AC3" t="n">
        <v>976.0027452686544</v>
      </c>
      <c r="AD3" t="n">
        <v>788586.6066950618</v>
      </c>
      <c r="AE3" t="n">
        <v>1078978.985265917</v>
      </c>
      <c r="AF3" t="n">
        <v>1.964033336267471e-06</v>
      </c>
      <c r="AG3" t="n">
        <v>16</v>
      </c>
      <c r="AH3" t="n">
        <v>976002.7452686544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0.9213</v>
      </c>
      <c r="E4" t="n">
        <v>108.54</v>
      </c>
      <c r="F4" t="n">
        <v>103.66</v>
      </c>
      <c r="G4" t="n">
        <v>31.9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596.5</v>
      </c>
      <c r="Q4" t="n">
        <v>5797.2</v>
      </c>
      <c r="R4" t="n">
        <v>468.14</v>
      </c>
      <c r="S4" t="n">
        <v>167.7</v>
      </c>
      <c r="T4" t="n">
        <v>149807.2</v>
      </c>
      <c r="U4" t="n">
        <v>0.36</v>
      </c>
      <c r="V4" t="n">
        <v>0.91</v>
      </c>
      <c r="W4" t="n">
        <v>0.84</v>
      </c>
      <c r="X4" t="n">
        <v>9.119999999999999</v>
      </c>
      <c r="Y4" t="n">
        <v>0.5</v>
      </c>
      <c r="Z4" t="n">
        <v>10</v>
      </c>
      <c r="AA4" t="n">
        <v>760.3741362255628</v>
      </c>
      <c r="AB4" t="n">
        <v>1040.377438523195</v>
      </c>
      <c r="AC4" t="n">
        <v>941.0852759694461</v>
      </c>
      <c r="AD4" t="n">
        <v>760374.1362255628</v>
      </c>
      <c r="AE4" t="n">
        <v>1040377.438523195</v>
      </c>
      <c r="AF4" t="n">
        <v>1.993240705775745e-06</v>
      </c>
      <c r="AG4" t="n">
        <v>16</v>
      </c>
      <c r="AH4" t="n">
        <v>941085.2759694462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0.8419</v>
      </c>
      <c r="E2" t="n">
        <v>118.78</v>
      </c>
      <c r="F2" t="n">
        <v>112.76</v>
      </c>
      <c r="G2" t="n">
        <v>17.39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438.37</v>
      </c>
      <c r="Q2" t="n">
        <v>5797.38</v>
      </c>
      <c r="R2" t="n">
        <v>767.6</v>
      </c>
      <c r="S2" t="n">
        <v>167.7</v>
      </c>
      <c r="T2" t="n">
        <v>298569.22</v>
      </c>
      <c r="U2" t="n">
        <v>0.22</v>
      </c>
      <c r="V2" t="n">
        <v>0.83</v>
      </c>
      <c r="W2" t="n">
        <v>1.41</v>
      </c>
      <c r="X2" t="n">
        <v>18.22</v>
      </c>
      <c r="Y2" t="n">
        <v>0.5</v>
      </c>
      <c r="Z2" t="n">
        <v>10</v>
      </c>
      <c r="AA2" t="n">
        <v>647.0736653204175</v>
      </c>
      <c r="AB2" t="n">
        <v>885.3547357667725</v>
      </c>
      <c r="AC2" t="n">
        <v>800.8577223883671</v>
      </c>
      <c r="AD2" t="n">
        <v>647073.6653204175</v>
      </c>
      <c r="AE2" t="n">
        <v>885354.7357667725</v>
      </c>
      <c r="AF2" t="n">
        <v>1.862958909687659e-06</v>
      </c>
      <c r="AG2" t="n">
        <v>17</v>
      </c>
      <c r="AH2" t="n">
        <v>800857.7223883671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0.8424</v>
      </c>
      <c r="E3" t="n">
        <v>118.71</v>
      </c>
      <c r="F3" t="n">
        <v>112.7</v>
      </c>
      <c r="G3" t="n">
        <v>17.43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449.15</v>
      </c>
      <c r="Q3" t="n">
        <v>5797.31</v>
      </c>
      <c r="R3" t="n">
        <v>765.35</v>
      </c>
      <c r="S3" t="n">
        <v>167.7</v>
      </c>
      <c r="T3" t="n">
        <v>297446.1</v>
      </c>
      <c r="U3" t="n">
        <v>0.22</v>
      </c>
      <c r="V3" t="n">
        <v>0.84</v>
      </c>
      <c r="W3" t="n">
        <v>1.41</v>
      </c>
      <c r="X3" t="n">
        <v>18.15</v>
      </c>
      <c r="Y3" t="n">
        <v>0.5</v>
      </c>
      <c r="Z3" t="n">
        <v>10</v>
      </c>
      <c r="AA3" t="n">
        <v>657.8680862329968</v>
      </c>
      <c r="AB3" t="n">
        <v>900.1241386756045</v>
      </c>
      <c r="AC3" t="n">
        <v>814.2175542125673</v>
      </c>
      <c r="AD3" t="n">
        <v>657868.0862329968</v>
      </c>
      <c r="AE3" t="n">
        <v>900124.1386756045</v>
      </c>
      <c r="AF3" t="n">
        <v>1.864065311225661e-06</v>
      </c>
      <c r="AG3" t="n">
        <v>17</v>
      </c>
      <c r="AH3" t="n">
        <v>814217.5542125673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0.5026</v>
      </c>
      <c r="E2" t="n">
        <v>198.96</v>
      </c>
      <c r="F2" t="n">
        <v>158.97</v>
      </c>
      <c r="G2" t="n">
        <v>7.3</v>
      </c>
      <c r="H2" t="n">
        <v>0.12</v>
      </c>
      <c r="I2" t="n">
        <v>1307</v>
      </c>
      <c r="J2" t="n">
        <v>141.81</v>
      </c>
      <c r="K2" t="n">
        <v>47.83</v>
      </c>
      <c r="L2" t="n">
        <v>1</v>
      </c>
      <c r="M2" t="n">
        <v>1305</v>
      </c>
      <c r="N2" t="n">
        <v>22.98</v>
      </c>
      <c r="O2" t="n">
        <v>17723.39</v>
      </c>
      <c r="P2" t="n">
        <v>1782.14</v>
      </c>
      <c r="Q2" t="n">
        <v>5797.97</v>
      </c>
      <c r="R2" t="n">
        <v>2359.23</v>
      </c>
      <c r="S2" t="n">
        <v>167.7</v>
      </c>
      <c r="T2" t="n">
        <v>1089793.88</v>
      </c>
      <c r="U2" t="n">
        <v>0.07000000000000001</v>
      </c>
      <c r="V2" t="n">
        <v>0.59</v>
      </c>
      <c r="W2" t="n">
        <v>2.37</v>
      </c>
      <c r="X2" t="n">
        <v>64.42</v>
      </c>
      <c r="Y2" t="n">
        <v>0.5</v>
      </c>
      <c r="Z2" t="n">
        <v>10</v>
      </c>
      <c r="AA2" t="n">
        <v>3608.926971440041</v>
      </c>
      <c r="AB2" t="n">
        <v>4937.893096945722</v>
      </c>
      <c r="AC2" t="n">
        <v>4466.627510149526</v>
      </c>
      <c r="AD2" t="n">
        <v>3608926.971440041</v>
      </c>
      <c r="AE2" t="n">
        <v>4937893.096945723</v>
      </c>
      <c r="AF2" t="n">
        <v>1.048366158609117e-06</v>
      </c>
      <c r="AG2" t="n">
        <v>28</v>
      </c>
      <c r="AH2" t="n">
        <v>4466627.510149525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0.7618</v>
      </c>
      <c r="E3" t="n">
        <v>131.27</v>
      </c>
      <c r="F3" t="n">
        <v>115.87</v>
      </c>
      <c r="G3" t="n">
        <v>15.25</v>
      </c>
      <c r="H3" t="n">
        <v>0.25</v>
      </c>
      <c r="I3" t="n">
        <v>456</v>
      </c>
      <c r="J3" t="n">
        <v>143.17</v>
      </c>
      <c r="K3" t="n">
        <v>47.83</v>
      </c>
      <c r="L3" t="n">
        <v>2</v>
      </c>
      <c r="M3" t="n">
        <v>454</v>
      </c>
      <c r="N3" t="n">
        <v>23.34</v>
      </c>
      <c r="O3" t="n">
        <v>17891.86</v>
      </c>
      <c r="P3" t="n">
        <v>1258.53</v>
      </c>
      <c r="Q3" t="n">
        <v>5797.19</v>
      </c>
      <c r="R3" t="n">
        <v>891.12</v>
      </c>
      <c r="S3" t="n">
        <v>167.7</v>
      </c>
      <c r="T3" t="n">
        <v>359993.29</v>
      </c>
      <c r="U3" t="n">
        <v>0.19</v>
      </c>
      <c r="V3" t="n">
        <v>0.8100000000000001</v>
      </c>
      <c r="W3" t="n">
        <v>1.01</v>
      </c>
      <c r="X3" t="n">
        <v>21.32</v>
      </c>
      <c r="Y3" t="n">
        <v>0.5</v>
      </c>
      <c r="Z3" t="n">
        <v>10</v>
      </c>
      <c r="AA3" t="n">
        <v>1731.956586775427</v>
      </c>
      <c r="AB3" t="n">
        <v>2369.739410558105</v>
      </c>
      <c r="AC3" t="n">
        <v>2143.57480716459</v>
      </c>
      <c r="AD3" t="n">
        <v>1731956.586775427</v>
      </c>
      <c r="AE3" t="n">
        <v>2369739.410558105</v>
      </c>
      <c r="AF3" t="n">
        <v>1.589027735034671e-06</v>
      </c>
      <c r="AG3" t="n">
        <v>19</v>
      </c>
      <c r="AH3" t="n">
        <v>2143574.80716459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0.8541</v>
      </c>
      <c r="E4" t="n">
        <v>117.08</v>
      </c>
      <c r="F4" t="n">
        <v>107.02</v>
      </c>
      <c r="G4" t="n">
        <v>23.69</v>
      </c>
      <c r="H4" t="n">
        <v>0.37</v>
      </c>
      <c r="I4" t="n">
        <v>271</v>
      </c>
      <c r="J4" t="n">
        <v>144.54</v>
      </c>
      <c r="K4" t="n">
        <v>47.83</v>
      </c>
      <c r="L4" t="n">
        <v>3</v>
      </c>
      <c r="M4" t="n">
        <v>269</v>
      </c>
      <c r="N4" t="n">
        <v>23.71</v>
      </c>
      <c r="O4" t="n">
        <v>18060.85</v>
      </c>
      <c r="P4" t="n">
        <v>1125.33</v>
      </c>
      <c r="Q4" t="n">
        <v>5797.1</v>
      </c>
      <c r="R4" t="n">
        <v>590.71</v>
      </c>
      <c r="S4" t="n">
        <v>167.7</v>
      </c>
      <c r="T4" t="n">
        <v>210710.74</v>
      </c>
      <c r="U4" t="n">
        <v>0.28</v>
      </c>
      <c r="V4" t="n">
        <v>0.88</v>
      </c>
      <c r="W4" t="n">
        <v>0.71</v>
      </c>
      <c r="X4" t="n">
        <v>12.48</v>
      </c>
      <c r="Y4" t="n">
        <v>0.5</v>
      </c>
      <c r="Z4" t="n">
        <v>10</v>
      </c>
      <c r="AA4" t="n">
        <v>1399.475043016187</v>
      </c>
      <c r="AB4" t="n">
        <v>1914.823494336221</v>
      </c>
      <c r="AC4" t="n">
        <v>1732.075427508425</v>
      </c>
      <c r="AD4" t="n">
        <v>1399475.043016187</v>
      </c>
      <c r="AE4" t="n">
        <v>1914823.494336221</v>
      </c>
      <c r="AF4" t="n">
        <v>1.781554986207813e-06</v>
      </c>
      <c r="AG4" t="n">
        <v>17</v>
      </c>
      <c r="AH4" t="n">
        <v>1732075.427508425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0.9019</v>
      </c>
      <c r="E5" t="n">
        <v>110.87</v>
      </c>
      <c r="F5" t="n">
        <v>103.18</v>
      </c>
      <c r="G5" t="n">
        <v>32.76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1045.68</v>
      </c>
      <c r="Q5" t="n">
        <v>5797.03</v>
      </c>
      <c r="R5" t="n">
        <v>460.83</v>
      </c>
      <c r="S5" t="n">
        <v>167.7</v>
      </c>
      <c r="T5" t="n">
        <v>146182.33</v>
      </c>
      <c r="U5" t="n">
        <v>0.36</v>
      </c>
      <c r="V5" t="n">
        <v>0.91</v>
      </c>
      <c r="W5" t="n">
        <v>0.58</v>
      </c>
      <c r="X5" t="n">
        <v>8.640000000000001</v>
      </c>
      <c r="Y5" t="n">
        <v>0.5</v>
      </c>
      <c r="Z5" t="n">
        <v>10</v>
      </c>
      <c r="AA5" t="n">
        <v>1243.591277148405</v>
      </c>
      <c r="AB5" t="n">
        <v>1701.536448769533</v>
      </c>
      <c r="AC5" t="n">
        <v>1539.144198220373</v>
      </c>
      <c r="AD5" t="n">
        <v>1243591.277148405</v>
      </c>
      <c r="AE5" t="n">
        <v>1701536.448769533</v>
      </c>
      <c r="AF5" t="n">
        <v>1.88126032321839e-06</v>
      </c>
      <c r="AG5" t="n">
        <v>16</v>
      </c>
      <c r="AH5" t="n">
        <v>1539144.198220373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0.9317</v>
      </c>
      <c r="E6" t="n">
        <v>107.33</v>
      </c>
      <c r="F6" t="n">
        <v>101</v>
      </c>
      <c r="G6" t="n">
        <v>42.68</v>
      </c>
      <c r="H6" t="n">
        <v>0.6</v>
      </c>
      <c r="I6" t="n">
        <v>142</v>
      </c>
      <c r="J6" t="n">
        <v>147.3</v>
      </c>
      <c r="K6" t="n">
        <v>47.83</v>
      </c>
      <c r="L6" t="n">
        <v>5</v>
      </c>
      <c r="M6" t="n">
        <v>140</v>
      </c>
      <c r="N6" t="n">
        <v>24.47</v>
      </c>
      <c r="O6" t="n">
        <v>18400.38</v>
      </c>
      <c r="P6" t="n">
        <v>981.85</v>
      </c>
      <c r="Q6" t="n">
        <v>5797.03</v>
      </c>
      <c r="R6" t="n">
        <v>386.92</v>
      </c>
      <c r="S6" t="n">
        <v>167.7</v>
      </c>
      <c r="T6" t="n">
        <v>109462.76</v>
      </c>
      <c r="U6" t="n">
        <v>0.43</v>
      </c>
      <c r="V6" t="n">
        <v>0.93</v>
      </c>
      <c r="W6" t="n">
        <v>0.5</v>
      </c>
      <c r="X6" t="n">
        <v>6.46</v>
      </c>
      <c r="Y6" t="n">
        <v>0.5</v>
      </c>
      <c r="Z6" t="n">
        <v>10</v>
      </c>
      <c r="AA6" t="n">
        <v>1138.232872494398</v>
      </c>
      <c r="AB6" t="n">
        <v>1557.380431437153</v>
      </c>
      <c r="AC6" t="n">
        <v>1408.746228857954</v>
      </c>
      <c r="AD6" t="n">
        <v>1138232.872494398</v>
      </c>
      <c r="AE6" t="n">
        <v>1557380.431437152</v>
      </c>
      <c r="AF6" t="n">
        <v>1.943419717421636e-06</v>
      </c>
      <c r="AG6" t="n">
        <v>15</v>
      </c>
      <c r="AH6" t="n">
        <v>1408746.228857954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0.9522</v>
      </c>
      <c r="E7" t="n">
        <v>105.02</v>
      </c>
      <c r="F7" t="n">
        <v>99.56</v>
      </c>
      <c r="G7" t="n">
        <v>53.34</v>
      </c>
      <c r="H7" t="n">
        <v>0.71</v>
      </c>
      <c r="I7" t="n">
        <v>112</v>
      </c>
      <c r="J7" t="n">
        <v>148.68</v>
      </c>
      <c r="K7" t="n">
        <v>47.83</v>
      </c>
      <c r="L7" t="n">
        <v>6</v>
      </c>
      <c r="M7" t="n">
        <v>110</v>
      </c>
      <c r="N7" t="n">
        <v>24.85</v>
      </c>
      <c r="O7" t="n">
        <v>18570.94</v>
      </c>
      <c r="P7" t="n">
        <v>925.16</v>
      </c>
      <c r="Q7" t="n">
        <v>5797.03</v>
      </c>
      <c r="R7" t="n">
        <v>337.86</v>
      </c>
      <c r="S7" t="n">
        <v>167.7</v>
      </c>
      <c r="T7" t="n">
        <v>85080.94</v>
      </c>
      <c r="U7" t="n">
        <v>0.5</v>
      </c>
      <c r="V7" t="n">
        <v>0.95</v>
      </c>
      <c r="W7" t="n">
        <v>0.46</v>
      </c>
      <c r="X7" t="n">
        <v>5.02</v>
      </c>
      <c r="Y7" t="n">
        <v>0.5</v>
      </c>
      <c r="Z7" t="n">
        <v>10</v>
      </c>
      <c r="AA7" t="n">
        <v>1062.896148805652</v>
      </c>
      <c r="AB7" t="n">
        <v>1454.30140246453</v>
      </c>
      <c r="AC7" t="n">
        <v>1315.504917738152</v>
      </c>
      <c r="AD7" t="n">
        <v>1062896.148805652</v>
      </c>
      <c r="AE7" t="n">
        <v>1454301.40246453</v>
      </c>
      <c r="AF7" t="n">
        <v>1.986180374507762e-06</v>
      </c>
      <c r="AG7" t="n">
        <v>15</v>
      </c>
      <c r="AH7" t="n">
        <v>1315504.917738152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98.45999999999999</v>
      </c>
      <c r="G8" t="n">
        <v>64.92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868.51</v>
      </c>
      <c r="Q8" t="n">
        <v>5797.03</v>
      </c>
      <c r="R8" t="n">
        <v>299.32</v>
      </c>
      <c r="S8" t="n">
        <v>167.7</v>
      </c>
      <c r="T8" t="n">
        <v>65916.8</v>
      </c>
      <c r="U8" t="n">
        <v>0.5600000000000001</v>
      </c>
      <c r="V8" t="n">
        <v>0.96</v>
      </c>
      <c r="W8" t="n">
        <v>0.45</v>
      </c>
      <c r="X8" t="n">
        <v>3.92</v>
      </c>
      <c r="Y8" t="n">
        <v>0.5</v>
      </c>
      <c r="Z8" t="n">
        <v>10</v>
      </c>
      <c r="AA8" t="n">
        <v>995.4550273256681</v>
      </c>
      <c r="AB8" t="n">
        <v>1362.025484763323</v>
      </c>
      <c r="AC8" t="n">
        <v>1232.035684112285</v>
      </c>
      <c r="AD8" t="n">
        <v>995455.0273256681</v>
      </c>
      <c r="AE8" t="n">
        <v>1362025.484763323</v>
      </c>
      <c r="AF8" t="n">
        <v>2.0189287801786e-06</v>
      </c>
      <c r="AG8" t="n">
        <v>15</v>
      </c>
      <c r="AH8" t="n">
        <v>1232035.684112285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0.9671</v>
      </c>
      <c r="E9" t="n">
        <v>103.4</v>
      </c>
      <c r="F9" t="n">
        <v>98.72</v>
      </c>
      <c r="G9" t="n">
        <v>69.69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4</v>
      </c>
      <c r="N9" t="n">
        <v>25.63</v>
      </c>
      <c r="O9" t="n">
        <v>18913.66</v>
      </c>
      <c r="P9" t="n">
        <v>856.6799999999999</v>
      </c>
      <c r="Q9" t="n">
        <v>5796.97</v>
      </c>
      <c r="R9" t="n">
        <v>308.41</v>
      </c>
      <c r="S9" t="n">
        <v>167.7</v>
      </c>
      <c r="T9" t="n">
        <v>70493.5</v>
      </c>
      <c r="U9" t="n">
        <v>0.54</v>
      </c>
      <c r="V9" t="n">
        <v>0.95</v>
      </c>
      <c r="W9" t="n">
        <v>0.47</v>
      </c>
      <c r="X9" t="n">
        <v>4.18</v>
      </c>
      <c r="Y9" t="n">
        <v>0.5</v>
      </c>
      <c r="Z9" t="n">
        <v>10</v>
      </c>
      <c r="AA9" t="n">
        <v>985.7939450181038</v>
      </c>
      <c r="AB9" t="n">
        <v>1348.806765733243</v>
      </c>
      <c r="AC9" t="n">
        <v>1220.078541073847</v>
      </c>
      <c r="AD9" t="n">
        <v>985793.9450181038</v>
      </c>
      <c r="AE9" t="n">
        <v>1348806.765733243</v>
      </c>
      <c r="AF9" t="n">
        <v>2.017260071609385e-06</v>
      </c>
      <c r="AG9" t="n">
        <v>15</v>
      </c>
      <c r="AH9" t="n">
        <v>1220078.541073847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0.9673</v>
      </c>
      <c r="E10" t="n">
        <v>103.38</v>
      </c>
      <c r="F10" t="n">
        <v>98.72</v>
      </c>
      <c r="G10" t="n">
        <v>70.52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863.48</v>
      </c>
      <c r="Q10" t="n">
        <v>5796.95</v>
      </c>
      <c r="R10" t="n">
        <v>308.12</v>
      </c>
      <c r="S10" t="n">
        <v>167.7</v>
      </c>
      <c r="T10" t="n">
        <v>70351.55</v>
      </c>
      <c r="U10" t="n">
        <v>0.54</v>
      </c>
      <c r="V10" t="n">
        <v>0.95</v>
      </c>
      <c r="W10" t="n">
        <v>0.48</v>
      </c>
      <c r="X10" t="n">
        <v>4.18</v>
      </c>
      <c r="Y10" t="n">
        <v>0.5</v>
      </c>
      <c r="Z10" t="n">
        <v>10</v>
      </c>
      <c r="AA10" t="n">
        <v>991.7349361696751</v>
      </c>
      <c r="AB10" t="n">
        <v>1356.935491924854</v>
      </c>
      <c r="AC10" t="n">
        <v>1227.43147304647</v>
      </c>
      <c r="AD10" t="n">
        <v>991734.9361696751</v>
      </c>
      <c r="AE10" t="n">
        <v>1356935.491924854</v>
      </c>
      <c r="AF10" t="n">
        <v>2.017677248751689e-06</v>
      </c>
      <c r="AG10" t="n">
        <v>15</v>
      </c>
      <c r="AH10" t="n">
        <v>1227431.47304647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0.4023</v>
      </c>
      <c r="E2" t="n">
        <v>248.56</v>
      </c>
      <c r="F2" t="n">
        <v>183.56</v>
      </c>
      <c r="G2" t="n">
        <v>6.26</v>
      </c>
      <c r="H2" t="n">
        <v>0.1</v>
      </c>
      <c r="I2" t="n">
        <v>1760</v>
      </c>
      <c r="J2" t="n">
        <v>176.73</v>
      </c>
      <c r="K2" t="n">
        <v>52.44</v>
      </c>
      <c r="L2" t="n">
        <v>1</v>
      </c>
      <c r="M2" t="n">
        <v>1758</v>
      </c>
      <c r="N2" t="n">
        <v>33.29</v>
      </c>
      <c r="O2" t="n">
        <v>22031.19</v>
      </c>
      <c r="P2" t="n">
        <v>2387.67</v>
      </c>
      <c r="Q2" t="n">
        <v>5798.24</v>
      </c>
      <c r="R2" t="n">
        <v>3199.42</v>
      </c>
      <c r="S2" t="n">
        <v>167.7</v>
      </c>
      <c r="T2" t="n">
        <v>1507621.54</v>
      </c>
      <c r="U2" t="n">
        <v>0.05</v>
      </c>
      <c r="V2" t="n">
        <v>0.51</v>
      </c>
      <c r="W2" t="n">
        <v>3.12</v>
      </c>
      <c r="X2" t="n">
        <v>89</v>
      </c>
      <c r="Y2" t="n">
        <v>0.5</v>
      </c>
      <c r="Z2" t="n">
        <v>10</v>
      </c>
      <c r="AA2" t="n">
        <v>5929.063886449871</v>
      </c>
      <c r="AB2" t="n">
        <v>8112.406781279034</v>
      </c>
      <c r="AC2" t="n">
        <v>7338.170063907884</v>
      </c>
      <c r="AD2" t="n">
        <v>5929063.886449872</v>
      </c>
      <c r="AE2" t="n">
        <v>8112406.781279034</v>
      </c>
      <c r="AF2" t="n">
        <v>8.282006960903743e-07</v>
      </c>
      <c r="AG2" t="n">
        <v>35</v>
      </c>
      <c r="AH2" t="n">
        <v>7338170.063907883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0.6989</v>
      </c>
      <c r="E3" t="n">
        <v>143.07</v>
      </c>
      <c r="F3" t="n">
        <v>120.81</v>
      </c>
      <c r="G3" t="n">
        <v>12.99</v>
      </c>
      <c r="H3" t="n">
        <v>0.2</v>
      </c>
      <c r="I3" t="n">
        <v>558</v>
      </c>
      <c r="J3" t="n">
        <v>178.21</v>
      </c>
      <c r="K3" t="n">
        <v>52.44</v>
      </c>
      <c r="L3" t="n">
        <v>2</v>
      </c>
      <c r="M3" t="n">
        <v>556</v>
      </c>
      <c r="N3" t="n">
        <v>33.77</v>
      </c>
      <c r="O3" t="n">
        <v>22213.89</v>
      </c>
      <c r="P3" t="n">
        <v>1537.97</v>
      </c>
      <c r="Q3" t="n">
        <v>5797.43</v>
      </c>
      <c r="R3" t="n">
        <v>1059.34</v>
      </c>
      <c r="S3" t="n">
        <v>167.7</v>
      </c>
      <c r="T3" t="n">
        <v>443594.57</v>
      </c>
      <c r="U3" t="n">
        <v>0.16</v>
      </c>
      <c r="V3" t="n">
        <v>0.78</v>
      </c>
      <c r="W3" t="n">
        <v>1.17</v>
      </c>
      <c r="X3" t="n">
        <v>26.27</v>
      </c>
      <c r="Y3" t="n">
        <v>0.5</v>
      </c>
      <c r="Z3" t="n">
        <v>10</v>
      </c>
      <c r="AA3" t="n">
        <v>2257.081327549962</v>
      </c>
      <c r="AB3" t="n">
        <v>3088.238247754527</v>
      </c>
      <c r="AC3" t="n">
        <v>2793.501123758322</v>
      </c>
      <c r="AD3" t="n">
        <v>2257081.327549962</v>
      </c>
      <c r="AE3" t="n">
        <v>3088238.247754527</v>
      </c>
      <c r="AF3" t="n">
        <v>1.438800563006618e-06</v>
      </c>
      <c r="AG3" t="n">
        <v>20</v>
      </c>
      <c r="AH3" t="n">
        <v>2793501.123758322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0.8067</v>
      </c>
      <c r="E4" t="n">
        <v>123.96</v>
      </c>
      <c r="F4" t="n">
        <v>109.81</v>
      </c>
      <c r="G4" t="n">
        <v>19.96</v>
      </c>
      <c r="H4" t="n">
        <v>0.3</v>
      </c>
      <c r="I4" t="n">
        <v>330</v>
      </c>
      <c r="J4" t="n">
        <v>179.7</v>
      </c>
      <c r="K4" t="n">
        <v>52.44</v>
      </c>
      <c r="L4" t="n">
        <v>3</v>
      </c>
      <c r="M4" t="n">
        <v>328</v>
      </c>
      <c r="N4" t="n">
        <v>34.26</v>
      </c>
      <c r="O4" t="n">
        <v>22397.24</v>
      </c>
      <c r="P4" t="n">
        <v>1368.73</v>
      </c>
      <c r="Q4" t="n">
        <v>5797.26</v>
      </c>
      <c r="R4" t="n">
        <v>685.66</v>
      </c>
      <c r="S4" t="n">
        <v>167.7</v>
      </c>
      <c r="T4" t="n">
        <v>257890.53</v>
      </c>
      <c r="U4" t="n">
        <v>0.24</v>
      </c>
      <c r="V4" t="n">
        <v>0.86</v>
      </c>
      <c r="W4" t="n">
        <v>0.8</v>
      </c>
      <c r="X4" t="n">
        <v>15.26</v>
      </c>
      <c r="Y4" t="n">
        <v>0.5</v>
      </c>
      <c r="Z4" t="n">
        <v>10</v>
      </c>
      <c r="AA4" t="n">
        <v>1763.461789201821</v>
      </c>
      <c r="AB4" t="n">
        <v>2412.846218429333</v>
      </c>
      <c r="AC4" t="n">
        <v>2182.567561793373</v>
      </c>
      <c r="AD4" t="n">
        <v>1763461.789201821</v>
      </c>
      <c r="AE4" t="n">
        <v>2412846.218429333</v>
      </c>
      <c r="AF4" t="n">
        <v>1.660724587462354e-06</v>
      </c>
      <c r="AG4" t="n">
        <v>18</v>
      </c>
      <c r="AH4" t="n">
        <v>2182567.561793373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0.863</v>
      </c>
      <c r="E5" t="n">
        <v>115.88</v>
      </c>
      <c r="F5" t="n">
        <v>105.21</v>
      </c>
      <c r="G5" t="n">
        <v>27.21</v>
      </c>
      <c r="H5" t="n">
        <v>0.39</v>
      </c>
      <c r="I5" t="n">
        <v>232</v>
      </c>
      <c r="J5" t="n">
        <v>181.19</v>
      </c>
      <c r="K5" t="n">
        <v>52.44</v>
      </c>
      <c r="L5" t="n">
        <v>4</v>
      </c>
      <c r="M5" t="n">
        <v>230</v>
      </c>
      <c r="N5" t="n">
        <v>34.75</v>
      </c>
      <c r="O5" t="n">
        <v>22581.25</v>
      </c>
      <c r="P5" t="n">
        <v>1282.72</v>
      </c>
      <c r="Q5" t="n">
        <v>5797.15</v>
      </c>
      <c r="R5" t="n">
        <v>529.47</v>
      </c>
      <c r="S5" t="n">
        <v>167.7</v>
      </c>
      <c r="T5" t="n">
        <v>180289.14</v>
      </c>
      <c r="U5" t="n">
        <v>0.32</v>
      </c>
      <c r="V5" t="n">
        <v>0.89</v>
      </c>
      <c r="W5" t="n">
        <v>0.65</v>
      </c>
      <c r="X5" t="n">
        <v>10.67</v>
      </c>
      <c r="Y5" t="n">
        <v>0.5</v>
      </c>
      <c r="Z5" t="n">
        <v>10</v>
      </c>
      <c r="AA5" t="n">
        <v>1557.329529569945</v>
      </c>
      <c r="AB5" t="n">
        <v>2130.806966887521</v>
      </c>
      <c r="AC5" t="n">
        <v>1927.445740574136</v>
      </c>
      <c r="AD5" t="n">
        <v>1557329.529569945</v>
      </c>
      <c r="AE5" t="n">
        <v>2130806.966887521</v>
      </c>
      <c r="AF5" t="n">
        <v>1.776627394297771e-06</v>
      </c>
      <c r="AG5" t="n">
        <v>17</v>
      </c>
      <c r="AH5" t="n">
        <v>1927445.740574136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0.8983</v>
      </c>
      <c r="E6" t="n">
        <v>111.33</v>
      </c>
      <c r="F6" t="n">
        <v>102.61</v>
      </c>
      <c r="G6" t="n">
        <v>34.78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1222.4</v>
      </c>
      <c r="Q6" t="n">
        <v>5797.14</v>
      </c>
      <c r="R6" t="n">
        <v>441.5</v>
      </c>
      <c r="S6" t="n">
        <v>167.7</v>
      </c>
      <c r="T6" t="n">
        <v>136575.59</v>
      </c>
      <c r="U6" t="n">
        <v>0.38</v>
      </c>
      <c r="V6" t="n">
        <v>0.92</v>
      </c>
      <c r="W6" t="n">
        <v>0.5600000000000001</v>
      </c>
      <c r="X6" t="n">
        <v>8.07</v>
      </c>
      <c r="Y6" t="n">
        <v>0.5</v>
      </c>
      <c r="Z6" t="n">
        <v>10</v>
      </c>
      <c r="AA6" t="n">
        <v>1432.058583342676</v>
      </c>
      <c r="AB6" t="n">
        <v>1959.405731695269</v>
      </c>
      <c r="AC6" t="n">
        <v>1772.402798705489</v>
      </c>
      <c r="AD6" t="n">
        <v>1432058.583342676</v>
      </c>
      <c r="AE6" t="n">
        <v>1959405.731695269</v>
      </c>
      <c r="AF6" t="n">
        <v>1.849298248317135e-06</v>
      </c>
      <c r="AG6" t="n">
        <v>16</v>
      </c>
      <c r="AH6" t="n">
        <v>1772402.798705488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0.9219000000000001</v>
      </c>
      <c r="E7" t="n">
        <v>108.47</v>
      </c>
      <c r="F7" t="n">
        <v>101</v>
      </c>
      <c r="G7" t="n">
        <v>42.68</v>
      </c>
      <c r="H7" t="n">
        <v>0.58</v>
      </c>
      <c r="I7" t="n">
        <v>142</v>
      </c>
      <c r="J7" t="n">
        <v>184.19</v>
      </c>
      <c r="K7" t="n">
        <v>52.44</v>
      </c>
      <c r="L7" t="n">
        <v>6</v>
      </c>
      <c r="M7" t="n">
        <v>140</v>
      </c>
      <c r="N7" t="n">
        <v>35.75</v>
      </c>
      <c r="O7" t="n">
        <v>22951.43</v>
      </c>
      <c r="P7" t="n">
        <v>1173.17</v>
      </c>
      <c r="Q7" t="n">
        <v>5797.07</v>
      </c>
      <c r="R7" t="n">
        <v>386.76</v>
      </c>
      <c r="S7" t="n">
        <v>167.7</v>
      </c>
      <c r="T7" t="n">
        <v>109384.14</v>
      </c>
      <c r="U7" t="n">
        <v>0.43</v>
      </c>
      <c r="V7" t="n">
        <v>0.93</v>
      </c>
      <c r="W7" t="n">
        <v>0.5</v>
      </c>
      <c r="X7" t="n">
        <v>6.46</v>
      </c>
      <c r="Y7" t="n">
        <v>0.5</v>
      </c>
      <c r="Z7" t="n">
        <v>10</v>
      </c>
      <c r="AA7" t="n">
        <v>1350.199553801743</v>
      </c>
      <c r="AB7" t="n">
        <v>1847.402596111858</v>
      </c>
      <c r="AC7" t="n">
        <v>1671.08908518477</v>
      </c>
      <c r="AD7" t="n">
        <v>1350199.553801743</v>
      </c>
      <c r="AE7" t="n">
        <v>1847402.596111858</v>
      </c>
      <c r="AF7" t="n">
        <v>1.897882728624698e-06</v>
      </c>
      <c r="AG7" t="n">
        <v>16</v>
      </c>
      <c r="AH7" t="n">
        <v>1671089.08518477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0.9399</v>
      </c>
      <c r="E8" t="n">
        <v>106.4</v>
      </c>
      <c r="F8" t="n">
        <v>99.81999999999999</v>
      </c>
      <c r="G8" t="n">
        <v>51.19</v>
      </c>
      <c r="H8" t="n">
        <v>0.67</v>
      </c>
      <c r="I8" t="n">
        <v>117</v>
      </c>
      <c r="J8" t="n">
        <v>185.7</v>
      </c>
      <c r="K8" t="n">
        <v>52.44</v>
      </c>
      <c r="L8" t="n">
        <v>7</v>
      </c>
      <c r="M8" t="n">
        <v>115</v>
      </c>
      <c r="N8" t="n">
        <v>36.26</v>
      </c>
      <c r="O8" t="n">
        <v>23137.49</v>
      </c>
      <c r="P8" t="n">
        <v>1129.02</v>
      </c>
      <c r="Q8" t="n">
        <v>5797.04</v>
      </c>
      <c r="R8" t="n">
        <v>346.57</v>
      </c>
      <c r="S8" t="n">
        <v>167.7</v>
      </c>
      <c r="T8" t="n">
        <v>89413.07000000001</v>
      </c>
      <c r="U8" t="n">
        <v>0.48</v>
      </c>
      <c r="V8" t="n">
        <v>0.9399999999999999</v>
      </c>
      <c r="W8" t="n">
        <v>0.46</v>
      </c>
      <c r="X8" t="n">
        <v>5.28</v>
      </c>
      <c r="Y8" t="n">
        <v>0.5</v>
      </c>
      <c r="Z8" t="n">
        <v>10</v>
      </c>
      <c r="AA8" t="n">
        <v>1276.798719527111</v>
      </c>
      <c r="AB8" t="n">
        <v>1746.97233644104</v>
      </c>
      <c r="AC8" t="n">
        <v>1580.243748542181</v>
      </c>
      <c r="AD8" t="n">
        <v>1276798.71952711</v>
      </c>
      <c r="AE8" t="n">
        <v>1746972.33644104</v>
      </c>
      <c r="AF8" t="n">
        <v>1.934938688181315e-06</v>
      </c>
      <c r="AG8" t="n">
        <v>15</v>
      </c>
      <c r="AH8" t="n">
        <v>1580243.748542181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0.9535</v>
      </c>
      <c r="E9" t="n">
        <v>104.88</v>
      </c>
      <c r="F9" t="n">
        <v>98.94</v>
      </c>
      <c r="G9" t="n">
        <v>59.96</v>
      </c>
      <c r="H9" t="n">
        <v>0.76</v>
      </c>
      <c r="I9" t="n">
        <v>99</v>
      </c>
      <c r="J9" t="n">
        <v>187.22</v>
      </c>
      <c r="K9" t="n">
        <v>52.44</v>
      </c>
      <c r="L9" t="n">
        <v>8</v>
      </c>
      <c r="M9" t="n">
        <v>97</v>
      </c>
      <c r="N9" t="n">
        <v>36.78</v>
      </c>
      <c r="O9" t="n">
        <v>23324.24</v>
      </c>
      <c r="P9" t="n">
        <v>1085.12</v>
      </c>
      <c r="Q9" t="n">
        <v>5797.03</v>
      </c>
      <c r="R9" t="n">
        <v>316.56</v>
      </c>
      <c r="S9" t="n">
        <v>167.7</v>
      </c>
      <c r="T9" t="n">
        <v>74496.56</v>
      </c>
      <c r="U9" t="n">
        <v>0.53</v>
      </c>
      <c r="V9" t="n">
        <v>0.95</v>
      </c>
      <c r="W9" t="n">
        <v>0.44</v>
      </c>
      <c r="X9" t="n">
        <v>4.4</v>
      </c>
      <c r="Y9" t="n">
        <v>0.5</v>
      </c>
      <c r="Z9" t="n">
        <v>10</v>
      </c>
      <c r="AA9" t="n">
        <v>1219.16642827814</v>
      </c>
      <c r="AB9" t="n">
        <v>1668.117292996953</v>
      </c>
      <c r="AC9" t="n">
        <v>1508.914519770649</v>
      </c>
      <c r="AD9" t="n">
        <v>1219166.42827814</v>
      </c>
      <c r="AE9" t="n">
        <v>1668117.292996953</v>
      </c>
      <c r="AF9" t="n">
        <v>1.962936524290758e-06</v>
      </c>
      <c r="AG9" t="n">
        <v>15</v>
      </c>
      <c r="AH9" t="n">
        <v>1508914.519770649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0.961</v>
      </c>
      <c r="E10" t="n">
        <v>104.06</v>
      </c>
      <c r="F10" t="n">
        <v>98.62</v>
      </c>
      <c r="G10" t="n">
        <v>69.61</v>
      </c>
      <c r="H10" t="n">
        <v>0.85</v>
      </c>
      <c r="I10" t="n">
        <v>85</v>
      </c>
      <c r="J10" t="n">
        <v>188.74</v>
      </c>
      <c r="K10" t="n">
        <v>52.44</v>
      </c>
      <c r="L10" t="n">
        <v>9</v>
      </c>
      <c r="M10" t="n">
        <v>83</v>
      </c>
      <c r="N10" t="n">
        <v>37.3</v>
      </c>
      <c r="O10" t="n">
        <v>23511.69</v>
      </c>
      <c r="P10" t="n">
        <v>1049.56</v>
      </c>
      <c r="Q10" t="n">
        <v>5796.98</v>
      </c>
      <c r="R10" t="n">
        <v>308.62</v>
      </c>
      <c r="S10" t="n">
        <v>167.7</v>
      </c>
      <c r="T10" t="n">
        <v>70596.17999999999</v>
      </c>
      <c r="U10" t="n">
        <v>0.54</v>
      </c>
      <c r="V10" t="n">
        <v>0.95</v>
      </c>
      <c r="W10" t="n">
        <v>0.36</v>
      </c>
      <c r="X10" t="n">
        <v>4.08</v>
      </c>
      <c r="Y10" t="n">
        <v>0.5</v>
      </c>
      <c r="Z10" t="n">
        <v>10</v>
      </c>
      <c r="AA10" t="n">
        <v>1177.982952889324</v>
      </c>
      <c r="AB10" t="n">
        <v>1611.76824508327</v>
      </c>
      <c r="AC10" t="n">
        <v>1457.943345903462</v>
      </c>
      <c r="AD10" t="n">
        <v>1177982.952889323</v>
      </c>
      <c r="AE10" t="n">
        <v>1611768.24508327</v>
      </c>
      <c r="AF10" t="n">
        <v>1.978376507439348e-06</v>
      </c>
      <c r="AG10" t="n">
        <v>15</v>
      </c>
      <c r="AH10" t="n">
        <v>1457943.345903462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0.9713000000000001</v>
      </c>
      <c r="E11" t="n">
        <v>102.95</v>
      </c>
      <c r="F11" t="n">
        <v>97.94</v>
      </c>
      <c r="G11" t="n">
        <v>80.5</v>
      </c>
      <c r="H11" t="n">
        <v>0.93</v>
      </c>
      <c r="I11" t="n">
        <v>73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1001.48</v>
      </c>
      <c r="Q11" t="n">
        <v>5797.01</v>
      </c>
      <c r="R11" t="n">
        <v>282.97</v>
      </c>
      <c r="S11" t="n">
        <v>167.7</v>
      </c>
      <c r="T11" t="n">
        <v>57830.03</v>
      </c>
      <c r="U11" t="n">
        <v>0.59</v>
      </c>
      <c r="V11" t="n">
        <v>0.96</v>
      </c>
      <c r="W11" t="n">
        <v>0.4</v>
      </c>
      <c r="X11" t="n">
        <v>3.4</v>
      </c>
      <c r="Y11" t="n">
        <v>0.5</v>
      </c>
      <c r="Z11" t="n">
        <v>10</v>
      </c>
      <c r="AA11" t="n">
        <v>1122.871530390197</v>
      </c>
      <c r="AB11" t="n">
        <v>1536.362365475601</v>
      </c>
      <c r="AC11" t="n">
        <v>1389.734097612732</v>
      </c>
      <c r="AD11" t="n">
        <v>1122871.530390197</v>
      </c>
      <c r="AE11" t="n">
        <v>1536362.365475601</v>
      </c>
      <c r="AF11" t="n">
        <v>1.999580750963412e-06</v>
      </c>
      <c r="AG11" t="n">
        <v>15</v>
      </c>
      <c r="AH11" t="n">
        <v>1389734.097612732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0.9764</v>
      </c>
      <c r="E12" t="n">
        <v>102.42</v>
      </c>
      <c r="F12" t="n">
        <v>97.61</v>
      </c>
      <c r="G12" t="n">
        <v>87.42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18</v>
      </c>
      <c r="N12" t="n">
        <v>38.35</v>
      </c>
      <c r="O12" t="n">
        <v>23888.73</v>
      </c>
      <c r="P12" t="n">
        <v>976.63</v>
      </c>
      <c r="Q12" t="n">
        <v>5797.01</v>
      </c>
      <c r="R12" t="n">
        <v>270</v>
      </c>
      <c r="S12" t="n">
        <v>167.7</v>
      </c>
      <c r="T12" t="n">
        <v>51376.28</v>
      </c>
      <c r="U12" t="n">
        <v>0.62</v>
      </c>
      <c r="V12" t="n">
        <v>0.96</v>
      </c>
      <c r="W12" t="n">
        <v>0.45</v>
      </c>
      <c r="X12" t="n">
        <v>3.08</v>
      </c>
      <c r="Y12" t="n">
        <v>0.5</v>
      </c>
      <c r="Z12" t="n">
        <v>10</v>
      </c>
      <c r="AA12" t="n">
        <v>1095.090676363189</v>
      </c>
      <c r="AB12" t="n">
        <v>1498.351375391068</v>
      </c>
      <c r="AC12" t="n">
        <v>1355.350823073107</v>
      </c>
      <c r="AD12" t="n">
        <v>1095090.676363189</v>
      </c>
      <c r="AE12" t="n">
        <v>1498351.375391068</v>
      </c>
      <c r="AF12" t="n">
        <v>2.010079939504453e-06</v>
      </c>
      <c r="AG12" t="n">
        <v>15</v>
      </c>
      <c r="AH12" t="n">
        <v>1355350.823073107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0.9767</v>
      </c>
      <c r="E13" t="n">
        <v>102.39</v>
      </c>
      <c r="F13" t="n">
        <v>97.62</v>
      </c>
      <c r="G13" t="n">
        <v>88.75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979.12</v>
      </c>
      <c r="Q13" t="n">
        <v>5796.98</v>
      </c>
      <c r="R13" t="n">
        <v>269.68</v>
      </c>
      <c r="S13" t="n">
        <v>167.7</v>
      </c>
      <c r="T13" t="n">
        <v>51221.7</v>
      </c>
      <c r="U13" t="n">
        <v>0.62</v>
      </c>
      <c r="V13" t="n">
        <v>0.96</v>
      </c>
      <c r="W13" t="n">
        <v>0.47</v>
      </c>
      <c r="X13" t="n">
        <v>3.08</v>
      </c>
      <c r="Y13" t="n">
        <v>0.5</v>
      </c>
      <c r="Z13" t="n">
        <v>10</v>
      </c>
      <c r="AA13" t="n">
        <v>1097.020918814832</v>
      </c>
      <c r="AB13" t="n">
        <v>1500.992418269693</v>
      </c>
      <c r="AC13" t="n">
        <v>1357.739808526123</v>
      </c>
      <c r="AD13" t="n">
        <v>1097020.918814832</v>
      </c>
      <c r="AE13" t="n">
        <v>1500992.418269692</v>
      </c>
      <c r="AF13" t="n">
        <v>2.010697538830397e-06</v>
      </c>
      <c r="AG13" t="n">
        <v>15</v>
      </c>
      <c r="AH13" t="n">
        <v>1357739.808526123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0.9766</v>
      </c>
      <c r="E14" t="n">
        <v>102.39</v>
      </c>
      <c r="F14" t="n">
        <v>97.63</v>
      </c>
      <c r="G14" t="n">
        <v>88.75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986.47</v>
      </c>
      <c r="Q14" t="n">
        <v>5796.98</v>
      </c>
      <c r="R14" t="n">
        <v>269.71</v>
      </c>
      <c r="S14" t="n">
        <v>167.7</v>
      </c>
      <c r="T14" t="n">
        <v>51235.09</v>
      </c>
      <c r="U14" t="n">
        <v>0.62</v>
      </c>
      <c r="V14" t="n">
        <v>0.96</v>
      </c>
      <c r="W14" t="n">
        <v>0.47</v>
      </c>
      <c r="X14" t="n">
        <v>3.09</v>
      </c>
      <c r="Y14" t="n">
        <v>0.5</v>
      </c>
      <c r="Z14" t="n">
        <v>10</v>
      </c>
      <c r="AA14" t="n">
        <v>1103.685436236056</v>
      </c>
      <c r="AB14" t="n">
        <v>1510.111105023169</v>
      </c>
      <c r="AC14" t="n">
        <v>1365.988220614005</v>
      </c>
      <c r="AD14" t="n">
        <v>1103685.436236056</v>
      </c>
      <c r="AE14" t="n">
        <v>1510111.105023169</v>
      </c>
      <c r="AF14" t="n">
        <v>2.010491672388416e-06</v>
      </c>
      <c r="AG14" t="n">
        <v>15</v>
      </c>
      <c r="AH14" t="n">
        <v>1365988.220614005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0.7702</v>
      </c>
      <c r="E2" t="n">
        <v>129.84</v>
      </c>
      <c r="F2" t="n">
        <v>121.73</v>
      </c>
      <c r="G2" t="n">
        <v>12.57</v>
      </c>
      <c r="H2" t="n">
        <v>0.64</v>
      </c>
      <c r="I2" t="n">
        <v>581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352.25</v>
      </c>
      <c r="Q2" t="n">
        <v>5797.49</v>
      </c>
      <c r="R2" t="n">
        <v>1062.72</v>
      </c>
      <c r="S2" t="n">
        <v>167.7</v>
      </c>
      <c r="T2" t="n">
        <v>445164.91</v>
      </c>
      <c r="U2" t="n">
        <v>0.16</v>
      </c>
      <c r="V2" t="n">
        <v>0.77</v>
      </c>
      <c r="W2" t="n">
        <v>1.97</v>
      </c>
      <c r="X2" t="n">
        <v>27.19</v>
      </c>
      <c r="Y2" t="n">
        <v>0.5</v>
      </c>
      <c r="Z2" t="n">
        <v>10</v>
      </c>
      <c r="AA2" t="n">
        <v>605.1408782653789</v>
      </c>
      <c r="AB2" t="n">
        <v>827.9804465740664</v>
      </c>
      <c r="AC2" t="n">
        <v>748.9591548308921</v>
      </c>
      <c r="AD2" t="n">
        <v>605140.8782653789</v>
      </c>
      <c r="AE2" t="n">
        <v>827980.4465740664</v>
      </c>
      <c r="AF2" t="n">
        <v>1.722657821967176e-06</v>
      </c>
      <c r="AG2" t="n">
        <v>19</v>
      </c>
      <c r="AH2" t="n">
        <v>748959.1548308921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0.6442</v>
      </c>
      <c r="E2" t="n">
        <v>155.24</v>
      </c>
      <c r="F2" t="n">
        <v>135.66</v>
      </c>
      <c r="G2" t="n">
        <v>9.51</v>
      </c>
      <c r="H2" t="n">
        <v>0.18</v>
      </c>
      <c r="I2" t="n">
        <v>856</v>
      </c>
      <c r="J2" t="n">
        <v>98.70999999999999</v>
      </c>
      <c r="K2" t="n">
        <v>39.72</v>
      </c>
      <c r="L2" t="n">
        <v>1</v>
      </c>
      <c r="M2" t="n">
        <v>854</v>
      </c>
      <c r="N2" t="n">
        <v>12.99</v>
      </c>
      <c r="O2" t="n">
        <v>12407.75</v>
      </c>
      <c r="P2" t="n">
        <v>1174.38</v>
      </c>
      <c r="Q2" t="n">
        <v>5797.69</v>
      </c>
      <c r="R2" t="n">
        <v>1564.43</v>
      </c>
      <c r="S2" t="n">
        <v>167.7</v>
      </c>
      <c r="T2" t="n">
        <v>694646.71</v>
      </c>
      <c r="U2" t="n">
        <v>0.11</v>
      </c>
      <c r="V2" t="n">
        <v>0.6899999999999999</v>
      </c>
      <c r="W2" t="n">
        <v>1.64</v>
      </c>
      <c r="X2" t="n">
        <v>41.1</v>
      </c>
      <c r="Y2" t="n">
        <v>0.5</v>
      </c>
      <c r="Z2" t="n">
        <v>10</v>
      </c>
      <c r="AA2" t="n">
        <v>1923.986452078345</v>
      </c>
      <c r="AB2" t="n">
        <v>2632.483144025307</v>
      </c>
      <c r="AC2" t="n">
        <v>2381.242647472829</v>
      </c>
      <c r="AD2" t="n">
        <v>1923986.452078345</v>
      </c>
      <c r="AE2" t="n">
        <v>2632483.144025308</v>
      </c>
      <c r="AF2" t="n">
        <v>1.371474990568171e-06</v>
      </c>
      <c r="AG2" t="n">
        <v>22</v>
      </c>
      <c r="AH2" t="n">
        <v>2381242.647472829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0.8468</v>
      </c>
      <c r="E3" t="n">
        <v>118.09</v>
      </c>
      <c r="F3" t="n">
        <v>109.48</v>
      </c>
      <c r="G3" t="n">
        <v>20.4</v>
      </c>
      <c r="H3" t="n">
        <v>0.35</v>
      </c>
      <c r="I3" t="n">
        <v>322</v>
      </c>
      <c r="J3" t="n">
        <v>99.95</v>
      </c>
      <c r="K3" t="n">
        <v>39.72</v>
      </c>
      <c r="L3" t="n">
        <v>2</v>
      </c>
      <c r="M3" t="n">
        <v>320</v>
      </c>
      <c r="N3" t="n">
        <v>13.24</v>
      </c>
      <c r="O3" t="n">
        <v>12561.45</v>
      </c>
      <c r="P3" t="n">
        <v>889.58</v>
      </c>
      <c r="Q3" t="n">
        <v>5797.16</v>
      </c>
      <c r="R3" t="n">
        <v>674.1799999999999</v>
      </c>
      <c r="S3" t="n">
        <v>167.7</v>
      </c>
      <c r="T3" t="n">
        <v>252191.64</v>
      </c>
      <c r="U3" t="n">
        <v>0.25</v>
      </c>
      <c r="V3" t="n">
        <v>0.86</v>
      </c>
      <c r="W3" t="n">
        <v>0.8</v>
      </c>
      <c r="X3" t="n">
        <v>14.94</v>
      </c>
      <c r="Y3" t="n">
        <v>0.5</v>
      </c>
      <c r="Z3" t="n">
        <v>10</v>
      </c>
      <c r="AA3" t="n">
        <v>1147.955857258734</v>
      </c>
      <c r="AB3" t="n">
        <v>1570.683848139532</v>
      </c>
      <c r="AC3" t="n">
        <v>1420.779986141721</v>
      </c>
      <c r="AD3" t="n">
        <v>1147955.857258734</v>
      </c>
      <c r="AE3" t="n">
        <v>1570683.848139532</v>
      </c>
      <c r="AF3" t="n">
        <v>1.802801959039316e-06</v>
      </c>
      <c r="AG3" t="n">
        <v>17</v>
      </c>
      <c r="AH3" t="n">
        <v>1420779.986141721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0.9179</v>
      </c>
      <c r="E4" t="n">
        <v>108.94</v>
      </c>
      <c r="F4" t="n">
        <v>103.11</v>
      </c>
      <c r="G4" t="n">
        <v>33.08</v>
      </c>
      <c r="H4" t="n">
        <v>0.52</v>
      </c>
      <c r="I4" t="n">
        <v>187</v>
      </c>
      <c r="J4" t="n">
        <v>101.2</v>
      </c>
      <c r="K4" t="n">
        <v>39.72</v>
      </c>
      <c r="L4" t="n">
        <v>3</v>
      </c>
      <c r="M4" t="n">
        <v>185</v>
      </c>
      <c r="N4" t="n">
        <v>13.49</v>
      </c>
      <c r="O4" t="n">
        <v>12715.54</v>
      </c>
      <c r="P4" t="n">
        <v>774.99</v>
      </c>
      <c r="Q4" t="n">
        <v>5797.02</v>
      </c>
      <c r="R4" t="n">
        <v>458.37</v>
      </c>
      <c r="S4" t="n">
        <v>167.7</v>
      </c>
      <c r="T4" t="n">
        <v>144963.97</v>
      </c>
      <c r="U4" t="n">
        <v>0.37</v>
      </c>
      <c r="V4" t="n">
        <v>0.91</v>
      </c>
      <c r="W4" t="n">
        <v>0.57</v>
      </c>
      <c r="X4" t="n">
        <v>8.57</v>
      </c>
      <c r="Y4" t="n">
        <v>0.5</v>
      </c>
      <c r="Z4" t="n">
        <v>10</v>
      </c>
      <c r="AA4" t="n">
        <v>947.1555898106801</v>
      </c>
      <c r="AB4" t="n">
        <v>1295.940063534519</v>
      </c>
      <c r="AC4" t="n">
        <v>1172.257362734087</v>
      </c>
      <c r="AD4" t="n">
        <v>947155.5898106801</v>
      </c>
      <c r="AE4" t="n">
        <v>1295940.063534519</v>
      </c>
      <c r="AF4" t="n">
        <v>1.954170900097057e-06</v>
      </c>
      <c r="AG4" t="n">
        <v>16</v>
      </c>
      <c r="AH4" t="n">
        <v>1172257.362734087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0.9486</v>
      </c>
      <c r="E5" t="n">
        <v>105.41</v>
      </c>
      <c r="F5" t="n">
        <v>100.69</v>
      </c>
      <c r="G5" t="n">
        <v>45.43</v>
      </c>
      <c r="H5" t="n">
        <v>0.6899999999999999</v>
      </c>
      <c r="I5" t="n">
        <v>133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701.01</v>
      </c>
      <c r="Q5" t="n">
        <v>5797.06</v>
      </c>
      <c r="R5" t="n">
        <v>372.04</v>
      </c>
      <c r="S5" t="n">
        <v>167.7</v>
      </c>
      <c r="T5" t="n">
        <v>102066.02</v>
      </c>
      <c r="U5" t="n">
        <v>0.45</v>
      </c>
      <c r="V5" t="n">
        <v>0.93</v>
      </c>
      <c r="W5" t="n">
        <v>0.62</v>
      </c>
      <c r="X5" t="n">
        <v>6.15</v>
      </c>
      <c r="Y5" t="n">
        <v>0.5</v>
      </c>
      <c r="Z5" t="n">
        <v>10</v>
      </c>
      <c r="AA5" t="n">
        <v>842.9782426359118</v>
      </c>
      <c r="AB5" t="n">
        <v>1153.400021149812</v>
      </c>
      <c r="AC5" t="n">
        <v>1043.32114193837</v>
      </c>
      <c r="AD5" t="n">
        <v>842978.2426359118</v>
      </c>
      <c r="AE5" t="n">
        <v>1153400.021149812</v>
      </c>
      <c r="AF5" t="n">
        <v>2.019529922466574e-06</v>
      </c>
      <c r="AG5" t="n">
        <v>15</v>
      </c>
      <c r="AH5" t="n">
        <v>1043321.14193837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0.9500999999999999</v>
      </c>
      <c r="E6" t="n">
        <v>105.25</v>
      </c>
      <c r="F6" t="n">
        <v>100.59</v>
      </c>
      <c r="G6" t="n">
        <v>46.43</v>
      </c>
      <c r="H6" t="n">
        <v>0.85</v>
      </c>
      <c r="I6" t="n">
        <v>130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703.65</v>
      </c>
      <c r="Q6" t="n">
        <v>5797.07</v>
      </c>
      <c r="R6" t="n">
        <v>367.1</v>
      </c>
      <c r="S6" t="n">
        <v>167.7</v>
      </c>
      <c r="T6" t="n">
        <v>99612.2</v>
      </c>
      <c r="U6" t="n">
        <v>0.46</v>
      </c>
      <c r="V6" t="n">
        <v>0.9399999999999999</v>
      </c>
      <c r="W6" t="n">
        <v>0.66</v>
      </c>
      <c r="X6" t="n">
        <v>6.05</v>
      </c>
      <c r="Y6" t="n">
        <v>0.5</v>
      </c>
      <c r="Z6" t="n">
        <v>10</v>
      </c>
      <c r="AA6" t="n">
        <v>844.1595887272556</v>
      </c>
      <c r="AB6" t="n">
        <v>1155.0163909893</v>
      </c>
      <c r="AC6" t="n">
        <v>1044.783247708966</v>
      </c>
      <c r="AD6" t="n">
        <v>844159.5887272556</v>
      </c>
      <c r="AE6" t="n">
        <v>1155016.3909893</v>
      </c>
      <c r="AF6" t="n">
        <v>2.022723360041632e-06</v>
      </c>
      <c r="AG6" t="n">
        <v>15</v>
      </c>
      <c r="AH6" t="n">
        <v>1044783.247708966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0.5562</v>
      </c>
      <c r="E2" t="n">
        <v>179.79</v>
      </c>
      <c r="F2" t="n">
        <v>149.08</v>
      </c>
      <c r="G2" t="n">
        <v>8</v>
      </c>
      <c r="H2" t="n">
        <v>0.14</v>
      </c>
      <c r="I2" t="n">
        <v>1118</v>
      </c>
      <c r="J2" t="n">
        <v>124.63</v>
      </c>
      <c r="K2" t="n">
        <v>45</v>
      </c>
      <c r="L2" t="n">
        <v>1</v>
      </c>
      <c r="M2" t="n">
        <v>1116</v>
      </c>
      <c r="N2" t="n">
        <v>18.64</v>
      </c>
      <c r="O2" t="n">
        <v>15605.44</v>
      </c>
      <c r="P2" t="n">
        <v>1527.84</v>
      </c>
      <c r="Q2" t="n">
        <v>5797.94</v>
      </c>
      <c r="R2" t="n">
        <v>2021.74</v>
      </c>
      <c r="S2" t="n">
        <v>167.7</v>
      </c>
      <c r="T2" t="n">
        <v>921992.89</v>
      </c>
      <c r="U2" t="n">
        <v>0.08</v>
      </c>
      <c r="V2" t="n">
        <v>0.63</v>
      </c>
      <c r="W2" t="n">
        <v>2.07</v>
      </c>
      <c r="X2" t="n">
        <v>54.53</v>
      </c>
      <c r="Y2" t="n">
        <v>0.5</v>
      </c>
      <c r="Z2" t="n">
        <v>10</v>
      </c>
      <c r="AA2" t="n">
        <v>2826.592874763746</v>
      </c>
      <c r="AB2" t="n">
        <v>3867.469071728695</v>
      </c>
      <c r="AC2" t="n">
        <v>3498.363251549696</v>
      </c>
      <c r="AD2" t="n">
        <v>2826592.874763746</v>
      </c>
      <c r="AE2" t="n">
        <v>3867469.071728695</v>
      </c>
      <c r="AF2" t="n">
        <v>1.168903290487344e-06</v>
      </c>
      <c r="AG2" t="n">
        <v>25</v>
      </c>
      <c r="AH2" t="n">
        <v>3498363.251549696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0.7948</v>
      </c>
      <c r="E3" t="n">
        <v>125.81</v>
      </c>
      <c r="F3" t="n">
        <v>113.36</v>
      </c>
      <c r="G3" t="n">
        <v>16.83</v>
      </c>
      <c r="H3" t="n">
        <v>0.28</v>
      </c>
      <c r="I3" t="n">
        <v>404</v>
      </c>
      <c r="J3" t="n">
        <v>125.95</v>
      </c>
      <c r="K3" t="n">
        <v>45</v>
      </c>
      <c r="L3" t="n">
        <v>2</v>
      </c>
      <c r="M3" t="n">
        <v>402</v>
      </c>
      <c r="N3" t="n">
        <v>18.95</v>
      </c>
      <c r="O3" t="n">
        <v>15767.7</v>
      </c>
      <c r="P3" t="n">
        <v>1116.26</v>
      </c>
      <c r="Q3" t="n">
        <v>5797.26</v>
      </c>
      <c r="R3" t="n">
        <v>805.98</v>
      </c>
      <c r="S3" t="n">
        <v>167.7</v>
      </c>
      <c r="T3" t="n">
        <v>317684.57</v>
      </c>
      <c r="U3" t="n">
        <v>0.21</v>
      </c>
      <c r="V3" t="n">
        <v>0.83</v>
      </c>
      <c r="W3" t="n">
        <v>0.91</v>
      </c>
      <c r="X3" t="n">
        <v>18.81</v>
      </c>
      <c r="Y3" t="n">
        <v>0.5</v>
      </c>
      <c r="Z3" t="n">
        <v>10</v>
      </c>
      <c r="AA3" t="n">
        <v>1490.291005141891</v>
      </c>
      <c r="AB3" t="n">
        <v>2039.081900234092</v>
      </c>
      <c r="AC3" t="n">
        <v>1844.474785545171</v>
      </c>
      <c r="AD3" t="n">
        <v>1490291.005141891</v>
      </c>
      <c r="AE3" t="n">
        <v>2039081.900234092</v>
      </c>
      <c r="AF3" t="n">
        <v>1.670342206543223e-06</v>
      </c>
      <c r="AG3" t="n">
        <v>18</v>
      </c>
      <c r="AH3" t="n">
        <v>1844474.785545171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0.8783</v>
      </c>
      <c r="E4" t="n">
        <v>113.85</v>
      </c>
      <c r="F4" t="n">
        <v>105.59</v>
      </c>
      <c r="G4" t="n">
        <v>26.4</v>
      </c>
      <c r="H4" t="n">
        <v>0.42</v>
      </c>
      <c r="I4" t="n">
        <v>240</v>
      </c>
      <c r="J4" t="n">
        <v>127.27</v>
      </c>
      <c r="K4" t="n">
        <v>45</v>
      </c>
      <c r="L4" t="n">
        <v>3</v>
      </c>
      <c r="M4" t="n">
        <v>238</v>
      </c>
      <c r="N4" t="n">
        <v>19.27</v>
      </c>
      <c r="O4" t="n">
        <v>15930.42</v>
      </c>
      <c r="P4" t="n">
        <v>995.5</v>
      </c>
      <c r="Q4" t="n">
        <v>5797.06</v>
      </c>
      <c r="R4" t="n">
        <v>542.71</v>
      </c>
      <c r="S4" t="n">
        <v>167.7</v>
      </c>
      <c r="T4" t="n">
        <v>186869.24</v>
      </c>
      <c r="U4" t="n">
        <v>0.31</v>
      </c>
      <c r="V4" t="n">
        <v>0.89</v>
      </c>
      <c r="W4" t="n">
        <v>0.65</v>
      </c>
      <c r="X4" t="n">
        <v>11.05</v>
      </c>
      <c r="Y4" t="n">
        <v>0.5</v>
      </c>
      <c r="Z4" t="n">
        <v>10</v>
      </c>
      <c r="AA4" t="n">
        <v>1218.766242736357</v>
      </c>
      <c r="AB4" t="n">
        <v>1667.569741483746</v>
      </c>
      <c r="AC4" t="n">
        <v>1508.419225805368</v>
      </c>
      <c r="AD4" t="n">
        <v>1218766.242736357</v>
      </c>
      <c r="AE4" t="n">
        <v>1667569.741483746</v>
      </c>
      <c r="AF4" t="n">
        <v>1.845824811281974e-06</v>
      </c>
      <c r="AG4" t="n">
        <v>16</v>
      </c>
      <c r="AH4" t="n">
        <v>1508419.225805368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0.9222</v>
      </c>
      <c r="E5" t="n">
        <v>108.43</v>
      </c>
      <c r="F5" t="n">
        <v>102.06</v>
      </c>
      <c r="G5" t="n">
        <v>36.89</v>
      </c>
      <c r="H5" t="n">
        <v>0.55</v>
      </c>
      <c r="I5" t="n">
        <v>166</v>
      </c>
      <c r="J5" t="n">
        <v>128.59</v>
      </c>
      <c r="K5" t="n">
        <v>45</v>
      </c>
      <c r="L5" t="n">
        <v>4</v>
      </c>
      <c r="M5" t="n">
        <v>164</v>
      </c>
      <c r="N5" t="n">
        <v>19.59</v>
      </c>
      <c r="O5" t="n">
        <v>16093.6</v>
      </c>
      <c r="P5" t="n">
        <v>915.77</v>
      </c>
      <c r="Q5" t="n">
        <v>5797.05</v>
      </c>
      <c r="R5" t="n">
        <v>422.61</v>
      </c>
      <c r="S5" t="n">
        <v>167.7</v>
      </c>
      <c r="T5" t="n">
        <v>127186.71</v>
      </c>
      <c r="U5" t="n">
        <v>0.4</v>
      </c>
      <c r="V5" t="n">
        <v>0.92</v>
      </c>
      <c r="W5" t="n">
        <v>0.54</v>
      </c>
      <c r="X5" t="n">
        <v>7.52</v>
      </c>
      <c r="Y5" t="n">
        <v>0.5</v>
      </c>
      <c r="Z5" t="n">
        <v>10</v>
      </c>
      <c r="AA5" t="n">
        <v>1087.772330231536</v>
      </c>
      <c r="AB5" t="n">
        <v>1488.338091351095</v>
      </c>
      <c r="AC5" t="n">
        <v>1346.293192808177</v>
      </c>
      <c r="AD5" t="n">
        <v>1087772.330231536</v>
      </c>
      <c r="AE5" t="n">
        <v>1488338.091351095</v>
      </c>
      <c r="AF5" t="n">
        <v>1.938084528024862e-06</v>
      </c>
      <c r="AG5" t="n">
        <v>16</v>
      </c>
      <c r="AH5" t="n">
        <v>1346293.192808177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0.9497</v>
      </c>
      <c r="E6" t="n">
        <v>105.3</v>
      </c>
      <c r="F6" t="n">
        <v>100.05</v>
      </c>
      <c r="G6" t="n">
        <v>49.2</v>
      </c>
      <c r="H6" t="n">
        <v>0.68</v>
      </c>
      <c r="I6" t="n">
        <v>122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843.02</v>
      </c>
      <c r="Q6" t="n">
        <v>5797.12</v>
      </c>
      <c r="R6" t="n">
        <v>354.44</v>
      </c>
      <c r="S6" t="n">
        <v>167.7</v>
      </c>
      <c r="T6" t="n">
        <v>93324.03</v>
      </c>
      <c r="U6" t="n">
        <v>0.47</v>
      </c>
      <c r="V6" t="n">
        <v>0.9399999999999999</v>
      </c>
      <c r="W6" t="n">
        <v>0.47</v>
      </c>
      <c r="X6" t="n">
        <v>5.5</v>
      </c>
      <c r="Y6" t="n">
        <v>0.5</v>
      </c>
      <c r="Z6" t="n">
        <v>10</v>
      </c>
      <c r="AA6" t="n">
        <v>983.6412393026779</v>
      </c>
      <c r="AB6" t="n">
        <v>1345.861338802724</v>
      </c>
      <c r="AC6" t="n">
        <v>1217.414221555644</v>
      </c>
      <c r="AD6" t="n">
        <v>983641.2393026779</v>
      </c>
      <c r="AE6" t="n">
        <v>1345861.338802724</v>
      </c>
      <c r="AF6" t="n">
        <v>1.995878200244211e-06</v>
      </c>
      <c r="AG6" t="n">
        <v>15</v>
      </c>
      <c r="AH6" t="n">
        <v>1217414.221555644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0.9631999999999999</v>
      </c>
      <c r="E7" t="n">
        <v>103.82</v>
      </c>
      <c r="F7" t="n">
        <v>99.13</v>
      </c>
      <c r="G7" t="n">
        <v>59.48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794.52</v>
      </c>
      <c r="Q7" t="n">
        <v>5797.05</v>
      </c>
      <c r="R7" t="n">
        <v>320.07</v>
      </c>
      <c r="S7" t="n">
        <v>167.7</v>
      </c>
      <c r="T7" t="n">
        <v>76246.24000000001</v>
      </c>
      <c r="U7" t="n">
        <v>0.52</v>
      </c>
      <c r="V7" t="n">
        <v>0.95</v>
      </c>
      <c r="W7" t="n">
        <v>0.53</v>
      </c>
      <c r="X7" t="n">
        <v>4.59</v>
      </c>
      <c r="Y7" t="n">
        <v>0.5</v>
      </c>
      <c r="Z7" t="n">
        <v>10</v>
      </c>
      <c r="AA7" t="n">
        <v>926.7412681966764</v>
      </c>
      <c r="AB7" t="n">
        <v>1268.008288085932</v>
      </c>
      <c r="AC7" t="n">
        <v>1146.991356731819</v>
      </c>
      <c r="AD7" t="n">
        <v>926741.2681966764</v>
      </c>
      <c r="AE7" t="n">
        <v>1268008.288085932</v>
      </c>
      <c r="AF7" t="n">
        <v>2.02424963933371e-06</v>
      </c>
      <c r="AG7" t="n">
        <v>15</v>
      </c>
      <c r="AH7" t="n">
        <v>1146991.356731819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0.9638</v>
      </c>
      <c r="E8" t="n">
        <v>103.75</v>
      </c>
      <c r="F8" t="n">
        <v>99.11</v>
      </c>
      <c r="G8" t="n">
        <v>60.68</v>
      </c>
      <c r="H8" t="n">
        <v>0.93</v>
      </c>
      <c r="I8" t="n">
        <v>98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797.73</v>
      </c>
      <c r="Q8" t="n">
        <v>5797.02</v>
      </c>
      <c r="R8" t="n">
        <v>318.72</v>
      </c>
      <c r="S8" t="n">
        <v>167.7</v>
      </c>
      <c r="T8" t="n">
        <v>75580.74000000001</v>
      </c>
      <c r="U8" t="n">
        <v>0.53</v>
      </c>
      <c r="V8" t="n">
        <v>0.95</v>
      </c>
      <c r="W8" t="n">
        <v>0.5600000000000001</v>
      </c>
      <c r="X8" t="n">
        <v>4.58</v>
      </c>
      <c r="Y8" t="n">
        <v>0.5</v>
      </c>
      <c r="Z8" t="n">
        <v>10</v>
      </c>
      <c r="AA8" t="n">
        <v>929.1165345420517</v>
      </c>
      <c r="AB8" t="n">
        <v>1271.25823228903</v>
      </c>
      <c r="AC8" t="n">
        <v>1149.931130821499</v>
      </c>
      <c r="AD8" t="n">
        <v>929116.5345420517</v>
      </c>
      <c r="AE8" t="n">
        <v>1271258.23228903</v>
      </c>
      <c r="AF8" t="n">
        <v>2.025510592182132e-06</v>
      </c>
      <c r="AG8" t="n">
        <v>15</v>
      </c>
      <c r="AH8" t="n">
        <v>1149931.130821499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2024-09-25T21:33:09Z</dcterms:created>
  <dcterms:modified xmlns:dcterms="http://purl.org/dc/terms/" xmlns:xsi="http://www.w3.org/2001/XMLSchema-instance" xsi:type="dcterms:W3CDTF">2024-09-25T21:33:09Z</dcterms:modified>
</cp:coreProperties>
</file>