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gráficos!$A$7:$A$134</f>
              <numCache>
                <formatCode>General</formatCode>
                <ptCount val="1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</numCache>
            </numRef>
          </xVal>
          <yVal>
            <numRef>
              <f>gráficos!$B$7:$B$134</f>
              <numCache>
                <formatCode>General</formatCode>
                <ptCount val="1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0.4205</v>
      </c>
      <c r="E2" t="n">
        <v>237.82</v>
      </c>
      <c r="F2" t="n">
        <v>168.72</v>
      </c>
      <c r="G2" t="n">
        <v>5.91</v>
      </c>
      <c r="H2" t="n">
        <v>0.09</v>
      </c>
      <c r="I2" t="n">
        <v>1712</v>
      </c>
      <c r="J2" t="n">
        <v>194.77</v>
      </c>
      <c r="K2" t="n">
        <v>54.38</v>
      </c>
      <c r="L2" t="n">
        <v>1</v>
      </c>
      <c r="M2" t="n">
        <v>1710</v>
      </c>
      <c r="N2" t="n">
        <v>39.4</v>
      </c>
      <c r="O2" t="n">
        <v>24256.19</v>
      </c>
      <c r="P2" t="n">
        <v>2345.12</v>
      </c>
      <c r="Q2" t="n">
        <v>6568.52</v>
      </c>
      <c r="R2" t="n">
        <v>2467.09</v>
      </c>
      <c r="S2" t="n">
        <v>173.3</v>
      </c>
      <c r="T2" t="n">
        <v>1135519.19</v>
      </c>
      <c r="U2" t="n">
        <v>0.07000000000000001</v>
      </c>
      <c r="V2" t="n">
        <v>0.5600000000000001</v>
      </c>
      <c r="W2" t="n">
        <v>17.65</v>
      </c>
      <c r="X2" t="n">
        <v>68.31</v>
      </c>
      <c r="Y2" t="n">
        <v>0.5</v>
      </c>
      <c r="Z2" t="n">
        <v>10</v>
      </c>
      <c r="AA2" t="n">
        <v>8694.372491318127</v>
      </c>
      <c r="AB2" t="n">
        <v>11896.02401126555</v>
      </c>
      <c r="AC2" t="n">
        <v>10760.68417580448</v>
      </c>
      <c r="AD2" t="n">
        <v>8694372.491318127</v>
      </c>
      <c r="AE2" t="n">
        <v>11896024.01126555</v>
      </c>
      <c r="AF2" t="n">
        <v>5.507906717183178e-07</v>
      </c>
      <c r="AG2" t="n">
        <v>52</v>
      </c>
      <c r="AH2" t="n">
        <v>10760684.17580448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0.6671</v>
      </c>
      <c r="E3" t="n">
        <v>149.89</v>
      </c>
      <c r="F3" t="n">
        <v>123.62</v>
      </c>
      <c r="G3" t="n">
        <v>12.14</v>
      </c>
      <c r="H3" t="n">
        <v>0.18</v>
      </c>
      <c r="I3" t="n">
        <v>611</v>
      </c>
      <c r="J3" t="n">
        <v>196.32</v>
      </c>
      <c r="K3" t="n">
        <v>54.38</v>
      </c>
      <c r="L3" t="n">
        <v>2</v>
      </c>
      <c r="M3" t="n">
        <v>609</v>
      </c>
      <c r="N3" t="n">
        <v>39.95</v>
      </c>
      <c r="O3" t="n">
        <v>24447.22</v>
      </c>
      <c r="P3" t="n">
        <v>1689.77</v>
      </c>
      <c r="Q3" t="n">
        <v>6567.04</v>
      </c>
      <c r="R3" t="n">
        <v>955.55</v>
      </c>
      <c r="S3" t="n">
        <v>173.3</v>
      </c>
      <c r="T3" t="n">
        <v>385251.75</v>
      </c>
      <c r="U3" t="n">
        <v>0.18</v>
      </c>
      <c r="V3" t="n">
        <v>0.76</v>
      </c>
      <c r="W3" t="n">
        <v>15.8</v>
      </c>
      <c r="X3" t="n">
        <v>23.23</v>
      </c>
      <c r="Y3" t="n">
        <v>0.5</v>
      </c>
      <c r="Z3" t="n">
        <v>10</v>
      </c>
      <c r="AA3" t="n">
        <v>4027.417049991619</v>
      </c>
      <c r="AB3" t="n">
        <v>5510.489684899271</v>
      </c>
      <c r="AC3" t="n">
        <v>4984.576283393124</v>
      </c>
      <c r="AD3" t="n">
        <v>4027417.049991618</v>
      </c>
      <c r="AE3" t="n">
        <v>5510489.684899271</v>
      </c>
      <c r="AF3" t="n">
        <v>8.73798946737907e-07</v>
      </c>
      <c r="AG3" t="n">
        <v>33</v>
      </c>
      <c r="AH3" t="n">
        <v>4984576.283393124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0.7628</v>
      </c>
      <c r="E4" t="n">
        <v>131.09</v>
      </c>
      <c r="F4" t="n">
        <v>114.23</v>
      </c>
      <c r="G4" t="n">
        <v>18.57</v>
      </c>
      <c r="H4" t="n">
        <v>0.27</v>
      </c>
      <c r="I4" t="n">
        <v>369</v>
      </c>
      <c r="J4" t="n">
        <v>197.88</v>
      </c>
      <c r="K4" t="n">
        <v>54.38</v>
      </c>
      <c r="L4" t="n">
        <v>3</v>
      </c>
      <c r="M4" t="n">
        <v>367</v>
      </c>
      <c r="N4" t="n">
        <v>40.5</v>
      </c>
      <c r="O4" t="n">
        <v>24639</v>
      </c>
      <c r="P4" t="n">
        <v>1534.57</v>
      </c>
      <c r="Q4" t="n">
        <v>6566.6</v>
      </c>
      <c r="R4" t="n">
        <v>642.37</v>
      </c>
      <c r="S4" t="n">
        <v>173.3</v>
      </c>
      <c r="T4" t="n">
        <v>229873.45</v>
      </c>
      <c r="U4" t="n">
        <v>0.27</v>
      </c>
      <c r="V4" t="n">
        <v>0.82</v>
      </c>
      <c r="W4" t="n">
        <v>15.39</v>
      </c>
      <c r="X4" t="n">
        <v>13.85</v>
      </c>
      <c r="Y4" t="n">
        <v>0.5</v>
      </c>
      <c r="Z4" t="n">
        <v>10</v>
      </c>
      <c r="AA4" t="n">
        <v>3224.981722908088</v>
      </c>
      <c r="AB4" t="n">
        <v>4412.562269435366</v>
      </c>
      <c r="AC4" t="n">
        <v>3991.433519510329</v>
      </c>
      <c r="AD4" t="n">
        <v>3224981.722908088</v>
      </c>
      <c r="AE4" t="n">
        <v>4412562.269435366</v>
      </c>
      <c r="AF4" t="n">
        <v>9.991513065082827e-07</v>
      </c>
      <c r="AG4" t="n">
        <v>29</v>
      </c>
      <c r="AH4" t="n">
        <v>3991433.519510329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0.8138</v>
      </c>
      <c r="E5" t="n">
        <v>122.88</v>
      </c>
      <c r="F5" t="n">
        <v>110.17</v>
      </c>
      <c r="G5" t="n">
        <v>25.23</v>
      </c>
      <c r="H5" t="n">
        <v>0.36</v>
      </c>
      <c r="I5" t="n">
        <v>262</v>
      </c>
      <c r="J5" t="n">
        <v>199.44</v>
      </c>
      <c r="K5" t="n">
        <v>54.38</v>
      </c>
      <c r="L5" t="n">
        <v>4</v>
      </c>
      <c r="M5" t="n">
        <v>260</v>
      </c>
      <c r="N5" t="n">
        <v>41.06</v>
      </c>
      <c r="O5" t="n">
        <v>24831.54</v>
      </c>
      <c r="P5" t="n">
        <v>1453.14</v>
      </c>
      <c r="Q5" t="n">
        <v>6566.49</v>
      </c>
      <c r="R5" t="n">
        <v>506.99</v>
      </c>
      <c r="S5" t="n">
        <v>173.3</v>
      </c>
      <c r="T5" t="n">
        <v>162717.12</v>
      </c>
      <c r="U5" t="n">
        <v>0.34</v>
      </c>
      <c r="V5" t="n">
        <v>0.85</v>
      </c>
      <c r="W5" t="n">
        <v>15.21</v>
      </c>
      <c r="X5" t="n">
        <v>9.800000000000001</v>
      </c>
      <c r="Y5" t="n">
        <v>0.5</v>
      </c>
      <c r="Z5" t="n">
        <v>10</v>
      </c>
      <c r="AA5" t="n">
        <v>2876.665740154875</v>
      </c>
      <c r="AB5" t="n">
        <v>3935.980975215755</v>
      </c>
      <c r="AC5" t="n">
        <v>3560.336475125009</v>
      </c>
      <c r="AD5" t="n">
        <v>2876665.740154875</v>
      </c>
      <c r="AE5" t="n">
        <v>3935980.975215755</v>
      </c>
      <c r="AF5" t="n">
        <v>1.065953504505035e-06</v>
      </c>
      <c r="AG5" t="n">
        <v>27</v>
      </c>
      <c r="AH5" t="n">
        <v>3560336.475125009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0.8455</v>
      </c>
      <c r="E6" t="n">
        <v>118.28</v>
      </c>
      <c r="F6" t="n">
        <v>107.9</v>
      </c>
      <c r="G6" t="n">
        <v>32.05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1395.19</v>
      </c>
      <c r="Q6" t="n">
        <v>6566.35</v>
      </c>
      <c r="R6" t="n">
        <v>431.52</v>
      </c>
      <c r="S6" t="n">
        <v>173.3</v>
      </c>
      <c r="T6" t="n">
        <v>125281.91</v>
      </c>
      <c r="U6" t="n">
        <v>0.4</v>
      </c>
      <c r="V6" t="n">
        <v>0.87</v>
      </c>
      <c r="W6" t="n">
        <v>15.11</v>
      </c>
      <c r="X6" t="n">
        <v>7.53</v>
      </c>
      <c r="Y6" t="n">
        <v>0.5</v>
      </c>
      <c r="Z6" t="n">
        <v>10</v>
      </c>
      <c r="AA6" t="n">
        <v>2670.999829695515</v>
      </c>
      <c r="AB6" t="n">
        <v>3654.579803185638</v>
      </c>
      <c r="AC6" t="n">
        <v>3305.79183600443</v>
      </c>
      <c r="AD6" t="n">
        <v>2670999.829695515</v>
      </c>
      <c r="AE6" t="n">
        <v>3654579.803185638</v>
      </c>
      <c r="AF6" t="n">
        <v>1.107475655024585e-06</v>
      </c>
      <c r="AG6" t="n">
        <v>26</v>
      </c>
      <c r="AH6" t="n">
        <v>3305791.83600443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0.8683</v>
      </c>
      <c r="E7" t="n">
        <v>115.17</v>
      </c>
      <c r="F7" t="n">
        <v>106.35</v>
      </c>
      <c r="G7" t="n">
        <v>39.39</v>
      </c>
      <c r="H7" t="n">
        <v>0.53</v>
      </c>
      <c r="I7" t="n">
        <v>162</v>
      </c>
      <c r="J7" t="n">
        <v>202.58</v>
      </c>
      <c r="K7" t="n">
        <v>54.38</v>
      </c>
      <c r="L7" t="n">
        <v>6</v>
      </c>
      <c r="M7" t="n">
        <v>160</v>
      </c>
      <c r="N7" t="n">
        <v>42.2</v>
      </c>
      <c r="O7" t="n">
        <v>25218.93</v>
      </c>
      <c r="P7" t="n">
        <v>1347.81</v>
      </c>
      <c r="Q7" t="n">
        <v>6566.11</v>
      </c>
      <c r="R7" t="n">
        <v>379.77</v>
      </c>
      <c r="S7" t="n">
        <v>173.3</v>
      </c>
      <c r="T7" t="n">
        <v>99609.88</v>
      </c>
      <c r="U7" t="n">
        <v>0.46</v>
      </c>
      <c r="V7" t="n">
        <v>0.88</v>
      </c>
      <c r="W7" t="n">
        <v>15.05</v>
      </c>
      <c r="X7" t="n">
        <v>5.98</v>
      </c>
      <c r="Y7" t="n">
        <v>0.5</v>
      </c>
      <c r="Z7" t="n">
        <v>10</v>
      </c>
      <c r="AA7" t="n">
        <v>2521.084738837837</v>
      </c>
      <c r="AB7" t="n">
        <v>3449.459362087119</v>
      </c>
      <c r="AC7" t="n">
        <v>3120.247801916015</v>
      </c>
      <c r="AD7" t="n">
        <v>2521084.738837837</v>
      </c>
      <c r="AE7" t="n">
        <v>3449459.362087119</v>
      </c>
      <c r="AF7" t="n">
        <v>1.137340167070191e-06</v>
      </c>
      <c r="AG7" t="n">
        <v>25</v>
      </c>
      <c r="AH7" t="n">
        <v>3120247.801916015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0.8838</v>
      </c>
      <c r="E8" t="n">
        <v>113.15</v>
      </c>
      <c r="F8" t="n">
        <v>105.38</v>
      </c>
      <c r="G8" t="n">
        <v>46.84</v>
      </c>
      <c r="H8" t="n">
        <v>0.61</v>
      </c>
      <c r="I8" t="n">
        <v>135</v>
      </c>
      <c r="J8" t="n">
        <v>204.16</v>
      </c>
      <c r="K8" t="n">
        <v>54.38</v>
      </c>
      <c r="L8" t="n">
        <v>7</v>
      </c>
      <c r="M8" t="n">
        <v>133</v>
      </c>
      <c r="N8" t="n">
        <v>42.78</v>
      </c>
      <c r="O8" t="n">
        <v>25413.94</v>
      </c>
      <c r="P8" t="n">
        <v>1306.38</v>
      </c>
      <c r="Q8" t="n">
        <v>6566.11</v>
      </c>
      <c r="R8" t="n">
        <v>346.87</v>
      </c>
      <c r="S8" t="n">
        <v>173.3</v>
      </c>
      <c r="T8" t="n">
        <v>83291.28999999999</v>
      </c>
      <c r="U8" t="n">
        <v>0.5</v>
      </c>
      <c r="V8" t="n">
        <v>0.89</v>
      </c>
      <c r="W8" t="n">
        <v>15.01</v>
      </c>
      <c r="X8" t="n">
        <v>5.01</v>
      </c>
      <c r="Y8" t="n">
        <v>0.5</v>
      </c>
      <c r="Z8" t="n">
        <v>10</v>
      </c>
      <c r="AA8" t="n">
        <v>2414.57262286486</v>
      </c>
      <c r="AB8" t="n">
        <v>3303.724786029966</v>
      </c>
      <c r="AC8" t="n">
        <v>2988.421929257999</v>
      </c>
      <c r="AD8" t="n">
        <v>2414572.62286486</v>
      </c>
      <c r="AE8" t="n">
        <v>3303724.786029966</v>
      </c>
      <c r="AF8" t="n">
        <v>1.157642795873126e-06</v>
      </c>
      <c r="AG8" t="n">
        <v>25</v>
      </c>
      <c r="AH8" t="n">
        <v>2988421.929257999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0.8957000000000001</v>
      </c>
      <c r="E9" t="n">
        <v>111.64</v>
      </c>
      <c r="F9" t="n">
        <v>104.65</v>
      </c>
      <c r="G9" t="n">
        <v>54.6</v>
      </c>
      <c r="H9" t="n">
        <v>0.6899999999999999</v>
      </c>
      <c r="I9" t="n">
        <v>115</v>
      </c>
      <c r="J9" t="n">
        <v>205.75</v>
      </c>
      <c r="K9" t="n">
        <v>54.38</v>
      </c>
      <c r="L9" t="n">
        <v>8</v>
      </c>
      <c r="M9" t="n">
        <v>113</v>
      </c>
      <c r="N9" t="n">
        <v>43.37</v>
      </c>
      <c r="O9" t="n">
        <v>25609.61</v>
      </c>
      <c r="P9" t="n">
        <v>1268.32</v>
      </c>
      <c r="Q9" t="n">
        <v>6566.03</v>
      </c>
      <c r="R9" t="n">
        <v>322.41</v>
      </c>
      <c r="S9" t="n">
        <v>173.3</v>
      </c>
      <c r="T9" t="n">
        <v>71161.91</v>
      </c>
      <c r="U9" t="n">
        <v>0.54</v>
      </c>
      <c r="V9" t="n">
        <v>0.9</v>
      </c>
      <c r="W9" t="n">
        <v>14.99</v>
      </c>
      <c r="X9" t="n">
        <v>4.29</v>
      </c>
      <c r="Y9" t="n">
        <v>0.5</v>
      </c>
      <c r="Z9" t="n">
        <v>10</v>
      </c>
      <c r="AA9" t="n">
        <v>2325.832229833091</v>
      </c>
      <c r="AB9" t="n">
        <v>3182.306265334054</v>
      </c>
      <c r="AC9" t="n">
        <v>2878.591421765347</v>
      </c>
      <c r="AD9" t="n">
        <v>2325832.229833091</v>
      </c>
      <c r="AE9" t="n">
        <v>3182306.265334054</v>
      </c>
      <c r="AF9" t="n">
        <v>1.173229975405701e-06</v>
      </c>
      <c r="AG9" t="n">
        <v>25</v>
      </c>
      <c r="AH9" t="n">
        <v>2878591.421765347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0.9058</v>
      </c>
      <c r="E10" t="n">
        <v>110.39</v>
      </c>
      <c r="F10" t="n">
        <v>104.03</v>
      </c>
      <c r="G10" t="n">
        <v>63.05</v>
      </c>
      <c r="H10" t="n">
        <v>0.77</v>
      </c>
      <c r="I10" t="n">
        <v>99</v>
      </c>
      <c r="J10" t="n">
        <v>207.34</v>
      </c>
      <c r="K10" t="n">
        <v>54.38</v>
      </c>
      <c r="L10" t="n">
        <v>9</v>
      </c>
      <c r="M10" t="n">
        <v>97</v>
      </c>
      <c r="N10" t="n">
        <v>43.96</v>
      </c>
      <c r="O10" t="n">
        <v>25806.1</v>
      </c>
      <c r="P10" t="n">
        <v>1228.71</v>
      </c>
      <c r="Q10" t="n">
        <v>6566.11</v>
      </c>
      <c r="R10" t="n">
        <v>301.75</v>
      </c>
      <c r="S10" t="n">
        <v>173.3</v>
      </c>
      <c r="T10" t="n">
        <v>60910.03</v>
      </c>
      <c r="U10" t="n">
        <v>0.57</v>
      </c>
      <c r="V10" t="n">
        <v>0.9</v>
      </c>
      <c r="W10" t="n">
        <v>14.96</v>
      </c>
      <c r="X10" t="n">
        <v>3.66</v>
      </c>
      <c r="Y10" t="n">
        <v>0.5</v>
      </c>
      <c r="Z10" t="n">
        <v>10</v>
      </c>
      <c r="AA10" t="n">
        <v>2233.659297601895</v>
      </c>
      <c r="AB10" t="n">
        <v>3056.191193072546</v>
      </c>
      <c r="AC10" t="n">
        <v>2764.512594996866</v>
      </c>
      <c r="AD10" t="n">
        <v>2233659.297601895</v>
      </c>
      <c r="AE10" t="n">
        <v>3056191.193072546</v>
      </c>
      <c r="AF10" t="n">
        <v>1.186459430303097e-06</v>
      </c>
      <c r="AG10" t="n">
        <v>24</v>
      </c>
      <c r="AH10" t="n">
        <v>2764512.594996866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0.9142</v>
      </c>
      <c r="E11" t="n">
        <v>109.38</v>
      </c>
      <c r="F11" t="n">
        <v>103.52</v>
      </c>
      <c r="G11" t="n">
        <v>72.22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84</v>
      </c>
      <c r="N11" t="n">
        <v>44.56</v>
      </c>
      <c r="O11" t="n">
        <v>26003.41</v>
      </c>
      <c r="P11" t="n">
        <v>1185.57</v>
      </c>
      <c r="Q11" t="n">
        <v>6566.04</v>
      </c>
      <c r="R11" t="n">
        <v>284.83</v>
      </c>
      <c r="S11" t="n">
        <v>173.3</v>
      </c>
      <c r="T11" t="n">
        <v>52517.26</v>
      </c>
      <c r="U11" t="n">
        <v>0.61</v>
      </c>
      <c r="V11" t="n">
        <v>0.91</v>
      </c>
      <c r="W11" t="n">
        <v>14.93</v>
      </c>
      <c r="X11" t="n">
        <v>3.15</v>
      </c>
      <c r="Y11" t="n">
        <v>0.5</v>
      </c>
      <c r="Z11" t="n">
        <v>10</v>
      </c>
      <c r="AA11" t="n">
        <v>2149.669522952934</v>
      </c>
      <c r="AB11" t="n">
        <v>2941.272678030317</v>
      </c>
      <c r="AC11" t="n">
        <v>2660.561741741234</v>
      </c>
      <c r="AD11" t="n">
        <v>2149669.522952934</v>
      </c>
      <c r="AE11" t="n">
        <v>2941272.678030317</v>
      </c>
      <c r="AF11" t="n">
        <v>1.197462145267268e-06</v>
      </c>
      <c r="AG11" t="n">
        <v>24</v>
      </c>
      <c r="AH11" t="n">
        <v>2660561.741741234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0.9204</v>
      </c>
      <c r="E12" t="n">
        <v>108.64</v>
      </c>
      <c r="F12" t="n">
        <v>103.17</v>
      </c>
      <c r="G12" t="n">
        <v>81.45</v>
      </c>
      <c r="H12" t="n">
        <v>0.93</v>
      </c>
      <c r="I12" t="n">
        <v>76</v>
      </c>
      <c r="J12" t="n">
        <v>210.55</v>
      </c>
      <c r="K12" t="n">
        <v>54.38</v>
      </c>
      <c r="L12" t="n">
        <v>11</v>
      </c>
      <c r="M12" t="n">
        <v>72</v>
      </c>
      <c r="N12" t="n">
        <v>45.17</v>
      </c>
      <c r="O12" t="n">
        <v>26201.54</v>
      </c>
      <c r="P12" t="n">
        <v>1145.02</v>
      </c>
      <c r="Q12" t="n">
        <v>6566.01</v>
      </c>
      <c r="R12" t="n">
        <v>272.46</v>
      </c>
      <c r="S12" t="n">
        <v>173.3</v>
      </c>
      <c r="T12" t="n">
        <v>46381.66</v>
      </c>
      <c r="U12" t="n">
        <v>0.64</v>
      </c>
      <c r="V12" t="n">
        <v>0.91</v>
      </c>
      <c r="W12" t="n">
        <v>14.94</v>
      </c>
      <c r="X12" t="n">
        <v>2.8</v>
      </c>
      <c r="Y12" t="n">
        <v>0.5</v>
      </c>
      <c r="Z12" t="n">
        <v>10</v>
      </c>
      <c r="AA12" t="n">
        <v>2075.838282890415</v>
      </c>
      <c r="AB12" t="n">
        <v>2840.253518172348</v>
      </c>
      <c r="AC12" t="n">
        <v>2569.183708718828</v>
      </c>
      <c r="AD12" t="n">
        <v>2075838.282890415</v>
      </c>
      <c r="AE12" t="n">
        <v>2840253.518172348</v>
      </c>
      <c r="AF12" t="n">
        <v>1.205583196788442e-06</v>
      </c>
      <c r="AG12" t="n">
        <v>24</v>
      </c>
      <c r="AH12" t="n">
        <v>2569183.708718828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0.925</v>
      </c>
      <c r="E13" t="n">
        <v>108.1</v>
      </c>
      <c r="F13" t="n">
        <v>102.9</v>
      </c>
      <c r="G13" t="n">
        <v>89.48</v>
      </c>
      <c r="H13" t="n">
        <v>1</v>
      </c>
      <c r="I13" t="n">
        <v>69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1119.95</v>
      </c>
      <c r="Q13" t="n">
        <v>6566.1</v>
      </c>
      <c r="R13" t="n">
        <v>262.6</v>
      </c>
      <c r="S13" t="n">
        <v>173.3</v>
      </c>
      <c r="T13" t="n">
        <v>41487.56</v>
      </c>
      <c r="U13" t="n">
        <v>0.66</v>
      </c>
      <c r="V13" t="n">
        <v>0.91</v>
      </c>
      <c r="W13" t="n">
        <v>14.95</v>
      </c>
      <c r="X13" t="n">
        <v>2.53</v>
      </c>
      <c r="Y13" t="n">
        <v>0.5</v>
      </c>
      <c r="Z13" t="n">
        <v>10</v>
      </c>
      <c r="AA13" t="n">
        <v>2029.057010745657</v>
      </c>
      <c r="AB13" t="n">
        <v>2776.245317779822</v>
      </c>
      <c r="AC13" t="n">
        <v>2511.284361135692</v>
      </c>
      <c r="AD13" t="n">
        <v>2029057.010745657</v>
      </c>
      <c r="AE13" t="n">
        <v>2776245.317779822</v>
      </c>
      <c r="AF13" t="n">
        <v>1.211608493078345e-06</v>
      </c>
      <c r="AG13" t="n">
        <v>24</v>
      </c>
      <c r="AH13" t="n">
        <v>2511284.361135691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0.926</v>
      </c>
      <c r="E14" t="n">
        <v>107.99</v>
      </c>
      <c r="F14" t="n">
        <v>102.87</v>
      </c>
      <c r="G14" t="n">
        <v>92.12</v>
      </c>
      <c r="H14" t="n">
        <v>1.08</v>
      </c>
      <c r="I14" t="n">
        <v>67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1115.57</v>
      </c>
      <c r="Q14" t="n">
        <v>6566.09</v>
      </c>
      <c r="R14" t="n">
        <v>260.61</v>
      </c>
      <c r="S14" t="n">
        <v>173.3</v>
      </c>
      <c r="T14" t="n">
        <v>40502.78</v>
      </c>
      <c r="U14" t="n">
        <v>0.66</v>
      </c>
      <c r="V14" t="n">
        <v>0.91</v>
      </c>
      <c r="W14" t="n">
        <v>14.98</v>
      </c>
      <c r="X14" t="n">
        <v>2.5</v>
      </c>
      <c r="Y14" t="n">
        <v>0.5</v>
      </c>
      <c r="Z14" t="n">
        <v>10</v>
      </c>
      <c r="AA14" t="n">
        <v>2020.575147181942</v>
      </c>
      <c r="AB14" t="n">
        <v>2764.640057858535</v>
      </c>
      <c r="AC14" t="n">
        <v>2500.786690933207</v>
      </c>
      <c r="AD14" t="n">
        <v>2020575.147181942</v>
      </c>
      <c r="AE14" t="n">
        <v>2764640.057858536</v>
      </c>
      <c r="AF14" t="n">
        <v>1.212918340097889e-06</v>
      </c>
      <c r="AG14" t="n">
        <v>24</v>
      </c>
      <c r="AH14" t="n">
        <v>2500786.690933208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0.9258</v>
      </c>
      <c r="E15" t="n">
        <v>108.01</v>
      </c>
      <c r="F15" t="n">
        <v>102.89</v>
      </c>
      <c r="G15" t="n">
        <v>92.14</v>
      </c>
      <c r="H15" t="n">
        <v>1.15</v>
      </c>
      <c r="I15" t="n">
        <v>67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1123.94</v>
      </c>
      <c r="Q15" t="n">
        <v>6566.04</v>
      </c>
      <c r="R15" t="n">
        <v>260.85</v>
      </c>
      <c r="S15" t="n">
        <v>173.3</v>
      </c>
      <c r="T15" t="n">
        <v>40624.34</v>
      </c>
      <c r="U15" t="n">
        <v>0.66</v>
      </c>
      <c r="V15" t="n">
        <v>0.91</v>
      </c>
      <c r="W15" t="n">
        <v>14.99</v>
      </c>
      <c r="X15" t="n">
        <v>2.52</v>
      </c>
      <c r="Y15" t="n">
        <v>0.5</v>
      </c>
      <c r="Z15" t="n">
        <v>10</v>
      </c>
      <c r="AA15" t="n">
        <v>2033.309257904883</v>
      </c>
      <c r="AB15" t="n">
        <v>2782.063429938979</v>
      </c>
      <c r="AC15" t="n">
        <v>2516.54720083615</v>
      </c>
      <c r="AD15" t="n">
        <v>2033309.257904883</v>
      </c>
      <c r="AE15" t="n">
        <v>2782063.429938979</v>
      </c>
      <c r="AF15" t="n">
        <v>1.21265637069398e-06</v>
      </c>
      <c r="AG15" t="n">
        <v>24</v>
      </c>
      <c r="AH15" t="n">
        <v>2516547.20083615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0.4996</v>
      </c>
      <c r="E2" t="n">
        <v>200.14</v>
      </c>
      <c r="F2" t="n">
        <v>153.93</v>
      </c>
      <c r="G2" t="n">
        <v>6.78</v>
      </c>
      <c r="H2" t="n">
        <v>0.11</v>
      </c>
      <c r="I2" t="n">
        <v>1362</v>
      </c>
      <c r="J2" t="n">
        <v>159.12</v>
      </c>
      <c r="K2" t="n">
        <v>50.28</v>
      </c>
      <c r="L2" t="n">
        <v>1</v>
      </c>
      <c r="M2" t="n">
        <v>1360</v>
      </c>
      <c r="N2" t="n">
        <v>27.84</v>
      </c>
      <c r="O2" t="n">
        <v>19859.16</v>
      </c>
      <c r="P2" t="n">
        <v>1871.07</v>
      </c>
      <c r="Q2" t="n">
        <v>6567.92</v>
      </c>
      <c r="R2" t="n">
        <v>1971.79</v>
      </c>
      <c r="S2" t="n">
        <v>173.3</v>
      </c>
      <c r="T2" t="n">
        <v>889615.61</v>
      </c>
      <c r="U2" t="n">
        <v>0.09</v>
      </c>
      <c r="V2" t="n">
        <v>0.61</v>
      </c>
      <c r="W2" t="n">
        <v>17.04</v>
      </c>
      <c r="X2" t="n">
        <v>53.53</v>
      </c>
      <c r="Y2" t="n">
        <v>0.5</v>
      </c>
      <c r="Z2" t="n">
        <v>10</v>
      </c>
      <c r="AA2" t="n">
        <v>5926.688079110728</v>
      </c>
      <c r="AB2" t="n">
        <v>8109.156096864396</v>
      </c>
      <c r="AC2" t="n">
        <v>7335.229620251416</v>
      </c>
      <c r="AD2" t="n">
        <v>5926688.079110728</v>
      </c>
      <c r="AE2" t="n">
        <v>8109156.096864396</v>
      </c>
      <c r="AF2" t="n">
        <v>6.624062330693504e-07</v>
      </c>
      <c r="AG2" t="n">
        <v>44</v>
      </c>
      <c r="AH2" t="n">
        <v>7335229.620251416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0.7212</v>
      </c>
      <c r="E3" t="n">
        <v>138.66</v>
      </c>
      <c r="F3" t="n">
        <v>119.81</v>
      </c>
      <c r="G3" t="n">
        <v>14.01</v>
      </c>
      <c r="H3" t="n">
        <v>0.22</v>
      </c>
      <c r="I3" t="n">
        <v>513</v>
      </c>
      <c r="J3" t="n">
        <v>160.54</v>
      </c>
      <c r="K3" t="n">
        <v>50.28</v>
      </c>
      <c r="L3" t="n">
        <v>2</v>
      </c>
      <c r="M3" t="n">
        <v>511</v>
      </c>
      <c r="N3" t="n">
        <v>28.26</v>
      </c>
      <c r="O3" t="n">
        <v>20034.4</v>
      </c>
      <c r="P3" t="n">
        <v>1420.8</v>
      </c>
      <c r="Q3" t="n">
        <v>6566.75</v>
      </c>
      <c r="R3" t="n">
        <v>827.53</v>
      </c>
      <c r="S3" t="n">
        <v>173.3</v>
      </c>
      <c r="T3" t="n">
        <v>321731.39</v>
      </c>
      <c r="U3" t="n">
        <v>0.21</v>
      </c>
      <c r="V3" t="n">
        <v>0.78</v>
      </c>
      <c r="W3" t="n">
        <v>15.66</v>
      </c>
      <c r="X3" t="n">
        <v>19.43</v>
      </c>
      <c r="Y3" t="n">
        <v>0.5</v>
      </c>
      <c r="Z3" t="n">
        <v>10</v>
      </c>
      <c r="AA3" t="n">
        <v>3184.702083842032</v>
      </c>
      <c r="AB3" t="n">
        <v>4357.449890252924</v>
      </c>
      <c r="AC3" t="n">
        <v>3941.580988446352</v>
      </c>
      <c r="AD3" t="n">
        <v>3184702.083842032</v>
      </c>
      <c r="AE3" t="n">
        <v>4357449.890252924</v>
      </c>
      <c r="AF3" t="n">
        <v>9.562197263603192e-07</v>
      </c>
      <c r="AG3" t="n">
        <v>31</v>
      </c>
      <c r="AH3" t="n">
        <v>3941580.988446352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0.804</v>
      </c>
      <c r="E4" t="n">
        <v>124.38</v>
      </c>
      <c r="F4" t="n">
        <v>112.03</v>
      </c>
      <c r="G4" t="n">
        <v>21.61</v>
      </c>
      <c r="H4" t="n">
        <v>0.33</v>
      </c>
      <c r="I4" t="n">
        <v>311</v>
      </c>
      <c r="J4" t="n">
        <v>161.97</v>
      </c>
      <c r="K4" t="n">
        <v>50.28</v>
      </c>
      <c r="L4" t="n">
        <v>3</v>
      </c>
      <c r="M4" t="n">
        <v>309</v>
      </c>
      <c r="N4" t="n">
        <v>28.69</v>
      </c>
      <c r="O4" t="n">
        <v>20210.21</v>
      </c>
      <c r="P4" t="n">
        <v>1294.72</v>
      </c>
      <c r="Q4" t="n">
        <v>6566.42</v>
      </c>
      <c r="R4" t="n">
        <v>568.66</v>
      </c>
      <c r="S4" t="n">
        <v>173.3</v>
      </c>
      <c r="T4" t="n">
        <v>193305.87</v>
      </c>
      <c r="U4" t="n">
        <v>0.3</v>
      </c>
      <c r="V4" t="n">
        <v>0.84</v>
      </c>
      <c r="W4" t="n">
        <v>15.31</v>
      </c>
      <c r="X4" t="n">
        <v>11.66</v>
      </c>
      <c r="Y4" t="n">
        <v>0.5</v>
      </c>
      <c r="Z4" t="n">
        <v>10</v>
      </c>
      <c r="AA4" t="n">
        <v>2621.841893861677</v>
      </c>
      <c r="AB4" t="n">
        <v>3587.319746682706</v>
      </c>
      <c r="AC4" t="n">
        <v>3244.95098489406</v>
      </c>
      <c r="AD4" t="n">
        <v>2621841.893861677</v>
      </c>
      <c r="AE4" t="n">
        <v>3587319.746682706</v>
      </c>
      <c r="AF4" t="n">
        <v>1.066002024395031e-06</v>
      </c>
      <c r="AG4" t="n">
        <v>27</v>
      </c>
      <c r="AH4" t="n">
        <v>3244950.98489406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0.8476</v>
      </c>
      <c r="E5" t="n">
        <v>117.98</v>
      </c>
      <c r="F5" t="n">
        <v>108.56</v>
      </c>
      <c r="G5" t="n">
        <v>29.61</v>
      </c>
      <c r="H5" t="n">
        <v>0.43</v>
      </c>
      <c r="I5" t="n">
        <v>220</v>
      </c>
      <c r="J5" t="n">
        <v>163.4</v>
      </c>
      <c r="K5" t="n">
        <v>50.28</v>
      </c>
      <c r="L5" t="n">
        <v>4</v>
      </c>
      <c r="M5" t="n">
        <v>218</v>
      </c>
      <c r="N5" t="n">
        <v>29.12</v>
      </c>
      <c r="O5" t="n">
        <v>20386.62</v>
      </c>
      <c r="P5" t="n">
        <v>1218.21</v>
      </c>
      <c r="Q5" t="n">
        <v>6566.12</v>
      </c>
      <c r="R5" t="n">
        <v>453.19</v>
      </c>
      <c r="S5" t="n">
        <v>173.3</v>
      </c>
      <c r="T5" t="n">
        <v>136025.43</v>
      </c>
      <c r="U5" t="n">
        <v>0.38</v>
      </c>
      <c r="V5" t="n">
        <v>0.87</v>
      </c>
      <c r="W5" t="n">
        <v>15.15</v>
      </c>
      <c r="X5" t="n">
        <v>8.19</v>
      </c>
      <c r="Y5" t="n">
        <v>0.5</v>
      </c>
      <c r="Z5" t="n">
        <v>10</v>
      </c>
      <c r="AA5" t="n">
        <v>2360.639146117048</v>
      </c>
      <c r="AB5" t="n">
        <v>3229.930623766539</v>
      </c>
      <c r="AC5" t="n">
        <v>2921.67057827024</v>
      </c>
      <c r="AD5" t="n">
        <v>2360639.146117048</v>
      </c>
      <c r="AE5" t="n">
        <v>3229930.623766539</v>
      </c>
      <c r="AF5" t="n">
        <v>1.123810094374662e-06</v>
      </c>
      <c r="AG5" t="n">
        <v>26</v>
      </c>
      <c r="AH5" t="n">
        <v>2921670.57827024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0.875</v>
      </c>
      <c r="E6" t="n">
        <v>114.28</v>
      </c>
      <c r="F6" t="n">
        <v>106.58</v>
      </c>
      <c r="G6" t="n">
        <v>38.29</v>
      </c>
      <c r="H6" t="n">
        <v>0.54</v>
      </c>
      <c r="I6" t="n">
        <v>167</v>
      </c>
      <c r="J6" t="n">
        <v>164.83</v>
      </c>
      <c r="K6" t="n">
        <v>50.28</v>
      </c>
      <c r="L6" t="n">
        <v>5</v>
      </c>
      <c r="M6" t="n">
        <v>165</v>
      </c>
      <c r="N6" t="n">
        <v>29.55</v>
      </c>
      <c r="O6" t="n">
        <v>20563.61</v>
      </c>
      <c r="P6" t="n">
        <v>1158.19</v>
      </c>
      <c r="Q6" t="n">
        <v>6566.33</v>
      </c>
      <c r="R6" t="n">
        <v>387.07</v>
      </c>
      <c r="S6" t="n">
        <v>173.3</v>
      </c>
      <c r="T6" t="n">
        <v>103233.4</v>
      </c>
      <c r="U6" t="n">
        <v>0.45</v>
      </c>
      <c r="V6" t="n">
        <v>0.88</v>
      </c>
      <c r="W6" t="n">
        <v>15.06</v>
      </c>
      <c r="X6" t="n">
        <v>6.21</v>
      </c>
      <c r="Y6" t="n">
        <v>0.5</v>
      </c>
      <c r="Z6" t="n">
        <v>10</v>
      </c>
      <c r="AA6" t="n">
        <v>2188.392636315916</v>
      </c>
      <c r="AB6" t="n">
        <v>2994.25535007674</v>
      </c>
      <c r="AC6" t="n">
        <v>2708.487821929194</v>
      </c>
      <c r="AD6" t="n">
        <v>2188392.636315916</v>
      </c>
      <c r="AE6" t="n">
        <v>2994255.35007674</v>
      </c>
      <c r="AF6" t="n">
        <v>1.160139019086633e-06</v>
      </c>
      <c r="AG6" t="n">
        <v>25</v>
      </c>
      <c r="AH6" t="n">
        <v>2708487.821929194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0.8939</v>
      </c>
      <c r="E7" t="n">
        <v>111.87</v>
      </c>
      <c r="F7" t="n">
        <v>105.26</v>
      </c>
      <c r="G7" t="n">
        <v>47.48</v>
      </c>
      <c r="H7" t="n">
        <v>0.64</v>
      </c>
      <c r="I7" t="n">
        <v>133</v>
      </c>
      <c r="J7" t="n">
        <v>166.27</v>
      </c>
      <c r="K7" t="n">
        <v>50.28</v>
      </c>
      <c r="L7" t="n">
        <v>6</v>
      </c>
      <c r="M7" t="n">
        <v>131</v>
      </c>
      <c r="N7" t="n">
        <v>29.99</v>
      </c>
      <c r="O7" t="n">
        <v>20741.2</v>
      </c>
      <c r="P7" t="n">
        <v>1104.7</v>
      </c>
      <c r="Q7" t="n">
        <v>6566.18</v>
      </c>
      <c r="R7" t="n">
        <v>342.69</v>
      </c>
      <c r="S7" t="n">
        <v>173.3</v>
      </c>
      <c r="T7" t="n">
        <v>81214.91</v>
      </c>
      <c r="U7" t="n">
        <v>0.51</v>
      </c>
      <c r="V7" t="n">
        <v>0.89</v>
      </c>
      <c r="W7" t="n">
        <v>15.01</v>
      </c>
      <c r="X7" t="n">
        <v>4.89</v>
      </c>
      <c r="Y7" t="n">
        <v>0.5</v>
      </c>
      <c r="Z7" t="n">
        <v>10</v>
      </c>
      <c r="AA7" t="n">
        <v>2062.404127818936</v>
      </c>
      <c r="AB7" t="n">
        <v>2821.872314530458</v>
      </c>
      <c r="AC7" t="n">
        <v>2552.556781354338</v>
      </c>
      <c r="AD7" t="n">
        <v>2062404.127818936</v>
      </c>
      <c r="AE7" t="n">
        <v>2821872.314530457</v>
      </c>
      <c r="AF7" t="n">
        <v>1.185198021898904e-06</v>
      </c>
      <c r="AG7" t="n">
        <v>25</v>
      </c>
      <c r="AH7" t="n">
        <v>2552556.781354338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0.907</v>
      </c>
      <c r="E8" t="n">
        <v>110.26</v>
      </c>
      <c r="F8" t="n">
        <v>104.42</v>
      </c>
      <c r="G8" t="n">
        <v>57.48</v>
      </c>
      <c r="H8" t="n">
        <v>0.74</v>
      </c>
      <c r="I8" t="n">
        <v>109</v>
      </c>
      <c r="J8" t="n">
        <v>167.72</v>
      </c>
      <c r="K8" t="n">
        <v>50.28</v>
      </c>
      <c r="L8" t="n">
        <v>7</v>
      </c>
      <c r="M8" t="n">
        <v>107</v>
      </c>
      <c r="N8" t="n">
        <v>30.44</v>
      </c>
      <c r="O8" t="n">
        <v>20919.39</v>
      </c>
      <c r="P8" t="n">
        <v>1051.72</v>
      </c>
      <c r="Q8" t="n">
        <v>6566.13</v>
      </c>
      <c r="R8" t="n">
        <v>314.18</v>
      </c>
      <c r="S8" t="n">
        <v>173.3</v>
      </c>
      <c r="T8" t="n">
        <v>67075.89</v>
      </c>
      <c r="U8" t="n">
        <v>0.55</v>
      </c>
      <c r="V8" t="n">
        <v>0.9</v>
      </c>
      <c r="W8" t="n">
        <v>14.99</v>
      </c>
      <c r="X8" t="n">
        <v>4.05</v>
      </c>
      <c r="Y8" t="n">
        <v>0.5</v>
      </c>
      <c r="Z8" t="n">
        <v>10</v>
      </c>
      <c r="AA8" t="n">
        <v>1946.809740743229</v>
      </c>
      <c r="AB8" t="n">
        <v>2663.710974469033</v>
      </c>
      <c r="AC8" t="n">
        <v>2409.490137607541</v>
      </c>
      <c r="AD8" t="n">
        <v>1946809.740743229</v>
      </c>
      <c r="AE8" t="n">
        <v>2663710.974469034</v>
      </c>
      <c r="AF8" t="n">
        <v>1.202566960356086e-06</v>
      </c>
      <c r="AG8" t="n">
        <v>24</v>
      </c>
      <c r="AH8" t="n">
        <v>2409490.137607541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0.9169</v>
      </c>
      <c r="E9" t="n">
        <v>109.06</v>
      </c>
      <c r="F9" t="n">
        <v>103.77</v>
      </c>
      <c r="G9" t="n">
        <v>67.68000000000001</v>
      </c>
      <c r="H9" t="n">
        <v>0.84</v>
      </c>
      <c r="I9" t="n">
        <v>92</v>
      </c>
      <c r="J9" t="n">
        <v>169.17</v>
      </c>
      <c r="K9" t="n">
        <v>50.28</v>
      </c>
      <c r="L9" t="n">
        <v>8</v>
      </c>
      <c r="M9" t="n">
        <v>73</v>
      </c>
      <c r="N9" t="n">
        <v>30.89</v>
      </c>
      <c r="O9" t="n">
        <v>21098.19</v>
      </c>
      <c r="P9" t="n">
        <v>1002.8</v>
      </c>
      <c r="Q9" t="n">
        <v>6566.05</v>
      </c>
      <c r="R9" t="n">
        <v>292.43</v>
      </c>
      <c r="S9" t="n">
        <v>173.3</v>
      </c>
      <c r="T9" t="n">
        <v>56289.76</v>
      </c>
      <c r="U9" t="n">
        <v>0.59</v>
      </c>
      <c r="V9" t="n">
        <v>0.91</v>
      </c>
      <c r="W9" t="n">
        <v>14.97</v>
      </c>
      <c r="X9" t="n">
        <v>3.4</v>
      </c>
      <c r="Y9" t="n">
        <v>0.5</v>
      </c>
      <c r="Z9" t="n">
        <v>10</v>
      </c>
      <c r="AA9" t="n">
        <v>1854.056413113796</v>
      </c>
      <c r="AB9" t="n">
        <v>2536.801779618428</v>
      </c>
      <c r="AC9" t="n">
        <v>2294.692978195304</v>
      </c>
      <c r="AD9" t="n">
        <v>1854056.413113796</v>
      </c>
      <c r="AE9" t="n">
        <v>2536801.779618428</v>
      </c>
      <c r="AF9" t="n">
        <v>1.215693104686324e-06</v>
      </c>
      <c r="AG9" t="n">
        <v>24</v>
      </c>
      <c r="AH9" t="n">
        <v>2294692.978195304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0.921</v>
      </c>
      <c r="E10" t="n">
        <v>108.58</v>
      </c>
      <c r="F10" t="n">
        <v>103.54</v>
      </c>
      <c r="G10" t="n">
        <v>73.95999999999999</v>
      </c>
      <c r="H10" t="n">
        <v>0.9399999999999999</v>
      </c>
      <c r="I10" t="n">
        <v>84</v>
      </c>
      <c r="J10" t="n">
        <v>170.62</v>
      </c>
      <c r="K10" t="n">
        <v>50.28</v>
      </c>
      <c r="L10" t="n">
        <v>9</v>
      </c>
      <c r="M10" t="n">
        <v>11</v>
      </c>
      <c r="N10" t="n">
        <v>31.34</v>
      </c>
      <c r="O10" t="n">
        <v>21277.6</v>
      </c>
      <c r="P10" t="n">
        <v>979.3099999999999</v>
      </c>
      <c r="Q10" t="n">
        <v>6566.05</v>
      </c>
      <c r="R10" t="n">
        <v>282.85</v>
      </c>
      <c r="S10" t="n">
        <v>173.3</v>
      </c>
      <c r="T10" t="n">
        <v>51538.27</v>
      </c>
      <c r="U10" t="n">
        <v>0.61</v>
      </c>
      <c r="V10" t="n">
        <v>0.91</v>
      </c>
      <c r="W10" t="n">
        <v>15.02</v>
      </c>
      <c r="X10" t="n">
        <v>3.18</v>
      </c>
      <c r="Y10" t="n">
        <v>0.5</v>
      </c>
      <c r="Z10" t="n">
        <v>10</v>
      </c>
      <c r="AA10" t="n">
        <v>1811.524011903473</v>
      </c>
      <c r="AB10" t="n">
        <v>2478.607071885351</v>
      </c>
      <c r="AC10" t="n">
        <v>2242.052291691487</v>
      </c>
      <c r="AD10" t="n">
        <v>1811524.011903473</v>
      </c>
      <c r="AE10" t="n">
        <v>2478607.071885351</v>
      </c>
      <c r="AF10" t="n">
        <v>1.221129184661473e-06</v>
      </c>
      <c r="AG10" t="n">
        <v>24</v>
      </c>
      <c r="AH10" t="n">
        <v>2242052.291691487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0.9209000000000001</v>
      </c>
      <c r="E11" t="n">
        <v>108.59</v>
      </c>
      <c r="F11" t="n">
        <v>103.56</v>
      </c>
      <c r="G11" t="n">
        <v>73.97</v>
      </c>
      <c r="H11" t="n">
        <v>1.03</v>
      </c>
      <c r="I11" t="n">
        <v>84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986.4299999999999</v>
      </c>
      <c r="Q11" t="n">
        <v>6566.05</v>
      </c>
      <c r="R11" t="n">
        <v>282.8</v>
      </c>
      <c r="S11" t="n">
        <v>173.3</v>
      </c>
      <c r="T11" t="n">
        <v>51512.3</v>
      </c>
      <c r="U11" t="n">
        <v>0.61</v>
      </c>
      <c r="V11" t="n">
        <v>0.91</v>
      </c>
      <c r="W11" t="n">
        <v>15.04</v>
      </c>
      <c r="X11" t="n">
        <v>3.19</v>
      </c>
      <c r="Y11" t="n">
        <v>0.5</v>
      </c>
      <c r="Z11" t="n">
        <v>10</v>
      </c>
      <c r="AA11" t="n">
        <v>1822.254265388041</v>
      </c>
      <c r="AB11" t="n">
        <v>2493.288678088311</v>
      </c>
      <c r="AC11" t="n">
        <v>2255.332706004201</v>
      </c>
      <c r="AD11" t="n">
        <v>1822254.265388042</v>
      </c>
      <c r="AE11" t="n">
        <v>2493288.678088312</v>
      </c>
      <c r="AF11" t="n">
        <v>1.220996597345005e-06</v>
      </c>
      <c r="AG11" t="n">
        <v>24</v>
      </c>
      <c r="AH11" t="n">
        <v>2255332.706004201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0.7146</v>
      </c>
      <c r="E2" t="n">
        <v>139.93</v>
      </c>
      <c r="F2" t="n">
        <v>126.34</v>
      </c>
      <c r="G2" t="n">
        <v>11.16</v>
      </c>
      <c r="H2" t="n">
        <v>0.22</v>
      </c>
      <c r="I2" t="n">
        <v>679</v>
      </c>
      <c r="J2" t="n">
        <v>80.84</v>
      </c>
      <c r="K2" t="n">
        <v>35.1</v>
      </c>
      <c r="L2" t="n">
        <v>1</v>
      </c>
      <c r="M2" t="n">
        <v>677</v>
      </c>
      <c r="N2" t="n">
        <v>9.74</v>
      </c>
      <c r="O2" t="n">
        <v>10204.21</v>
      </c>
      <c r="P2" t="n">
        <v>938.3099999999999</v>
      </c>
      <c r="Q2" t="n">
        <v>6567.15</v>
      </c>
      <c r="R2" t="n">
        <v>1046.3</v>
      </c>
      <c r="S2" t="n">
        <v>173.3</v>
      </c>
      <c r="T2" t="n">
        <v>430285.79</v>
      </c>
      <c r="U2" t="n">
        <v>0.17</v>
      </c>
      <c r="V2" t="n">
        <v>0.74</v>
      </c>
      <c r="W2" t="n">
        <v>15.93</v>
      </c>
      <c r="X2" t="n">
        <v>25.96</v>
      </c>
      <c r="Y2" t="n">
        <v>0.5</v>
      </c>
      <c r="Z2" t="n">
        <v>10</v>
      </c>
      <c r="AA2" t="n">
        <v>2219.719631590914</v>
      </c>
      <c r="AB2" t="n">
        <v>3037.118327061659</v>
      </c>
      <c r="AC2" t="n">
        <v>2747.260016549124</v>
      </c>
      <c r="AD2" t="n">
        <v>2219719.631590914</v>
      </c>
      <c r="AE2" t="n">
        <v>3037118.327061659</v>
      </c>
      <c r="AF2" t="n">
        <v>9.837039162797185e-07</v>
      </c>
      <c r="AG2" t="n">
        <v>31</v>
      </c>
      <c r="AH2" t="n">
        <v>2747260.016549123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0.8562</v>
      </c>
      <c r="E3" t="n">
        <v>116.8</v>
      </c>
      <c r="F3" t="n">
        <v>110.33</v>
      </c>
      <c r="G3" t="n">
        <v>24.89</v>
      </c>
      <c r="H3" t="n">
        <v>0.43</v>
      </c>
      <c r="I3" t="n">
        <v>266</v>
      </c>
      <c r="J3" t="n">
        <v>82.04000000000001</v>
      </c>
      <c r="K3" t="n">
        <v>35.1</v>
      </c>
      <c r="L3" t="n">
        <v>2</v>
      </c>
      <c r="M3" t="n">
        <v>264</v>
      </c>
      <c r="N3" t="n">
        <v>9.94</v>
      </c>
      <c r="O3" t="n">
        <v>10352.53</v>
      </c>
      <c r="P3" t="n">
        <v>738.48</v>
      </c>
      <c r="Q3" t="n">
        <v>6566.39</v>
      </c>
      <c r="R3" t="n">
        <v>511.38</v>
      </c>
      <c r="S3" t="n">
        <v>173.3</v>
      </c>
      <c r="T3" t="n">
        <v>164892.8</v>
      </c>
      <c r="U3" t="n">
        <v>0.34</v>
      </c>
      <c r="V3" t="n">
        <v>0.85</v>
      </c>
      <c r="W3" t="n">
        <v>15.24</v>
      </c>
      <c r="X3" t="n">
        <v>9.949999999999999</v>
      </c>
      <c r="Y3" t="n">
        <v>0.5</v>
      </c>
      <c r="Z3" t="n">
        <v>10</v>
      </c>
      <c r="AA3" t="n">
        <v>1514.767807853638</v>
      </c>
      <c r="AB3" t="n">
        <v>2072.572141544627</v>
      </c>
      <c r="AC3" t="n">
        <v>1874.768765228878</v>
      </c>
      <c r="AD3" t="n">
        <v>1514767.807853637</v>
      </c>
      <c r="AE3" t="n">
        <v>2072572.141544627</v>
      </c>
      <c r="AF3" t="n">
        <v>1.178627614215918e-06</v>
      </c>
      <c r="AG3" t="n">
        <v>26</v>
      </c>
      <c r="AH3" t="n">
        <v>1874768.765228878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0.8863</v>
      </c>
      <c r="E4" t="n">
        <v>112.83</v>
      </c>
      <c r="F4" t="n">
        <v>107.67</v>
      </c>
      <c r="G4" t="n">
        <v>34</v>
      </c>
      <c r="H4" t="n">
        <v>0.63</v>
      </c>
      <c r="I4" t="n">
        <v>190</v>
      </c>
      <c r="J4" t="n">
        <v>83.25</v>
      </c>
      <c r="K4" t="n">
        <v>35.1</v>
      </c>
      <c r="L4" t="n">
        <v>3</v>
      </c>
      <c r="M4" t="n">
        <v>9</v>
      </c>
      <c r="N4" t="n">
        <v>10.15</v>
      </c>
      <c r="O4" t="n">
        <v>10501.19</v>
      </c>
      <c r="P4" t="n">
        <v>673.92</v>
      </c>
      <c r="Q4" t="n">
        <v>6566.18</v>
      </c>
      <c r="R4" t="n">
        <v>414.49</v>
      </c>
      <c r="S4" t="n">
        <v>173.3</v>
      </c>
      <c r="T4" t="n">
        <v>116826.53</v>
      </c>
      <c r="U4" t="n">
        <v>0.42</v>
      </c>
      <c r="V4" t="n">
        <v>0.87</v>
      </c>
      <c r="W4" t="n">
        <v>15.36</v>
      </c>
      <c r="X4" t="n">
        <v>7.3</v>
      </c>
      <c r="Y4" t="n">
        <v>0.5</v>
      </c>
      <c r="Z4" t="n">
        <v>10</v>
      </c>
      <c r="AA4" t="n">
        <v>1359.959235552804</v>
      </c>
      <c r="AB4" t="n">
        <v>1860.756223250432</v>
      </c>
      <c r="AC4" t="n">
        <v>1683.168260891172</v>
      </c>
      <c r="AD4" t="n">
        <v>1359959.235552804</v>
      </c>
      <c r="AE4" t="n">
        <v>1860756.223250432</v>
      </c>
      <c r="AF4" t="n">
        <v>1.220062665825237e-06</v>
      </c>
      <c r="AG4" t="n">
        <v>25</v>
      </c>
      <c r="AH4" t="n">
        <v>1683168.260891172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0.8868</v>
      </c>
      <c r="E5" t="n">
        <v>112.76</v>
      </c>
      <c r="F5" t="n">
        <v>107.61</v>
      </c>
      <c r="G5" t="n">
        <v>34.16</v>
      </c>
      <c r="H5" t="n">
        <v>0.83</v>
      </c>
      <c r="I5" t="n">
        <v>189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682.59</v>
      </c>
      <c r="Q5" t="n">
        <v>6566.16</v>
      </c>
      <c r="R5" t="n">
        <v>412.23</v>
      </c>
      <c r="S5" t="n">
        <v>173.3</v>
      </c>
      <c r="T5" t="n">
        <v>115702.87</v>
      </c>
      <c r="U5" t="n">
        <v>0.42</v>
      </c>
      <c r="V5" t="n">
        <v>0.87</v>
      </c>
      <c r="W5" t="n">
        <v>15.37</v>
      </c>
      <c r="X5" t="n">
        <v>7.24</v>
      </c>
      <c r="Y5" t="n">
        <v>0.5</v>
      </c>
      <c r="Z5" t="n">
        <v>10</v>
      </c>
      <c r="AA5" t="n">
        <v>1372.520550096704</v>
      </c>
      <c r="AB5" t="n">
        <v>1877.943167975482</v>
      </c>
      <c r="AC5" t="n">
        <v>1698.714907733691</v>
      </c>
      <c r="AD5" t="n">
        <v>1372520.550096703</v>
      </c>
      <c r="AE5" t="n">
        <v>1877943.167975482</v>
      </c>
      <c r="AF5" t="n">
        <v>1.22075095571908e-06</v>
      </c>
      <c r="AG5" t="n">
        <v>25</v>
      </c>
      <c r="AH5" t="n">
        <v>1698714.907733691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0.6345</v>
      </c>
      <c r="E2" t="n">
        <v>157.6</v>
      </c>
      <c r="F2" t="n">
        <v>135.4</v>
      </c>
      <c r="G2" t="n">
        <v>8.960000000000001</v>
      </c>
      <c r="H2" t="n">
        <v>0.16</v>
      </c>
      <c r="I2" t="n">
        <v>907</v>
      </c>
      <c r="J2" t="n">
        <v>107.41</v>
      </c>
      <c r="K2" t="n">
        <v>41.65</v>
      </c>
      <c r="L2" t="n">
        <v>1</v>
      </c>
      <c r="M2" t="n">
        <v>905</v>
      </c>
      <c r="N2" t="n">
        <v>14.77</v>
      </c>
      <c r="O2" t="n">
        <v>13481.73</v>
      </c>
      <c r="P2" t="n">
        <v>1250.7</v>
      </c>
      <c r="Q2" t="n">
        <v>6567.25</v>
      </c>
      <c r="R2" t="n">
        <v>1349.78</v>
      </c>
      <c r="S2" t="n">
        <v>173.3</v>
      </c>
      <c r="T2" t="n">
        <v>580886.41</v>
      </c>
      <c r="U2" t="n">
        <v>0.13</v>
      </c>
      <c r="V2" t="n">
        <v>0.6899999999999999</v>
      </c>
      <c r="W2" t="n">
        <v>16.31</v>
      </c>
      <c r="X2" t="n">
        <v>35.02</v>
      </c>
      <c r="Y2" t="n">
        <v>0.5</v>
      </c>
      <c r="Z2" t="n">
        <v>10</v>
      </c>
      <c r="AA2" t="n">
        <v>3228.054175010433</v>
      </c>
      <c r="AB2" t="n">
        <v>4416.766133948815</v>
      </c>
      <c r="AC2" t="n">
        <v>3995.236173094775</v>
      </c>
      <c r="AD2" t="n">
        <v>3228054.175010432</v>
      </c>
      <c r="AE2" t="n">
        <v>4416766.133948815</v>
      </c>
      <c r="AF2" t="n">
        <v>8.605728175487356e-07</v>
      </c>
      <c r="AG2" t="n">
        <v>35</v>
      </c>
      <c r="AH2" t="n">
        <v>3995236.173094776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0.8069</v>
      </c>
      <c r="E3" t="n">
        <v>123.93</v>
      </c>
      <c r="F3" t="n">
        <v>113.9</v>
      </c>
      <c r="G3" t="n">
        <v>18.98</v>
      </c>
      <c r="H3" t="n">
        <v>0.32</v>
      </c>
      <c r="I3" t="n">
        <v>360</v>
      </c>
      <c r="J3" t="n">
        <v>108.68</v>
      </c>
      <c r="K3" t="n">
        <v>41.65</v>
      </c>
      <c r="L3" t="n">
        <v>2</v>
      </c>
      <c r="M3" t="n">
        <v>358</v>
      </c>
      <c r="N3" t="n">
        <v>15.03</v>
      </c>
      <c r="O3" t="n">
        <v>13638.32</v>
      </c>
      <c r="P3" t="n">
        <v>997.1</v>
      </c>
      <c r="Q3" t="n">
        <v>6566.29</v>
      </c>
      <c r="R3" t="n">
        <v>631.09</v>
      </c>
      <c r="S3" t="n">
        <v>173.3</v>
      </c>
      <c r="T3" t="n">
        <v>224277.46</v>
      </c>
      <c r="U3" t="n">
        <v>0.27</v>
      </c>
      <c r="V3" t="n">
        <v>0.83</v>
      </c>
      <c r="W3" t="n">
        <v>15.38</v>
      </c>
      <c r="X3" t="n">
        <v>13.52</v>
      </c>
      <c r="Y3" t="n">
        <v>0.5</v>
      </c>
      <c r="Z3" t="n">
        <v>10</v>
      </c>
      <c r="AA3" t="n">
        <v>2071.803812133171</v>
      </c>
      <c r="AB3" t="n">
        <v>2834.733377293998</v>
      </c>
      <c r="AC3" t="n">
        <v>2564.190402338341</v>
      </c>
      <c r="AD3" t="n">
        <v>2071803.81213317</v>
      </c>
      <c r="AE3" t="n">
        <v>2834733.377293998</v>
      </c>
      <c r="AF3" t="n">
        <v>1.094399064586406e-06</v>
      </c>
      <c r="AG3" t="n">
        <v>27</v>
      </c>
      <c r="AH3" t="n">
        <v>2564190.402338341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0.8683999999999999</v>
      </c>
      <c r="E4" t="n">
        <v>115.16</v>
      </c>
      <c r="F4" t="n">
        <v>108.37</v>
      </c>
      <c r="G4" t="n">
        <v>30.38</v>
      </c>
      <c r="H4" t="n">
        <v>0.48</v>
      </c>
      <c r="I4" t="n">
        <v>214</v>
      </c>
      <c r="J4" t="n">
        <v>109.96</v>
      </c>
      <c r="K4" t="n">
        <v>41.65</v>
      </c>
      <c r="L4" t="n">
        <v>3</v>
      </c>
      <c r="M4" t="n">
        <v>212</v>
      </c>
      <c r="N4" t="n">
        <v>15.31</v>
      </c>
      <c r="O4" t="n">
        <v>13795.21</v>
      </c>
      <c r="P4" t="n">
        <v>889.01</v>
      </c>
      <c r="Q4" t="n">
        <v>6566.17</v>
      </c>
      <c r="R4" t="n">
        <v>446.24</v>
      </c>
      <c r="S4" t="n">
        <v>173.3</v>
      </c>
      <c r="T4" t="n">
        <v>132580.51</v>
      </c>
      <c r="U4" t="n">
        <v>0.39</v>
      </c>
      <c r="V4" t="n">
        <v>0.87</v>
      </c>
      <c r="W4" t="n">
        <v>15.16</v>
      </c>
      <c r="X4" t="n">
        <v>8</v>
      </c>
      <c r="Y4" t="n">
        <v>0.5</v>
      </c>
      <c r="Z4" t="n">
        <v>10</v>
      </c>
      <c r="AA4" t="n">
        <v>1746.730228939223</v>
      </c>
      <c r="AB4" t="n">
        <v>2389.953359533702</v>
      </c>
      <c r="AC4" t="n">
        <v>2161.859565220412</v>
      </c>
      <c r="AD4" t="n">
        <v>1746730.228939223</v>
      </c>
      <c r="AE4" t="n">
        <v>2389953.359533702</v>
      </c>
      <c r="AF4" t="n">
        <v>1.177811559904369e-06</v>
      </c>
      <c r="AG4" t="n">
        <v>25</v>
      </c>
      <c r="AH4" t="n">
        <v>2161859.565220412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0.8997000000000001</v>
      </c>
      <c r="E5" t="n">
        <v>111.15</v>
      </c>
      <c r="F5" t="n">
        <v>105.85</v>
      </c>
      <c r="G5" t="n">
        <v>43.2</v>
      </c>
      <c r="H5" t="n">
        <v>0.63</v>
      </c>
      <c r="I5" t="n">
        <v>147</v>
      </c>
      <c r="J5" t="n">
        <v>111.23</v>
      </c>
      <c r="K5" t="n">
        <v>41.65</v>
      </c>
      <c r="L5" t="n">
        <v>4</v>
      </c>
      <c r="M5" t="n">
        <v>112</v>
      </c>
      <c r="N5" t="n">
        <v>15.58</v>
      </c>
      <c r="O5" t="n">
        <v>13952.52</v>
      </c>
      <c r="P5" t="n">
        <v>805.21</v>
      </c>
      <c r="Q5" t="n">
        <v>6566.39</v>
      </c>
      <c r="R5" t="n">
        <v>361</v>
      </c>
      <c r="S5" t="n">
        <v>173.3</v>
      </c>
      <c r="T5" t="n">
        <v>90295.64</v>
      </c>
      <c r="U5" t="n">
        <v>0.48</v>
      </c>
      <c r="V5" t="n">
        <v>0.89</v>
      </c>
      <c r="W5" t="n">
        <v>15.08</v>
      </c>
      <c r="X5" t="n">
        <v>5.48</v>
      </c>
      <c r="Y5" t="n">
        <v>0.5</v>
      </c>
      <c r="Z5" t="n">
        <v>10</v>
      </c>
      <c r="AA5" t="n">
        <v>1562.074068038563</v>
      </c>
      <c r="AB5" t="n">
        <v>2137.298653734549</v>
      </c>
      <c r="AC5" t="n">
        <v>1933.317869939624</v>
      </c>
      <c r="AD5" t="n">
        <v>1562074.068038563</v>
      </c>
      <c r="AE5" t="n">
        <v>2137298.653734549</v>
      </c>
      <c r="AF5" t="n">
        <v>1.220263772968633e-06</v>
      </c>
      <c r="AG5" t="n">
        <v>25</v>
      </c>
      <c r="AH5" t="n">
        <v>1933317.869939624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0.9054</v>
      </c>
      <c r="E6" t="n">
        <v>110.45</v>
      </c>
      <c r="F6" t="n">
        <v>105.46</v>
      </c>
      <c r="G6" t="n">
        <v>47.58</v>
      </c>
      <c r="H6" t="n">
        <v>0.78</v>
      </c>
      <c r="I6" t="n">
        <v>133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787.67</v>
      </c>
      <c r="Q6" t="n">
        <v>6566.29</v>
      </c>
      <c r="R6" t="n">
        <v>343.52</v>
      </c>
      <c r="S6" t="n">
        <v>173.3</v>
      </c>
      <c r="T6" t="n">
        <v>81628.82000000001</v>
      </c>
      <c r="U6" t="n">
        <v>0.5</v>
      </c>
      <c r="V6" t="n">
        <v>0.89</v>
      </c>
      <c r="W6" t="n">
        <v>15.19</v>
      </c>
      <c r="X6" t="n">
        <v>5.09</v>
      </c>
      <c r="Y6" t="n">
        <v>0.5</v>
      </c>
      <c r="Z6" t="n">
        <v>10</v>
      </c>
      <c r="AA6" t="n">
        <v>1519.025075826142</v>
      </c>
      <c r="AB6" t="n">
        <v>2078.397123402016</v>
      </c>
      <c r="AC6" t="n">
        <v>1880.037818993211</v>
      </c>
      <c r="AD6" t="n">
        <v>1519025.075826142</v>
      </c>
      <c r="AE6" t="n">
        <v>2078397.123402016</v>
      </c>
      <c r="AF6" t="n">
        <v>1.227994687168834e-06</v>
      </c>
      <c r="AG6" t="n">
        <v>24</v>
      </c>
      <c r="AH6" t="n">
        <v>1880037.818993211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0.9053</v>
      </c>
      <c r="E7" t="n">
        <v>110.47</v>
      </c>
      <c r="F7" t="n">
        <v>105.47</v>
      </c>
      <c r="G7" t="n">
        <v>47.58</v>
      </c>
      <c r="H7" t="n">
        <v>0.93</v>
      </c>
      <c r="I7" t="n">
        <v>133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795.55</v>
      </c>
      <c r="Q7" t="n">
        <v>6566.33</v>
      </c>
      <c r="R7" t="n">
        <v>343.94</v>
      </c>
      <c r="S7" t="n">
        <v>173.3</v>
      </c>
      <c r="T7" t="n">
        <v>81838.5</v>
      </c>
      <c r="U7" t="n">
        <v>0.5</v>
      </c>
      <c r="V7" t="n">
        <v>0.89</v>
      </c>
      <c r="W7" t="n">
        <v>15.19</v>
      </c>
      <c r="X7" t="n">
        <v>5.1</v>
      </c>
      <c r="Y7" t="n">
        <v>0.5</v>
      </c>
      <c r="Z7" t="n">
        <v>10</v>
      </c>
      <c r="AA7" t="n">
        <v>1531.029670752676</v>
      </c>
      <c r="AB7" t="n">
        <v>2094.82233978585</v>
      </c>
      <c r="AC7" t="n">
        <v>1894.895435778308</v>
      </c>
      <c r="AD7" t="n">
        <v>1531029.670752676</v>
      </c>
      <c r="AE7" t="n">
        <v>2094822.33978585</v>
      </c>
      <c r="AF7" t="n">
        <v>1.227859057095146e-06</v>
      </c>
      <c r="AG7" t="n">
        <v>24</v>
      </c>
      <c r="AH7" t="n">
        <v>1894895.435778308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0.7781</v>
      </c>
      <c r="E2" t="n">
        <v>128.51</v>
      </c>
      <c r="F2" t="n">
        <v>119.66</v>
      </c>
      <c r="G2" t="n">
        <v>14.13</v>
      </c>
      <c r="H2" t="n">
        <v>0.28</v>
      </c>
      <c r="I2" t="n">
        <v>508</v>
      </c>
      <c r="J2" t="n">
        <v>61.76</v>
      </c>
      <c r="K2" t="n">
        <v>28.92</v>
      </c>
      <c r="L2" t="n">
        <v>1</v>
      </c>
      <c r="M2" t="n">
        <v>506</v>
      </c>
      <c r="N2" t="n">
        <v>6.84</v>
      </c>
      <c r="O2" t="n">
        <v>7851.41</v>
      </c>
      <c r="P2" t="n">
        <v>703.05</v>
      </c>
      <c r="Q2" t="n">
        <v>6566.61</v>
      </c>
      <c r="R2" t="n">
        <v>822.92</v>
      </c>
      <c r="S2" t="n">
        <v>173.3</v>
      </c>
      <c r="T2" t="n">
        <v>319450.92</v>
      </c>
      <c r="U2" t="n">
        <v>0.21</v>
      </c>
      <c r="V2" t="n">
        <v>0.79</v>
      </c>
      <c r="W2" t="n">
        <v>15.65</v>
      </c>
      <c r="X2" t="n">
        <v>19.28</v>
      </c>
      <c r="Y2" t="n">
        <v>0.5</v>
      </c>
      <c r="Z2" t="n">
        <v>10</v>
      </c>
      <c r="AA2" t="n">
        <v>1589.29935803712</v>
      </c>
      <c r="AB2" t="n">
        <v>2174.5494966056</v>
      </c>
      <c r="AC2" t="n">
        <v>1967.013544648948</v>
      </c>
      <c r="AD2" t="n">
        <v>1589299.35803712</v>
      </c>
      <c r="AE2" t="n">
        <v>2174549.4966056</v>
      </c>
      <c r="AF2" t="n">
        <v>1.084415302173836e-06</v>
      </c>
      <c r="AG2" t="n">
        <v>28</v>
      </c>
      <c r="AH2" t="n">
        <v>1967013.544648948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0.8622</v>
      </c>
      <c r="E3" t="n">
        <v>115.99</v>
      </c>
      <c r="F3" t="n">
        <v>110.52</v>
      </c>
      <c r="G3" t="n">
        <v>25.12</v>
      </c>
      <c r="H3" t="n">
        <v>0.55</v>
      </c>
      <c r="I3" t="n">
        <v>264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584.42</v>
      </c>
      <c r="Q3" t="n">
        <v>6566.83</v>
      </c>
      <c r="R3" t="n">
        <v>506.18</v>
      </c>
      <c r="S3" t="n">
        <v>173.3</v>
      </c>
      <c r="T3" t="n">
        <v>162303.68</v>
      </c>
      <c r="U3" t="n">
        <v>0.34</v>
      </c>
      <c r="V3" t="n">
        <v>0.85</v>
      </c>
      <c r="W3" t="n">
        <v>15.59</v>
      </c>
      <c r="X3" t="n">
        <v>10.15</v>
      </c>
      <c r="Y3" t="n">
        <v>0.5</v>
      </c>
      <c r="Z3" t="n">
        <v>10</v>
      </c>
      <c r="AA3" t="n">
        <v>1241.920251284682</v>
      </c>
      <c r="AB3" t="n">
        <v>1699.250077462329</v>
      </c>
      <c r="AC3" t="n">
        <v>1537.076034981786</v>
      </c>
      <c r="AD3" t="n">
        <v>1241920.251284682</v>
      </c>
      <c r="AE3" t="n">
        <v>1699250.077462329</v>
      </c>
      <c r="AF3" t="n">
        <v>1.201623022149186e-06</v>
      </c>
      <c r="AG3" t="n">
        <v>26</v>
      </c>
      <c r="AH3" t="n">
        <v>1537076.034981786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0.8621</v>
      </c>
      <c r="E4" t="n">
        <v>115.99</v>
      </c>
      <c r="F4" t="n">
        <v>110.53</v>
      </c>
      <c r="G4" t="n">
        <v>25.12</v>
      </c>
      <c r="H4" t="n">
        <v>0.8100000000000001</v>
      </c>
      <c r="I4" t="n">
        <v>264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594.38</v>
      </c>
      <c r="Q4" t="n">
        <v>6566.7</v>
      </c>
      <c r="R4" t="n">
        <v>506.25</v>
      </c>
      <c r="S4" t="n">
        <v>173.3</v>
      </c>
      <c r="T4" t="n">
        <v>162338.42</v>
      </c>
      <c r="U4" t="n">
        <v>0.34</v>
      </c>
      <c r="V4" t="n">
        <v>0.85</v>
      </c>
      <c r="W4" t="n">
        <v>15.59</v>
      </c>
      <c r="X4" t="n">
        <v>10.16</v>
      </c>
      <c r="Y4" t="n">
        <v>0.5</v>
      </c>
      <c r="Z4" t="n">
        <v>10</v>
      </c>
      <c r="AA4" t="n">
        <v>1257.771777776039</v>
      </c>
      <c r="AB4" t="n">
        <v>1720.938835327797</v>
      </c>
      <c r="AC4" t="n">
        <v>1556.694848236937</v>
      </c>
      <c r="AD4" t="n">
        <v>1257771.777776039</v>
      </c>
      <c r="AE4" t="n">
        <v>1720938.835327797</v>
      </c>
      <c r="AF4" t="n">
        <v>1.201483655062414e-06</v>
      </c>
      <c r="AG4" t="n">
        <v>26</v>
      </c>
      <c r="AH4" t="n">
        <v>1556694.848236937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0.4789</v>
      </c>
      <c r="E2" t="n">
        <v>208.81</v>
      </c>
      <c r="F2" t="n">
        <v>157.47</v>
      </c>
      <c r="G2" t="n">
        <v>6.54</v>
      </c>
      <c r="H2" t="n">
        <v>0.11</v>
      </c>
      <c r="I2" t="n">
        <v>1445</v>
      </c>
      <c r="J2" t="n">
        <v>167.88</v>
      </c>
      <c r="K2" t="n">
        <v>51.39</v>
      </c>
      <c r="L2" t="n">
        <v>1</v>
      </c>
      <c r="M2" t="n">
        <v>1443</v>
      </c>
      <c r="N2" t="n">
        <v>30.49</v>
      </c>
      <c r="O2" t="n">
        <v>20939.59</v>
      </c>
      <c r="P2" t="n">
        <v>1984.14</v>
      </c>
      <c r="Q2" t="n">
        <v>6567.91</v>
      </c>
      <c r="R2" t="n">
        <v>2089.2</v>
      </c>
      <c r="S2" t="n">
        <v>173.3</v>
      </c>
      <c r="T2" t="n">
        <v>947909.3100000001</v>
      </c>
      <c r="U2" t="n">
        <v>0.08</v>
      </c>
      <c r="V2" t="n">
        <v>0.6</v>
      </c>
      <c r="W2" t="n">
        <v>17.22</v>
      </c>
      <c r="X2" t="n">
        <v>57.07</v>
      </c>
      <c r="Y2" t="n">
        <v>0.5</v>
      </c>
      <c r="Z2" t="n">
        <v>10</v>
      </c>
      <c r="AA2" t="n">
        <v>6530.706259993392</v>
      </c>
      <c r="AB2" t="n">
        <v>8935.600419349563</v>
      </c>
      <c r="AC2" t="n">
        <v>8082.799256520459</v>
      </c>
      <c r="AD2" t="n">
        <v>6530706.259993392</v>
      </c>
      <c r="AE2" t="n">
        <v>8935600.419349562</v>
      </c>
      <c r="AF2" t="n">
        <v>6.329252405394058e-07</v>
      </c>
      <c r="AG2" t="n">
        <v>46</v>
      </c>
      <c r="AH2" t="n">
        <v>8082799.256520458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0.7072000000000001</v>
      </c>
      <c r="E3" t="n">
        <v>141.4</v>
      </c>
      <c r="F3" t="n">
        <v>120.8</v>
      </c>
      <c r="G3" t="n">
        <v>13.47</v>
      </c>
      <c r="H3" t="n">
        <v>0.21</v>
      </c>
      <c r="I3" t="n">
        <v>538</v>
      </c>
      <c r="J3" t="n">
        <v>169.33</v>
      </c>
      <c r="K3" t="n">
        <v>51.39</v>
      </c>
      <c r="L3" t="n">
        <v>2</v>
      </c>
      <c r="M3" t="n">
        <v>536</v>
      </c>
      <c r="N3" t="n">
        <v>30.94</v>
      </c>
      <c r="O3" t="n">
        <v>21118.46</v>
      </c>
      <c r="P3" t="n">
        <v>1488.49</v>
      </c>
      <c r="Q3" t="n">
        <v>6566.57</v>
      </c>
      <c r="R3" t="n">
        <v>861.34</v>
      </c>
      <c r="S3" t="n">
        <v>173.3</v>
      </c>
      <c r="T3" t="n">
        <v>338510.64</v>
      </c>
      <c r="U3" t="n">
        <v>0.2</v>
      </c>
      <c r="V3" t="n">
        <v>0.78</v>
      </c>
      <c r="W3" t="n">
        <v>15.68</v>
      </c>
      <c r="X3" t="n">
        <v>20.42</v>
      </c>
      <c r="Y3" t="n">
        <v>0.5</v>
      </c>
      <c r="Z3" t="n">
        <v>10</v>
      </c>
      <c r="AA3" t="n">
        <v>3382.975127542267</v>
      </c>
      <c r="AB3" t="n">
        <v>4628.735815832943</v>
      </c>
      <c r="AC3" t="n">
        <v>4186.975766041192</v>
      </c>
      <c r="AD3" t="n">
        <v>3382975.127542267</v>
      </c>
      <c r="AE3" t="n">
        <v>4628735.815832944</v>
      </c>
      <c r="AF3" t="n">
        <v>9.346517646888032e-07</v>
      </c>
      <c r="AG3" t="n">
        <v>31</v>
      </c>
      <c r="AH3" t="n">
        <v>4186975.766041192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0.7936</v>
      </c>
      <c r="E4" t="n">
        <v>126.01</v>
      </c>
      <c r="F4" t="n">
        <v>112.59</v>
      </c>
      <c r="G4" t="n">
        <v>20.72</v>
      </c>
      <c r="H4" t="n">
        <v>0.31</v>
      </c>
      <c r="I4" t="n">
        <v>326</v>
      </c>
      <c r="J4" t="n">
        <v>170.79</v>
      </c>
      <c r="K4" t="n">
        <v>51.39</v>
      </c>
      <c r="L4" t="n">
        <v>3</v>
      </c>
      <c r="M4" t="n">
        <v>324</v>
      </c>
      <c r="N4" t="n">
        <v>31.4</v>
      </c>
      <c r="O4" t="n">
        <v>21297.94</v>
      </c>
      <c r="P4" t="n">
        <v>1354.92</v>
      </c>
      <c r="Q4" t="n">
        <v>6566.52</v>
      </c>
      <c r="R4" t="n">
        <v>587.3099999999999</v>
      </c>
      <c r="S4" t="n">
        <v>173.3</v>
      </c>
      <c r="T4" t="n">
        <v>202557.66</v>
      </c>
      <c r="U4" t="n">
        <v>0.3</v>
      </c>
      <c r="V4" t="n">
        <v>0.84</v>
      </c>
      <c r="W4" t="n">
        <v>15.32</v>
      </c>
      <c r="X4" t="n">
        <v>12.21</v>
      </c>
      <c r="Y4" t="n">
        <v>0.5</v>
      </c>
      <c r="Z4" t="n">
        <v>10</v>
      </c>
      <c r="AA4" t="n">
        <v>2771.697096569795</v>
      </c>
      <c r="AB4" t="n">
        <v>3792.358246172917</v>
      </c>
      <c r="AC4" t="n">
        <v>3430.420897766258</v>
      </c>
      <c r="AD4" t="n">
        <v>2771697.096569795</v>
      </c>
      <c r="AE4" t="n">
        <v>3792358.246172917</v>
      </c>
      <c r="AF4" t="n">
        <v>1.048839989334042e-06</v>
      </c>
      <c r="AG4" t="n">
        <v>28</v>
      </c>
      <c r="AH4" t="n">
        <v>3430420.897766258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0.8388</v>
      </c>
      <c r="E5" t="n">
        <v>119.21</v>
      </c>
      <c r="F5" t="n">
        <v>109.01</v>
      </c>
      <c r="G5" t="n">
        <v>28.31</v>
      </c>
      <c r="H5" t="n">
        <v>0.41</v>
      </c>
      <c r="I5" t="n">
        <v>231</v>
      </c>
      <c r="J5" t="n">
        <v>172.25</v>
      </c>
      <c r="K5" t="n">
        <v>51.39</v>
      </c>
      <c r="L5" t="n">
        <v>4</v>
      </c>
      <c r="M5" t="n">
        <v>229</v>
      </c>
      <c r="N5" t="n">
        <v>31.86</v>
      </c>
      <c r="O5" t="n">
        <v>21478.05</v>
      </c>
      <c r="P5" t="n">
        <v>1279.27</v>
      </c>
      <c r="Q5" t="n">
        <v>6566.3</v>
      </c>
      <c r="R5" t="n">
        <v>467.69</v>
      </c>
      <c r="S5" t="n">
        <v>173.3</v>
      </c>
      <c r="T5" t="n">
        <v>143223.93</v>
      </c>
      <c r="U5" t="n">
        <v>0.37</v>
      </c>
      <c r="V5" t="n">
        <v>0.86</v>
      </c>
      <c r="W5" t="n">
        <v>15.18</v>
      </c>
      <c r="X5" t="n">
        <v>8.640000000000001</v>
      </c>
      <c r="Y5" t="n">
        <v>0.5</v>
      </c>
      <c r="Z5" t="n">
        <v>10</v>
      </c>
      <c r="AA5" t="n">
        <v>2488.942812287123</v>
      </c>
      <c r="AB5" t="n">
        <v>3405.481360178708</v>
      </c>
      <c r="AC5" t="n">
        <v>3080.466998786231</v>
      </c>
      <c r="AD5" t="n">
        <v>2488942.812287123</v>
      </c>
      <c r="AE5" t="n">
        <v>3405481.360178708</v>
      </c>
      <c r="AF5" t="n">
        <v>1.108577347597523e-06</v>
      </c>
      <c r="AG5" t="n">
        <v>26</v>
      </c>
      <c r="AH5" t="n">
        <v>3080466.998786231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0.867</v>
      </c>
      <c r="E6" t="n">
        <v>115.34</v>
      </c>
      <c r="F6" t="n">
        <v>106.96</v>
      </c>
      <c r="G6" t="n">
        <v>36.26</v>
      </c>
      <c r="H6" t="n">
        <v>0.51</v>
      </c>
      <c r="I6" t="n">
        <v>177</v>
      </c>
      <c r="J6" t="n">
        <v>173.71</v>
      </c>
      <c r="K6" t="n">
        <v>51.39</v>
      </c>
      <c r="L6" t="n">
        <v>5</v>
      </c>
      <c r="M6" t="n">
        <v>175</v>
      </c>
      <c r="N6" t="n">
        <v>32.32</v>
      </c>
      <c r="O6" t="n">
        <v>21658.78</v>
      </c>
      <c r="P6" t="n">
        <v>1221.66</v>
      </c>
      <c r="Q6" t="n">
        <v>6566.14</v>
      </c>
      <c r="R6" t="n">
        <v>399.23</v>
      </c>
      <c r="S6" t="n">
        <v>173.3</v>
      </c>
      <c r="T6" t="n">
        <v>109261.32</v>
      </c>
      <c r="U6" t="n">
        <v>0.43</v>
      </c>
      <c r="V6" t="n">
        <v>0.88</v>
      </c>
      <c r="W6" t="n">
        <v>15.1</v>
      </c>
      <c r="X6" t="n">
        <v>6.59</v>
      </c>
      <c r="Y6" t="n">
        <v>0.5</v>
      </c>
      <c r="Z6" t="n">
        <v>10</v>
      </c>
      <c r="AA6" t="n">
        <v>2320.212342636269</v>
      </c>
      <c r="AB6" t="n">
        <v>3174.616887739437</v>
      </c>
      <c r="AC6" t="n">
        <v>2871.63590757625</v>
      </c>
      <c r="AD6" t="n">
        <v>2320212.342636269</v>
      </c>
      <c r="AE6" t="n">
        <v>3174616.887739437</v>
      </c>
      <c r="AF6" t="n">
        <v>1.145847115363677e-06</v>
      </c>
      <c r="AG6" t="n">
        <v>26</v>
      </c>
      <c r="AH6" t="n">
        <v>2871635.90757625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0.8871</v>
      </c>
      <c r="E7" t="n">
        <v>112.73</v>
      </c>
      <c r="F7" t="n">
        <v>105.58</v>
      </c>
      <c r="G7" t="n">
        <v>44.93</v>
      </c>
      <c r="H7" t="n">
        <v>0.61</v>
      </c>
      <c r="I7" t="n">
        <v>141</v>
      </c>
      <c r="J7" t="n">
        <v>175.18</v>
      </c>
      <c r="K7" t="n">
        <v>51.39</v>
      </c>
      <c r="L7" t="n">
        <v>6</v>
      </c>
      <c r="M7" t="n">
        <v>139</v>
      </c>
      <c r="N7" t="n">
        <v>32.79</v>
      </c>
      <c r="O7" t="n">
        <v>21840.16</v>
      </c>
      <c r="P7" t="n">
        <v>1168.92</v>
      </c>
      <c r="Q7" t="n">
        <v>6566.11</v>
      </c>
      <c r="R7" t="n">
        <v>353.14</v>
      </c>
      <c r="S7" t="n">
        <v>173.3</v>
      </c>
      <c r="T7" t="n">
        <v>86399.89999999999</v>
      </c>
      <c r="U7" t="n">
        <v>0.49</v>
      </c>
      <c r="V7" t="n">
        <v>0.89</v>
      </c>
      <c r="W7" t="n">
        <v>15.03</v>
      </c>
      <c r="X7" t="n">
        <v>5.21</v>
      </c>
      <c r="Y7" t="n">
        <v>0.5</v>
      </c>
      <c r="Z7" t="n">
        <v>10</v>
      </c>
      <c r="AA7" t="n">
        <v>2181.089126267549</v>
      </c>
      <c r="AB7" t="n">
        <v>2984.262365420442</v>
      </c>
      <c r="AC7" t="n">
        <v>2699.448553703251</v>
      </c>
      <c r="AD7" t="n">
        <v>2181089.126267549</v>
      </c>
      <c r="AE7" t="n">
        <v>2984262.365420442</v>
      </c>
      <c r="AF7" t="n">
        <v>1.17241173706934e-06</v>
      </c>
      <c r="AG7" t="n">
        <v>25</v>
      </c>
      <c r="AH7" t="n">
        <v>2699448.55370325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0.901</v>
      </c>
      <c r="E8" t="n">
        <v>110.98</v>
      </c>
      <c r="F8" t="n">
        <v>104.68</v>
      </c>
      <c r="G8" t="n">
        <v>54.14</v>
      </c>
      <c r="H8" t="n">
        <v>0.7</v>
      </c>
      <c r="I8" t="n">
        <v>116</v>
      </c>
      <c r="J8" t="n">
        <v>176.66</v>
      </c>
      <c r="K8" t="n">
        <v>51.39</v>
      </c>
      <c r="L8" t="n">
        <v>7</v>
      </c>
      <c r="M8" t="n">
        <v>114</v>
      </c>
      <c r="N8" t="n">
        <v>33.27</v>
      </c>
      <c r="O8" t="n">
        <v>22022.17</v>
      </c>
      <c r="P8" t="n">
        <v>1120.41</v>
      </c>
      <c r="Q8" t="n">
        <v>6566.09</v>
      </c>
      <c r="R8" t="n">
        <v>323.69</v>
      </c>
      <c r="S8" t="n">
        <v>173.3</v>
      </c>
      <c r="T8" t="n">
        <v>71798.62</v>
      </c>
      <c r="U8" t="n">
        <v>0.54</v>
      </c>
      <c r="V8" t="n">
        <v>0.9</v>
      </c>
      <c r="W8" t="n">
        <v>14.98</v>
      </c>
      <c r="X8" t="n">
        <v>4.31</v>
      </c>
      <c r="Y8" t="n">
        <v>0.5</v>
      </c>
      <c r="Z8" t="n">
        <v>10</v>
      </c>
      <c r="AA8" t="n">
        <v>2075.520952629703</v>
      </c>
      <c r="AB8" t="n">
        <v>2839.819332910018</v>
      </c>
      <c r="AC8" t="n">
        <v>2568.790961488553</v>
      </c>
      <c r="AD8" t="n">
        <v>2075520.952629703</v>
      </c>
      <c r="AE8" t="n">
        <v>2839819.332910018</v>
      </c>
      <c r="AF8" t="n">
        <v>1.190782296358331e-06</v>
      </c>
      <c r="AG8" t="n">
        <v>25</v>
      </c>
      <c r="AH8" t="n">
        <v>2568790.961488552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0.9123</v>
      </c>
      <c r="E9" t="n">
        <v>109.61</v>
      </c>
      <c r="F9" t="n">
        <v>103.95</v>
      </c>
      <c r="G9" t="n">
        <v>64.3</v>
      </c>
      <c r="H9" t="n">
        <v>0.8</v>
      </c>
      <c r="I9" t="n">
        <v>97</v>
      </c>
      <c r="J9" t="n">
        <v>178.14</v>
      </c>
      <c r="K9" t="n">
        <v>51.39</v>
      </c>
      <c r="L9" t="n">
        <v>8</v>
      </c>
      <c r="M9" t="n">
        <v>95</v>
      </c>
      <c r="N9" t="n">
        <v>33.75</v>
      </c>
      <c r="O9" t="n">
        <v>22204.83</v>
      </c>
      <c r="P9" t="n">
        <v>1069.66</v>
      </c>
      <c r="Q9" t="n">
        <v>6566.04</v>
      </c>
      <c r="R9" t="n">
        <v>298.88</v>
      </c>
      <c r="S9" t="n">
        <v>173.3</v>
      </c>
      <c r="T9" t="n">
        <v>59487.48</v>
      </c>
      <c r="U9" t="n">
        <v>0.58</v>
      </c>
      <c r="V9" t="n">
        <v>0.9</v>
      </c>
      <c r="W9" t="n">
        <v>14.97</v>
      </c>
      <c r="X9" t="n">
        <v>3.58</v>
      </c>
      <c r="Y9" t="n">
        <v>0.5</v>
      </c>
      <c r="Z9" t="n">
        <v>10</v>
      </c>
      <c r="AA9" t="n">
        <v>1967.553598942495</v>
      </c>
      <c r="AB9" t="n">
        <v>2692.093636411705</v>
      </c>
      <c r="AC9" t="n">
        <v>2435.16399812972</v>
      </c>
      <c r="AD9" t="n">
        <v>1967553.598942495</v>
      </c>
      <c r="AE9" t="n">
        <v>2692093.636411705</v>
      </c>
      <c r="AF9" t="n">
        <v>1.205716635924201e-06</v>
      </c>
      <c r="AG9" t="n">
        <v>24</v>
      </c>
      <c r="AH9" t="n">
        <v>2435163.99812972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0.9198</v>
      </c>
      <c r="E10" t="n">
        <v>108.72</v>
      </c>
      <c r="F10" t="n">
        <v>103.5</v>
      </c>
      <c r="G10" t="n">
        <v>73.93000000000001</v>
      </c>
      <c r="H10" t="n">
        <v>0.89</v>
      </c>
      <c r="I10" t="n">
        <v>84</v>
      </c>
      <c r="J10" t="n">
        <v>179.63</v>
      </c>
      <c r="K10" t="n">
        <v>51.39</v>
      </c>
      <c r="L10" t="n">
        <v>9</v>
      </c>
      <c r="M10" t="n">
        <v>54</v>
      </c>
      <c r="N10" t="n">
        <v>34.24</v>
      </c>
      <c r="O10" t="n">
        <v>22388.15</v>
      </c>
      <c r="P10" t="n">
        <v>1028.19</v>
      </c>
      <c r="Q10" t="n">
        <v>6566.04</v>
      </c>
      <c r="R10" t="n">
        <v>282.83</v>
      </c>
      <c r="S10" t="n">
        <v>173.3</v>
      </c>
      <c r="T10" t="n">
        <v>51526.56</v>
      </c>
      <c r="U10" t="n">
        <v>0.61</v>
      </c>
      <c r="V10" t="n">
        <v>0.91</v>
      </c>
      <c r="W10" t="n">
        <v>14.98</v>
      </c>
      <c r="X10" t="n">
        <v>3.14</v>
      </c>
      <c r="Y10" t="n">
        <v>0.5</v>
      </c>
      <c r="Z10" t="n">
        <v>10</v>
      </c>
      <c r="AA10" t="n">
        <v>1890.875218961007</v>
      </c>
      <c r="AB10" t="n">
        <v>2587.178894109656</v>
      </c>
      <c r="AC10" t="n">
        <v>2340.262171584213</v>
      </c>
      <c r="AD10" t="n">
        <v>1890875.218961007</v>
      </c>
      <c r="AE10" t="n">
        <v>2587178.894109656</v>
      </c>
      <c r="AF10" t="n">
        <v>1.215628808202434e-06</v>
      </c>
      <c r="AG10" t="n">
        <v>24</v>
      </c>
      <c r="AH10" t="n">
        <v>2340262.171584213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0.9223</v>
      </c>
      <c r="E11" t="n">
        <v>108.43</v>
      </c>
      <c r="F11" t="n">
        <v>103.38</v>
      </c>
      <c r="G11" t="n">
        <v>78.51000000000001</v>
      </c>
      <c r="H11" t="n">
        <v>0.98</v>
      </c>
      <c r="I11" t="n">
        <v>79</v>
      </c>
      <c r="J11" t="n">
        <v>181.12</v>
      </c>
      <c r="K11" t="n">
        <v>51.39</v>
      </c>
      <c r="L11" t="n">
        <v>10</v>
      </c>
      <c r="M11" t="n">
        <v>13</v>
      </c>
      <c r="N11" t="n">
        <v>34.73</v>
      </c>
      <c r="O11" t="n">
        <v>22572.13</v>
      </c>
      <c r="P11" t="n">
        <v>1013.45</v>
      </c>
      <c r="Q11" t="n">
        <v>6566.15</v>
      </c>
      <c r="R11" t="n">
        <v>277.35</v>
      </c>
      <c r="S11" t="n">
        <v>173.3</v>
      </c>
      <c r="T11" t="n">
        <v>48814.75</v>
      </c>
      <c r="U11" t="n">
        <v>0.62</v>
      </c>
      <c r="V11" t="n">
        <v>0.91</v>
      </c>
      <c r="W11" t="n">
        <v>15.01</v>
      </c>
      <c r="X11" t="n">
        <v>3.01</v>
      </c>
      <c r="Y11" t="n">
        <v>0.5</v>
      </c>
      <c r="Z11" t="n">
        <v>10</v>
      </c>
      <c r="AA11" t="n">
        <v>1864.294203423653</v>
      </c>
      <c r="AB11" t="n">
        <v>2550.809575979806</v>
      </c>
      <c r="AC11" t="n">
        <v>2307.363890132017</v>
      </c>
      <c r="AD11" t="n">
        <v>1864294.203423653</v>
      </c>
      <c r="AE11" t="n">
        <v>2550809.575979806</v>
      </c>
      <c r="AF11" t="n">
        <v>1.218932865628511e-06</v>
      </c>
      <c r="AG11" t="n">
        <v>24</v>
      </c>
      <c r="AH11" t="n">
        <v>2307363.890132017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0.9222</v>
      </c>
      <c r="E12" t="n">
        <v>108.43</v>
      </c>
      <c r="F12" t="n">
        <v>103.38</v>
      </c>
      <c r="G12" t="n">
        <v>78.52</v>
      </c>
      <c r="H12" t="n">
        <v>1.07</v>
      </c>
      <c r="I12" t="n">
        <v>79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1021.97</v>
      </c>
      <c r="Q12" t="n">
        <v>6566.16</v>
      </c>
      <c r="R12" t="n">
        <v>276.74</v>
      </c>
      <c r="S12" t="n">
        <v>173.3</v>
      </c>
      <c r="T12" t="n">
        <v>48507.69</v>
      </c>
      <c r="U12" t="n">
        <v>0.63</v>
      </c>
      <c r="V12" t="n">
        <v>0.91</v>
      </c>
      <c r="W12" t="n">
        <v>15.03</v>
      </c>
      <c r="X12" t="n">
        <v>3.01</v>
      </c>
      <c r="Y12" t="n">
        <v>0.5</v>
      </c>
      <c r="Z12" t="n">
        <v>10</v>
      </c>
      <c r="AA12" t="n">
        <v>1877.045560333381</v>
      </c>
      <c r="AB12" t="n">
        <v>2568.256545053859</v>
      </c>
      <c r="AC12" t="n">
        <v>2323.145744964617</v>
      </c>
      <c r="AD12" t="n">
        <v>1877045.560333381</v>
      </c>
      <c r="AE12" t="n">
        <v>2568256.545053859</v>
      </c>
      <c r="AF12" t="n">
        <v>1.218800703331468e-06</v>
      </c>
      <c r="AG12" t="n">
        <v>24</v>
      </c>
      <c r="AH12" t="n">
        <v>2323145.744964617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0.8158</v>
      </c>
      <c r="E2" t="n">
        <v>122.57</v>
      </c>
      <c r="F2" t="n">
        <v>115.83</v>
      </c>
      <c r="G2" t="n">
        <v>16.99</v>
      </c>
      <c r="H2" t="n">
        <v>0.34</v>
      </c>
      <c r="I2" t="n">
        <v>409</v>
      </c>
      <c r="J2" t="n">
        <v>51.33</v>
      </c>
      <c r="K2" t="n">
        <v>24.83</v>
      </c>
      <c r="L2" t="n">
        <v>1</v>
      </c>
      <c r="M2" t="n">
        <v>360</v>
      </c>
      <c r="N2" t="n">
        <v>5.51</v>
      </c>
      <c r="O2" t="n">
        <v>6564.78</v>
      </c>
      <c r="P2" t="n">
        <v>562.67</v>
      </c>
      <c r="Q2" t="n">
        <v>6566.33</v>
      </c>
      <c r="R2" t="n">
        <v>693</v>
      </c>
      <c r="S2" t="n">
        <v>173.3</v>
      </c>
      <c r="T2" t="n">
        <v>254989.14</v>
      </c>
      <c r="U2" t="n">
        <v>0.25</v>
      </c>
      <c r="V2" t="n">
        <v>0.8100000000000001</v>
      </c>
      <c r="W2" t="n">
        <v>15.54</v>
      </c>
      <c r="X2" t="n">
        <v>15.45</v>
      </c>
      <c r="Y2" t="n">
        <v>0.5</v>
      </c>
      <c r="Z2" t="n">
        <v>10</v>
      </c>
      <c r="AA2" t="n">
        <v>1265.682099150268</v>
      </c>
      <c r="AB2" t="n">
        <v>1731.762086010766</v>
      </c>
      <c r="AC2" t="n">
        <v>1566.485143065251</v>
      </c>
      <c r="AD2" t="n">
        <v>1265682.099150268</v>
      </c>
      <c r="AE2" t="n">
        <v>1731762.086010766</v>
      </c>
      <c r="AF2" t="n">
        <v>1.145377318641972e-06</v>
      </c>
      <c r="AG2" t="n">
        <v>27</v>
      </c>
      <c r="AH2" t="n">
        <v>1566485.143065251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0.8419</v>
      </c>
      <c r="E3" t="n">
        <v>118.78</v>
      </c>
      <c r="F3" t="n">
        <v>113.01</v>
      </c>
      <c r="G3" t="n">
        <v>20.61</v>
      </c>
      <c r="H3" t="n">
        <v>0.66</v>
      </c>
      <c r="I3" t="n">
        <v>329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534.74</v>
      </c>
      <c r="Q3" t="n">
        <v>6566.9</v>
      </c>
      <c r="R3" t="n">
        <v>586.55</v>
      </c>
      <c r="S3" t="n">
        <v>173.3</v>
      </c>
      <c r="T3" t="n">
        <v>202164.44</v>
      </c>
      <c r="U3" t="n">
        <v>0.3</v>
      </c>
      <c r="V3" t="n">
        <v>0.83</v>
      </c>
      <c r="W3" t="n">
        <v>15.77</v>
      </c>
      <c r="X3" t="n">
        <v>12.63</v>
      </c>
      <c r="Y3" t="n">
        <v>0.5</v>
      </c>
      <c r="Z3" t="n">
        <v>10</v>
      </c>
      <c r="AA3" t="n">
        <v>1177.101724551609</v>
      </c>
      <c r="AB3" t="n">
        <v>1610.562509594559</v>
      </c>
      <c r="AC3" t="n">
        <v>1456.852684117532</v>
      </c>
      <c r="AD3" t="n">
        <v>1177101.724551609</v>
      </c>
      <c r="AE3" t="n">
        <v>1610562.509594559</v>
      </c>
      <c r="AF3" t="n">
        <v>1.182021530478887e-06</v>
      </c>
      <c r="AG3" t="n">
        <v>26</v>
      </c>
      <c r="AH3" t="n">
        <v>1456852.684117532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0.5639999999999999</v>
      </c>
      <c r="E2" t="n">
        <v>177.31</v>
      </c>
      <c r="F2" t="n">
        <v>144.39</v>
      </c>
      <c r="G2" t="n">
        <v>7.67</v>
      </c>
      <c r="H2" t="n">
        <v>0.13</v>
      </c>
      <c r="I2" t="n">
        <v>1129</v>
      </c>
      <c r="J2" t="n">
        <v>133.21</v>
      </c>
      <c r="K2" t="n">
        <v>46.47</v>
      </c>
      <c r="L2" t="n">
        <v>1</v>
      </c>
      <c r="M2" t="n">
        <v>1127</v>
      </c>
      <c r="N2" t="n">
        <v>20.75</v>
      </c>
      <c r="O2" t="n">
        <v>16663.42</v>
      </c>
      <c r="P2" t="n">
        <v>1554.44</v>
      </c>
      <c r="Q2" t="n">
        <v>6567.48</v>
      </c>
      <c r="R2" t="n">
        <v>1650.59</v>
      </c>
      <c r="S2" t="n">
        <v>173.3</v>
      </c>
      <c r="T2" t="n">
        <v>730183.46</v>
      </c>
      <c r="U2" t="n">
        <v>0.1</v>
      </c>
      <c r="V2" t="n">
        <v>0.65</v>
      </c>
      <c r="W2" t="n">
        <v>16.69</v>
      </c>
      <c r="X2" t="n">
        <v>44</v>
      </c>
      <c r="Y2" t="n">
        <v>0.5</v>
      </c>
      <c r="Z2" t="n">
        <v>10</v>
      </c>
      <c r="AA2" t="n">
        <v>4423.577048653041</v>
      </c>
      <c r="AB2" t="n">
        <v>6052.533272413514</v>
      </c>
      <c r="AC2" t="n">
        <v>5474.88799167794</v>
      </c>
      <c r="AD2" t="n">
        <v>4423577.048653041</v>
      </c>
      <c r="AE2" t="n">
        <v>6052533.272413515</v>
      </c>
      <c r="AF2" t="n">
        <v>7.556795490140405e-07</v>
      </c>
      <c r="AG2" t="n">
        <v>39</v>
      </c>
      <c r="AH2" t="n">
        <v>5474887.99167794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0.7629</v>
      </c>
      <c r="E3" t="n">
        <v>131.08</v>
      </c>
      <c r="F3" t="n">
        <v>116.95</v>
      </c>
      <c r="G3" t="n">
        <v>15.98</v>
      </c>
      <c r="H3" t="n">
        <v>0.26</v>
      </c>
      <c r="I3" t="n">
        <v>439</v>
      </c>
      <c r="J3" t="n">
        <v>134.55</v>
      </c>
      <c r="K3" t="n">
        <v>46.47</v>
      </c>
      <c r="L3" t="n">
        <v>2</v>
      </c>
      <c r="M3" t="n">
        <v>437</v>
      </c>
      <c r="N3" t="n">
        <v>21.09</v>
      </c>
      <c r="O3" t="n">
        <v>16828.84</v>
      </c>
      <c r="P3" t="n">
        <v>1216.04</v>
      </c>
      <c r="Q3" t="n">
        <v>6566.58</v>
      </c>
      <c r="R3" t="n">
        <v>733.27</v>
      </c>
      <c r="S3" t="n">
        <v>173.3</v>
      </c>
      <c r="T3" t="n">
        <v>274972.6</v>
      </c>
      <c r="U3" t="n">
        <v>0.24</v>
      </c>
      <c r="V3" t="n">
        <v>0.8</v>
      </c>
      <c r="W3" t="n">
        <v>15.51</v>
      </c>
      <c r="X3" t="n">
        <v>16.57</v>
      </c>
      <c r="Y3" t="n">
        <v>0.5</v>
      </c>
      <c r="Z3" t="n">
        <v>10</v>
      </c>
      <c r="AA3" t="n">
        <v>2615.369329863734</v>
      </c>
      <c r="AB3" t="n">
        <v>3578.463699071349</v>
      </c>
      <c r="AC3" t="n">
        <v>3236.94014603719</v>
      </c>
      <c r="AD3" t="n">
        <v>2615369.329863734</v>
      </c>
      <c r="AE3" t="n">
        <v>3578463.699071349</v>
      </c>
      <c r="AF3" t="n">
        <v>1.022177177203567e-06</v>
      </c>
      <c r="AG3" t="n">
        <v>29</v>
      </c>
      <c r="AH3" t="n">
        <v>3236940.14603719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0.8357</v>
      </c>
      <c r="E4" t="n">
        <v>119.66</v>
      </c>
      <c r="F4" t="n">
        <v>110.26</v>
      </c>
      <c r="G4" t="n">
        <v>24.97</v>
      </c>
      <c r="H4" t="n">
        <v>0.39</v>
      </c>
      <c r="I4" t="n">
        <v>265</v>
      </c>
      <c r="J4" t="n">
        <v>135.9</v>
      </c>
      <c r="K4" t="n">
        <v>46.47</v>
      </c>
      <c r="L4" t="n">
        <v>3</v>
      </c>
      <c r="M4" t="n">
        <v>263</v>
      </c>
      <c r="N4" t="n">
        <v>21.43</v>
      </c>
      <c r="O4" t="n">
        <v>16994.64</v>
      </c>
      <c r="P4" t="n">
        <v>1102.74</v>
      </c>
      <c r="Q4" t="n">
        <v>6566.45</v>
      </c>
      <c r="R4" t="n">
        <v>509.81</v>
      </c>
      <c r="S4" t="n">
        <v>173.3</v>
      </c>
      <c r="T4" t="n">
        <v>164110.58</v>
      </c>
      <c r="U4" t="n">
        <v>0.34</v>
      </c>
      <c r="V4" t="n">
        <v>0.85</v>
      </c>
      <c r="W4" t="n">
        <v>15.23</v>
      </c>
      <c r="X4" t="n">
        <v>9.890000000000001</v>
      </c>
      <c r="Y4" t="n">
        <v>0.5</v>
      </c>
      <c r="Z4" t="n">
        <v>10</v>
      </c>
      <c r="AA4" t="n">
        <v>2187.822554051434</v>
      </c>
      <c r="AB4" t="n">
        <v>2993.475338372223</v>
      </c>
      <c r="AC4" t="n">
        <v>2707.782253447001</v>
      </c>
      <c r="AD4" t="n">
        <v>2187822.554051434</v>
      </c>
      <c r="AE4" t="n">
        <v>2993475.338372223</v>
      </c>
      <c r="AF4" t="n">
        <v>1.11971879275006e-06</v>
      </c>
      <c r="AG4" t="n">
        <v>26</v>
      </c>
      <c r="AH4" t="n">
        <v>2707782.253447001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0.8729</v>
      </c>
      <c r="E5" t="n">
        <v>114.57</v>
      </c>
      <c r="F5" t="n">
        <v>107.32</v>
      </c>
      <c r="G5" t="n">
        <v>34.62</v>
      </c>
      <c r="H5" t="n">
        <v>0.52</v>
      </c>
      <c r="I5" t="n">
        <v>186</v>
      </c>
      <c r="J5" t="n">
        <v>137.25</v>
      </c>
      <c r="K5" t="n">
        <v>46.47</v>
      </c>
      <c r="L5" t="n">
        <v>4</v>
      </c>
      <c r="M5" t="n">
        <v>184</v>
      </c>
      <c r="N5" t="n">
        <v>21.78</v>
      </c>
      <c r="O5" t="n">
        <v>17160.92</v>
      </c>
      <c r="P5" t="n">
        <v>1028.01</v>
      </c>
      <c r="Q5" t="n">
        <v>6566.26</v>
      </c>
      <c r="R5" t="n">
        <v>411.42</v>
      </c>
      <c r="S5" t="n">
        <v>173.3</v>
      </c>
      <c r="T5" t="n">
        <v>115312.56</v>
      </c>
      <c r="U5" t="n">
        <v>0.42</v>
      </c>
      <c r="V5" t="n">
        <v>0.88</v>
      </c>
      <c r="W5" t="n">
        <v>15.11</v>
      </c>
      <c r="X5" t="n">
        <v>6.95</v>
      </c>
      <c r="Y5" t="n">
        <v>0.5</v>
      </c>
      <c r="Z5" t="n">
        <v>10</v>
      </c>
      <c r="AA5" t="n">
        <v>1974.019079558831</v>
      </c>
      <c r="AB5" t="n">
        <v>2700.939992227849</v>
      </c>
      <c r="AC5" t="n">
        <v>2443.16607016271</v>
      </c>
      <c r="AD5" t="n">
        <v>1974019.07955883</v>
      </c>
      <c r="AE5" t="n">
        <v>2700939.992227849</v>
      </c>
      <c r="AF5" t="n">
        <v>1.169561486408433e-06</v>
      </c>
      <c r="AG5" t="n">
        <v>25</v>
      </c>
      <c r="AH5" t="n">
        <v>2443166.07016271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0.897</v>
      </c>
      <c r="E6" t="n">
        <v>111.48</v>
      </c>
      <c r="F6" t="n">
        <v>105.52</v>
      </c>
      <c r="G6" t="n">
        <v>45.55</v>
      </c>
      <c r="H6" t="n">
        <v>0.64</v>
      </c>
      <c r="I6" t="n">
        <v>139</v>
      </c>
      <c r="J6" t="n">
        <v>138.6</v>
      </c>
      <c r="K6" t="n">
        <v>46.47</v>
      </c>
      <c r="L6" t="n">
        <v>5</v>
      </c>
      <c r="M6" t="n">
        <v>137</v>
      </c>
      <c r="N6" t="n">
        <v>22.13</v>
      </c>
      <c r="O6" t="n">
        <v>17327.69</v>
      </c>
      <c r="P6" t="n">
        <v>957.55</v>
      </c>
      <c r="Q6" t="n">
        <v>6566.15</v>
      </c>
      <c r="R6" t="n">
        <v>351.7</v>
      </c>
      <c r="S6" t="n">
        <v>173.3</v>
      </c>
      <c r="T6" t="n">
        <v>85686.17999999999</v>
      </c>
      <c r="U6" t="n">
        <v>0.49</v>
      </c>
      <c r="V6" t="n">
        <v>0.89</v>
      </c>
      <c r="W6" t="n">
        <v>15.01</v>
      </c>
      <c r="X6" t="n">
        <v>5.15</v>
      </c>
      <c r="Y6" t="n">
        <v>0.5</v>
      </c>
      <c r="Z6" t="n">
        <v>10</v>
      </c>
      <c r="AA6" t="n">
        <v>1816.266286017654</v>
      </c>
      <c r="AB6" t="n">
        <v>2485.095660542742</v>
      </c>
      <c r="AC6" t="n">
        <v>2247.921618554208</v>
      </c>
      <c r="AD6" t="n">
        <v>1816266.286017654</v>
      </c>
      <c r="AE6" t="n">
        <v>2485095.660542742</v>
      </c>
      <c r="AF6" t="n">
        <v>1.201852048697863e-06</v>
      </c>
      <c r="AG6" t="n">
        <v>25</v>
      </c>
      <c r="AH6" t="n">
        <v>2247921.618554208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0.9119</v>
      </c>
      <c r="E7" t="n">
        <v>109.66</v>
      </c>
      <c r="F7" t="n">
        <v>104.48</v>
      </c>
      <c r="G7" t="n">
        <v>56.99</v>
      </c>
      <c r="H7" t="n">
        <v>0.76</v>
      </c>
      <c r="I7" t="n">
        <v>110</v>
      </c>
      <c r="J7" t="n">
        <v>139.95</v>
      </c>
      <c r="K7" t="n">
        <v>46.47</v>
      </c>
      <c r="L7" t="n">
        <v>6</v>
      </c>
      <c r="M7" t="n">
        <v>74</v>
      </c>
      <c r="N7" t="n">
        <v>22.49</v>
      </c>
      <c r="O7" t="n">
        <v>17494.97</v>
      </c>
      <c r="P7" t="n">
        <v>898.95</v>
      </c>
      <c r="Q7" t="n">
        <v>6566.12</v>
      </c>
      <c r="R7" t="n">
        <v>314.96</v>
      </c>
      <c r="S7" t="n">
        <v>173.3</v>
      </c>
      <c r="T7" t="n">
        <v>67464.71000000001</v>
      </c>
      <c r="U7" t="n">
        <v>0.55</v>
      </c>
      <c r="V7" t="n">
        <v>0.9</v>
      </c>
      <c r="W7" t="n">
        <v>15.04</v>
      </c>
      <c r="X7" t="n">
        <v>4.11</v>
      </c>
      <c r="Y7" t="n">
        <v>0.5</v>
      </c>
      <c r="Z7" t="n">
        <v>10</v>
      </c>
      <c r="AA7" t="n">
        <v>1693.034703993602</v>
      </c>
      <c r="AB7" t="n">
        <v>2316.484773423731</v>
      </c>
      <c r="AC7" t="n">
        <v>2095.402717854969</v>
      </c>
      <c r="AD7" t="n">
        <v>1693034.703993602</v>
      </c>
      <c r="AE7" t="n">
        <v>2316484.773423731</v>
      </c>
      <c r="AF7" t="n">
        <v>1.22181592330834e-06</v>
      </c>
      <c r="AG7" t="n">
        <v>24</v>
      </c>
      <c r="AH7" t="n">
        <v>2095402.717854969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0.915</v>
      </c>
      <c r="E8" t="n">
        <v>109.29</v>
      </c>
      <c r="F8" t="n">
        <v>104.3</v>
      </c>
      <c r="G8" t="n">
        <v>60.76</v>
      </c>
      <c r="H8" t="n">
        <v>0.88</v>
      </c>
      <c r="I8" t="n">
        <v>103</v>
      </c>
      <c r="J8" t="n">
        <v>141.31</v>
      </c>
      <c r="K8" t="n">
        <v>46.47</v>
      </c>
      <c r="L8" t="n">
        <v>7</v>
      </c>
      <c r="M8" t="n">
        <v>6</v>
      </c>
      <c r="N8" t="n">
        <v>22.85</v>
      </c>
      <c r="O8" t="n">
        <v>17662.75</v>
      </c>
      <c r="P8" t="n">
        <v>886.22</v>
      </c>
      <c r="Q8" t="n">
        <v>6566.15</v>
      </c>
      <c r="R8" t="n">
        <v>306.22</v>
      </c>
      <c r="S8" t="n">
        <v>173.3</v>
      </c>
      <c r="T8" t="n">
        <v>63126.98</v>
      </c>
      <c r="U8" t="n">
        <v>0.57</v>
      </c>
      <c r="V8" t="n">
        <v>0.9</v>
      </c>
      <c r="W8" t="n">
        <v>15.1</v>
      </c>
      <c r="X8" t="n">
        <v>3.93</v>
      </c>
      <c r="Y8" t="n">
        <v>0.5</v>
      </c>
      <c r="Z8" t="n">
        <v>10</v>
      </c>
      <c r="AA8" t="n">
        <v>1668.699651051043</v>
      </c>
      <c r="AB8" t="n">
        <v>2283.188480400956</v>
      </c>
      <c r="AC8" t="n">
        <v>2065.284176306647</v>
      </c>
      <c r="AD8" t="n">
        <v>1668699.651051044</v>
      </c>
      <c r="AE8" t="n">
        <v>2283188.480400956</v>
      </c>
      <c r="AF8" t="n">
        <v>1.225969481113204e-06</v>
      </c>
      <c r="AG8" t="n">
        <v>24</v>
      </c>
      <c r="AH8" t="n">
        <v>2065284.176306647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0.9155</v>
      </c>
      <c r="E9" t="n">
        <v>109.23</v>
      </c>
      <c r="F9" t="n">
        <v>104.27</v>
      </c>
      <c r="G9" t="n">
        <v>61.34</v>
      </c>
      <c r="H9" t="n">
        <v>0.99</v>
      </c>
      <c r="I9" t="n">
        <v>102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892.41</v>
      </c>
      <c r="Q9" t="n">
        <v>6566.12</v>
      </c>
      <c r="R9" t="n">
        <v>304.91</v>
      </c>
      <c r="S9" t="n">
        <v>173.3</v>
      </c>
      <c r="T9" t="n">
        <v>62478.62</v>
      </c>
      <c r="U9" t="n">
        <v>0.57</v>
      </c>
      <c r="V9" t="n">
        <v>0.9</v>
      </c>
      <c r="W9" t="n">
        <v>15.11</v>
      </c>
      <c r="X9" t="n">
        <v>3.9</v>
      </c>
      <c r="Y9" t="n">
        <v>0.5</v>
      </c>
      <c r="Z9" t="n">
        <v>10</v>
      </c>
      <c r="AA9" t="n">
        <v>1677.038460080108</v>
      </c>
      <c r="AB9" t="n">
        <v>2294.598006796813</v>
      </c>
      <c r="AC9" t="n">
        <v>2075.604793516653</v>
      </c>
      <c r="AD9" t="n">
        <v>1677038.460080108</v>
      </c>
      <c r="AE9" t="n">
        <v>2294598.006796813</v>
      </c>
      <c r="AF9" t="n">
        <v>1.226639409791408e-06</v>
      </c>
      <c r="AG9" t="n">
        <v>24</v>
      </c>
      <c r="AH9" t="n">
        <v>2075604.793516653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0.5202</v>
      </c>
      <c r="E2" t="n">
        <v>192.22</v>
      </c>
      <c r="F2" t="n">
        <v>150.74</v>
      </c>
      <c r="G2" t="n">
        <v>7.05</v>
      </c>
      <c r="H2" t="n">
        <v>0.12</v>
      </c>
      <c r="I2" t="n">
        <v>1283</v>
      </c>
      <c r="J2" t="n">
        <v>150.44</v>
      </c>
      <c r="K2" t="n">
        <v>49.1</v>
      </c>
      <c r="L2" t="n">
        <v>1</v>
      </c>
      <c r="M2" t="n">
        <v>1281</v>
      </c>
      <c r="N2" t="n">
        <v>25.34</v>
      </c>
      <c r="O2" t="n">
        <v>18787.76</v>
      </c>
      <c r="P2" t="n">
        <v>1764.13</v>
      </c>
      <c r="Q2" t="n">
        <v>6567.92</v>
      </c>
      <c r="R2" t="n">
        <v>1863.03</v>
      </c>
      <c r="S2" t="n">
        <v>173.3</v>
      </c>
      <c r="T2" t="n">
        <v>835633.24</v>
      </c>
      <c r="U2" t="n">
        <v>0.09</v>
      </c>
      <c r="V2" t="n">
        <v>0.62</v>
      </c>
      <c r="W2" t="n">
        <v>16.95</v>
      </c>
      <c r="X2" t="n">
        <v>50.35</v>
      </c>
      <c r="Y2" t="n">
        <v>0.5</v>
      </c>
      <c r="Z2" t="n">
        <v>10</v>
      </c>
      <c r="AA2" t="n">
        <v>5387.648688678197</v>
      </c>
      <c r="AB2" t="n">
        <v>7371.618622135018</v>
      </c>
      <c r="AC2" t="n">
        <v>6668.081686969889</v>
      </c>
      <c r="AD2" t="n">
        <v>5387648.688678197</v>
      </c>
      <c r="AE2" t="n">
        <v>7371618.622135018</v>
      </c>
      <c r="AF2" t="n">
        <v>6.920293329870754e-07</v>
      </c>
      <c r="AG2" t="n">
        <v>42</v>
      </c>
      <c r="AH2" t="n">
        <v>6668081.686969889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0.7355</v>
      </c>
      <c r="E3" t="n">
        <v>135.96</v>
      </c>
      <c r="F3" t="n">
        <v>118.77</v>
      </c>
      <c r="G3" t="n">
        <v>14.6</v>
      </c>
      <c r="H3" t="n">
        <v>0.23</v>
      </c>
      <c r="I3" t="n">
        <v>488</v>
      </c>
      <c r="J3" t="n">
        <v>151.83</v>
      </c>
      <c r="K3" t="n">
        <v>49.1</v>
      </c>
      <c r="L3" t="n">
        <v>2</v>
      </c>
      <c r="M3" t="n">
        <v>486</v>
      </c>
      <c r="N3" t="n">
        <v>25.73</v>
      </c>
      <c r="O3" t="n">
        <v>18959.54</v>
      </c>
      <c r="P3" t="n">
        <v>1352.3</v>
      </c>
      <c r="Q3" t="n">
        <v>6566.51</v>
      </c>
      <c r="R3" t="n">
        <v>794.48</v>
      </c>
      <c r="S3" t="n">
        <v>173.3</v>
      </c>
      <c r="T3" t="n">
        <v>305334.49</v>
      </c>
      <c r="U3" t="n">
        <v>0.22</v>
      </c>
      <c r="V3" t="n">
        <v>0.79</v>
      </c>
      <c r="W3" t="n">
        <v>15.57</v>
      </c>
      <c r="X3" t="n">
        <v>18.4</v>
      </c>
      <c r="Y3" t="n">
        <v>0.5</v>
      </c>
      <c r="Z3" t="n">
        <v>10</v>
      </c>
      <c r="AA3" t="n">
        <v>2983.459672381949</v>
      </c>
      <c r="AB3" t="n">
        <v>4082.101144704621</v>
      </c>
      <c r="AC3" t="n">
        <v>3692.511140718797</v>
      </c>
      <c r="AD3" t="n">
        <v>2983459.672381949</v>
      </c>
      <c r="AE3" t="n">
        <v>4082101.144704621</v>
      </c>
      <c r="AF3" t="n">
        <v>9.784459331257093e-07</v>
      </c>
      <c r="AG3" t="n">
        <v>30</v>
      </c>
      <c r="AH3" t="n">
        <v>3692511.140718797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0.8144</v>
      </c>
      <c r="E4" t="n">
        <v>122.79</v>
      </c>
      <c r="F4" t="n">
        <v>111.47</v>
      </c>
      <c r="G4" t="n">
        <v>22.59</v>
      </c>
      <c r="H4" t="n">
        <v>0.35</v>
      </c>
      <c r="I4" t="n">
        <v>296</v>
      </c>
      <c r="J4" t="n">
        <v>153.23</v>
      </c>
      <c r="K4" t="n">
        <v>49.1</v>
      </c>
      <c r="L4" t="n">
        <v>3</v>
      </c>
      <c r="M4" t="n">
        <v>294</v>
      </c>
      <c r="N4" t="n">
        <v>26.13</v>
      </c>
      <c r="O4" t="n">
        <v>19131.85</v>
      </c>
      <c r="P4" t="n">
        <v>1231.57</v>
      </c>
      <c r="Q4" t="n">
        <v>6566.27</v>
      </c>
      <c r="R4" t="n">
        <v>548.87</v>
      </c>
      <c r="S4" t="n">
        <v>173.3</v>
      </c>
      <c r="T4" t="n">
        <v>183485.55</v>
      </c>
      <c r="U4" t="n">
        <v>0.32</v>
      </c>
      <c r="V4" t="n">
        <v>0.84</v>
      </c>
      <c r="W4" t="n">
        <v>15.31</v>
      </c>
      <c r="X4" t="n">
        <v>11.09</v>
      </c>
      <c r="Y4" t="n">
        <v>0.5</v>
      </c>
      <c r="Z4" t="n">
        <v>10</v>
      </c>
      <c r="AA4" t="n">
        <v>2478.148037096518</v>
      </c>
      <c r="AB4" t="n">
        <v>3390.71147253105</v>
      </c>
      <c r="AC4" t="n">
        <v>3067.106728486</v>
      </c>
      <c r="AD4" t="n">
        <v>2478148.037096518</v>
      </c>
      <c r="AE4" t="n">
        <v>3390711.47253105</v>
      </c>
      <c r="AF4" t="n">
        <v>1.083407706237359e-06</v>
      </c>
      <c r="AG4" t="n">
        <v>27</v>
      </c>
      <c r="AH4" t="n">
        <v>3067106.728486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0.856</v>
      </c>
      <c r="E5" t="n">
        <v>116.82</v>
      </c>
      <c r="F5" t="n">
        <v>108.16</v>
      </c>
      <c r="G5" t="n">
        <v>31.05</v>
      </c>
      <c r="H5" t="n">
        <v>0.46</v>
      </c>
      <c r="I5" t="n">
        <v>209</v>
      </c>
      <c r="J5" t="n">
        <v>154.63</v>
      </c>
      <c r="K5" t="n">
        <v>49.1</v>
      </c>
      <c r="L5" t="n">
        <v>4</v>
      </c>
      <c r="M5" t="n">
        <v>207</v>
      </c>
      <c r="N5" t="n">
        <v>26.53</v>
      </c>
      <c r="O5" t="n">
        <v>19304.72</v>
      </c>
      <c r="P5" t="n">
        <v>1156</v>
      </c>
      <c r="Q5" t="n">
        <v>6566.24</v>
      </c>
      <c r="R5" t="n">
        <v>439.36</v>
      </c>
      <c r="S5" t="n">
        <v>173.3</v>
      </c>
      <c r="T5" t="n">
        <v>129166.23</v>
      </c>
      <c r="U5" t="n">
        <v>0.39</v>
      </c>
      <c r="V5" t="n">
        <v>0.87</v>
      </c>
      <c r="W5" t="n">
        <v>15.14</v>
      </c>
      <c r="X5" t="n">
        <v>7.79</v>
      </c>
      <c r="Y5" t="n">
        <v>0.5</v>
      </c>
      <c r="Z5" t="n">
        <v>10</v>
      </c>
      <c r="AA5" t="n">
        <v>2234.004606157187</v>
      </c>
      <c r="AB5" t="n">
        <v>3056.663659471835</v>
      </c>
      <c r="AC5" t="n">
        <v>2764.939969866117</v>
      </c>
      <c r="AD5" t="n">
        <v>2234004.606157187</v>
      </c>
      <c r="AE5" t="n">
        <v>3056663.659471835</v>
      </c>
      <c r="AF5" t="n">
        <v>1.138748767852627e-06</v>
      </c>
      <c r="AG5" t="n">
        <v>26</v>
      </c>
      <c r="AH5" t="n">
        <v>2764939.969866117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0.8816000000000001</v>
      </c>
      <c r="E6" t="n">
        <v>113.43</v>
      </c>
      <c r="F6" t="n">
        <v>106.3</v>
      </c>
      <c r="G6" t="n">
        <v>40.11</v>
      </c>
      <c r="H6" t="n">
        <v>0.57</v>
      </c>
      <c r="I6" t="n">
        <v>159</v>
      </c>
      <c r="J6" t="n">
        <v>156.03</v>
      </c>
      <c r="K6" t="n">
        <v>49.1</v>
      </c>
      <c r="L6" t="n">
        <v>5</v>
      </c>
      <c r="M6" t="n">
        <v>157</v>
      </c>
      <c r="N6" t="n">
        <v>26.94</v>
      </c>
      <c r="O6" t="n">
        <v>19478.15</v>
      </c>
      <c r="P6" t="n">
        <v>1096.87</v>
      </c>
      <c r="Q6" t="n">
        <v>6566.12</v>
      </c>
      <c r="R6" t="n">
        <v>377.02</v>
      </c>
      <c r="S6" t="n">
        <v>173.3</v>
      </c>
      <c r="T6" t="n">
        <v>98246.3</v>
      </c>
      <c r="U6" t="n">
        <v>0.46</v>
      </c>
      <c r="V6" t="n">
        <v>0.88</v>
      </c>
      <c r="W6" t="n">
        <v>15.07</v>
      </c>
      <c r="X6" t="n">
        <v>5.93</v>
      </c>
      <c r="Y6" t="n">
        <v>0.5</v>
      </c>
      <c r="Z6" t="n">
        <v>10</v>
      </c>
      <c r="AA6" t="n">
        <v>2072.764306755141</v>
      </c>
      <c r="AB6" t="n">
        <v>2836.047568409811</v>
      </c>
      <c r="AC6" t="n">
        <v>2565.37916889854</v>
      </c>
      <c r="AD6" t="n">
        <v>2072764.306755141</v>
      </c>
      <c r="AE6" t="n">
        <v>2836047.568409811</v>
      </c>
      <c r="AF6" t="n">
        <v>1.172804805769715e-06</v>
      </c>
      <c r="AG6" t="n">
        <v>25</v>
      </c>
      <c r="AH6" t="n">
        <v>2565379.16889854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</v>
      </c>
      <c r="E7" t="n">
        <v>111.11</v>
      </c>
      <c r="F7" t="n">
        <v>105.01</v>
      </c>
      <c r="G7" t="n">
        <v>50.41</v>
      </c>
      <c r="H7" t="n">
        <v>0.67</v>
      </c>
      <c r="I7" t="n">
        <v>125</v>
      </c>
      <c r="J7" t="n">
        <v>157.44</v>
      </c>
      <c r="K7" t="n">
        <v>49.1</v>
      </c>
      <c r="L7" t="n">
        <v>6</v>
      </c>
      <c r="M7" t="n">
        <v>123</v>
      </c>
      <c r="N7" t="n">
        <v>27.35</v>
      </c>
      <c r="O7" t="n">
        <v>19652.13</v>
      </c>
      <c r="P7" t="n">
        <v>1037.36</v>
      </c>
      <c r="Q7" t="n">
        <v>6566.1</v>
      </c>
      <c r="R7" t="n">
        <v>334.3</v>
      </c>
      <c r="S7" t="n">
        <v>173.3</v>
      </c>
      <c r="T7" t="n">
        <v>77057.64</v>
      </c>
      <c r="U7" t="n">
        <v>0.52</v>
      </c>
      <c r="V7" t="n">
        <v>0.9</v>
      </c>
      <c r="W7" t="n">
        <v>15.01</v>
      </c>
      <c r="X7" t="n">
        <v>4.64</v>
      </c>
      <c r="Y7" t="n">
        <v>0.5</v>
      </c>
      <c r="Z7" t="n">
        <v>10</v>
      </c>
      <c r="AA7" t="n">
        <v>1942.103509101252</v>
      </c>
      <c r="AB7" t="n">
        <v>2657.271700712194</v>
      </c>
      <c r="AC7" t="n">
        <v>2403.665419100477</v>
      </c>
      <c r="AD7" t="n">
        <v>1942103.509101252</v>
      </c>
      <c r="AE7" t="n">
        <v>2657271.700712194</v>
      </c>
      <c r="AF7" t="n">
        <v>1.197282583022622e-06</v>
      </c>
      <c r="AG7" t="n">
        <v>25</v>
      </c>
      <c r="AH7" t="n">
        <v>2403665.419100477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0.9131</v>
      </c>
      <c r="E8" t="n">
        <v>109.52</v>
      </c>
      <c r="F8" t="n">
        <v>104.12</v>
      </c>
      <c r="G8" t="n">
        <v>61.25</v>
      </c>
      <c r="H8" t="n">
        <v>0.78</v>
      </c>
      <c r="I8" t="n">
        <v>102</v>
      </c>
      <c r="J8" t="n">
        <v>158.86</v>
      </c>
      <c r="K8" t="n">
        <v>49.1</v>
      </c>
      <c r="L8" t="n">
        <v>7</v>
      </c>
      <c r="M8" t="n">
        <v>96</v>
      </c>
      <c r="N8" t="n">
        <v>27.77</v>
      </c>
      <c r="O8" t="n">
        <v>19826.68</v>
      </c>
      <c r="P8" t="n">
        <v>982.5700000000001</v>
      </c>
      <c r="Q8" t="n">
        <v>6566</v>
      </c>
      <c r="R8" t="n">
        <v>305.05</v>
      </c>
      <c r="S8" t="n">
        <v>173.3</v>
      </c>
      <c r="T8" t="n">
        <v>62545.5</v>
      </c>
      <c r="U8" t="n">
        <v>0.57</v>
      </c>
      <c r="V8" t="n">
        <v>0.9</v>
      </c>
      <c r="W8" t="n">
        <v>14.96</v>
      </c>
      <c r="X8" t="n">
        <v>3.75</v>
      </c>
      <c r="Y8" t="n">
        <v>0.5</v>
      </c>
      <c r="Z8" t="n">
        <v>10</v>
      </c>
      <c r="AA8" t="n">
        <v>1826.226458342582</v>
      </c>
      <c r="AB8" t="n">
        <v>2498.723607729498</v>
      </c>
      <c r="AC8" t="n">
        <v>2260.248933588404</v>
      </c>
      <c r="AD8" t="n">
        <v>1826226.458342582</v>
      </c>
      <c r="AE8" t="n">
        <v>2498723.607729498</v>
      </c>
      <c r="AF8" t="n">
        <v>1.214709696175507e-06</v>
      </c>
      <c r="AG8" t="n">
        <v>24</v>
      </c>
      <c r="AH8" t="n">
        <v>2260248.933588404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0.9186</v>
      </c>
      <c r="E9" t="n">
        <v>108.86</v>
      </c>
      <c r="F9" t="n">
        <v>103.8</v>
      </c>
      <c r="G9" t="n">
        <v>68.44</v>
      </c>
      <c r="H9" t="n">
        <v>0.88</v>
      </c>
      <c r="I9" t="n">
        <v>91</v>
      </c>
      <c r="J9" t="n">
        <v>160.28</v>
      </c>
      <c r="K9" t="n">
        <v>49.1</v>
      </c>
      <c r="L9" t="n">
        <v>8</v>
      </c>
      <c r="M9" t="n">
        <v>22</v>
      </c>
      <c r="N9" t="n">
        <v>28.19</v>
      </c>
      <c r="O9" t="n">
        <v>20001.93</v>
      </c>
      <c r="P9" t="n">
        <v>950.91</v>
      </c>
      <c r="Q9" t="n">
        <v>6566.03</v>
      </c>
      <c r="R9" t="n">
        <v>291.41</v>
      </c>
      <c r="S9" t="n">
        <v>173.3</v>
      </c>
      <c r="T9" t="n">
        <v>55780.17</v>
      </c>
      <c r="U9" t="n">
        <v>0.59</v>
      </c>
      <c r="V9" t="n">
        <v>0.91</v>
      </c>
      <c r="W9" t="n">
        <v>15.02</v>
      </c>
      <c r="X9" t="n">
        <v>3.43</v>
      </c>
      <c r="Y9" t="n">
        <v>0.5</v>
      </c>
      <c r="Z9" t="n">
        <v>10</v>
      </c>
      <c r="AA9" t="n">
        <v>1768.958704121698</v>
      </c>
      <c r="AB9" t="n">
        <v>2420.367339929479</v>
      </c>
      <c r="AC9" t="n">
        <v>2189.370878013506</v>
      </c>
      <c r="AD9" t="n">
        <v>1768958.704121698</v>
      </c>
      <c r="AE9" t="n">
        <v>2420367.339929479</v>
      </c>
      <c r="AF9" t="n">
        <v>1.222026423071756e-06</v>
      </c>
      <c r="AG9" t="n">
        <v>24</v>
      </c>
      <c r="AH9" t="n">
        <v>2189370.878013506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0.9196</v>
      </c>
      <c r="E10" t="n">
        <v>108.74</v>
      </c>
      <c r="F10" t="n">
        <v>103.75</v>
      </c>
      <c r="G10" t="n">
        <v>69.94</v>
      </c>
      <c r="H10" t="n">
        <v>0.99</v>
      </c>
      <c r="I10" t="n">
        <v>89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952.33</v>
      </c>
      <c r="Q10" t="n">
        <v>6566.2</v>
      </c>
      <c r="R10" t="n">
        <v>288.06</v>
      </c>
      <c r="S10" t="n">
        <v>173.3</v>
      </c>
      <c r="T10" t="n">
        <v>54115.75</v>
      </c>
      <c r="U10" t="n">
        <v>0.6</v>
      </c>
      <c r="V10" t="n">
        <v>0.91</v>
      </c>
      <c r="W10" t="n">
        <v>15.07</v>
      </c>
      <c r="X10" t="n">
        <v>3.38</v>
      </c>
      <c r="Y10" t="n">
        <v>0.5</v>
      </c>
      <c r="Z10" t="n">
        <v>10</v>
      </c>
      <c r="AA10" t="n">
        <v>1769.250867918049</v>
      </c>
      <c r="AB10" t="n">
        <v>2420.767091325004</v>
      </c>
      <c r="AC10" t="n">
        <v>2189.732477696897</v>
      </c>
      <c r="AD10" t="n">
        <v>1769250.867918049</v>
      </c>
      <c r="AE10" t="n">
        <v>2420767.091325004</v>
      </c>
      <c r="AF10" t="n">
        <v>1.223356737052892e-06</v>
      </c>
      <c r="AG10" t="n">
        <v>24</v>
      </c>
      <c r="AH10" t="n">
        <v>2189732.477696897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0.4398</v>
      </c>
      <c r="E2" t="n">
        <v>227.38</v>
      </c>
      <c r="F2" t="n">
        <v>164.69</v>
      </c>
      <c r="G2" t="n">
        <v>6.11</v>
      </c>
      <c r="H2" t="n">
        <v>0.1</v>
      </c>
      <c r="I2" t="n">
        <v>1618</v>
      </c>
      <c r="J2" t="n">
        <v>185.69</v>
      </c>
      <c r="K2" t="n">
        <v>53.44</v>
      </c>
      <c r="L2" t="n">
        <v>1</v>
      </c>
      <c r="M2" t="n">
        <v>1616</v>
      </c>
      <c r="N2" t="n">
        <v>36.26</v>
      </c>
      <c r="O2" t="n">
        <v>23136.14</v>
      </c>
      <c r="P2" t="n">
        <v>2218.33</v>
      </c>
      <c r="Q2" t="n">
        <v>6569.34</v>
      </c>
      <c r="R2" t="n">
        <v>2332.48</v>
      </c>
      <c r="S2" t="n">
        <v>173.3</v>
      </c>
      <c r="T2" t="n">
        <v>1068682.01</v>
      </c>
      <c r="U2" t="n">
        <v>0.07000000000000001</v>
      </c>
      <c r="V2" t="n">
        <v>0.57</v>
      </c>
      <c r="W2" t="n">
        <v>17.49</v>
      </c>
      <c r="X2" t="n">
        <v>64.27</v>
      </c>
      <c r="Y2" t="n">
        <v>0.5</v>
      </c>
      <c r="Z2" t="n">
        <v>10</v>
      </c>
      <c r="AA2" t="n">
        <v>7892.299592648187</v>
      </c>
      <c r="AB2" t="n">
        <v>10798.59248634632</v>
      </c>
      <c r="AC2" t="n">
        <v>9767.989975368764</v>
      </c>
      <c r="AD2" t="n">
        <v>7892299.592648187</v>
      </c>
      <c r="AE2" t="n">
        <v>10798592.48634632</v>
      </c>
      <c r="AF2" t="n">
        <v>5.777320055660432e-07</v>
      </c>
      <c r="AG2" t="n">
        <v>50</v>
      </c>
      <c r="AH2" t="n">
        <v>9767989.975368764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0.6806</v>
      </c>
      <c r="E3" t="n">
        <v>146.93</v>
      </c>
      <c r="F3" t="n">
        <v>122.65</v>
      </c>
      <c r="G3" t="n">
        <v>12.56</v>
      </c>
      <c r="H3" t="n">
        <v>0.19</v>
      </c>
      <c r="I3" t="n">
        <v>586</v>
      </c>
      <c r="J3" t="n">
        <v>187.21</v>
      </c>
      <c r="K3" t="n">
        <v>53.44</v>
      </c>
      <c r="L3" t="n">
        <v>2</v>
      </c>
      <c r="M3" t="n">
        <v>584</v>
      </c>
      <c r="N3" t="n">
        <v>36.77</v>
      </c>
      <c r="O3" t="n">
        <v>23322.88</v>
      </c>
      <c r="P3" t="n">
        <v>1622.36</v>
      </c>
      <c r="Q3" t="n">
        <v>6566.96</v>
      </c>
      <c r="R3" t="n">
        <v>922.76</v>
      </c>
      <c r="S3" t="n">
        <v>173.3</v>
      </c>
      <c r="T3" t="n">
        <v>368981.05</v>
      </c>
      <c r="U3" t="n">
        <v>0.19</v>
      </c>
      <c r="V3" t="n">
        <v>0.77</v>
      </c>
      <c r="W3" t="n">
        <v>15.78</v>
      </c>
      <c r="X3" t="n">
        <v>22.27</v>
      </c>
      <c r="Y3" t="n">
        <v>0.5</v>
      </c>
      <c r="Z3" t="n">
        <v>10</v>
      </c>
      <c r="AA3" t="n">
        <v>3800.526785299035</v>
      </c>
      <c r="AB3" t="n">
        <v>5200.048415054832</v>
      </c>
      <c r="AC3" t="n">
        <v>4703.763092635591</v>
      </c>
      <c r="AD3" t="n">
        <v>3800526.785299035</v>
      </c>
      <c r="AE3" t="n">
        <v>5200048.415054832</v>
      </c>
      <c r="AF3" t="n">
        <v>8.940527580451318e-07</v>
      </c>
      <c r="AG3" t="n">
        <v>32</v>
      </c>
      <c r="AH3" t="n">
        <v>4703763.092635591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0.7728</v>
      </c>
      <c r="E4" t="n">
        <v>129.39</v>
      </c>
      <c r="F4" t="n">
        <v>113.71</v>
      </c>
      <c r="G4" t="n">
        <v>19.22</v>
      </c>
      <c r="H4" t="n">
        <v>0.28</v>
      </c>
      <c r="I4" t="n">
        <v>355</v>
      </c>
      <c r="J4" t="n">
        <v>188.73</v>
      </c>
      <c r="K4" t="n">
        <v>53.44</v>
      </c>
      <c r="L4" t="n">
        <v>3</v>
      </c>
      <c r="M4" t="n">
        <v>353</v>
      </c>
      <c r="N4" t="n">
        <v>37.29</v>
      </c>
      <c r="O4" t="n">
        <v>23510.33</v>
      </c>
      <c r="P4" t="n">
        <v>1475.25</v>
      </c>
      <c r="Q4" t="n">
        <v>6566.4</v>
      </c>
      <c r="R4" t="n">
        <v>624.89</v>
      </c>
      <c r="S4" t="n">
        <v>173.3</v>
      </c>
      <c r="T4" t="n">
        <v>221202.4</v>
      </c>
      <c r="U4" t="n">
        <v>0.28</v>
      </c>
      <c r="V4" t="n">
        <v>0.83</v>
      </c>
      <c r="W4" t="n">
        <v>15.38</v>
      </c>
      <c r="X4" t="n">
        <v>13.34</v>
      </c>
      <c r="Y4" t="n">
        <v>0.5</v>
      </c>
      <c r="Z4" t="n">
        <v>10</v>
      </c>
      <c r="AA4" t="n">
        <v>3074.680534173576</v>
      </c>
      <c r="AB4" t="n">
        <v>4206.913552188326</v>
      </c>
      <c r="AC4" t="n">
        <v>3805.411627207568</v>
      </c>
      <c r="AD4" t="n">
        <v>3074680.534173576</v>
      </c>
      <c r="AE4" t="n">
        <v>4206913.552188327</v>
      </c>
      <c r="AF4" t="n">
        <v>1.015168926560796e-06</v>
      </c>
      <c r="AG4" t="n">
        <v>29</v>
      </c>
      <c r="AH4" t="n">
        <v>3805411.627207568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0.8222</v>
      </c>
      <c r="E5" t="n">
        <v>121.63</v>
      </c>
      <c r="F5" t="n">
        <v>109.78</v>
      </c>
      <c r="G5" t="n">
        <v>26.14</v>
      </c>
      <c r="H5" t="n">
        <v>0.37</v>
      </c>
      <c r="I5" t="n">
        <v>252</v>
      </c>
      <c r="J5" t="n">
        <v>190.25</v>
      </c>
      <c r="K5" t="n">
        <v>53.44</v>
      </c>
      <c r="L5" t="n">
        <v>4</v>
      </c>
      <c r="M5" t="n">
        <v>250</v>
      </c>
      <c r="N5" t="n">
        <v>37.82</v>
      </c>
      <c r="O5" t="n">
        <v>23698.48</v>
      </c>
      <c r="P5" t="n">
        <v>1395.26</v>
      </c>
      <c r="Q5" t="n">
        <v>6566.43</v>
      </c>
      <c r="R5" t="n">
        <v>493.73</v>
      </c>
      <c r="S5" t="n">
        <v>173.3</v>
      </c>
      <c r="T5" t="n">
        <v>156136.89</v>
      </c>
      <c r="U5" t="n">
        <v>0.35</v>
      </c>
      <c r="V5" t="n">
        <v>0.86</v>
      </c>
      <c r="W5" t="n">
        <v>15.2</v>
      </c>
      <c r="X5" t="n">
        <v>9.41</v>
      </c>
      <c r="Y5" t="n">
        <v>0.5</v>
      </c>
      <c r="Z5" t="n">
        <v>10</v>
      </c>
      <c r="AA5" t="n">
        <v>2747.47146860409</v>
      </c>
      <c r="AB5" t="n">
        <v>3759.211673230961</v>
      </c>
      <c r="AC5" t="n">
        <v>3400.437787224377</v>
      </c>
      <c r="AD5" t="n">
        <v>2747471.46860409</v>
      </c>
      <c r="AE5" t="n">
        <v>3759211.673230961</v>
      </c>
      <c r="AF5" t="n">
        <v>1.080061971296955e-06</v>
      </c>
      <c r="AG5" t="n">
        <v>27</v>
      </c>
      <c r="AH5" t="n">
        <v>3400437.787224377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0.8531</v>
      </c>
      <c r="E6" t="n">
        <v>117.22</v>
      </c>
      <c r="F6" t="n">
        <v>107.57</v>
      </c>
      <c r="G6" t="n">
        <v>33.44</v>
      </c>
      <c r="H6" t="n">
        <v>0.46</v>
      </c>
      <c r="I6" t="n">
        <v>193</v>
      </c>
      <c r="J6" t="n">
        <v>191.78</v>
      </c>
      <c r="K6" t="n">
        <v>53.44</v>
      </c>
      <c r="L6" t="n">
        <v>5</v>
      </c>
      <c r="M6" t="n">
        <v>191</v>
      </c>
      <c r="N6" t="n">
        <v>38.35</v>
      </c>
      <c r="O6" t="n">
        <v>23887.36</v>
      </c>
      <c r="P6" t="n">
        <v>1337.67</v>
      </c>
      <c r="Q6" t="n">
        <v>6566.37</v>
      </c>
      <c r="R6" t="n">
        <v>419.02</v>
      </c>
      <c r="S6" t="n">
        <v>173.3</v>
      </c>
      <c r="T6" t="n">
        <v>119076.16</v>
      </c>
      <c r="U6" t="n">
        <v>0.41</v>
      </c>
      <c r="V6" t="n">
        <v>0.87</v>
      </c>
      <c r="W6" t="n">
        <v>15.13</v>
      </c>
      <c r="X6" t="n">
        <v>7.19</v>
      </c>
      <c r="Y6" t="n">
        <v>0.5</v>
      </c>
      <c r="Z6" t="n">
        <v>10</v>
      </c>
      <c r="AA6" t="n">
        <v>2551.540899344091</v>
      </c>
      <c r="AB6" t="n">
        <v>3491.130824522751</v>
      </c>
      <c r="AC6" t="n">
        <v>3157.942198463054</v>
      </c>
      <c r="AD6" t="n">
        <v>2551540.899344091</v>
      </c>
      <c r="AE6" t="n">
        <v>3491130.824522751</v>
      </c>
      <c r="AF6" t="n">
        <v>1.120652964866738e-06</v>
      </c>
      <c r="AG6" t="n">
        <v>26</v>
      </c>
      <c r="AH6" t="n">
        <v>3157942.198463054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0.8744</v>
      </c>
      <c r="E7" t="n">
        <v>114.36</v>
      </c>
      <c r="F7" t="n">
        <v>106.12</v>
      </c>
      <c r="G7" t="n">
        <v>41.08</v>
      </c>
      <c r="H7" t="n">
        <v>0.55</v>
      </c>
      <c r="I7" t="n">
        <v>155</v>
      </c>
      <c r="J7" t="n">
        <v>193.32</v>
      </c>
      <c r="K7" t="n">
        <v>53.44</v>
      </c>
      <c r="L7" t="n">
        <v>6</v>
      </c>
      <c r="M7" t="n">
        <v>153</v>
      </c>
      <c r="N7" t="n">
        <v>38.89</v>
      </c>
      <c r="O7" t="n">
        <v>24076.95</v>
      </c>
      <c r="P7" t="n">
        <v>1288.78</v>
      </c>
      <c r="Q7" t="n">
        <v>6566.1</v>
      </c>
      <c r="R7" t="n">
        <v>371.48</v>
      </c>
      <c r="S7" t="n">
        <v>173.3</v>
      </c>
      <c r="T7" t="n">
        <v>95495.37</v>
      </c>
      <c r="U7" t="n">
        <v>0.47</v>
      </c>
      <c r="V7" t="n">
        <v>0.89</v>
      </c>
      <c r="W7" t="n">
        <v>15.05</v>
      </c>
      <c r="X7" t="n">
        <v>5.75</v>
      </c>
      <c r="Y7" t="n">
        <v>0.5</v>
      </c>
      <c r="Z7" t="n">
        <v>10</v>
      </c>
      <c r="AA7" t="n">
        <v>2407.681835285051</v>
      </c>
      <c r="AB7" t="n">
        <v>3294.296506463177</v>
      </c>
      <c r="AC7" t="n">
        <v>2979.893471460392</v>
      </c>
      <c r="AD7" t="n">
        <v>2407681.835285051</v>
      </c>
      <c r="AE7" t="n">
        <v>3294296.506463177</v>
      </c>
      <c r="AF7" t="n">
        <v>1.148633164317754e-06</v>
      </c>
      <c r="AG7" t="n">
        <v>25</v>
      </c>
      <c r="AH7" t="n">
        <v>2979893.471460392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0.8897</v>
      </c>
      <c r="E8" t="n">
        <v>112.39</v>
      </c>
      <c r="F8" t="n">
        <v>105.12</v>
      </c>
      <c r="G8" t="n">
        <v>48.89</v>
      </c>
      <c r="H8" t="n">
        <v>0.64</v>
      </c>
      <c r="I8" t="n">
        <v>129</v>
      </c>
      <c r="J8" t="n">
        <v>194.86</v>
      </c>
      <c r="K8" t="n">
        <v>53.44</v>
      </c>
      <c r="L8" t="n">
        <v>7</v>
      </c>
      <c r="M8" t="n">
        <v>127</v>
      </c>
      <c r="N8" t="n">
        <v>39.43</v>
      </c>
      <c r="O8" t="n">
        <v>24267.28</v>
      </c>
      <c r="P8" t="n">
        <v>1244.32</v>
      </c>
      <c r="Q8" t="n">
        <v>6566.26</v>
      </c>
      <c r="R8" t="n">
        <v>338.66</v>
      </c>
      <c r="S8" t="n">
        <v>173.3</v>
      </c>
      <c r="T8" t="n">
        <v>79218.60000000001</v>
      </c>
      <c r="U8" t="n">
        <v>0.51</v>
      </c>
      <c r="V8" t="n">
        <v>0.89</v>
      </c>
      <c r="W8" t="n">
        <v>14.99</v>
      </c>
      <c r="X8" t="n">
        <v>4.75</v>
      </c>
      <c r="Y8" t="n">
        <v>0.5</v>
      </c>
      <c r="Z8" t="n">
        <v>10</v>
      </c>
      <c r="AA8" t="n">
        <v>2299.688595293037</v>
      </c>
      <c r="AB8" t="n">
        <v>3146.535391180596</v>
      </c>
      <c r="AC8" t="n">
        <v>2846.234469636359</v>
      </c>
      <c r="AD8" t="n">
        <v>2299688.595293038</v>
      </c>
      <c r="AE8" t="n">
        <v>3146535.391180596</v>
      </c>
      <c r="AF8" t="n">
        <v>1.16873161744454e-06</v>
      </c>
      <c r="AG8" t="n">
        <v>25</v>
      </c>
      <c r="AH8" t="n">
        <v>2846234.469636359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0.9014</v>
      </c>
      <c r="E9" t="n">
        <v>110.94</v>
      </c>
      <c r="F9" t="n">
        <v>104.41</v>
      </c>
      <c r="G9" t="n">
        <v>57.47</v>
      </c>
      <c r="H9" t="n">
        <v>0.72</v>
      </c>
      <c r="I9" t="n">
        <v>109</v>
      </c>
      <c r="J9" t="n">
        <v>196.41</v>
      </c>
      <c r="K9" t="n">
        <v>53.44</v>
      </c>
      <c r="L9" t="n">
        <v>8</v>
      </c>
      <c r="M9" t="n">
        <v>107</v>
      </c>
      <c r="N9" t="n">
        <v>39.98</v>
      </c>
      <c r="O9" t="n">
        <v>24458.36</v>
      </c>
      <c r="P9" t="n">
        <v>1203.21</v>
      </c>
      <c r="Q9" t="n">
        <v>6566.05</v>
      </c>
      <c r="R9" t="n">
        <v>314.21</v>
      </c>
      <c r="S9" t="n">
        <v>173.3</v>
      </c>
      <c r="T9" t="n">
        <v>67090.82000000001</v>
      </c>
      <c r="U9" t="n">
        <v>0.55</v>
      </c>
      <c r="V9" t="n">
        <v>0.9</v>
      </c>
      <c r="W9" t="n">
        <v>14.98</v>
      </c>
      <c r="X9" t="n">
        <v>4.04</v>
      </c>
      <c r="Y9" t="n">
        <v>0.5</v>
      </c>
      <c r="Z9" t="n">
        <v>10</v>
      </c>
      <c r="AA9" t="n">
        <v>2208.950618282605</v>
      </c>
      <c r="AB9" t="n">
        <v>3022.383687957893</v>
      </c>
      <c r="AC9" t="n">
        <v>2733.931630721225</v>
      </c>
      <c r="AD9" t="n">
        <v>2208950.618282605</v>
      </c>
      <c r="AE9" t="n">
        <v>3022383.687957893</v>
      </c>
      <c r="AF9" t="n">
        <v>1.184101022776788e-06</v>
      </c>
      <c r="AG9" t="n">
        <v>25</v>
      </c>
      <c r="AH9" t="n">
        <v>2733931.630721225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0.9107</v>
      </c>
      <c r="E10" t="n">
        <v>109.81</v>
      </c>
      <c r="F10" t="n">
        <v>103.84</v>
      </c>
      <c r="G10" t="n">
        <v>66.28</v>
      </c>
      <c r="H10" t="n">
        <v>0.8100000000000001</v>
      </c>
      <c r="I10" t="n">
        <v>94</v>
      </c>
      <c r="J10" t="n">
        <v>197.97</v>
      </c>
      <c r="K10" t="n">
        <v>53.44</v>
      </c>
      <c r="L10" t="n">
        <v>9</v>
      </c>
      <c r="M10" t="n">
        <v>92</v>
      </c>
      <c r="N10" t="n">
        <v>40.53</v>
      </c>
      <c r="O10" t="n">
        <v>24650.18</v>
      </c>
      <c r="P10" t="n">
        <v>1162.68</v>
      </c>
      <c r="Q10" t="n">
        <v>6566.01</v>
      </c>
      <c r="R10" t="n">
        <v>295.25</v>
      </c>
      <c r="S10" t="n">
        <v>173.3</v>
      </c>
      <c r="T10" t="n">
        <v>57687.68</v>
      </c>
      <c r="U10" t="n">
        <v>0.59</v>
      </c>
      <c r="V10" t="n">
        <v>0.91</v>
      </c>
      <c r="W10" t="n">
        <v>14.96</v>
      </c>
      <c r="X10" t="n">
        <v>3.47</v>
      </c>
      <c r="Y10" t="n">
        <v>0.5</v>
      </c>
      <c r="Z10" t="n">
        <v>10</v>
      </c>
      <c r="AA10" t="n">
        <v>2119.057633886659</v>
      </c>
      <c r="AB10" t="n">
        <v>2899.388140908607</v>
      </c>
      <c r="AC10" t="n">
        <v>2622.674606057103</v>
      </c>
      <c r="AD10" t="n">
        <v>2119057.63388666</v>
      </c>
      <c r="AE10" t="n">
        <v>2899388.140908607</v>
      </c>
      <c r="AF10" t="n">
        <v>1.196317729579344e-06</v>
      </c>
      <c r="AG10" t="n">
        <v>24</v>
      </c>
      <c r="AH10" t="n">
        <v>2622674.606057103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0.918</v>
      </c>
      <c r="E11" t="n">
        <v>108.93</v>
      </c>
      <c r="F11" t="n">
        <v>103.41</v>
      </c>
      <c r="G11" t="n">
        <v>75.66</v>
      </c>
      <c r="H11" t="n">
        <v>0.89</v>
      </c>
      <c r="I11" t="n">
        <v>82</v>
      </c>
      <c r="J11" t="n">
        <v>199.53</v>
      </c>
      <c r="K11" t="n">
        <v>53.44</v>
      </c>
      <c r="L11" t="n">
        <v>10</v>
      </c>
      <c r="M11" t="n">
        <v>80</v>
      </c>
      <c r="N11" t="n">
        <v>41.1</v>
      </c>
      <c r="O11" t="n">
        <v>24842.77</v>
      </c>
      <c r="P11" t="n">
        <v>1119.72</v>
      </c>
      <c r="Q11" t="n">
        <v>6566.11</v>
      </c>
      <c r="R11" t="n">
        <v>281.27</v>
      </c>
      <c r="S11" t="n">
        <v>173.3</v>
      </c>
      <c r="T11" t="n">
        <v>50757.44</v>
      </c>
      <c r="U11" t="n">
        <v>0.62</v>
      </c>
      <c r="V11" t="n">
        <v>0.91</v>
      </c>
      <c r="W11" t="n">
        <v>14.92</v>
      </c>
      <c r="X11" t="n">
        <v>3.04</v>
      </c>
      <c r="Y11" t="n">
        <v>0.5</v>
      </c>
      <c r="Z11" t="n">
        <v>10</v>
      </c>
      <c r="AA11" t="n">
        <v>2039.212743152758</v>
      </c>
      <c r="AB11" t="n">
        <v>2790.14083889851</v>
      </c>
      <c r="AC11" t="n">
        <v>2523.853713221298</v>
      </c>
      <c r="AD11" t="n">
        <v>2039212.743152758</v>
      </c>
      <c r="AE11" t="n">
        <v>2790140.83889851</v>
      </c>
      <c r="AF11" t="n">
        <v>1.205907187607157e-06</v>
      </c>
      <c r="AG11" t="n">
        <v>24</v>
      </c>
      <c r="AH11" t="n">
        <v>2523853.713221298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0.9234</v>
      </c>
      <c r="E12" t="n">
        <v>108.3</v>
      </c>
      <c r="F12" t="n">
        <v>103.11</v>
      </c>
      <c r="G12" t="n">
        <v>84.75</v>
      </c>
      <c r="H12" t="n">
        <v>0.97</v>
      </c>
      <c r="I12" t="n">
        <v>73</v>
      </c>
      <c r="J12" t="n">
        <v>201.1</v>
      </c>
      <c r="K12" t="n">
        <v>53.44</v>
      </c>
      <c r="L12" t="n">
        <v>11</v>
      </c>
      <c r="M12" t="n">
        <v>40</v>
      </c>
      <c r="N12" t="n">
        <v>41.66</v>
      </c>
      <c r="O12" t="n">
        <v>25036.12</v>
      </c>
      <c r="P12" t="n">
        <v>1085.49</v>
      </c>
      <c r="Q12" t="n">
        <v>6566.12</v>
      </c>
      <c r="R12" t="n">
        <v>269.68</v>
      </c>
      <c r="S12" t="n">
        <v>173.3</v>
      </c>
      <c r="T12" t="n">
        <v>45006.51</v>
      </c>
      <c r="U12" t="n">
        <v>0.64</v>
      </c>
      <c r="V12" t="n">
        <v>0.91</v>
      </c>
      <c r="W12" t="n">
        <v>14.96</v>
      </c>
      <c r="X12" t="n">
        <v>2.74</v>
      </c>
      <c r="Y12" t="n">
        <v>0.5</v>
      </c>
      <c r="Z12" t="n">
        <v>10</v>
      </c>
      <c r="AA12" t="n">
        <v>1977.383691307352</v>
      </c>
      <c r="AB12" t="n">
        <v>2705.543602458371</v>
      </c>
      <c r="AC12" t="n">
        <v>2447.330318294038</v>
      </c>
      <c r="AD12" t="n">
        <v>1977383.691307352</v>
      </c>
      <c r="AE12" t="n">
        <v>2705543.602458371</v>
      </c>
      <c r="AF12" t="n">
        <v>1.213000759298964e-06</v>
      </c>
      <c r="AG12" t="n">
        <v>24</v>
      </c>
      <c r="AH12" t="n">
        <v>2447330.318294038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0.9244</v>
      </c>
      <c r="E13" t="n">
        <v>108.18</v>
      </c>
      <c r="F13" t="n">
        <v>103.06</v>
      </c>
      <c r="G13" t="n">
        <v>87.09999999999999</v>
      </c>
      <c r="H13" t="n">
        <v>1.05</v>
      </c>
      <c r="I13" t="n">
        <v>71</v>
      </c>
      <c r="J13" t="n">
        <v>202.67</v>
      </c>
      <c r="K13" t="n">
        <v>53.44</v>
      </c>
      <c r="L13" t="n">
        <v>12</v>
      </c>
      <c r="M13" t="n">
        <v>4</v>
      </c>
      <c r="N13" t="n">
        <v>42.24</v>
      </c>
      <c r="O13" t="n">
        <v>25230.25</v>
      </c>
      <c r="P13" t="n">
        <v>1081.43</v>
      </c>
      <c r="Q13" t="n">
        <v>6566.09</v>
      </c>
      <c r="R13" t="n">
        <v>267.2</v>
      </c>
      <c r="S13" t="n">
        <v>173.3</v>
      </c>
      <c r="T13" t="n">
        <v>43779.38</v>
      </c>
      <c r="U13" t="n">
        <v>0.65</v>
      </c>
      <c r="V13" t="n">
        <v>0.91</v>
      </c>
      <c r="W13" t="n">
        <v>14.98</v>
      </c>
      <c r="X13" t="n">
        <v>2.69</v>
      </c>
      <c r="Y13" t="n">
        <v>0.5</v>
      </c>
      <c r="Z13" t="n">
        <v>10</v>
      </c>
      <c r="AA13" t="n">
        <v>1969.377441086775</v>
      </c>
      <c r="AB13" t="n">
        <v>2694.589097695746</v>
      </c>
      <c r="AC13" t="n">
        <v>2437.421296091215</v>
      </c>
      <c r="AD13" t="n">
        <v>1969377.441086775</v>
      </c>
      <c r="AE13" t="n">
        <v>2694589.097695746</v>
      </c>
      <c r="AF13" t="n">
        <v>1.214314383686335e-06</v>
      </c>
      <c r="AG13" t="n">
        <v>24</v>
      </c>
      <c r="AH13" t="n">
        <v>2437421.296091215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0.9244</v>
      </c>
      <c r="E14" t="n">
        <v>108.18</v>
      </c>
      <c r="F14" t="n">
        <v>103.07</v>
      </c>
      <c r="G14" t="n">
        <v>87.09999999999999</v>
      </c>
      <c r="H14" t="n">
        <v>1.13</v>
      </c>
      <c r="I14" t="n">
        <v>71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1089.35</v>
      </c>
      <c r="Q14" t="n">
        <v>6566.22</v>
      </c>
      <c r="R14" t="n">
        <v>266.99</v>
      </c>
      <c r="S14" t="n">
        <v>173.3</v>
      </c>
      <c r="T14" t="n">
        <v>43671.03</v>
      </c>
      <c r="U14" t="n">
        <v>0.65</v>
      </c>
      <c r="V14" t="n">
        <v>0.91</v>
      </c>
      <c r="W14" t="n">
        <v>14.99</v>
      </c>
      <c r="X14" t="n">
        <v>2.7</v>
      </c>
      <c r="Y14" t="n">
        <v>0.5</v>
      </c>
      <c r="Z14" t="n">
        <v>10</v>
      </c>
      <c r="AA14" t="n">
        <v>1981.052343131163</v>
      </c>
      <c r="AB14" t="n">
        <v>2710.563213733205</v>
      </c>
      <c r="AC14" t="n">
        <v>2451.870864913871</v>
      </c>
      <c r="AD14" t="n">
        <v>1981052.343131163</v>
      </c>
      <c r="AE14" t="n">
        <v>2710563.213733205</v>
      </c>
      <c r="AF14" t="n">
        <v>1.214314383686335e-06</v>
      </c>
      <c r="AG14" t="n">
        <v>24</v>
      </c>
      <c r="AH14" t="n">
        <v>2451870.864913871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0.6105</v>
      </c>
      <c r="E2" t="n">
        <v>163.8</v>
      </c>
      <c r="F2" t="n">
        <v>138.31</v>
      </c>
      <c r="G2" t="n">
        <v>8.470000000000001</v>
      </c>
      <c r="H2" t="n">
        <v>0.15</v>
      </c>
      <c r="I2" t="n">
        <v>980</v>
      </c>
      <c r="J2" t="n">
        <v>116.05</v>
      </c>
      <c r="K2" t="n">
        <v>43.4</v>
      </c>
      <c r="L2" t="n">
        <v>1</v>
      </c>
      <c r="M2" t="n">
        <v>978</v>
      </c>
      <c r="N2" t="n">
        <v>16.65</v>
      </c>
      <c r="O2" t="n">
        <v>14546.17</v>
      </c>
      <c r="P2" t="n">
        <v>1351.11</v>
      </c>
      <c r="Q2" t="n">
        <v>6567.46</v>
      </c>
      <c r="R2" t="n">
        <v>1447.85</v>
      </c>
      <c r="S2" t="n">
        <v>173.3</v>
      </c>
      <c r="T2" t="n">
        <v>629555.0600000001</v>
      </c>
      <c r="U2" t="n">
        <v>0.12</v>
      </c>
      <c r="V2" t="n">
        <v>0.68</v>
      </c>
      <c r="W2" t="n">
        <v>16.4</v>
      </c>
      <c r="X2" t="n">
        <v>37.92</v>
      </c>
      <c r="Y2" t="n">
        <v>0.5</v>
      </c>
      <c r="Z2" t="n">
        <v>10</v>
      </c>
      <c r="AA2" t="n">
        <v>3595.008346252434</v>
      </c>
      <c r="AB2" t="n">
        <v>4918.849019917631</v>
      </c>
      <c r="AC2" t="n">
        <v>4449.400973104466</v>
      </c>
      <c r="AD2" t="n">
        <v>3595008.346252434</v>
      </c>
      <c r="AE2" t="n">
        <v>4918849.019917632</v>
      </c>
      <c r="AF2" t="n">
        <v>8.244691157967112e-07</v>
      </c>
      <c r="AG2" t="n">
        <v>36</v>
      </c>
      <c r="AH2" t="n">
        <v>4449400.973104466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0.792</v>
      </c>
      <c r="E3" t="n">
        <v>126.26</v>
      </c>
      <c r="F3" t="n">
        <v>114.93</v>
      </c>
      <c r="G3" t="n">
        <v>17.82</v>
      </c>
      <c r="H3" t="n">
        <v>0.3</v>
      </c>
      <c r="I3" t="n">
        <v>387</v>
      </c>
      <c r="J3" t="n">
        <v>117.34</v>
      </c>
      <c r="K3" t="n">
        <v>43.4</v>
      </c>
      <c r="L3" t="n">
        <v>2</v>
      </c>
      <c r="M3" t="n">
        <v>385</v>
      </c>
      <c r="N3" t="n">
        <v>16.94</v>
      </c>
      <c r="O3" t="n">
        <v>14705.49</v>
      </c>
      <c r="P3" t="n">
        <v>1072.81</v>
      </c>
      <c r="Q3" t="n">
        <v>6566.49</v>
      </c>
      <c r="R3" t="n">
        <v>665.72</v>
      </c>
      <c r="S3" t="n">
        <v>173.3</v>
      </c>
      <c r="T3" t="n">
        <v>241456.47</v>
      </c>
      <c r="U3" t="n">
        <v>0.26</v>
      </c>
      <c r="V3" t="n">
        <v>0.82</v>
      </c>
      <c r="W3" t="n">
        <v>15.42</v>
      </c>
      <c r="X3" t="n">
        <v>14.55</v>
      </c>
      <c r="Y3" t="n">
        <v>0.5</v>
      </c>
      <c r="Z3" t="n">
        <v>10</v>
      </c>
      <c r="AA3" t="n">
        <v>2254.569747013046</v>
      </c>
      <c r="AB3" t="n">
        <v>3084.801792460806</v>
      </c>
      <c r="AC3" t="n">
        <v>2790.392638934738</v>
      </c>
      <c r="AD3" t="n">
        <v>2254569.747013046</v>
      </c>
      <c r="AE3" t="n">
        <v>3084801.792460806</v>
      </c>
      <c r="AF3" t="n">
        <v>1.069581555628166e-06</v>
      </c>
      <c r="AG3" t="n">
        <v>28</v>
      </c>
      <c r="AH3" t="n">
        <v>2790392.638934738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0.857</v>
      </c>
      <c r="E4" t="n">
        <v>116.68</v>
      </c>
      <c r="F4" t="n">
        <v>109.05</v>
      </c>
      <c r="G4" t="n">
        <v>28.2</v>
      </c>
      <c r="H4" t="n">
        <v>0.45</v>
      </c>
      <c r="I4" t="n">
        <v>232</v>
      </c>
      <c r="J4" t="n">
        <v>118.63</v>
      </c>
      <c r="K4" t="n">
        <v>43.4</v>
      </c>
      <c r="L4" t="n">
        <v>3</v>
      </c>
      <c r="M4" t="n">
        <v>230</v>
      </c>
      <c r="N4" t="n">
        <v>17.23</v>
      </c>
      <c r="O4" t="n">
        <v>14865.24</v>
      </c>
      <c r="P4" t="n">
        <v>964.8</v>
      </c>
      <c r="Q4" t="n">
        <v>6566.53</v>
      </c>
      <c r="R4" t="n">
        <v>469.11</v>
      </c>
      <c r="S4" t="n">
        <v>173.3</v>
      </c>
      <c r="T4" t="n">
        <v>143925.75</v>
      </c>
      <c r="U4" t="n">
        <v>0.37</v>
      </c>
      <c r="V4" t="n">
        <v>0.86</v>
      </c>
      <c r="W4" t="n">
        <v>15.18</v>
      </c>
      <c r="X4" t="n">
        <v>8.68</v>
      </c>
      <c r="Y4" t="n">
        <v>0.5</v>
      </c>
      <c r="Z4" t="n">
        <v>10</v>
      </c>
      <c r="AA4" t="n">
        <v>1903.675229011115</v>
      </c>
      <c r="AB4" t="n">
        <v>2604.692432556802</v>
      </c>
      <c r="AC4" t="n">
        <v>2356.10424250237</v>
      </c>
      <c r="AD4" t="n">
        <v>1903675.229011115</v>
      </c>
      <c r="AE4" t="n">
        <v>2604692.432556802</v>
      </c>
      <c r="AF4" t="n">
        <v>1.157362870168356e-06</v>
      </c>
      <c r="AG4" t="n">
        <v>26</v>
      </c>
      <c r="AH4" t="n">
        <v>2356104.24250237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0.8917</v>
      </c>
      <c r="E5" t="n">
        <v>112.15</v>
      </c>
      <c r="F5" t="n">
        <v>106.26</v>
      </c>
      <c r="G5" t="n">
        <v>40.1</v>
      </c>
      <c r="H5" t="n">
        <v>0.59</v>
      </c>
      <c r="I5" t="n">
        <v>159</v>
      </c>
      <c r="J5" t="n">
        <v>119.93</v>
      </c>
      <c r="K5" t="n">
        <v>43.4</v>
      </c>
      <c r="L5" t="n">
        <v>4</v>
      </c>
      <c r="M5" t="n">
        <v>157</v>
      </c>
      <c r="N5" t="n">
        <v>17.53</v>
      </c>
      <c r="O5" t="n">
        <v>15025.44</v>
      </c>
      <c r="P5" t="n">
        <v>881.04</v>
      </c>
      <c r="Q5" t="n">
        <v>6566.1</v>
      </c>
      <c r="R5" t="n">
        <v>376.35</v>
      </c>
      <c r="S5" t="n">
        <v>173.3</v>
      </c>
      <c r="T5" t="n">
        <v>97910.38</v>
      </c>
      <c r="U5" t="n">
        <v>0.46</v>
      </c>
      <c r="V5" t="n">
        <v>0.88</v>
      </c>
      <c r="W5" t="n">
        <v>15.05</v>
      </c>
      <c r="X5" t="n">
        <v>5.89</v>
      </c>
      <c r="Y5" t="n">
        <v>0.5</v>
      </c>
      <c r="Z5" t="n">
        <v>10</v>
      </c>
      <c r="AA5" t="n">
        <v>1697.628043407933</v>
      </c>
      <c r="AB5" t="n">
        <v>2322.769583054251</v>
      </c>
      <c r="AC5" t="n">
        <v>2101.087714075137</v>
      </c>
      <c r="AD5" t="n">
        <v>1697628.043407933</v>
      </c>
      <c r="AE5" t="n">
        <v>2322769.583054251</v>
      </c>
      <c r="AF5" t="n">
        <v>1.204224587315196e-06</v>
      </c>
      <c r="AG5" t="n">
        <v>25</v>
      </c>
      <c r="AH5" t="n">
        <v>2101087.714075137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0.9081</v>
      </c>
      <c r="E6" t="n">
        <v>110.12</v>
      </c>
      <c r="F6" t="n">
        <v>105.07</v>
      </c>
      <c r="G6" t="n">
        <v>50.84</v>
      </c>
      <c r="H6" t="n">
        <v>0.73</v>
      </c>
      <c r="I6" t="n">
        <v>124</v>
      </c>
      <c r="J6" t="n">
        <v>121.23</v>
      </c>
      <c r="K6" t="n">
        <v>43.4</v>
      </c>
      <c r="L6" t="n">
        <v>5</v>
      </c>
      <c r="M6" t="n">
        <v>43</v>
      </c>
      <c r="N6" t="n">
        <v>17.83</v>
      </c>
      <c r="O6" t="n">
        <v>15186.08</v>
      </c>
      <c r="P6" t="n">
        <v>821.84</v>
      </c>
      <c r="Q6" t="n">
        <v>6566.31</v>
      </c>
      <c r="R6" t="n">
        <v>332.41</v>
      </c>
      <c r="S6" t="n">
        <v>173.3</v>
      </c>
      <c r="T6" t="n">
        <v>76119.55</v>
      </c>
      <c r="U6" t="n">
        <v>0.52</v>
      </c>
      <c r="V6" t="n">
        <v>0.89</v>
      </c>
      <c r="W6" t="n">
        <v>15.12</v>
      </c>
      <c r="X6" t="n">
        <v>4.7</v>
      </c>
      <c r="Y6" t="n">
        <v>0.5</v>
      </c>
      <c r="Z6" t="n">
        <v>10</v>
      </c>
      <c r="AA6" t="n">
        <v>1572.381775022221</v>
      </c>
      <c r="AB6" t="n">
        <v>2151.402113173528</v>
      </c>
      <c r="AC6" t="n">
        <v>1946.075315004075</v>
      </c>
      <c r="AD6" t="n">
        <v>1572381.775022221</v>
      </c>
      <c r="AE6" t="n">
        <v>2151402.113173528</v>
      </c>
      <c r="AF6" t="n">
        <v>1.226372488214568e-06</v>
      </c>
      <c r="AG6" t="n">
        <v>24</v>
      </c>
      <c r="AH6" t="n">
        <v>1946075.315004075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0.9092</v>
      </c>
      <c r="E7" t="n">
        <v>109.99</v>
      </c>
      <c r="F7" t="n">
        <v>105.01</v>
      </c>
      <c r="G7" t="n">
        <v>52.07</v>
      </c>
      <c r="H7" t="n">
        <v>0.86</v>
      </c>
      <c r="I7" t="n">
        <v>121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823.59</v>
      </c>
      <c r="Q7" t="n">
        <v>6566.26</v>
      </c>
      <c r="R7" t="n">
        <v>329.27</v>
      </c>
      <c r="S7" t="n">
        <v>173.3</v>
      </c>
      <c r="T7" t="n">
        <v>74562.67999999999</v>
      </c>
      <c r="U7" t="n">
        <v>0.53</v>
      </c>
      <c r="V7" t="n">
        <v>0.9</v>
      </c>
      <c r="W7" t="n">
        <v>15.15</v>
      </c>
      <c r="X7" t="n">
        <v>4.64</v>
      </c>
      <c r="Y7" t="n">
        <v>0.5</v>
      </c>
      <c r="Z7" t="n">
        <v>10</v>
      </c>
      <c r="AA7" t="n">
        <v>1573.226555946917</v>
      </c>
      <c r="AB7" t="n">
        <v>2152.5579797038</v>
      </c>
      <c r="AC7" t="n">
        <v>1947.120867254968</v>
      </c>
      <c r="AD7" t="n">
        <v>1573226.555946917</v>
      </c>
      <c r="AE7" t="n">
        <v>2152557.9797038</v>
      </c>
      <c r="AF7" t="n">
        <v>1.22785801815294e-06</v>
      </c>
      <c r="AG7" t="n">
        <v>24</v>
      </c>
      <c r="AH7" t="n">
        <v>1947120.867254968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0.6865</v>
      </c>
      <c r="E2" t="n">
        <v>145.67</v>
      </c>
      <c r="F2" t="n">
        <v>129.44</v>
      </c>
      <c r="G2" t="n">
        <v>10.26</v>
      </c>
      <c r="H2" t="n">
        <v>0.2</v>
      </c>
      <c r="I2" t="n">
        <v>757</v>
      </c>
      <c r="J2" t="n">
        <v>89.87</v>
      </c>
      <c r="K2" t="n">
        <v>37.55</v>
      </c>
      <c r="L2" t="n">
        <v>1</v>
      </c>
      <c r="M2" t="n">
        <v>755</v>
      </c>
      <c r="N2" t="n">
        <v>11.32</v>
      </c>
      <c r="O2" t="n">
        <v>11317.98</v>
      </c>
      <c r="P2" t="n">
        <v>1045.59</v>
      </c>
      <c r="Q2" t="n">
        <v>6566.97</v>
      </c>
      <c r="R2" t="n">
        <v>1149.42</v>
      </c>
      <c r="S2" t="n">
        <v>173.3</v>
      </c>
      <c r="T2" t="n">
        <v>481455.57</v>
      </c>
      <c r="U2" t="n">
        <v>0.15</v>
      </c>
      <c r="V2" t="n">
        <v>0.73</v>
      </c>
      <c r="W2" t="n">
        <v>16.07</v>
      </c>
      <c r="X2" t="n">
        <v>29.05</v>
      </c>
      <c r="Y2" t="n">
        <v>0.5</v>
      </c>
      <c r="Z2" t="n">
        <v>10</v>
      </c>
      <c r="AA2" t="n">
        <v>2539.458590157389</v>
      </c>
      <c r="AB2" t="n">
        <v>3474.599276059642</v>
      </c>
      <c r="AC2" t="n">
        <v>3142.988397783091</v>
      </c>
      <c r="AD2" t="n">
        <v>2539458.590157389</v>
      </c>
      <c r="AE2" t="n">
        <v>3474599.276059642</v>
      </c>
      <c r="AF2" t="n">
        <v>9.399955967506087e-07</v>
      </c>
      <c r="AG2" t="n">
        <v>32</v>
      </c>
      <c r="AH2" t="n">
        <v>3142988.397783091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0.8389</v>
      </c>
      <c r="E3" t="n">
        <v>119.2</v>
      </c>
      <c r="F3" t="n">
        <v>111.6</v>
      </c>
      <c r="G3" t="n">
        <v>22.32</v>
      </c>
      <c r="H3" t="n">
        <v>0.39</v>
      </c>
      <c r="I3" t="n">
        <v>300</v>
      </c>
      <c r="J3" t="n">
        <v>91.09999999999999</v>
      </c>
      <c r="K3" t="n">
        <v>37.55</v>
      </c>
      <c r="L3" t="n">
        <v>2</v>
      </c>
      <c r="M3" t="n">
        <v>298</v>
      </c>
      <c r="N3" t="n">
        <v>11.54</v>
      </c>
      <c r="O3" t="n">
        <v>11468.97</v>
      </c>
      <c r="P3" t="n">
        <v>831.4299999999999</v>
      </c>
      <c r="Q3" t="n">
        <v>6566.32</v>
      </c>
      <c r="R3" t="n">
        <v>555.1900000000001</v>
      </c>
      <c r="S3" t="n">
        <v>173.3</v>
      </c>
      <c r="T3" t="n">
        <v>186627.87</v>
      </c>
      <c r="U3" t="n">
        <v>0.31</v>
      </c>
      <c r="V3" t="n">
        <v>0.84</v>
      </c>
      <c r="W3" t="n">
        <v>15.26</v>
      </c>
      <c r="X3" t="n">
        <v>11.22</v>
      </c>
      <c r="Y3" t="n">
        <v>0.5</v>
      </c>
      <c r="Z3" t="n">
        <v>10</v>
      </c>
      <c r="AA3" t="n">
        <v>1703.886646764548</v>
      </c>
      <c r="AB3" t="n">
        <v>2331.332880276865</v>
      </c>
      <c r="AC3" t="n">
        <v>2108.833742229488</v>
      </c>
      <c r="AD3" t="n">
        <v>1703886.646764548</v>
      </c>
      <c r="AE3" t="n">
        <v>2331332.880276865</v>
      </c>
      <c r="AF3" t="n">
        <v>1.148670511455332e-06</v>
      </c>
      <c r="AG3" t="n">
        <v>26</v>
      </c>
      <c r="AH3" t="n">
        <v>2108833.742229488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0.8898</v>
      </c>
      <c r="E4" t="n">
        <v>112.38</v>
      </c>
      <c r="F4" t="n">
        <v>107.08</v>
      </c>
      <c r="G4" t="n">
        <v>36.09</v>
      </c>
      <c r="H4" t="n">
        <v>0.57</v>
      </c>
      <c r="I4" t="n">
        <v>178</v>
      </c>
      <c r="J4" t="n">
        <v>92.31999999999999</v>
      </c>
      <c r="K4" t="n">
        <v>37.55</v>
      </c>
      <c r="L4" t="n">
        <v>3</v>
      </c>
      <c r="M4" t="n">
        <v>103</v>
      </c>
      <c r="N4" t="n">
        <v>11.77</v>
      </c>
      <c r="O4" t="n">
        <v>11620.34</v>
      </c>
      <c r="P4" t="n">
        <v>724.4400000000001</v>
      </c>
      <c r="Q4" t="n">
        <v>6566.21</v>
      </c>
      <c r="R4" t="n">
        <v>399.5</v>
      </c>
      <c r="S4" t="n">
        <v>173.3</v>
      </c>
      <c r="T4" t="n">
        <v>109393.55</v>
      </c>
      <c r="U4" t="n">
        <v>0.43</v>
      </c>
      <c r="V4" t="n">
        <v>0.88</v>
      </c>
      <c r="W4" t="n">
        <v>15.2</v>
      </c>
      <c r="X4" t="n">
        <v>6.71</v>
      </c>
      <c r="Y4" t="n">
        <v>0.5</v>
      </c>
      <c r="Z4" t="n">
        <v>10</v>
      </c>
      <c r="AA4" t="n">
        <v>1440.361515517183</v>
      </c>
      <c r="AB4" t="n">
        <v>1970.766169795945</v>
      </c>
      <c r="AC4" t="n">
        <v>1782.679012538311</v>
      </c>
      <c r="AD4" t="n">
        <v>1440361.515517183</v>
      </c>
      <c r="AE4" t="n">
        <v>1970766.169795945</v>
      </c>
      <c r="AF4" t="n">
        <v>1.218365742153957e-06</v>
      </c>
      <c r="AG4" t="n">
        <v>25</v>
      </c>
      <c r="AH4" t="n">
        <v>1782679.012538311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0.8943</v>
      </c>
      <c r="E5" t="n">
        <v>111.81</v>
      </c>
      <c r="F5" t="n">
        <v>106.74</v>
      </c>
      <c r="G5" t="n">
        <v>38.58</v>
      </c>
      <c r="H5" t="n">
        <v>0.75</v>
      </c>
      <c r="I5" t="n">
        <v>166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716.92</v>
      </c>
      <c r="Q5" t="n">
        <v>6566.62</v>
      </c>
      <c r="R5" t="n">
        <v>384.18</v>
      </c>
      <c r="S5" t="n">
        <v>173.3</v>
      </c>
      <c r="T5" t="n">
        <v>101791.21</v>
      </c>
      <c r="U5" t="n">
        <v>0.45</v>
      </c>
      <c r="V5" t="n">
        <v>0.88</v>
      </c>
      <c r="W5" t="n">
        <v>15.3</v>
      </c>
      <c r="X5" t="n">
        <v>6.37</v>
      </c>
      <c r="Y5" t="n">
        <v>0.5</v>
      </c>
      <c r="Z5" t="n">
        <v>10</v>
      </c>
      <c r="AA5" t="n">
        <v>1422.151694149666</v>
      </c>
      <c r="AB5" t="n">
        <v>1945.850688840289</v>
      </c>
      <c r="AC5" t="n">
        <v>1760.141430115965</v>
      </c>
      <c r="AD5" t="n">
        <v>1422151.694149666</v>
      </c>
      <c r="AE5" t="n">
        <v>1945850.688840288</v>
      </c>
      <c r="AF5" t="n">
        <v>1.224527403021223e-06</v>
      </c>
      <c r="AG5" t="n">
        <v>25</v>
      </c>
      <c r="AH5" t="n">
        <v>1760141.430115965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0.4205</v>
      </c>
      <c r="E2" t="n">
        <v>237.82</v>
      </c>
      <c r="F2" t="n">
        <v>168.72</v>
      </c>
      <c r="G2" t="n">
        <v>5.91</v>
      </c>
      <c r="H2" t="n">
        <v>0.09</v>
      </c>
      <c r="I2" t="n">
        <v>1712</v>
      </c>
      <c r="J2" t="n">
        <v>194.77</v>
      </c>
      <c r="K2" t="n">
        <v>54.38</v>
      </c>
      <c r="L2" t="n">
        <v>1</v>
      </c>
      <c r="M2" t="n">
        <v>1710</v>
      </c>
      <c r="N2" t="n">
        <v>39.4</v>
      </c>
      <c r="O2" t="n">
        <v>24256.19</v>
      </c>
      <c r="P2" t="n">
        <v>2345.12</v>
      </c>
      <c r="Q2" t="n">
        <v>6568.52</v>
      </c>
      <c r="R2" t="n">
        <v>2467.09</v>
      </c>
      <c r="S2" t="n">
        <v>173.3</v>
      </c>
      <c r="T2" t="n">
        <v>1135519.19</v>
      </c>
      <c r="U2" t="n">
        <v>0.07000000000000001</v>
      </c>
      <c r="V2" t="n">
        <v>0.5600000000000001</v>
      </c>
      <c r="W2" t="n">
        <v>17.65</v>
      </c>
      <c r="X2" t="n">
        <v>68.31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0.6671</v>
      </c>
      <c r="E3" t="n">
        <v>149.89</v>
      </c>
      <c r="F3" t="n">
        <v>123.62</v>
      </c>
      <c r="G3" t="n">
        <v>12.14</v>
      </c>
      <c r="H3" t="n">
        <v>0.18</v>
      </c>
      <c r="I3" t="n">
        <v>611</v>
      </c>
      <c r="J3" t="n">
        <v>196.32</v>
      </c>
      <c r="K3" t="n">
        <v>54.38</v>
      </c>
      <c r="L3" t="n">
        <v>2</v>
      </c>
      <c r="M3" t="n">
        <v>609</v>
      </c>
      <c r="N3" t="n">
        <v>39.95</v>
      </c>
      <c r="O3" t="n">
        <v>24447.22</v>
      </c>
      <c r="P3" t="n">
        <v>1689.77</v>
      </c>
      <c r="Q3" t="n">
        <v>6567.04</v>
      </c>
      <c r="R3" t="n">
        <v>955.55</v>
      </c>
      <c r="S3" t="n">
        <v>173.3</v>
      </c>
      <c r="T3" t="n">
        <v>385251.75</v>
      </c>
      <c r="U3" t="n">
        <v>0.18</v>
      </c>
      <c r="V3" t="n">
        <v>0.76</v>
      </c>
      <c r="W3" t="n">
        <v>15.8</v>
      </c>
      <c r="X3" t="n">
        <v>23.23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0.7628</v>
      </c>
      <c r="E4" t="n">
        <v>131.09</v>
      </c>
      <c r="F4" t="n">
        <v>114.23</v>
      </c>
      <c r="G4" t="n">
        <v>18.57</v>
      </c>
      <c r="H4" t="n">
        <v>0.27</v>
      </c>
      <c r="I4" t="n">
        <v>369</v>
      </c>
      <c r="J4" t="n">
        <v>197.88</v>
      </c>
      <c r="K4" t="n">
        <v>54.38</v>
      </c>
      <c r="L4" t="n">
        <v>3</v>
      </c>
      <c r="M4" t="n">
        <v>367</v>
      </c>
      <c r="N4" t="n">
        <v>40.5</v>
      </c>
      <c r="O4" t="n">
        <v>24639</v>
      </c>
      <c r="P4" t="n">
        <v>1534.57</v>
      </c>
      <c r="Q4" t="n">
        <v>6566.6</v>
      </c>
      <c r="R4" t="n">
        <v>642.37</v>
      </c>
      <c r="S4" t="n">
        <v>173.3</v>
      </c>
      <c r="T4" t="n">
        <v>229873.45</v>
      </c>
      <c r="U4" t="n">
        <v>0.27</v>
      </c>
      <c r="V4" t="n">
        <v>0.82</v>
      </c>
      <c r="W4" t="n">
        <v>15.39</v>
      </c>
      <c r="X4" t="n">
        <v>13.85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0.8138</v>
      </c>
      <c r="E5" t="n">
        <v>122.88</v>
      </c>
      <c r="F5" t="n">
        <v>110.17</v>
      </c>
      <c r="G5" t="n">
        <v>25.23</v>
      </c>
      <c r="H5" t="n">
        <v>0.36</v>
      </c>
      <c r="I5" t="n">
        <v>262</v>
      </c>
      <c r="J5" t="n">
        <v>199.44</v>
      </c>
      <c r="K5" t="n">
        <v>54.38</v>
      </c>
      <c r="L5" t="n">
        <v>4</v>
      </c>
      <c r="M5" t="n">
        <v>260</v>
      </c>
      <c r="N5" t="n">
        <v>41.06</v>
      </c>
      <c r="O5" t="n">
        <v>24831.54</v>
      </c>
      <c r="P5" t="n">
        <v>1453.14</v>
      </c>
      <c r="Q5" t="n">
        <v>6566.49</v>
      </c>
      <c r="R5" t="n">
        <v>506.99</v>
      </c>
      <c r="S5" t="n">
        <v>173.3</v>
      </c>
      <c r="T5" t="n">
        <v>162717.12</v>
      </c>
      <c r="U5" t="n">
        <v>0.34</v>
      </c>
      <c r="V5" t="n">
        <v>0.85</v>
      </c>
      <c r="W5" t="n">
        <v>15.21</v>
      </c>
      <c r="X5" t="n">
        <v>9.800000000000001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0.8455</v>
      </c>
      <c r="E6" t="n">
        <v>118.28</v>
      </c>
      <c r="F6" t="n">
        <v>107.9</v>
      </c>
      <c r="G6" t="n">
        <v>32.05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1395.19</v>
      </c>
      <c r="Q6" t="n">
        <v>6566.35</v>
      </c>
      <c r="R6" t="n">
        <v>431.52</v>
      </c>
      <c r="S6" t="n">
        <v>173.3</v>
      </c>
      <c r="T6" t="n">
        <v>125281.91</v>
      </c>
      <c r="U6" t="n">
        <v>0.4</v>
      </c>
      <c r="V6" t="n">
        <v>0.87</v>
      </c>
      <c r="W6" t="n">
        <v>15.11</v>
      </c>
      <c r="X6" t="n">
        <v>7.53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0.8683</v>
      </c>
      <c r="E7" t="n">
        <v>115.17</v>
      </c>
      <c r="F7" t="n">
        <v>106.35</v>
      </c>
      <c r="G7" t="n">
        <v>39.39</v>
      </c>
      <c r="H7" t="n">
        <v>0.53</v>
      </c>
      <c r="I7" t="n">
        <v>162</v>
      </c>
      <c r="J7" t="n">
        <v>202.58</v>
      </c>
      <c r="K7" t="n">
        <v>54.38</v>
      </c>
      <c r="L7" t="n">
        <v>6</v>
      </c>
      <c r="M7" t="n">
        <v>160</v>
      </c>
      <c r="N7" t="n">
        <v>42.2</v>
      </c>
      <c r="O7" t="n">
        <v>25218.93</v>
      </c>
      <c r="P7" t="n">
        <v>1347.81</v>
      </c>
      <c r="Q7" t="n">
        <v>6566.11</v>
      </c>
      <c r="R7" t="n">
        <v>379.77</v>
      </c>
      <c r="S7" t="n">
        <v>173.3</v>
      </c>
      <c r="T7" t="n">
        <v>99609.88</v>
      </c>
      <c r="U7" t="n">
        <v>0.46</v>
      </c>
      <c r="V7" t="n">
        <v>0.88</v>
      </c>
      <c r="W7" t="n">
        <v>15.05</v>
      </c>
      <c r="X7" t="n">
        <v>5.98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0.8838</v>
      </c>
      <c r="E8" t="n">
        <v>113.15</v>
      </c>
      <c r="F8" t="n">
        <v>105.38</v>
      </c>
      <c r="G8" t="n">
        <v>46.84</v>
      </c>
      <c r="H8" t="n">
        <v>0.61</v>
      </c>
      <c r="I8" t="n">
        <v>135</v>
      </c>
      <c r="J8" t="n">
        <v>204.16</v>
      </c>
      <c r="K8" t="n">
        <v>54.38</v>
      </c>
      <c r="L8" t="n">
        <v>7</v>
      </c>
      <c r="M8" t="n">
        <v>133</v>
      </c>
      <c r="N8" t="n">
        <v>42.78</v>
      </c>
      <c r="O8" t="n">
        <v>25413.94</v>
      </c>
      <c r="P8" t="n">
        <v>1306.38</v>
      </c>
      <c r="Q8" t="n">
        <v>6566.11</v>
      </c>
      <c r="R8" t="n">
        <v>346.87</v>
      </c>
      <c r="S8" t="n">
        <v>173.3</v>
      </c>
      <c r="T8" t="n">
        <v>83291.28999999999</v>
      </c>
      <c r="U8" t="n">
        <v>0.5</v>
      </c>
      <c r="V8" t="n">
        <v>0.89</v>
      </c>
      <c r="W8" t="n">
        <v>15.01</v>
      </c>
      <c r="X8" t="n">
        <v>5.01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0.8957000000000001</v>
      </c>
      <c r="E9" t="n">
        <v>111.64</v>
      </c>
      <c r="F9" t="n">
        <v>104.65</v>
      </c>
      <c r="G9" t="n">
        <v>54.6</v>
      </c>
      <c r="H9" t="n">
        <v>0.6899999999999999</v>
      </c>
      <c r="I9" t="n">
        <v>115</v>
      </c>
      <c r="J9" t="n">
        <v>205.75</v>
      </c>
      <c r="K9" t="n">
        <v>54.38</v>
      </c>
      <c r="L9" t="n">
        <v>8</v>
      </c>
      <c r="M9" t="n">
        <v>113</v>
      </c>
      <c r="N9" t="n">
        <v>43.37</v>
      </c>
      <c r="O9" t="n">
        <v>25609.61</v>
      </c>
      <c r="P9" t="n">
        <v>1268.32</v>
      </c>
      <c r="Q9" t="n">
        <v>6566.03</v>
      </c>
      <c r="R9" t="n">
        <v>322.41</v>
      </c>
      <c r="S9" t="n">
        <v>173.3</v>
      </c>
      <c r="T9" t="n">
        <v>71161.91</v>
      </c>
      <c r="U9" t="n">
        <v>0.54</v>
      </c>
      <c r="V9" t="n">
        <v>0.9</v>
      </c>
      <c r="W9" t="n">
        <v>14.99</v>
      </c>
      <c r="X9" t="n">
        <v>4.29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0.9058</v>
      </c>
      <c r="E10" t="n">
        <v>110.39</v>
      </c>
      <c r="F10" t="n">
        <v>104.03</v>
      </c>
      <c r="G10" t="n">
        <v>63.05</v>
      </c>
      <c r="H10" t="n">
        <v>0.77</v>
      </c>
      <c r="I10" t="n">
        <v>99</v>
      </c>
      <c r="J10" t="n">
        <v>207.34</v>
      </c>
      <c r="K10" t="n">
        <v>54.38</v>
      </c>
      <c r="L10" t="n">
        <v>9</v>
      </c>
      <c r="M10" t="n">
        <v>97</v>
      </c>
      <c r="N10" t="n">
        <v>43.96</v>
      </c>
      <c r="O10" t="n">
        <v>25806.1</v>
      </c>
      <c r="P10" t="n">
        <v>1228.71</v>
      </c>
      <c r="Q10" t="n">
        <v>6566.11</v>
      </c>
      <c r="R10" t="n">
        <v>301.75</v>
      </c>
      <c r="S10" t="n">
        <v>173.3</v>
      </c>
      <c r="T10" t="n">
        <v>60910.03</v>
      </c>
      <c r="U10" t="n">
        <v>0.57</v>
      </c>
      <c r="V10" t="n">
        <v>0.9</v>
      </c>
      <c r="W10" t="n">
        <v>14.96</v>
      </c>
      <c r="X10" t="n">
        <v>3.66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0.9142</v>
      </c>
      <c r="E11" t="n">
        <v>109.38</v>
      </c>
      <c r="F11" t="n">
        <v>103.52</v>
      </c>
      <c r="G11" t="n">
        <v>72.22</v>
      </c>
      <c r="H11" t="n">
        <v>0.85</v>
      </c>
      <c r="I11" t="n">
        <v>86</v>
      </c>
      <c r="J11" t="n">
        <v>208.94</v>
      </c>
      <c r="K11" t="n">
        <v>54.38</v>
      </c>
      <c r="L11" t="n">
        <v>10</v>
      </c>
      <c r="M11" t="n">
        <v>84</v>
      </c>
      <c r="N11" t="n">
        <v>44.56</v>
      </c>
      <c r="O11" t="n">
        <v>26003.41</v>
      </c>
      <c r="P11" t="n">
        <v>1185.57</v>
      </c>
      <c r="Q11" t="n">
        <v>6566.04</v>
      </c>
      <c r="R11" t="n">
        <v>284.83</v>
      </c>
      <c r="S11" t="n">
        <v>173.3</v>
      </c>
      <c r="T11" t="n">
        <v>52517.26</v>
      </c>
      <c r="U11" t="n">
        <v>0.61</v>
      </c>
      <c r="V11" t="n">
        <v>0.91</v>
      </c>
      <c r="W11" t="n">
        <v>14.93</v>
      </c>
      <c r="X11" t="n">
        <v>3.15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0.9204</v>
      </c>
      <c r="E12" t="n">
        <v>108.64</v>
      </c>
      <c r="F12" t="n">
        <v>103.17</v>
      </c>
      <c r="G12" t="n">
        <v>81.45</v>
      </c>
      <c r="H12" t="n">
        <v>0.93</v>
      </c>
      <c r="I12" t="n">
        <v>76</v>
      </c>
      <c r="J12" t="n">
        <v>210.55</v>
      </c>
      <c r="K12" t="n">
        <v>54.38</v>
      </c>
      <c r="L12" t="n">
        <v>11</v>
      </c>
      <c r="M12" t="n">
        <v>72</v>
      </c>
      <c r="N12" t="n">
        <v>45.17</v>
      </c>
      <c r="O12" t="n">
        <v>26201.54</v>
      </c>
      <c r="P12" t="n">
        <v>1145.02</v>
      </c>
      <c r="Q12" t="n">
        <v>6566.01</v>
      </c>
      <c r="R12" t="n">
        <v>272.46</v>
      </c>
      <c r="S12" t="n">
        <v>173.3</v>
      </c>
      <c r="T12" t="n">
        <v>46381.66</v>
      </c>
      <c r="U12" t="n">
        <v>0.64</v>
      </c>
      <c r="V12" t="n">
        <v>0.91</v>
      </c>
      <c r="W12" t="n">
        <v>14.94</v>
      </c>
      <c r="X12" t="n">
        <v>2.8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0.925</v>
      </c>
      <c r="E13" t="n">
        <v>108.1</v>
      </c>
      <c r="F13" t="n">
        <v>102.9</v>
      </c>
      <c r="G13" t="n">
        <v>89.48</v>
      </c>
      <c r="H13" t="n">
        <v>1</v>
      </c>
      <c r="I13" t="n">
        <v>69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1119.95</v>
      </c>
      <c r="Q13" t="n">
        <v>6566.1</v>
      </c>
      <c r="R13" t="n">
        <v>262.6</v>
      </c>
      <c r="S13" t="n">
        <v>173.3</v>
      </c>
      <c r="T13" t="n">
        <v>41487.56</v>
      </c>
      <c r="U13" t="n">
        <v>0.66</v>
      </c>
      <c r="V13" t="n">
        <v>0.91</v>
      </c>
      <c r="W13" t="n">
        <v>14.95</v>
      </c>
      <c r="X13" t="n">
        <v>2.53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0.926</v>
      </c>
      <c r="E14" t="n">
        <v>107.99</v>
      </c>
      <c r="F14" t="n">
        <v>102.87</v>
      </c>
      <c r="G14" t="n">
        <v>92.12</v>
      </c>
      <c r="H14" t="n">
        <v>1.08</v>
      </c>
      <c r="I14" t="n">
        <v>67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1115.57</v>
      </c>
      <c r="Q14" t="n">
        <v>6566.09</v>
      </c>
      <c r="R14" t="n">
        <v>260.61</v>
      </c>
      <c r="S14" t="n">
        <v>173.3</v>
      </c>
      <c r="T14" t="n">
        <v>40502.78</v>
      </c>
      <c r="U14" t="n">
        <v>0.66</v>
      </c>
      <c r="V14" t="n">
        <v>0.91</v>
      </c>
      <c r="W14" t="n">
        <v>14.98</v>
      </c>
      <c r="X14" t="n">
        <v>2.5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0.9258</v>
      </c>
      <c r="E15" t="n">
        <v>108.01</v>
      </c>
      <c r="F15" t="n">
        <v>102.89</v>
      </c>
      <c r="G15" t="n">
        <v>92.14</v>
      </c>
      <c r="H15" t="n">
        <v>1.15</v>
      </c>
      <c r="I15" t="n">
        <v>67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1123.94</v>
      </c>
      <c r="Q15" t="n">
        <v>6566.04</v>
      </c>
      <c r="R15" t="n">
        <v>260.85</v>
      </c>
      <c r="S15" t="n">
        <v>173.3</v>
      </c>
      <c r="T15" t="n">
        <v>40624.34</v>
      </c>
      <c r="U15" t="n">
        <v>0.66</v>
      </c>
      <c r="V15" t="n">
        <v>0.91</v>
      </c>
      <c r="W15" t="n">
        <v>14.99</v>
      </c>
      <c r="X15" t="n">
        <v>2.52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0.6865</v>
      </c>
      <c r="E16" t="n">
        <v>145.67</v>
      </c>
      <c r="F16" t="n">
        <v>129.44</v>
      </c>
      <c r="G16" t="n">
        <v>10.26</v>
      </c>
      <c r="H16" t="n">
        <v>0.2</v>
      </c>
      <c r="I16" t="n">
        <v>757</v>
      </c>
      <c r="J16" t="n">
        <v>89.87</v>
      </c>
      <c r="K16" t="n">
        <v>37.55</v>
      </c>
      <c r="L16" t="n">
        <v>1</v>
      </c>
      <c r="M16" t="n">
        <v>755</v>
      </c>
      <c r="N16" t="n">
        <v>11.32</v>
      </c>
      <c r="O16" t="n">
        <v>11317.98</v>
      </c>
      <c r="P16" t="n">
        <v>1045.59</v>
      </c>
      <c r="Q16" t="n">
        <v>6566.97</v>
      </c>
      <c r="R16" t="n">
        <v>1149.42</v>
      </c>
      <c r="S16" t="n">
        <v>173.3</v>
      </c>
      <c r="T16" t="n">
        <v>481455.57</v>
      </c>
      <c r="U16" t="n">
        <v>0.15</v>
      </c>
      <c r="V16" t="n">
        <v>0.73</v>
      </c>
      <c r="W16" t="n">
        <v>16.07</v>
      </c>
      <c r="X16" t="n">
        <v>29.05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0.8389</v>
      </c>
      <c r="E17" t="n">
        <v>119.2</v>
      </c>
      <c r="F17" t="n">
        <v>111.6</v>
      </c>
      <c r="G17" t="n">
        <v>22.32</v>
      </c>
      <c r="H17" t="n">
        <v>0.39</v>
      </c>
      <c r="I17" t="n">
        <v>300</v>
      </c>
      <c r="J17" t="n">
        <v>91.09999999999999</v>
      </c>
      <c r="K17" t="n">
        <v>37.55</v>
      </c>
      <c r="L17" t="n">
        <v>2</v>
      </c>
      <c r="M17" t="n">
        <v>298</v>
      </c>
      <c r="N17" t="n">
        <v>11.54</v>
      </c>
      <c r="O17" t="n">
        <v>11468.97</v>
      </c>
      <c r="P17" t="n">
        <v>831.4299999999999</v>
      </c>
      <c r="Q17" t="n">
        <v>6566.32</v>
      </c>
      <c r="R17" t="n">
        <v>555.1900000000001</v>
      </c>
      <c r="S17" t="n">
        <v>173.3</v>
      </c>
      <c r="T17" t="n">
        <v>186627.87</v>
      </c>
      <c r="U17" t="n">
        <v>0.31</v>
      </c>
      <c r="V17" t="n">
        <v>0.84</v>
      </c>
      <c r="W17" t="n">
        <v>15.26</v>
      </c>
      <c r="X17" t="n">
        <v>11.22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0.8898</v>
      </c>
      <c r="E18" t="n">
        <v>112.38</v>
      </c>
      <c r="F18" t="n">
        <v>107.08</v>
      </c>
      <c r="G18" t="n">
        <v>36.09</v>
      </c>
      <c r="H18" t="n">
        <v>0.57</v>
      </c>
      <c r="I18" t="n">
        <v>178</v>
      </c>
      <c r="J18" t="n">
        <v>92.31999999999999</v>
      </c>
      <c r="K18" t="n">
        <v>37.55</v>
      </c>
      <c r="L18" t="n">
        <v>3</v>
      </c>
      <c r="M18" t="n">
        <v>103</v>
      </c>
      <c r="N18" t="n">
        <v>11.77</v>
      </c>
      <c r="O18" t="n">
        <v>11620.34</v>
      </c>
      <c r="P18" t="n">
        <v>724.4400000000001</v>
      </c>
      <c r="Q18" t="n">
        <v>6566.21</v>
      </c>
      <c r="R18" t="n">
        <v>399.5</v>
      </c>
      <c r="S18" t="n">
        <v>173.3</v>
      </c>
      <c r="T18" t="n">
        <v>109393.55</v>
      </c>
      <c r="U18" t="n">
        <v>0.43</v>
      </c>
      <c r="V18" t="n">
        <v>0.88</v>
      </c>
      <c r="W18" t="n">
        <v>15.2</v>
      </c>
      <c r="X18" t="n">
        <v>6.71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0.8943</v>
      </c>
      <c r="E19" t="n">
        <v>111.81</v>
      </c>
      <c r="F19" t="n">
        <v>106.74</v>
      </c>
      <c r="G19" t="n">
        <v>38.58</v>
      </c>
      <c r="H19" t="n">
        <v>0.75</v>
      </c>
      <c r="I19" t="n">
        <v>166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716.92</v>
      </c>
      <c r="Q19" t="n">
        <v>6566.62</v>
      </c>
      <c r="R19" t="n">
        <v>384.18</v>
      </c>
      <c r="S19" t="n">
        <v>173.3</v>
      </c>
      <c r="T19" t="n">
        <v>101791.21</v>
      </c>
      <c r="U19" t="n">
        <v>0.45</v>
      </c>
      <c r="V19" t="n">
        <v>0.88</v>
      </c>
      <c r="W19" t="n">
        <v>15.3</v>
      </c>
      <c r="X19" t="n">
        <v>6.37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0.745</v>
      </c>
      <c r="E20" t="n">
        <v>134.23</v>
      </c>
      <c r="F20" t="n">
        <v>123.1</v>
      </c>
      <c r="G20" t="n">
        <v>12.37</v>
      </c>
      <c r="H20" t="n">
        <v>0.24</v>
      </c>
      <c r="I20" t="n">
        <v>597</v>
      </c>
      <c r="J20" t="n">
        <v>71.52</v>
      </c>
      <c r="K20" t="n">
        <v>32.27</v>
      </c>
      <c r="L20" t="n">
        <v>1</v>
      </c>
      <c r="M20" t="n">
        <v>595</v>
      </c>
      <c r="N20" t="n">
        <v>8.25</v>
      </c>
      <c r="O20" t="n">
        <v>9054.6</v>
      </c>
      <c r="P20" t="n">
        <v>825.42</v>
      </c>
      <c r="Q20" t="n">
        <v>6567</v>
      </c>
      <c r="R20" t="n">
        <v>938.58</v>
      </c>
      <c r="S20" t="n">
        <v>173.3</v>
      </c>
      <c r="T20" t="n">
        <v>376839.58</v>
      </c>
      <c r="U20" t="n">
        <v>0.18</v>
      </c>
      <c r="V20" t="n">
        <v>0.76</v>
      </c>
      <c r="W20" t="n">
        <v>15.77</v>
      </c>
      <c r="X20" t="n">
        <v>22.71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0.8704</v>
      </c>
      <c r="E21" t="n">
        <v>114.89</v>
      </c>
      <c r="F21" t="n">
        <v>109.35</v>
      </c>
      <c r="G21" t="n">
        <v>27.57</v>
      </c>
      <c r="H21" t="n">
        <v>0.48</v>
      </c>
      <c r="I21" t="n">
        <v>238</v>
      </c>
      <c r="J21" t="n">
        <v>72.7</v>
      </c>
      <c r="K21" t="n">
        <v>32.27</v>
      </c>
      <c r="L21" t="n">
        <v>2</v>
      </c>
      <c r="M21" t="n">
        <v>139</v>
      </c>
      <c r="N21" t="n">
        <v>8.43</v>
      </c>
      <c r="O21" t="n">
        <v>9200.25</v>
      </c>
      <c r="P21" t="n">
        <v>643.64</v>
      </c>
      <c r="Q21" t="n">
        <v>6566.54</v>
      </c>
      <c r="R21" t="n">
        <v>473.9</v>
      </c>
      <c r="S21" t="n">
        <v>173.3</v>
      </c>
      <c r="T21" t="n">
        <v>146292.39</v>
      </c>
      <c r="U21" t="n">
        <v>0.37</v>
      </c>
      <c r="V21" t="n">
        <v>0.86</v>
      </c>
      <c r="W21" t="n">
        <v>15.33</v>
      </c>
      <c r="X21" t="n">
        <v>8.970000000000001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0.8766</v>
      </c>
      <c r="E22" t="n">
        <v>114.08</v>
      </c>
      <c r="F22" t="n">
        <v>108.82</v>
      </c>
      <c r="G22" t="n">
        <v>29.68</v>
      </c>
      <c r="H22" t="n">
        <v>0.71</v>
      </c>
      <c r="I22" t="n">
        <v>220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635.91</v>
      </c>
      <c r="Q22" t="n">
        <v>6566.66</v>
      </c>
      <c r="R22" t="n">
        <v>451.5</v>
      </c>
      <c r="S22" t="n">
        <v>173.3</v>
      </c>
      <c r="T22" t="n">
        <v>135181.69</v>
      </c>
      <c r="U22" t="n">
        <v>0.38</v>
      </c>
      <c r="V22" t="n">
        <v>0.86</v>
      </c>
      <c r="W22" t="n">
        <v>15.45</v>
      </c>
      <c r="X22" t="n">
        <v>8.44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0.8077</v>
      </c>
      <c r="E23" t="n">
        <v>123.8</v>
      </c>
      <c r="F23" t="n">
        <v>117.23</v>
      </c>
      <c r="G23" t="n">
        <v>16.02</v>
      </c>
      <c r="H23" t="n">
        <v>0.43</v>
      </c>
      <c r="I23" t="n">
        <v>439</v>
      </c>
      <c r="J23" t="n">
        <v>39.78</v>
      </c>
      <c r="K23" t="n">
        <v>19.54</v>
      </c>
      <c r="L23" t="n">
        <v>1</v>
      </c>
      <c r="M23" t="n">
        <v>5</v>
      </c>
      <c r="N23" t="n">
        <v>4.24</v>
      </c>
      <c r="O23" t="n">
        <v>5140</v>
      </c>
      <c r="P23" t="n">
        <v>459.78</v>
      </c>
      <c r="Q23" t="n">
        <v>6567.22</v>
      </c>
      <c r="R23" t="n">
        <v>722.84</v>
      </c>
      <c r="S23" t="n">
        <v>173.3</v>
      </c>
      <c r="T23" t="n">
        <v>269758.11</v>
      </c>
      <c r="U23" t="n">
        <v>0.24</v>
      </c>
      <c r="V23" t="n">
        <v>0.8</v>
      </c>
      <c r="W23" t="n">
        <v>16.08</v>
      </c>
      <c r="X23" t="n">
        <v>16.85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0.8080000000000001</v>
      </c>
      <c r="E24" t="n">
        <v>123.76</v>
      </c>
      <c r="F24" t="n">
        <v>117.19</v>
      </c>
      <c r="G24" t="n">
        <v>16.05</v>
      </c>
      <c r="H24" t="n">
        <v>0.84</v>
      </c>
      <c r="I24" t="n">
        <v>438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471.89</v>
      </c>
      <c r="Q24" t="n">
        <v>6566.97</v>
      </c>
      <c r="R24" t="n">
        <v>720.53</v>
      </c>
      <c r="S24" t="n">
        <v>173.3</v>
      </c>
      <c r="T24" t="n">
        <v>268607.51</v>
      </c>
      <c r="U24" t="n">
        <v>0.24</v>
      </c>
      <c r="V24" t="n">
        <v>0.8</v>
      </c>
      <c r="W24" t="n">
        <v>16.1</v>
      </c>
      <c r="X24" t="n">
        <v>16.82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0.542</v>
      </c>
      <c r="E25" t="n">
        <v>184.5</v>
      </c>
      <c r="F25" t="n">
        <v>147.46</v>
      </c>
      <c r="G25" t="n">
        <v>7.34</v>
      </c>
      <c r="H25" t="n">
        <v>0.12</v>
      </c>
      <c r="I25" t="n">
        <v>1205</v>
      </c>
      <c r="J25" t="n">
        <v>141.81</v>
      </c>
      <c r="K25" t="n">
        <v>47.83</v>
      </c>
      <c r="L25" t="n">
        <v>1</v>
      </c>
      <c r="M25" t="n">
        <v>1203</v>
      </c>
      <c r="N25" t="n">
        <v>22.98</v>
      </c>
      <c r="O25" t="n">
        <v>17723.39</v>
      </c>
      <c r="P25" t="n">
        <v>1657.5</v>
      </c>
      <c r="Q25" t="n">
        <v>6567.71</v>
      </c>
      <c r="R25" t="n">
        <v>1755.1</v>
      </c>
      <c r="S25" t="n">
        <v>173.3</v>
      </c>
      <c r="T25" t="n">
        <v>782058.34</v>
      </c>
      <c r="U25" t="n">
        <v>0.1</v>
      </c>
      <c r="V25" t="n">
        <v>0.64</v>
      </c>
      <c r="W25" t="n">
        <v>16.77</v>
      </c>
      <c r="X25" t="n">
        <v>47.06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0.7489</v>
      </c>
      <c r="E26" t="n">
        <v>133.53</v>
      </c>
      <c r="F26" t="n">
        <v>117.9</v>
      </c>
      <c r="G26" t="n">
        <v>15.25</v>
      </c>
      <c r="H26" t="n">
        <v>0.25</v>
      </c>
      <c r="I26" t="n">
        <v>464</v>
      </c>
      <c r="J26" t="n">
        <v>143.17</v>
      </c>
      <c r="K26" t="n">
        <v>47.83</v>
      </c>
      <c r="L26" t="n">
        <v>2</v>
      </c>
      <c r="M26" t="n">
        <v>462</v>
      </c>
      <c r="N26" t="n">
        <v>23.34</v>
      </c>
      <c r="O26" t="n">
        <v>17891.86</v>
      </c>
      <c r="P26" t="n">
        <v>1285.06</v>
      </c>
      <c r="Q26" t="n">
        <v>6566.77</v>
      </c>
      <c r="R26" t="n">
        <v>764.4400000000001</v>
      </c>
      <c r="S26" t="n">
        <v>173.3</v>
      </c>
      <c r="T26" t="n">
        <v>290430.17</v>
      </c>
      <c r="U26" t="n">
        <v>0.23</v>
      </c>
      <c r="V26" t="n">
        <v>0.8</v>
      </c>
      <c r="W26" t="n">
        <v>15.56</v>
      </c>
      <c r="X26" t="n">
        <v>17.52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0.8247</v>
      </c>
      <c r="E27" t="n">
        <v>121.26</v>
      </c>
      <c r="F27" t="n">
        <v>110.91</v>
      </c>
      <c r="G27" t="n">
        <v>23.68</v>
      </c>
      <c r="H27" t="n">
        <v>0.37</v>
      </c>
      <c r="I27" t="n">
        <v>281</v>
      </c>
      <c r="J27" t="n">
        <v>144.54</v>
      </c>
      <c r="K27" t="n">
        <v>47.83</v>
      </c>
      <c r="L27" t="n">
        <v>3</v>
      </c>
      <c r="M27" t="n">
        <v>279</v>
      </c>
      <c r="N27" t="n">
        <v>23.71</v>
      </c>
      <c r="O27" t="n">
        <v>18060.85</v>
      </c>
      <c r="P27" t="n">
        <v>1168.09</v>
      </c>
      <c r="Q27" t="n">
        <v>6566.49</v>
      </c>
      <c r="R27" t="n">
        <v>531.5</v>
      </c>
      <c r="S27" t="n">
        <v>173.3</v>
      </c>
      <c r="T27" t="n">
        <v>174878.99</v>
      </c>
      <c r="U27" t="n">
        <v>0.33</v>
      </c>
      <c r="V27" t="n">
        <v>0.85</v>
      </c>
      <c r="W27" t="n">
        <v>15.24</v>
      </c>
      <c r="X27" t="n">
        <v>10.53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0.8645</v>
      </c>
      <c r="E28" t="n">
        <v>115.68</v>
      </c>
      <c r="F28" t="n">
        <v>107.73</v>
      </c>
      <c r="G28" t="n">
        <v>32.64</v>
      </c>
      <c r="H28" t="n">
        <v>0.49</v>
      </c>
      <c r="I28" t="n">
        <v>198</v>
      </c>
      <c r="J28" t="n">
        <v>145.92</v>
      </c>
      <c r="K28" t="n">
        <v>47.83</v>
      </c>
      <c r="L28" t="n">
        <v>4</v>
      </c>
      <c r="M28" t="n">
        <v>196</v>
      </c>
      <c r="N28" t="n">
        <v>24.09</v>
      </c>
      <c r="O28" t="n">
        <v>18230.35</v>
      </c>
      <c r="P28" t="n">
        <v>1094.31</v>
      </c>
      <c r="Q28" t="n">
        <v>6566.23</v>
      </c>
      <c r="R28" t="n">
        <v>424.94</v>
      </c>
      <c r="S28" t="n">
        <v>173.3</v>
      </c>
      <c r="T28" t="n">
        <v>122010.13</v>
      </c>
      <c r="U28" t="n">
        <v>0.41</v>
      </c>
      <c r="V28" t="n">
        <v>0.87</v>
      </c>
      <c r="W28" t="n">
        <v>15.12</v>
      </c>
      <c r="X28" t="n">
        <v>7.35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0.8895999999999999</v>
      </c>
      <c r="E29" t="n">
        <v>112.41</v>
      </c>
      <c r="F29" t="n">
        <v>105.88</v>
      </c>
      <c r="G29" t="n">
        <v>42.64</v>
      </c>
      <c r="H29" t="n">
        <v>0.6</v>
      </c>
      <c r="I29" t="n">
        <v>149</v>
      </c>
      <c r="J29" t="n">
        <v>147.3</v>
      </c>
      <c r="K29" t="n">
        <v>47.83</v>
      </c>
      <c r="L29" t="n">
        <v>5</v>
      </c>
      <c r="M29" t="n">
        <v>147</v>
      </c>
      <c r="N29" t="n">
        <v>24.47</v>
      </c>
      <c r="O29" t="n">
        <v>18400.38</v>
      </c>
      <c r="P29" t="n">
        <v>1030.3</v>
      </c>
      <c r="Q29" t="n">
        <v>6566.07</v>
      </c>
      <c r="R29" t="n">
        <v>363.54</v>
      </c>
      <c r="S29" t="n">
        <v>173.3</v>
      </c>
      <c r="T29" t="n">
        <v>91557.60000000001</v>
      </c>
      <c r="U29" t="n">
        <v>0.48</v>
      </c>
      <c r="V29" t="n">
        <v>0.89</v>
      </c>
      <c r="W29" t="n">
        <v>15.03</v>
      </c>
      <c r="X29" t="n">
        <v>5.51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0.9068000000000001</v>
      </c>
      <c r="E30" t="n">
        <v>110.28</v>
      </c>
      <c r="F30" t="n">
        <v>104.68</v>
      </c>
      <c r="G30" t="n">
        <v>53.68</v>
      </c>
      <c r="H30" t="n">
        <v>0.71</v>
      </c>
      <c r="I30" t="n">
        <v>117</v>
      </c>
      <c r="J30" t="n">
        <v>148.68</v>
      </c>
      <c r="K30" t="n">
        <v>47.83</v>
      </c>
      <c r="L30" t="n">
        <v>6</v>
      </c>
      <c r="M30" t="n">
        <v>115</v>
      </c>
      <c r="N30" t="n">
        <v>24.85</v>
      </c>
      <c r="O30" t="n">
        <v>18570.94</v>
      </c>
      <c r="P30" t="n">
        <v>965.12</v>
      </c>
      <c r="Q30" t="n">
        <v>6566.16</v>
      </c>
      <c r="R30" t="n">
        <v>323.85</v>
      </c>
      <c r="S30" t="n">
        <v>173.3</v>
      </c>
      <c r="T30" t="n">
        <v>71870.10000000001</v>
      </c>
      <c r="U30" t="n">
        <v>0.54</v>
      </c>
      <c r="V30" t="n">
        <v>0.9</v>
      </c>
      <c r="W30" t="n">
        <v>14.97</v>
      </c>
      <c r="X30" t="n">
        <v>4.3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0.9167</v>
      </c>
      <c r="E31" t="n">
        <v>109.08</v>
      </c>
      <c r="F31" t="n">
        <v>104.03</v>
      </c>
      <c r="G31" t="n">
        <v>63.69</v>
      </c>
      <c r="H31" t="n">
        <v>0.83</v>
      </c>
      <c r="I31" t="n">
        <v>98</v>
      </c>
      <c r="J31" t="n">
        <v>150.07</v>
      </c>
      <c r="K31" t="n">
        <v>47.83</v>
      </c>
      <c r="L31" t="n">
        <v>7</v>
      </c>
      <c r="M31" t="n">
        <v>46</v>
      </c>
      <c r="N31" t="n">
        <v>25.24</v>
      </c>
      <c r="O31" t="n">
        <v>18742.03</v>
      </c>
      <c r="P31" t="n">
        <v>918.72</v>
      </c>
      <c r="Q31" t="n">
        <v>6566.14</v>
      </c>
      <c r="R31" t="n">
        <v>299.65</v>
      </c>
      <c r="S31" t="n">
        <v>173.3</v>
      </c>
      <c r="T31" t="n">
        <v>59869.78</v>
      </c>
      <c r="U31" t="n">
        <v>0.58</v>
      </c>
      <c r="V31" t="n">
        <v>0.9</v>
      </c>
      <c r="W31" t="n">
        <v>15.02</v>
      </c>
      <c r="X31" t="n">
        <v>3.66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0.9177</v>
      </c>
      <c r="E32" t="n">
        <v>108.97</v>
      </c>
      <c r="F32" t="n">
        <v>104</v>
      </c>
      <c r="G32" t="n">
        <v>65.68000000000001</v>
      </c>
      <c r="H32" t="n">
        <v>0.9399999999999999</v>
      </c>
      <c r="I32" t="n">
        <v>95</v>
      </c>
      <c r="J32" t="n">
        <v>151.46</v>
      </c>
      <c r="K32" t="n">
        <v>47.83</v>
      </c>
      <c r="L32" t="n">
        <v>8</v>
      </c>
      <c r="M32" t="n">
        <v>0</v>
      </c>
      <c r="N32" t="n">
        <v>25.63</v>
      </c>
      <c r="O32" t="n">
        <v>18913.66</v>
      </c>
      <c r="P32" t="n">
        <v>918.17</v>
      </c>
      <c r="Q32" t="n">
        <v>6566.04</v>
      </c>
      <c r="R32" t="n">
        <v>296.4</v>
      </c>
      <c r="S32" t="n">
        <v>173.3</v>
      </c>
      <c r="T32" t="n">
        <v>58258.76</v>
      </c>
      <c r="U32" t="n">
        <v>0.58</v>
      </c>
      <c r="V32" t="n">
        <v>0.9</v>
      </c>
      <c r="W32" t="n">
        <v>15.08</v>
      </c>
      <c r="X32" t="n">
        <v>3.63</v>
      </c>
      <c r="Y32" t="n">
        <v>0.5</v>
      </c>
      <c r="Z32" t="n">
        <v>10</v>
      </c>
    </row>
    <row r="33">
      <c r="A33" t="n">
        <v>0</v>
      </c>
      <c r="B33" t="n">
        <v>90</v>
      </c>
      <c r="C33" t="inlineStr">
        <is>
          <t xml:space="preserve">CONCLUIDO	</t>
        </is>
      </c>
      <c r="D33" t="n">
        <v>0.4591</v>
      </c>
      <c r="E33" t="n">
        <v>217.83</v>
      </c>
      <c r="F33" t="n">
        <v>161.01</v>
      </c>
      <c r="G33" t="n">
        <v>6.31</v>
      </c>
      <c r="H33" t="n">
        <v>0.1</v>
      </c>
      <c r="I33" t="n">
        <v>1530</v>
      </c>
      <c r="J33" t="n">
        <v>176.73</v>
      </c>
      <c r="K33" t="n">
        <v>52.44</v>
      </c>
      <c r="L33" t="n">
        <v>1</v>
      </c>
      <c r="M33" t="n">
        <v>1528</v>
      </c>
      <c r="N33" t="n">
        <v>33.29</v>
      </c>
      <c r="O33" t="n">
        <v>22031.19</v>
      </c>
      <c r="P33" t="n">
        <v>2099.09</v>
      </c>
      <c r="Q33" t="n">
        <v>6568</v>
      </c>
      <c r="R33" t="n">
        <v>2208.22</v>
      </c>
      <c r="S33" t="n">
        <v>173.3</v>
      </c>
      <c r="T33" t="n">
        <v>1006992.64</v>
      </c>
      <c r="U33" t="n">
        <v>0.08</v>
      </c>
      <c r="V33" t="n">
        <v>0.58</v>
      </c>
      <c r="W33" t="n">
        <v>17.35</v>
      </c>
      <c r="X33" t="n">
        <v>60.61</v>
      </c>
      <c r="Y33" t="n">
        <v>0.5</v>
      </c>
      <c r="Z33" t="n">
        <v>10</v>
      </c>
    </row>
    <row r="34">
      <c r="A34" t="n">
        <v>1</v>
      </c>
      <c r="B34" t="n">
        <v>90</v>
      </c>
      <c r="C34" t="inlineStr">
        <is>
          <t xml:space="preserve">CONCLUIDO	</t>
        </is>
      </c>
      <c r="D34" t="n">
        <v>0.6938</v>
      </c>
      <c r="E34" t="n">
        <v>144.13</v>
      </c>
      <c r="F34" t="n">
        <v>121.73</v>
      </c>
      <c r="G34" t="n">
        <v>13</v>
      </c>
      <c r="H34" t="n">
        <v>0.2</v>
      </c>
      <c r="I34" t="n">
        <v>562</v>
      </c>
      <c r="J34" t="n">
        <v>178.21</v>
      </c>
      <c r="K34" t="n">
        <v>52.44</v>
      </c>
      <c r="L34" t="n">
        <v>2</v>
      </c>
      <c r="M34" t="n">
        <v>560</v>
      </c>
      <c r="N34" t="n">
        <v>33.77</v>
      </c>
      <c r="O34" t="n">
        <v>22213.89</v>
      </c>
      <c r="P34" t="n">
        <v>1555.31</v>
      </c>
      <c r="Q34" t="n">
        <v>6566.76</v>
      </c>
      <c r="R34" t="n">
        <v>891.83</v>
      </c>
      <c r="S34" t="n">
        <v>173.3</v>
      </c>
      <c r="T34" t="n">
        <v>353639.63</v>
      </c>
      <c r="U34" t="n">
        <v>0.19</v>
      </c>
      <c r="V34" t="n">
        <v>0.77</v>
      </c>
      <c r="W34" t="n">
        <v>15.73</v>
      </c>
      <c r="X34" t="n">
        <v>21.35</v>
      </c>
      <c r="Y34" t="n">
        <v>0.5</v>
      </c>
      <c r="Z34" t="n">
        <v>10</v>
      </c>
    </row>
    <row r="35">
      <c r="A35" t="n">
        <v>2</v>
      </c>
      <c r="B35" t="n">
        <v>90</v>
      </c>
      <c r="C35" t="inlineStr">
        <is>
          <t xml:space="preserve">CONCLUIDO	</t>
        </is>
      </c>
      <c r="D35" t="n">
        <v>0.7828000000000001</v>
      </c>
      <c r="E35" t="n">
        <v>127.74</v>
      </c>
      <c r="F35" t="n">
        <v>113.19</v>
      </c>
      <c r="G35" t="n">
        <v>19.92</v>
      </c>
      <c r="H35" t="n">
        <v>0.3</v>
      </c>
      <c r="I35" t="n">
        <v>341</v>
      </c>
      <c r="J35" t="n">
        <v>179.7</v>
      </c>
      <c r="K35" t="n">
        <v>52.44</v>
      </c>
      <c r="L35" t="n">
        <v>3</v>
      </c>
      <c r="M35" t="n">
        <v>339</v>
      </c>
      <c r="N35" t="n">
        <v>34.26</v>
      </c>
      <c r="O35" t="n">
        <v>22397.24</v>
      </c>
      <c r="P35" t="n">
        <v>1416.22</v>
      </c>
      <c r="Q35" t="n">
        <v>6566.53</v>
      </c>
      <c r="R35" t="n">
        <v>607.59</v>
      </c>
      <c r="S35" t="n">
        <v>173.3</v>
      </c>
      <c r="T35" t="n">
        <v>212623.48</v>
      </c>
      <c r="U35" t="n">
        <v>0.29</v>
      </c>
      <c r="V35" t="n">
        <v>0.83</v>
      </c>
      <c r="W35" t="n">
        <v>15.36</v>
      </c>
      <c r="X35" t="n">
        <v>12.82</v>
      </c>
      <c r="Y35" t="n">
        <v>0.5</v>
      </c>
      <c r="Z35" t="n">
        <v>10</v>
      </c>
    </row>
    <row r="36">
      <c r="A36" t="n">
        <v>3</v>
      </c>
      <c r="B36" t="n">
        <v>90</v>
      </c>
      <c r="C36" t="inlineStr">
        <is>
          <t xml:space="preserve">CONCLUIDO	</t>
        </is>
      </c>
      <c r="D36" t="n">
        <v>0.8310999999999999</v>
      </c>
      <c r="E36" t="n">
        <v>120.32</v>
      </c>
      <c r="F36" t="n">
        <v>109.33</v>
      </c>
      <c r="G36" t="n">
        <v>27.22</v>
      </c>
      <c r="H36" t="n">
        <v>0.39</v>
      </c>
      <c r="I36" t="n">
        <v>241</v>
      </c>
      <c r="J36" t="n">
        <v>181.19</v>
      </c>
      <c r="K36" t="n">
        <v>52.44</v>
      </c>
      <c r="L36" t="n">
        <v>4</v>
      </c>
      <c r="M36" t="n">
        <v>239</v>
      </c>
      <c r="N36" t="n">
        <v>34.75</v>
      </c>
      <c r="O36" t="n">
        <v>22581.25</v>
      </c>
      <c r="P36" t="n">
        <v>1335.96</v>
      </c>
      <c r="Q36" t="n">
        <v>6566.15</v>
      </c>
      <c r="R36" t="n">
        <v>478.5</v>
      </c>
      <c r="S36" t="n">
        <v>173.3</v>
      </c>
      <c r="T36" t="n">
        <v>148579.1</v>
      </c>
      <c r="U36" t="n">
        <v>0.36</v>
      </c>
      <c r="V36" t="n">
        <v>0.86</v>
      </c>
      <c r="W36" t="n">
        <v>15.19</v>
      </c>
      <c r="X36" t="n">
        <v>8.960000000000001</v>
      </c>
      <c r="Y36" t="n">
        <v>0.5</v>
      </c>
      <c r="Z36" t="n">
        <v>10</v>
      </c>
    </row>
    <row r="37">
      <c r="A37" t="n">
        <v>4</v>
      </c>
      <c r="B37" t="n">
        <v>90</v>
      </c>
      <c r="C37" t="inlineStr">
        <is>
          <t xml:space="preserve">CONCLUIDO	</t>
        </is>
      </c>
      <c r="D37" t="n">
        <v>0.8603</v>
      </c>
      <c r="E37" t="n">
        <v>116.24</v>
      </c>
      <c r="F37" t="n">
        <v>107.24</v>
      </c>
      <c r="G37" t="n">
        <v>34.78</v>
      </c>
      <c r="H37" t="n">
        <v>0.49</v>
      </c>
      <c r="I37" t="n">
        <v>185</v>
      </c>
      <c r="J37" t="n">
        <v>182.69</v>
      </c>
      <c r="K37" t="n">
        <v>52.44</v>
      </c>
      <c r="L37" t="n">
        <v>5</v>
      </c>
      <c r="M37" t="n">
        <v>183</v>
      </c>
      <c r="N37" t="n">
        <v>35.25</v>
      </c>
      <c r="O37" t="n">
        <v>22766.06</v>
      </c>
      <c r="P37" t="n">
        <v>1280</v>
      </c>
      <c r="Q37" t="n">
        <v>6566.17</v>
      </c>
      <c r="R37" t="n">
        <v>408.6</v>
      </c>
      <c r="S37" t="n">
        <v>173.3</v>
      </c>
      <c r="T37" t="n">
        <v>113908.05</v>
      </c>
      <c r="U37" t="n">
        <v>0.42</v>
      </c>
      <c r="V37" t="n">
        <v>0.88</v>
      </c>
      <c r="W37" t="n">
        <v>15.1</v>
      </c>
      <c r="X37" t="n">
        <v>6.87</v>
      </c>
      <c r="Y37" t="n">
        <v>0.5</v>
      </c>
      <c r="Z37" t="n">
        <v>10</v>
      </c>
    </row>
    <row r="38">
      <c r="A38" t="n">
        <v>5</v>
      </c>
      <c r="B38" t="n">
        <v>90</v>
      </c>
      <c r="C38" t="inlineStr">
        <is>
          <t xml:space="preserve">CONCLUIDO	</t>
        </is>
      </c>
      <c r="D38" t="n">
        <v>0.8806</v>
      </c>
      <c r="E38" t="n">
        <v>113.56</v>
      </c>
      <c r="F38" t="n">
        <v>105.87</v>
      </c>
      <c r="G38" t="n">
        <v>42.92</v>
      </c>
      <c r="H38" t="n">
        <v>0.58</v>
      </c>
      <c r="I38" t="n">
        <v>148</v>
      </c>
      <c r="J38" t="n">
        <v>184.19</v>
      </c>
      <c r="K38" t="n">
        <v>52.44</v>
      </c>
      <c r="L38" t="n">
        <v>6</v>
      </c>
      <c r="M38" t="n">
        <v>146</v>
      </c>
      <c r="N38" t="n">
        <v>35.75</v>
      </c>
      <c r="O38" t="n">
        <v>22951.43</v>
      </c>
      <c r="P38" t="n">
        <v>1230.27</v>
      </c>
      <c r="Q38" t="n">
        <v>6566.2</v>
      </c>
      <c r="R38" t="n">
        <v>362.69</v>
      </c>
      <c r="S38" t="n">
        <v>173.3</v>
      </c>
      <c r="T38" t="n">
        <v>91136.61</v>
      </c>
      <c r="U38" t="n">
        <v>0.48</v>
      </c>
      <c r="V38" t="n">
        <v>0.89</v>
      </c>
      <c r="W38" t="n">
        <v>15.05</v>
      </c>
      <c r="X38" t="n">
        <v>5.5</v>
      </c>
      <c r="Y38" t="n">
        <v>0.5</v>
      </c>
      <c r="Z38" t="n">
        <v>10</v>
      </c>
    </row>
    <row r="39">
      <c r="A39" t="n">
        <v>6</v>
      </c>
      <c r="B39" t="n">
        <v>90</v>
      </c>
      <c r="C39" t="inlineStr">
        <is>
          <t xml:space="preserve">CONCLUIDO	</t>
        </is>
      </c>
      <c r="D39" t="n">
        <v>0.8948</v>
      </c>
      <c r="E39" t="n">
        <v>111.76</v>
      </c>
      <c r="F39" t="n">
        <v>104.97</v>
      </c>
      <c r="G39" t="n">
        <v>51.2</v>
      </c>
      <c r="H39" t="n">
        <v>0.67</v>
      </c>
      <c r="I39" t="n">
        <v>123</v>
      </c>
      <c r="J39" t="n">
        <v>185.7</v>
      </c>
      <c r="K39" t="n">
        <v>52.44</v>
      </c>
      <c r="L39" t="n">
        <v>7</v>
      </c>
      <c r="M39" t="n">
        <v>121</v>
      </c>
      <c r="N39" t="n">
        <v>36.26</v>
      </c>
      <c r="O39" t="n">
        <v>23137.49</v>
      </c>
      <c r="P39" t="n">
        <v>1185.34</v>
      </c>
      <c r="Q39" t="n">
        <v>6565.98</v>
      </c>
      <c r="R39" t="n">
        <v>332.17</v>
      </c>
      <c r="S39" t="n">
        <v>173.3</v>
      </c>
      <c r="T39" t="n">
        <v>76003.63</v>
      </c>
      <c r="U39" t="n">
        <v>0.52</v>
      </c>
      <c r="V39" t="n">
        <v>0.9</v>
      </c>
      <c r="W39" t="n">
        <v>15.02</v>
      </c>
      <c r="X39" t="n">
        <v>4.6</v>
      </c>
      <c r="Y39" t="n">
        <v>0.5</v>
      </c>
      <c r="Z39" t="n">
        <v>10</v>
      </c>
    </row>
    <row r="40">
      <c r="A40" t="n">
        <v>7</v>
      </c>
      <c r="B40" t="n">
        <v>90</v>
      </c>
      <c r="C40" t="inlineStr">
        <is>
          <t xml:space="preserve">CONCLUIDO	</t>
        </is>
      </c>
      <c r="D40" t="n">
        <v>0.9071</v>
      </c>
      <c r="E40" t="n">
        <v>110.24</v>
      </c>
      <c r="F40" t="n">
        <v>104.16</v>
      </c>
      <c r="G40" t="n">
        <v>60.67</v>
      </c>
      <c r="H40" t="n">
        <v>0.76</v>
      </c>
      <c r="I40" t="n">
        <v>103</v>
      </c>
      <c r="J40" t="n">
        <v>187.22</v>
      </c>
      <c r="K40" t="n">
        <v>52.44</v>
      </c>
      <c r="L40" t="n">
        <v>8</v>
      </c>
      <c r="M40" t="n">
        <v>101</v>
      </c>
      <c r="N40" t="n">
        <v>36.78</v>
      </c>
      <c r="O40" t="n">
        <v>23324.24</v>
      </c>
      <c r="P40" t="n">
        <v>1138.26</v>
      </c>
      <c r="Q40" t="n">
        <v>6566.02</v>
      </c>
      <c r="R40" t="n">
        <v>306.31</v>
      </c>
      <c r="S40" t="n">
        <v>173.3</v>
      </c>
      <c r="T40" t="n">
        <v>63170.17</v>
      </c>
      <c r="U40" t="n">
        <v>0.57</v>
      </c>
      <c r="V40" t="n">
        <v>0.9</v>
      </c>
      <c r="W40" t="n">
        <v>14.95</v>
      </c>
      <c r="X40" t="n">
        <v>3.79</v>
      </c>
      <c r="Y40" t="n">
        <v>0.5</v>
      </c>
      <c r="Z40" t="n">
        <v>10</v>
      </c>
    </row>
    <row r="41">
      <c r="A41" t="n">
        <v>8</v>
      </c>
      <c r="B41" t="n">
        <v>90</v>
      </c>
      <c r="C41" t="inlineStr">
        <is>
          <t xml:space="preserve">CONCLUIDO	</t>
        </is>
      </c>
      <c r="D41" t="n">
        <v>0.9163</v>
      </c>
      <c r="E41" t="n">
        <v>109.13</v>
      </c>
      <c r="F41" t="n">
        <v>103.58</v>
      </c>
      <c r="G41" t="n">
        <v>70.63</v>
      </c>
      <c r="H41" t="n">
        <v>0.85</v>
      </c>
      <c r="I41" t="n">
        <v>88</v>
      </c>
      <c r="J41" t="n">
        <v>188.74</v>
      </c>
      <c r="K41" t="n">
        <v>52.44</v>
      </c>
      <c r="L41" t="n">
        <v>9</v>
      </c>
      <c r="M41" t="n">
        <v>86</v>
      </c>
      <c r="N41" t="n">
        <v>37.3</v>
      </c>
      <c r="O41" t="n">
        <v>23511.69</v>
      </c>
      <c r="P41" t="n">
        <v>1092</v>
      </c>
      <c r="Q41" t="n">
        <v>6566.26</v>
      </c>
      <c r="R41" t="n">
        <v>287.46</v>
      </c>
      <c r="S41" t="n">
        <v>173.3</v>
      </c>
      <c r="T41" t="n">
        <v>53824.96</v>
      </c>
      <c r="U41" t="n">
        <v>0.6</v>
      </c>
      <c r="V41" t="n">
        <v>0.91</v>
      </c>
      <c r="W41" t="n">
        <v>14.92</v>
      </c>
      <c r="X41" t="n">
        <v>3.21</v>
      </c>
      <c r="Y41" t="n">
        <v>0.5</v>
      </c>
      <c r="Z41" t="n">
        <v>10</v>
      </c>
    </row>
    <row r="42">
      <c r="A42" t="n">
        <v>9</v>
      </c>
      <c r="B42" t="n">
        <v>90</v>
      </c>
      <c r="C42" t="inlineStr">
        <is>
          <t xml:space="preserve">CONCLUIDO	</t>
        </is>
      </c>
      <c r="D42" t="n">
        <v>0.9217</v>
      </c>
      <c r="E42" t="n">
        <v>108.49</v>
      </c>
      <c r="F42" t="n">
        <v>103.3</v>
      </c>
      <c r="G42" t="n">
        <v>79.45999999999999</v>
      </c>
      <c r="H42" t="n">
        <v>0.93</v>
      </c>
      <c r="I42" t="n">
        <v>78</v>
      </c>
      <c r="J42" t="n">
        <v>190.26</v>
      </c>
      <c r="K42" t="n">
        <v>52.44</v>
      </c>
      <c r="L42" t="n">
        <v>10</v>
      </c>
      <c r="M42" t="n">
        <v>46</v>
      </c>
      <c r="N42" t="n">
        <v>37.82</v>
      </c>
      <c r="O42" t="n">
        <v>23699.85</v>
      </c>
      <c r="P42" t="n">
        <v>1053.78</v>
      </c>
      <c r="Q42" t="n">
        <v>6566.07</v>
      </c>
      <c r="R42" t="n">
        <v>276.03</v>
      </c>
      <c r="S42" t="n">
        <v>173.3</v>
      </c>
      <c r="T42" t="n">
        <v>48155.02</v>
      </c>
      <c r="U42" t="n">
        <v>0.63</v>
      </c>
      <c r="V42" t="n">
        <v>0.91</v>
      </c>
      <c r="W42" t="n">
        <v>14.96</v>
      </c>
      <c r="X42" t="n">
        <v>2.93</v>
      </c>
      <c r="Y42" t="n">
        <v>0.5</v>
      </c>
      <c r="Z42" t="n">
        <v>10</v>
      </c>
    </row>
    <row r="43">
      <c r="A43" t="n">
        <v>10</v>
      </c>
      <c r="B43" t="n">
        <v>90</v>
      </c>
      <c r="C43" t="inlineStr">
        <is>
          <t xml:space="preserve">CONCLUIDO	</t>
        </is>
      </c>
      <c r="D43" t="n">
        <v>0.9234</v>
      </c>
      <c r="E43" t="n">
        <v>108.3</v>
      </c>
      <c r="F43" t="n">
        <v>103.21</v>
      </c>
      <c r="G43" t="n">
        <v>82.56999999999999</v>
      </c>
      <c r="H43" t="n">
        <v>1.02</v>
      </c>
      <c r="I43" t="n">
        <v>75</v>
      </c>
      <c r="J43" t="n">
        <v>191.79</v>
      </c>
      <c r="K43" t="n">
        <v>52.44</v>
      </c>
      <c r="L43" t="n">
        <v>11</v>
      </c>
      <c r="M43" t="n">
        <v>8</v>
      </c>
      <c r="N43" t="n">
        <v>38.35</v>
      </c>
      <c r="O43" t="n">
        <v>23888.73</v>
      </c>
      <c r="P43" t="n">
        <v>1046.92</v>
      </c>
      <c r="Q43" t="n">
        <v>6566.19</v>
      </c>
      <c r="R43" t="n">
        <v>271.48</v>
      </c>
      <c r="S43" t="n">
        <v>173.3</v>
      </c>
      <c r="T43" t="n">
        <v>45896.11</v>
      </c>
      <c r="U43" t="n">
        <v>0.64</v>
      </c>
      <c r="V43" t="n">
        <v>0.91</v>
      </c>
      <c r="W43" t="n">
        <v>15.01</v>
      </c>
      <c r="X43" t="n">
        <v>2.84</v>
      </c>
      <c r="Y43" t="n">
        <v>0.5</v>
      </c>
      <c r="Z43" t="n">
        <v>10</v>
      </c>
    </row>
    <row r="44">
      <c r="A44" t="n">
        <v>11</v>
      </c>
      <c r="B44" t="n">
        <v>90</v>
      </c>
      <c r="C44" t="inlineStr">
        <is>
          <t xml:space="preserve">CONCLUIDO	</t>
        </is>
      </c>
      <c r="D44" t="n">
        <v>0.9239000000000001</v>
      </c>
      <c r="E44" t="n">
        <v>108.23</v>
      </c>
      <c r="F44" t="n">
        <v>103.18</v>
      </c>
      <c r="G44" t="n">
        <v>83.66</v>
      </c>
      <c r="H44" t="n">
        <v>1.1</v>
      </c>
      <c r="I44" t="n">
        <v>74</v>
      </c>
      <c r="J44" t="n">
        <v>193.33</v>
      </c>
      <c r="K44" t="n">
        <v>52.44</v>
      </c>
      <c r="L44" t="n">
        <v>12</v>
      </c>
      <c r="M44" t="n">
        <v>0</v>
      </c>
      <c r="N44" t="n">
        <v>38.89</v>
      </c>
      <c r="O44" t="n">
        <v>24078.33</v>
      </c>
      <c r="P44" t="n">
        <v>1052.82</v>
      </c>
      <c r="Q44" t="n">
        <v>6566.16</v>
      </c>
      <c r="R44" t="n">
        <v>270.28</v>
      </c>
      <c r="S44" t="n">
        <v>173.3</v>
      </c>
      <c r="T44" t="n">
        <v>45300.35</v>
      </c>
      <c r="U44" t="n">
        <v>0.64</v>
      </c>
      <c r="V44" t="n">
        <v>0.91</v>
      </c>
      <c r="W44" t="n">
        <v>15.01</v>
      </c>
      <c r="X44" t="n">
        <v>2.81</v>
      </c>
      <c r="Y44" t="n">
        <v>0.5</v>
      </c>
      <c r="Z44" t="n">
        <v>10</v>
      </c>
    </row>
    <row r="45">
      <c r="A45" t="n">
        <v>0</v>
      </c>
      <c r="B45" t="n">
        <v>10</v>
      </c>
      <c r="C45" t="inlineStr">
        <is>
          <t xml:space="preserve">CONCLUIDO	</t>
        </is>
      </c>
      <c r="D45" t="n">
        <v>0.7429</v>
      </c>
      <c r="E45" t="n">
        <v>134.6</v>
      </c>
      <c r="F45" t="n">
        <v>125.66</v>
      </c>
      <c r="G45" t="n">
        <v>11.48</v>
      </c>
      <c r="H45" t="n">
        <v>0.64</v>
      </c>
      <c r="I45" t="n">
        <v>657</v>
      </c>
      <c r="J45" t="n">
        <v>26.11</v>
      </c>
      <c r="K45" t="n">
        <v>12.1</v>
      </c>
      <c r="L45" t="n">
        <v>1</v>
      </c>
      <c r="M45" t="n">
        <v>0</v>
      </c>
      <c r="N45" t="n">
        <v>3.01</v>
      </c>
      <c r="O45" t="n">
        <v>3454.41</v>
      </c>
      <c r="P45" t="n">
        <v>365.31</v>
      </c>
      <c r="Q45" t="n">
        <v>6567.47</v>
      </c>
      <c r="R45" t="n">
        <v>992.53</v>
      </c>
      <c r="S45" t="n">
        <v>173.3</v>
      </c>
      <c r="T45" t="n">
        <v>403513.36</v>
      </c>
      <c r="U45" t="n">
        <v>0.17</v>
      </c>
      <c r="V45" t="n">
        <v>0.75</v>
      </c>
      <c r="W45" t="n">
        <v>16.77</v>
      </c>
      <c r="X45" t="n">
        <v>25.28</v>
      </c>
      <c r="Y45" t="n">
        <v>0.5</v>
      </c>
      <c r="Z45" t="n">
        <v>10</v>
      </c>
    </row>
    <row r="46">
      <c r="A46" t="n">
        <v>0</v>
      </c>
      <c r="B46" t="n">
        <v>45</v>
      </c>
      <c r="C46" t="inlineStr">
        <is>
          <t xml:space="preserve">CONCLUIDO	</t>
        </is>
      </c>
      <c r="D46" t="n">
        <v>0.6601</v>
      </c>
      <c r="E46" t="n">
        <v>151.5</v>
      </c>
      <c r="F46" t="n">
        <v>132.41</v>
      </c>
      <c r="G46" t="n">
        <v>9.550000000000001</v>
      </c>
      <c r="H46" t="n">
        <v>0.18</v>
      </c>
      <c r="I46" t="n">
        <v>832</v>
      </c>
      <c r="J46" t="n">
        <v>98.70999999999999</v>
      </c>
      <c r="K46" t="n">
        <v>39.72</v>
      </c>
      <c r="L46" t="n">
        <v>1</v>
      </c>
      <c r="M46" t="n">
        <v>830</v>
      </c>
      <c r="N46" t="n">
        <v>12.99</v>
      </c>
      <c r="O46" t="n">
        <v>12407.75</v>
      </c>
      <c r="P46" t="n">
        <v>1148.75</v>
      </c>
      <c r="Q46" t="n">
        <v>6567.09</v>
      </c>
      <c r="R46" t="n">
        <v>1249.12</v>
      </c>
      <c r="S46" t="n">
        <v>173.3</v>
      </c>
      <c r="T46" t="n">
        <v>530934.65</v>
      </c>
      <c r="U46" t="n">
        <v>0.14</v>
      </c>
      <c r="V46" t="n">
        <v>0.71</v>
      </c>
      <c r="W46" t="n">
        <v>16.18</v>
      </c>
      <c r="X46" t="n">
        <v>32.02</v>
      </c>
      <c r="Y46" t="n">
        <v>0.5</v>
      </c>
      <c r="Z46" t="n">
        <v>10</v>
      </c>
    </row>
    <row r="47">
      <c r="A47" t="n">
        <v>1</v>
      </c>
      <c r="B47" t="n">
        <v>45</v>
      </c>
      <c r="C47" t="inlineStr">
        <is>
          <t xml:space="preserve">CONCLUIDO	</t>
        </is>
      </c>
      <c r="D47" t="n">
        <v>0.8223</v>
      </c>
      <c r="E47" t="n">
        <v>121.61</v>
      </c>
      <c r="F47" t="n">
        <v>112.82</v>
      </c>
      <c r="G47" t="n">
        <v>20.45</v>
      </c>
      <c r="H47" t="n">
        <v>0.35</v>
      </c>
      <c r="I47" t="n">
        <v>331</v>
      </c>
      <c r="J47" t="n">
        <v>99.95</v>
      </c>
      <c r="K47" t="n">
        <v>39.72</v>
      </c>
      <c r="L47" t="n">
        <v>2</v>
      </c>
      <c r="M47" t="n">
        <v>329</v>
      </c>
      <c r="N47" t="n">
        <v>13.24</v>
      </c>
      <c r="O47" t="n">
        <v>12561.45</v>
      </c>
      <c r="P47" t="n">
        <v>917.99</v>
      </c>
      <c r="Q47" t="n">
        <v>6566.21</v>
      </c>
      <c r="R47" t="n">
        <v>594.78</v>
      </c>
      <c r="S47" t="n">
        <v>173.3</v>
      </c>
      <c r="T47" t="n">
        <v>206267.54</v>
      </c>
      <c r="U47" t="n">
        <v>0.29</v>
      </c>
      <c r="V47" t="n">
        <v>0.83</v>
      </c>
      <c r="W47" t="n">
        <v>15.34</v>
      </c>
      <c r="X47" t="n">
        <v>12.44</v>
      </c>
      <c r="Y47" t="n">
        <v>0.5</v>
      </c>
      <c r="Z47" t="n">
        <v>10</v>
      </c>
    </row>
    <row r="48">
      <c r="A48" t="n">
        <v>2</v>
      </c>
      <c r="B48" t="n">
        <v>45</v>
      </c>
      <c r="C48" t="inlineStr">
        <is>
          <t xml:space="preserve">CONCLUIDO	</t>
        </is>
      </c>
      <c r="D48" t="n">
        <v>0.8806</v>
      </c>
      <c r="E48" t="n">
        <v>113.56</v>
      </c>
      <c r="F48" t="n">
        <v>107.58</v>
      </c>
      <c r="G48" t="n">
        <v>33.27</v>
      </c>
      <c r="H48" t="n">
        <v>0.52</v>
      </c>
      <c r="I48" t="n">
        <v>194</v>
      </c>
      <c r="J48" t="n">
        <v>101.2</v>
      </c>
      <c r="K48" t="n">
        <v>39.72</v>
      </c>
      <c r="L48" t="n">
        <v>3</v>
      </c>
      <c r="M48" t="n">
        <v>191</v>
      </c>
      <c r="N48" t="n">
        <v>13.49</v>
      </c>
      <c r="O48" t="n">
        <v>12715.54</v>
      </c>
      <c r="P48" t="n">
        <v>807.3200000000001</v>
      </c>
      <c r="Q48" t="n">
        <v>6566.16</v>
      </c>
      <c r="R48" t="n">
        <v>420.1</v>
      </c>
      <c r="S48" t="n">
        <v>173.3</v>
      </c>
      <c r="T48" t="n">
        <v>119612.78</v>
      </c>
      <c r="U48" t="n">
        <v>0.41</v>
      </c>
      <c r="V48" t="n">
        <v>0.87</v>
      </c>
      <c r="W48" t="n">
        <v>15.11</v>
      </c>
      <c r="X48" t="n">
        <v>7.21</v>
      </c>
      <c r="Y48" t="n">
        <v>0.5</v>
      </c>
      <c r="Z48" t="n">
        <v>10</v>
      </c>
    </row>
    <row r="49">
      <c r="A49" t="n">
        <v>3</v>
      </c>
      <c r="B49" t="n">
        <v>45</v>
      </c>
      <c r="C49" t="inlineStr">
        <is>
          <t xml:space="preserve">CONCLUIDO	</t>
        </is>
      </c>
      <c r="D49" t="n">
        <v>0.9</v>
      </c>
      <c r="E49" t="n">
        <v>111.11</v>
      </c>
      <c r="F49" t="n">
        <v>106.06</v>
      </c>
      <c r="G49" t="n">
        <v>42.71</v>
      </c>
      <c r="H49" t="n">
        <v>0.6899999999999999</v>
      </c>
      <c r="I49" t="n">
        <v>149</v>
      </c>
      <c r="J49" t="n">
        <v>102.45</v>
      </c>
      <c r="K49" t="n">
        <v>39.72</v>
      </c>
      <c r="L49" t="n">
        <v>4</v>
      </c>
      <c r="M49" t="n">
        <v>17</v>
      </c>
      <c r="N49" t="n">
        <v>13.74</v>
      </c>
      <c r="O49" t="n">
        <v>12870.03</v>
      </c>
      <c r="P49" t="n">
        <v>750.0599999999999</v>
      </c>
      <c r="Q49" t="n">
        <v>6566.35</v>
      </c>
      <c r="R49" t="n">
        <v>363.76</v>
      </c>
      <c r="S49" t="n">
        <v>173.3</v>
      </c>
      <c r="T49" t="n">
        <v>91668.89</v>
      </c>
      <c r="U49" t="n">
        <v>0.48</v>
      </c>
      <c r="V49" t="n">
        <v>0.89</v>
      </c>
      <c r="W49" t="n">
        <v>15.21</v>
      </c>
      <c r="X49" t="n">
        <v>5.68</v>
      </c>
      <c r="Y49" t="n">
        <v>0.5</v>
      </c>
      <c r="Z49" t="n">
        <v>10</v>
      </c>
    </row>
    <row r="50">
      <c r="A50" t="n">
        <v>4</v>
      </c>
      <c r="B50" t="n">
        <v>45</v>
      </c>
      <c r="C50" t="inlineStr">
        <is>
          <t xml:space="preserve">CONCLUIDO	</t>
        </is>
      </c>
      <c r="D50" t="n">
        <v>0.9006</v>
      </c>
      <c r="E50" t="n">
        <v>111.03</v>
      </c>
      <c r="F50" t="n">
        <v>106.02</v>
      </c>
      <c r="G50" t="n">
        <v>43.28</v>
      </c>
      <c r="H50" t="n">
        <v>0.85</v>
      </c>
      <c r="I50" t="n">
        <v>147</v>
      </c>
      <c r="J50" t="n">
        <v>103.71</v>
      </c>
      <c r="K50" t="n">
        <v>39.72</v>
      </c>
      <c r="L50" t="n">
        <v>5</v>
      </c>
      <c r="M50" t="n">
        <v>0</v>
      </c>
      <c r="N50" t="n">
        <v>14</v>
      </c>
      <c r="O50" t="n">
        <v>13024.91</v>
      </c>
      <c r="P50" t="n">
        <v>756.3099999999999</v>
      </c>
      <c r="Q50" t="n">
        <v>6566.29</v>
      </c>
      <c r="R50" t="n">
        <v>362.04</v>
      </c>
      <c r="S50" t="n">
        <v>173.3</v>
      </c>
      <c r="T50" t="n">
        <v>90815.78</v>
      </c>
      <c r="U50" t="n">
        <v>0.48</v>
      </c>
      <c r="V50" t="n">
        <v>0.89</v>
      </c>
      <c r="W50" t="n">
        <v>15.22</v>
      </c>
      <c r="X50" t="n">
        <v>5.65</v>
      </c>
      <c r="Y50" t="n">
        <v>0.5</v>
      </c>
      <c r="Z50" t="n">
        <v>10</v>
      </c>
    </row>
    <row r="51">
      <c r="A51" t="n">
        <v>0</v>
      </c>
      <c r="B51" t="n">
        <v>60</v>
      </c>
      <c r="C51" t="inlineStr">
        <is>
          <t xml:space="preserve">CONCLUIDO	</t>
        </is>
      </c>
      <c r="D51" t="n">
        <v>0.587</v>
      </c>
      <c r="E51" t="n">
        <v>170.36</v>
      </c>
      <c r="F51" t="n">
        <v>141.29</v>
      </c>
      <c r="G51" t="n">
        <v>8.039999999999999</v>
      </c>
      <c r="H51" t="n">
        <v>0.14</v>
      </c>
      <c r="I51" t="n">
        <v>1054</v>
      </c>
      <c r="J51" t="n">
        <v>124.63</v>
      </c>
      <c r="K51" t="n">
        <v>45</v>
      </c>
      <c r="L51" t="n">
        <v>1</v>
      </c>
      <c r="M51" t="n">
        <v>1052</v>
      </c>
      <c r="N51" t="n">
        <v>18.64</v>
      </c>
      <c r="O51" t="n">
        <v>15605.44</v>
      </c>
      <c r="P51" t="n">
        <v>1452.03</v>
      </c>
      <c r="Q51" t="n">
        <v>6567.91</v>
      </c>
      <c r="R51" t="n">
        <v>1547.31</v>
      </c>
      <c r="S51" t="n">
        <v>173.3</v>
      </c>
      <c r="T51" t="n">
        <v>678917.6</v>
      </c>
      <c r="U51" t="n">
        <v>0.11</v>
      </c>
      <c r="V51" t="n">
        <v>0.67</v>
      </c>
      <c r="W51" t="n">
        <v>16.54</v>
      </c>
      <c r="X51" t="n">
        <v>40.9</v>
      </c>
      <c r="Y51" t="n">
        <v>0.5</v>
      </c>
      <c r="Z51" t="n">
        <v>10</v>
      </c>
    </row>
    <row r="52">
      <c r="A52" t="n">
        <v>1</v>
      </c>
      <c r="B52" t="n">
        <v>60</v>
      </c>
      <c r="C52" t="inlineStr">
        <is>
          <t xml:space="preserve">CONCLUIDO	</t>
        </is>
      </c>
      <c r="D52" t="n">
        <v>0.7774</v>
      </c>
      <c r="E52" t="n">
        <v>128.64</v>
      </c>
      <c r="F52" t="n">
        <v>115.95</v>
      </c>
      <c r="G52" t="n">
        <v>16.85</v>
      </c>
      <c r="H52" t="n">
        <v>0.28</v>
      </c>
      <c r="I52" t="n">
        <v>413</v>
      </c>
      <c r="J52" t="n">
        <v>125.95</v>
      </c>
      <c r="K52" t="n">
        <v>45</v>
      </c>
      <c r="L52" t="n">
        <v>2</v>
      </c>
      <c r="M52" t="n">
        <v>411</v>
      </c>
      <c r="N52" t="n">
        <v>18.95</v>
      </c>
      <c r="O52" t="n">
        <v>15767.7</v>
      </c>
      <c r="P52" t="n">
        <v>1145.1</v>
      </c>
      <c r="Q52" t="n">
        <v>6566.44</v>
      </c>
      <c r="R52" t="n">
        <v>699.26</v>
      </c>
      <c r="S52" t="n">
        <v>173.3</v>
      </c>
      <c r="T52" t="n">
        <v>258098.72</v>
      </c>
      <c r="U52" t="n">
        <v>0.25</v>
      </c>
      <c r="V52" t="n">
        <v>0.8100000000000001</v>
      </c>
      <c r="W52" t="n">
        <v>15.48</v>
      </c>
      <c r="X52" t="n">
        <v>15.58</v>
      </c>
      <c r="Y52" t="n">
        <v>0.5</v>
      </c>
      <c r="Z52" t="n">
        <v>10</v>
      </c>
    </row>
    <row r="53">
      <c r="A53" t="n">
        <v>2</v>
      </c>
      <c r="B53" t="n">
        <v>60</v>
      </c>
      <c r="C53" t="inlineStr">
        <is>
          <t xml:space="preserve">CONCLUIDO	</t>
        </is>
      </c>
      <c r="D53" t="n">
        <v>0.8464</v>
      </c>
      <c r="E53" t="n">
        <v>118.15</v>
      </c>
      <c r="F53" t="n">
        <v>109.65</v>
      </c>
      <c r="G53" t="n">
        <v>26.42</v>
      </c>
      <c r="H53" t="n">
        <v>0.42</v>
      </c>
      <c r="I53" t="n">
        <v>249</v>
      </c>
      <c r="J53" t="n">
        <v>127.27</v>
      </c>
      <c r="K53" t="n">
        <v>45</v>
      </c>
      <c r="L53" t="n">
        <v>3</v>
      </c>
      <c r="M53" t="n">
        <v>247</v>
      </c>
      <c r="N53" t="n">
        <v>19.27</v>
      </c>
      <c r="O53" t="n">
        <v>15930.42</v>
      </c>
      <c r="P53" t="n">
        <v>1035.25</v>
      </c>
      <c r="Q53" t="n">
        <v>6566.41</v>
      </c>
      <c r="R53" t="n">
        <v>489.31</v>
      </c>
      <c r="S53" t="n">
        <v>173.3</v>
      </c>
      <c r="T53" t="n">
        <v>153941.25</v>
      </c>
      <c r="U53" t="n">
        <v>0.35</v>
      </c>
      <c r="V53" t="n">
        <v>0.86</v>
      </c>
      <c r="W53" t="n">
        <v>15.2</v>
      </c>
      <c r="X53" t="n">
        <v>9.279999999999999</v>
      </c>
      <c r="Y53" t="n">
        <v>0.5</v>
      </c>
      <c r="Z53" t="n">
        <v>10</v>
      </c>
    </row>
    <row r="54">
      <c r="A54" t="n">
        <v>3</v>
      </c>
      <c r="B54" t="n">
        <v>60</v>
      </c>
      <c r="C54" t="inlineStr">
        <is>
          <t xml:space="preserve">CONCLUIDO	</t>
        </is>
      </c>
      <c r="D54" t="n">
        <v>0.8821</v>
      </c>
      <c r="E54" t="n">
        <v>113.36</v>
      </c>
      <c r="F54" t="n">
        <v>106.81</v>
      </c>
      <c r="G54" t="n">
        <v>37.04</v>
      </c>
      <c r="H54" t="n">
        <v>0.55</v>
      </c>
      <c r="I54" t="n">
        <v>173</v>
      </c>
      <c r="J54" t="n">
        <v>128.59</v>
      </c>
      <c r="K54" t="n">
        <v>45</v>
      </c>
      <c r="L54" t="n">
        <v>4</v>
      </c>
      <c r="M54" t="n">
        <v>171</v>
      </c>
      <c r="N54" t="n">
        <v>19.59</v>
      </c>
      <c r="O54" t="n">
        <v>16093.6</v>
      </c>
      <c r="P54" t="n">
        <v>956.61</v>
      </c>
      <c r="Q54" t="n">
        <v>6566.18</v>
      </c>
      <c r="R54" t="n">
        <v>394.15</v>
      </c>
      <c r="S54" t="n">
        <v>173.3</v>
      </c>
      <c r="T54" t="n">
        <v>106743.92</v>
      </c>
      <c r="U54" t="n">
        <v>0.44</v>
      </c>
      <c r="V54" t="n">
        <v>0.88</v>
      </c>
      <c r="W54" t="n">
        <v>15.09</v>
      </c>
      <c r="X54" t="n">
        <v>6.44</v>
      </c>
      <c r="Y54" t="n">
        <v>0.5</v>
      </c>
      <c r="Z54" t="n">
        <v>10</v>
      </c>
    </row>
    <row r="55">
      <c r="A55" t="n">
        <v>4</v>
      </c>
      <c r="B55" t="n">
        <v>60</v>
      </c>
      <c r="C55" t="inlineStr">
        <is>
          <t xml:space="preserve">CONCLUIDO	</t>
        </is>
      </c>
      <c r="D55" t="n">
        <v>0.9046999999999999</v>
      </c>
      <c r="E55" t="n">
        <v>110.54</v>
      </c>
      <c r="F55" t="n">
        <v>105.14</v>
      </c>
      <c r="G55" t="n">
        <v>49.28</v>
      </c>
      <c r="H55" t="n">
        <v>0.68</v>
      </c>
      <c r="I55" t="n">
        <v>128</v>
      </c>
      <c r="J55" t="n">
        <v>129.92</v>
      </c>
      <c r="K55" t="n">
        <v>45</v>
      </c>
      <c r="L55" t="n">
        <v>5</v>
      </c>
      <c r="M55" t="n">
        <v>121</v>
      </c>
      <c r="N55" t="n">
        <v>19.92</v>
      </c>
      <c r="O55" t="n">
        <v>16257.24</v>
      </c>
      <c r="P55" t="n">
        <v>885.61</v>
      </c>
      <c r="Q55" t="n">
        <v>6566.21</v>
      </c>
      <c r="R55" t="n">
        <v>338.23</v>
      </c>
      <c r="S55" t="n">
        <v>173.3</v>
      </c>
      <c r="T55" t="n">
        <v>79009.97</v>
      </c>
      <c r="U55" t="n">
        <v>0.51</v>
      </c>
      <c r="V55" t="n">
        <v>0.89</v>
      </c>
      <c r="W55" t="n">
        <v>15.02</v>
      </c>
      <c r="X55" t="n">
        <v>4.76</v>
      </c>
      <c r="Y55" t="n">
        <v>0.5</v>
      </c>
      <c r="Z55" t="n">
        <v>10</v>
      </c>
    </row>
    <row r="56">
      <c r="A56" t="n">
        <v>5</v>
      </c>
      <c r="B56" t="n">
        <v>60</v>
      </c>
      <c r="C56" t="inlineStr">
        <is>
          <t xml:space="preserve">CONCLUIDO	</t>
        </is>
      </c>
      <c r="D56" t="n">
        <v>0.9123</v>
      </c>
      <c r="E56" t="n">
        <v>109.61</v>
      </c>
      <c r="F56" t="n">
        <v>104.62</v>
      </c>
      <c r="G56" t="n">
        <v>56.05</v>
      </c>
      <c r="H56" t="n">
        <v>0.8100000000000001</v>
      </c>
      <c r="I56" t="n">
        <v>112</v>
      </c>
      <c r="J56" t="n">
        <v>131.25</v>
      </c>
      <c r="K56" t="n">
        <v>45</v>
      </c>
      <c r="L56" t="n">
        <v>6</v>
      </c>
      <c r="M56" t="n">
        <v>19</v>
      </c>
      <c r="N56" t="n">
        <v>20.25</v>
      </c>
      <c r="O56" t="n">
        <v>16421.36</v>
      </c>
      <c r="P56" t="n">
        <v>853.22</v>
      </c>
      <c r="Q56" t="n">
        <v>6566.37</v>
      </c>
      <c r="R56" t="n">
        <v>317.07</v>
      </c>
      <c r="S56" t="n">
        <v>173.3</v>
      </c>
      <c r="T56" t="n">
        <v>68505.22</v>
      </c>
      <c r="U56" t="n">
        <v>0.55</v>
      </c>
      <c r="V56" t="n">
        <v>0.9</v>
      </c>
      <c r="W56" t="n">
        <v>15.11</v>
      </c>
      <c r="X56" t="n">
        <v>4.25</v>
      </c>
      <c r="Y56" t="n">
        <v>0.5</v>
      </c>
      <c r="Z56" t="n">
        <v>10</v>
      </c>
    </row>
    <row r="57">
      <c r="A57" t="n">
        <v>6</v>
      </c>
      <c r="B57" t="n">
        <v>60</v>
      </c>
      <c r="C57" t="inlineStr">
        <is>
          <t xml:space="preserve">CONCLUIDO	</t>
        </is>
      </c>
      <c r="D57" t="n">
        <v>0.9127</v>
      </c>
      <c r="E57" t="n">
        <v>109.56</v>
      </c>
      <c r="F57" t="n">
        <v>104.59</v>
      </c>
      <c r="G57" t="n">
        <v>56.54</v>
      </c>
      <c r="H57" t="n">
        <v>0.93</v>
      </c>
      <c r="I57" t="n">
        <v>111</v>
      </c>
      <c r="J57" t="n">
        <v>132.58</v>
      </c>
      <c r="K57" t="n">
        <v>45</v>
      </c>
      <c r="L57" t="n">
        <v>7</v>
      </c>
      <c r="M57" t="n">
        <v>0</v>
      </c>
      <c r="N57" t="n">
        <v>20.59</v>
      </c>
      <c r="O57" t="n">
        <v>16585.95</v>
      </c>
      <c r="P57" t="n">
        <v>856.05</v>
      </c>
      <c r="Q57" t="n">
        <v>6566.17</v>
      </c>
      <c r="R57" t="n">
        <v>315.92</v>
      </c>
      <c r="S57" t="n">
        <v>173.3</v>
      </c>
      <c r="T57" t="n">
        <v>67939.75</v>
      </c>
      <c r="U57" t="n">
        <v>0.55</v>
      </c>
      <c r="V57" t="n">
        <v>0.9</v>
      </c>
      <c r="W57" t="n">
        <v>15.12</v>
      </c>
      <c r="X57" t="n">
        <v>4.22</v>
      </c>
      <c r="Y57" t="n">
        <v>0.5</v>
      </c>
      <c r="Z57" t="n">
        <v>10</v>
      </c>
    </row>
    <row r="58">
      <c r="A58" t="n">
        <v>0</v>
      </c>
      <c r="B58" t="n">
        <v>80</v>
      </c>
      <c r="C58" t="inlineStr">
        <is>
          <t xml:space="preserve">CONCLUIDO	</t>
        </is>
      </c>
      <c r="D58" t="n">
        <v>0.4996</v>
      </c>
      <c r="E58" t="n">
        <v>200.14</v>
      </c>
      <c r="F58" t="n">
        <v>153.93</v>
      </c>
      <c r="G58" t="n">
        <v>6.78</v>
      </c>
      <c r="H58" t="n">
        <v>0.11</v>
      </c>
      <c r="I58" t="n">
        <v>1362</v>
      </c>
      <c r="J58" t="n">
        <v>159.12</v>
      </c>
      <c r="K58" t="n">
        <v>50.28</v>
      </c>
      <c r="L58" t="n">
        <v>1</v>
      </c>
      <c r="M58" t="n">
        <v>1360</v>
      </c>
      <c r="N58" t="n">
        <v>27.84</v>
      </c>
      <c r="O58" t="n">
        <v>19859.16</v>
      </c>
      <c r="P58" t="n">
        <v>1871.07</v>
      </c>
      <c r="Q58" t="n">
        <v>6567.92</v>
      </c>
      <c r="R58" t="n">
        <v>1971.79</v>
      </c>
      <c r="S58" t="n">
        <v>173.3</v>
      </c>
      <c r="T58" t="n">
        <v>889615.61</v>
      </c>
      <c r="U58" t="n">
        <v>0.09</v>
      </c>
      <c r="V58" t="n">
        <v>0.61</v>
      </c>
      <c r="W58" t="n">
        <v>17.04</v>
      </c>
      <c r="X58" t="n">
        <v>53.53</v>
      </c>
      <c r="Y58" t="n">
        <v>0.5</v>
      </c>
      <c r="Z58" t="n">
        <v>10</v>
      </c>
    </row>
    <row r="59">
      <c r="A59" t="n">
        <v>1</v>
      </c>
      <c r="B59" t="n">
        <v>80</v>
      </c>
      <c r="C59" t="inlineStr">
        <is>
          <t xml:space="preserve">CONCLUIDO	</t>
        </is>
      </c>
      <c r="D59" t="n">
        <v>0.7212</v>
      </c>
      <c r="E59" t="n">
        <v>138.66</v>
      </c>
      <c r="F59" t="n">
        <v>119.81</v>
      </c>
      <c r="G59" t="n">
        <v>14.01</v>
      </c>
      <c r="H59" t="n">
        <v>0.22</v>
      </c>
      <c r="I59" t="n">
        <v>513</v>
      </c>
      <c r="J59" t="n">
        <v>160.54</v>
      </c>
      <c r="K59" t="n">
        <v>50.28</v>
      </c>
      <c r="L59" t="n">
        <v>2</v>
      </c>
      <c r="M59" t="n">
        <v>511</v>
      </c>
      <c r="N59" t="n">
        <v>28.26</v>
      </c>
      <c r="O59" t="n">
        <v>20034.4</v>
      </c>
      <c r="P59" t="n">
        <v>1420.8</v>
      </c>
      <c r="Q59" t="n">
        <v>6566.75</v>
      </c>
      <c r="R59" t="n">
        <v>827.53</v>
      </c>
      <c r="S59" t="n">
        <v>173.3</v>
      </c>
      <c r="T59" t="n">
        <v>321731.39</v>
      </c>
      <c r="U59" t="n">
        <v>0.21</v>
      </c>
      <c r="V59" t="n">
        <v>0.78</v>
      </c>
      <c r="W59" t="n">
        <v>15.66</v>
      </c>
      <c r="X59" t="n">
        <v>19.43</v>
      </c>
      <c r="Y59" t="n">
        <v>0.5</v>
      </c>
      <c r="Z59" t="n">
        <v>10</v>
      </c>
    </row>
    <row r="60">
      <c r="A60" t="n">
        <v>2</v>
      </c>
      <c r="B60" t="n">
        <v>80</v>
      </c>
      <c r="C60" t="inlineStr">
        <is>
          <t xml:space="preserve">CONCLUIDO	</t>
        </is>
      </c>
      <c r="D60" t="n">
        <v>0.804</v>
      </c>
      <c r="E60" t="n">
        <v>124.38</v>
      </c>
      <c r="F60" t="n">
        <v>112.03</v>
      </c>
      <c r="G60" t="n">
        <v>21.61</v>
      </c>
      <c r="H60" t="n">
        <v>0.33</v>
      </c>
      <c r="I60" t="n">
        <v>311</v>
      </c>
      <c r="J60" t="n">
        <v>161.97</v>
      </c>
      <c r="K60" t="n">
        <v>50.28</v>
      </c>
      <c r="L60" t="n">
        <v>3</v>
      </c>
      <c r="M60" t="n">
        <v>309</v>
      </c>
      <c r="N60" t="n">
        <v>28.69</v>
      </c>
      <c r="O60" t="n">
        <v>20210.21</v>
      </c>
      <c r="P60" t="n">
        <v>1294.72</v>
      </c>
      <c r="Q60" t="n">
        <v>6566.42</v>
      </c>
      <c r="R60" t="n">
        <v>568.66</v>
      </c>
      <c r="S60" t="n">
        <v>173.3</v>
      </c>
      <c r="T60" t="n">
        <v>193305.87</v>
      </c>
      <c r="U60" t="n">
        <v>0.3</v>
      </c>
      <c r="V60" t="n">
        <v>0.84</v>
      </c>
      <c r="W60" t="n">
        <v>15.31</v>
      </c>
      <c r="X60" t="n">
        <v>11.66</v>
      </c>
      <c r="Y60" t="n">
        <v>0.5</v>
      </c>
      <c r="Z60" t="n">
        <v>10</v>
      </c>
    </row>
    <row r="61">
      <c r="A61" t="n">
        <v>3</v>
      </c>
      <c r="B61" t="n">
        <v>80</v>
      </c>
      <c r="C61" t="inlineStr">
        <is>
          <t xml:space="preserve">CONCLUIDO	</t>
        </is>
      </c>
      <c r="D61" t="n">
        <v>0.8476</v>
      </c>
      <c r="E61" t="n">
        <v>117.98</v>
      </c>
      <c r="F61" t="n">
        <v>108.56</v>
      </c>
      <c r="G61" t="n">
        <v>29.61</v>
      </c>
      <c r="H61" t="n">
        <v>0.43</v>
      </c>
      <c r="I61" t="n">
        <v>220</v>
      </c>
      <c r="J61" t="n">
        <v>163.4</v>
      </c>
      <c r="K61" t="n">
        <v>50.28</v>
      </c>
      <c r="L61" t="n">
        <v>4</v>
      </c>
      <c r="M61" t="n">
        <v>218</v>
      </c>
      <c r="N61" t="n">
        <v>29.12</v>
      </c>
      <c r="O61" t="n">
        <v>20386.62</v>
      </c>
      <c r="P61" t="n">
        <v>1218.21</v>
      </c>
      <c r="Q61" t="n">
        <v>6566.12</v>
      </c>
      <c r="R61" t="n">
        <v>453.19</v>
      </c>
      <c r="S61" t="n">
        <v>173.3</v>
      </c>
      <c r="T61" t="n">
        <v>136025.43</v>
      </c>
      <c r="U61" t="n">
        <v>0.38</v>
      </c>
      <c r="V61" t="n">
        <v>0.87</v>
      </c>
      <c r="W61" t="n">
        <v>15.15</v>
      </c>
      <c r="X61" t="n">
        <v>8.19</v>
      </c>
      <c r="Y61" t="n">
        <v>0.5</v>
      </c>
      <c r="Z61" t="n">
        <v>10</v>
      </c>
    </row>
    <row r="62">
      <c r="A62" t="n">
        <v>4</v>
      </c>
      <c r="B62" t="n">
        <v>80</v>
      </c>
      <c r="C62" t="inlineStr">
        <is>
          <t xml:space="preserve">CONCLUIDO	</t>
        </is>
      </c>
      <c r="D62" t="n">
        <v>0.875</v>
      </c>
      <c r="E62" t="n">
        <v>114.28</v>
      </c>
      <c r="F62" t="n">
        <v>106.58</v>
      </c>
      <c r="G62" t="n">
        <v>38.29</v>
      </c>
      <c r="H62" t="n">
        <v>0.54</v>
      </c>
      <c r="I62" t="n">
        <v>167</v>
      </c>
      <c r="J62" t="n">
        <v>164.83</v>
      </c>
      <c r="K62" t="n">
        <v>50.28</v>
      </c>
      <c r="L62" t="n">
        <v>5</v>
      </c>
      <c r="M62" t="n">
        <v>165</v>
      </c>
      <c r="N62" t="n">
        <v>29.55</v>
      </c>
      <c r="O62" t="n">
        <v>20563.61</v>
      </c>
      <c r="P62" t="n">
        <v>1158.19</v>
      </c>
      <c r="Q62" t="n">
        <v>6566.33</v>
      </c>
      <c r="R62" t="n">
        <v>387.07</v>
      </c>
      <c r="S62" t="n">
        <v>173.3</v>
      </c>
      <c r="T62" t="n">
        <v>103233.4</v>
      </c>
      <c r="U62" t="n">
        <v>0.45</v>
      </c>
      <c r="V62" t="n">
        <v>0.88</v>
      </c>
      <c r="W62" t="n">
        <v>15.06</v>
      </c>
      <c r="X62" t="n">
        <v>6.21</v>
      </c>
      <c r="Y62" t="n">
        <v>0.5</v>
      </c>
      <c r="Z62" t="n">
        <v>10</v>
      </c>
    </row>
    <row r="63">
      <c r="A63" t="n">
        <v>5</v>
      </c>
      <c r="B63" t="n">
        <v>80</v>
      </c>
      <c r="C63" t="inlineStr">
        <is>
          <t xml:space="preserve">CONCLUIDO	</t>
        </is>
      </c>
      <c r="D63" t="n">
        <v>0.8939</v>
      </c>
      <c r="E63" t="n">
        <v>111.87</v>
      </c>
      <c r="F63" t="n">
        <v>105.26</v>
      </c>
      <c r="G63" t="n">
        <v>47.48</v>
      </c>
      <c r="H63" t="n">
        <v>0.64</v>
      </c>
      <c r="I63" t="n">
        <v>133</v>
      </c>
      <c r="J63" t="n">
        <v>166.27</v>
      </c>
      <c r="K63" t="n">
        <v>50.28</v>
      </c>
      <c r="L63" t="n">
        <v>6</v>
      </c>
      <c r="M63" t="n">
        <v>131</v>
      </c>
      <c r="N63" t="n">
        <v>29.99</v>
      </c>
      <c r="O63" t="n">
        <v>20741.2</v>
      </c>
      <c r="P63" t="n">
        <v>1104.7</v>
      </c>
      <c r="Q63" t="n">
        <v>6566.18</v>
      </c>
      <c r="R63" t="n">
        <v>342.69</v>
      </c>
      <c r="S63" t="n">
        <v>173.3</v>
      </c>
      <c r="T63" t="n">
        <v>81214.91</v>
      </c>
      <c r="U63" t="n">
        <v>0.51</v>
      </c>
      <c r="V63" t="n">
        <v>0.89</v>
      </c>
      <c r="W63" t="n">
        <v>15.01</v>
      </c>
      <c r="X63" t="n">
        <v>4.89</v>
      </c>
      <c r="Y63" t="n">
        <v>0.5</v>
      </c>
      <c r="Z63" t="n">
        <v>10</v>
      </c>
    </row>
    <row r="64">
      <c r="A64" t="n">
        <v>6</v>
      </c>
      <c r="B64" t="n">
        <v>80</v>
      </c>
      <c r="C64" t="inlineStr">
        <is>
          <t xml:space="preserve">CONCLUIDO	</t>
        </is>
      </c>
      <c r="D64" t="n">
        <v>0.907</v>
      </c>
      <c r="E64" t="n">
        <v>110.26</v>
      </c>
      <c r="F64" t="n">
        <v>104.42</v>
      </c>
      <c r="G64" t="n">
        <v>57.48</v>
      </c>
      <c r="H64" t="n">
        <v>0.74</v>
      </c>
      <c r="I64" t="n">
        <v>109</v>
      </c>
      <c r="J64" t="n">
        <v>167.72</v>
      </c>
      <c r="K64" t="n">
        <v>50.28</v>
      </c>
      <c r="L64" t="n">
        <v>7</v>
      </c>
      <c r="M64" t="n">
        <v>107</v>
      </c>
      <c r="N64" t="n">
        <v>30.44</v>
      </c>
      <c r="O64" t="n">
        <v>20919.39</v>
      </c>
      <c r="P64" t="n">
        <v>1051.72</v>
      </c>
      <c r="Q64" t="n">
        <v>6566.13</v>
      </c>
      <c r="R64" t="n">
        <v>314.18</v>
      </c>
      <c r="S64" t="n">
        <v>173.3</v>
      </c>
      <c r="T64" t="n">
        <v>67075.89</v>
      </c>
      <c r="U64" t="n">
        <v>0.55</v>
      </c>
      <c r="V64" t="n">
        <v>0.9</v>
      </c>
      <c r="W64" t="n">
        <v>14.99</v>
      </c>
      <c r="X64" t="n">
        <v>4.05</v>
      </c>
      <c r="Y64" t="n">
        <v>0.5</v>
      </c>
      <c r="Z64" t="n">
        <v>10</v>
      </c>
    </row>
    <row r="65">
      <c r="A65" t="n">
        <v>7</v>
      </c>
      <c r="B65" t="n">
        <v>80</v>
      </c>
      <c r="C65" t="inlineStr">
        <is>
          <t xml:space="preserve">CONCLUIDO	</t>
        </is>
      </c>
      <c r="D65" t="n">
        <v>0.9169</v>
      </c>
      <c r="E65" t="n">
        <v>109.06</v>
      </c>
      <c r="F65" t="n">
        <v>103.77</v>
      </c>
      <c r="G65" t="n">
        <v>67.68000000000001</v>
      </c>
      <c r="H65" t="n">
        <v>0.84</v>
      </c>
      <c r="I65" t="n">
        <v>92</v>
      </c>
      <c r="J65" t="n">
        <v>169.17</v>
      </c>
      <c r="K65" t="n">
        <v>50.28</v>
      </c>
      <c r="L65" t="n">
        <v>8</v>
      </c>
      <c r="M65" t="n">
        <v>73</v>
      </c>
      <c r="N65" t="n">
        <v>30.89</v>
      </c>
      <c r="O65" t="n">
        <v>21098.19</v>
      </c>
      <c r="P65" t="n">
        <v>1002.8</v>
      </c>
      <c r="Q65" t="n">
        <v>6566.05</v>
      </c>
      <c r="R65" t="n">
        <v>292.43</v>
      </c>
      <c r="S65" t="n">
        <v>173.3</v>
      </c>
      <c r="T65" t="n">
        <v>56289.76</v>
      </c>
      <c r="U65" t="n">
        <v>0.59</v>
      </c>
      <c r="V65" t="n">
        <v>0.91</v>
      </c>
      <c r="W65" t="n">
        <v>14.97</v>
      </c>
      <c r="X65" t="n">
        <v>3.4</v>
      </c>
      <c r="Y65" t="n">
        <v>0.5</v>
      </c>
      <c r="Z65" t="n">
        <v>10</v>
      </c>
    </row>
    <row r="66">
      <c r="A66" t="n">
        <v>8</v>
      </c>
      <c r="B66" t="n">
        <v>80</v>
      </c>
      <c r="C66" t="inlineStr">
        <is>
          <t xml:space="preserve">CONCLUIDO	</t>
        </is>
      </c>
      <c r="D66" t="n">
        <v>0.921</v>
      </c>
      <c r="E66" t="n">
        <v>108.58</v>
      </c>
      <c r="F66" t="n">
        <v>103.54</v>
      </c>
      <c r="G66" t="n">
        <v>73.95999999999999</v>
      </c>
      <c r="H66" t="n">
        <v>0.9399999999999999</v>
      </c>
      <c r="I66" t="n">
        <v>84</v>
      </c>
      <c r="J66" t="n">
        <v>170.62</v>
      </c>
      <c r="K66" t="n">
        <v>50.28</v>
      </c>
      <c r="L66" t="n">
        <v>9</v>
      </c>
      <c r="M66" t="n">
        <v>11</v>
      </c>
      <c r="N66" t="n">
        <v>31.34</v>
      </c>
      <c r="O66" t="n">
        <v>21277.6</v>
      </c>
      <c r="P66" t="n">
        <v>979.3099999999999</v>
      </c>
      <c r="Q66" t="n">
        <v>6566.05</v>
      </c>
      <c r="R66" t="n">
        <v>282.85</v>
      </c>
      <c r="S66" t="n">
        <v>173.3</v>
      </c>
      <c r="T66" t="n">
        <v>51538.27</v>
      </c>
      <c r="U66" t="n">
        <v>0.61</v>
      </c>
      <c r="V66" t="n">
        <v>0.91</v>
      </c>
      <c r="W66" t="n">
        <v>15.02</v>
      </c>
      <c r="X66" t="n">
        <v>3.18</v>
      </c>
      <c r="Y66" t="n">
        <v>0.5</v>
      </c>
      <c r="Z66" t="n">
        <v>10</v>
      </c>
    </row>
    <row r="67">
      <c r="A67" t="n">
        <v>9</v>
      </c>
      <c r="B67" t="n">
        <v>80</v>
      </c>
      <c r="C67" t="inlineStr">
        <is>
          <t xml:space="preserve">CONCLUIDO	</t>
        </is>
      </c>
      <c r="D67" t="n">
        <v>0.9209000000000001</v>
      </c>
      <c r="E67" t="n">
        <v>108.59</v>
      </c>
      <c r="F67" t="n">
        <v>103.56</v>
      </c>
      <c r="G67" t="n">
        <v>73.97</v>
      </c>
      <c r="H67" t="n">
        <v>1.03</v>
      </c>
      <c r="I67" t="n">
        <v>84</v>
      </c>
      <c r="J67" t="n">
        <v>172.08</v>
      </c>
      <c r="K67" t="n">
        <v>50.28</v>
      </c>
      <c r="L67" t="n">
        <v>10</v>
      </c>
      <c r="M67" t="n">
        <v>0</v>
      </c>
      <c r="N67" t="n">
        <v>31.8</v>
      </c>
      <c r="O67" t="n">
        <v>21457.64</v>
      </c>
      <c r="P67" t="n">
        <v>986.4299999999999</v>
      </c>
      <c r="Q67" t="n">
        <v>6566.05</v>
      </c>
      <c r="R67" t="n">
        <v>282.8</v>
      </c>
      <c r="S67" t="n">
        <v>173.3</v>
      </c>
      <c r="T67" t="n">
        <v>51512.3</v>
      </c>
      <c r="U67" t="n">
        <v>0.61</v>
      </c>
      <c r="V67" t="n">
        <v>0.91</v>
      </c>
      <c r="W67" t="n">
        <v>15.04</v>
      </c>
      <c r="X67" t="n">
        <v>3.19</v>
      </c>
      <c r="Y67" t="n">
        <v>0.5</v>
      </c>
      <c r="Z67" t="n">
        <v>10</v>
      </c>
    </row>
    <row r="68">
      <c r="A68" t="n">
        <v>0</v>
      </c>
      <c r="B68" t="n">
        <v>35</v>
      </c>
      <c r="C68" t="inlineStr">
        <is>
          <t xml:space="preserve">CONCLUIDO	</t>
        </is>
      </c>
      <c r="D68" t="n">
        <v>0.7146</v>
      </c>
      <c r="E68" t="n">
        <v>139.93</v>
      </c>
      <c r="F68" t="n">
        <v>126.34</v>
      </c>
      <c r="G68" t="n">
        <v>11.16</v>
      </c>
      <c r="H68" t="n">
        <v>0.22</v>
      </c>
      <c r="I68" t="n">
        <v>679</v>
      </c>
      <c r="J68" t="n">
        <v>80.84</v>
      </c>
      <c r="K68" t="n">
        <v>35.1</v>
      </c>
      <c r="L68" t="n">
        <v>1</v>
      </c>
      <c r="M68" t="n">
        <v>677</v>
      </c>
      <c r="N68" t="n">
        <v>9.74</v>
      </c>
      <c r="O68" t="n">
        <v>10204.21</v>
      </c>
      <c r="P68" t="n">
        <v>938.3099999999999</v>
      </c>
      <c r="Q68" t="n">
        <v>6567.15</v>
      </c>
      <c r="R68" t="n">
        <v>1046.3</v>
      </c>
      <c r="S68" t="n">
        <v>173.3</v>
      </c>
      <c r="T68" t="n">
        <v>430285.79</v>
      </c>
      <c r="U68" t="n">
        <v>0.17</v>
      </c>
      <c r="V68" t="n">
        <v>0.74</v>
      </c>
      <c r="W68" t="n">
        <v>15.93</v>
      </c>
      <c r="X68" t="n">
        <v>25.96</v>
      </c>
      <c r="Y68" t="n">
        <v>0.5</v>
      </c>
      <c r="Z68" t="n">
        <v>10</v>
      </c>
    </row>
    <row r="69">
      <c r="A69" t="n">
        <v>1</v>
      </c>
      <c r="B69" t="n">
        <v>35</v>
      </c>
      <c r="C69" t="inlineStr">
        <is>
          <t xml:space="preserve">CONCLUIDO	</t>
        </is>
      </c>
      <c r="D69" t="n">
        <v>0.8562</v>
      </c>
      <c r="E69" t="n">
        <v>116.8</v>
      </c>
      <c r="F69" t="n">
        <v>110.33</v>
      </c>
      <c r="G69" t="n">
        <v>24.89</v>
      </c>
      <c r="H69" t="n">
        <v>0.43</v>
      </c>
      <c r="I69" t="n">
        <v>266</v>
      </c>
      <c r="J69" t="n">
        <v>82.04000000000001</v>
      </c>
      <c r="K69" t="n">
        <v>35.1</v>
      </c>
      <c r="L69" t="n">
        <v>2</v>
      </c>
      <c r="M69" t="n">
        <v>264</v>
      </c>
      <c r="N69" t="n">
        <v>9.94</v>
      </c>
      <c r="O69" t="n">
        <v>10352.53</v>
      </c>
      <c r="P69" t="n">
        <v>738.48</v>
      </c>
      <c r="Q69" t="n">
        <v>6566.39</v>
      </c>
      <c r="R69" t="n">
        <v>511.38</v>
      </c>
      <c r="S69" t="n">
        <v>173.3</v>
      </c>
      <c r="T69" t="n">
        <v>164892.8</v>
      </c>
      <c r="U69" t="n">
        <v>0.34</v>
      </c>
      <c r="V69" t="n">
        <v>0.85</v>
      </c>
      <c r="W69" t="n">
        <v>15.24</v>
      </c>
      <c r="X69" t="n">
        <v>9.949999999999999</v>
      </c>
      <c r="Y69" t="n">
        <v>0.5</v>
      </c>
      <c r="Z69" t="n">
        <v>10</v>
      </c>
    </row>
    <row r="70">
      <c r="A70" t="n">
        <v>2</v>
      </c>
      <c r="B70" t="n">
        <v>35</v>
      </c>
      <c r="C70" t="inlineStr">
        <is>
          <t xml:space="preserve">CONCLUIDO	</t>
        </is>
      </c>
      <c r="D70" t="n">
        <v>0.8863</v>
      </c>
      <c r="E70" t="n">
        <v>112.83</v>
      </c>
      <c r="F70" t="n">
        <v>107.67</v>
      </c>
      <c r="G70" t="n">
        <v>34</v>
      </c>
      <c r="H70" t="n">
        <v>0.63</v>
      </c>
      <c r="I70" t="n">
        <v>190</v>
      </c>
      <c r="J70" t="n">
        <v>83.25</v>
      </c>
      <c r="K70" t="n">
        <v>35.1</v>
      </c>
      <c r="L70" t="n">
        <v>3</v>
      </c>
      <c r="M70" t="n">
        <v>9</v>
      </c>
      <c r="N70" t="n">
        <v>10.15</v>
      </c>
      <c r="O70" t="n">
        <v>10501.19</v>
      </c>
      <c r="P70" t="n">
        <v>673.92</v>
      </c>
      <c r="Q70" t="n">
        <v>6566.18</v>
      </c>
      <c r="R70" t="n">
        <v>414.49</v>
      </c>
      <c r="S70" t="n">
        <v>173.3</v>
      </c>
      <c r="T70" t="n">
        <v>116826.53</v>
      </c>
      <c r="U70" t="n">
        <v>0.42</v>
      </c>
      <c r="V70" t="n">
        <v>0.87</v>
      </c>
      <c r="W70" t="n">
        <v>15.36</v>
      </c>
      <c r="X70" t="n">
        <v>7.3</v>
      </c>
      <c r="Y70" t="n">
        <v>0.5</v>
      </c>
      <c r="Z70" t="n">
        <v>10</v>
      </c>
    </row>
    <row r="71">
      <c r="A71" t="n">
        <v>3</v>
      </c>
      <c r="B71" t="n">
        <v>35</v>
      </c>
      <c r="C71" t="inlineStr">
        <is>
          <t xml:space="preserve">CONCLUIDO	</t>
        </is>
      </c>
      <c r="D71" t="n">
        <v>0.8868</v>
      </c>
      <c r="E71" t="n">
        <v>112.76</v>
      </c>
      <c r="F71" t="n">
        <v>107.61</v>
      </c>
      <c r="G71" t="n">
        <v>34.16</v>
      </c>
      <c r="H71" t="n">
        <v>0.83</v>
      </c>
      <c r="I71" t="n">
        <v>189</v>
      </c>
      <c r="J71" t="n">
        <v>84.45999999999999</v>
      </c>
      <c r="K71" t="n">
        <v>35.1</v>
      </c>
      <c r="L71" t="n">
        <v>4</v>
      </c>
      <c r="M71" t="n">
        <v>0</v>
      </c>
      <c r="N71" t="n">
        <v>10.36</v>
      </c>
      <c r="O71" t="n">
        <v>10650.22</v>
      </c>
      <c r="P71" t="n">
        <v>682.59</v>
      </c>
      <c r="Q71" t="n">
        <v>6566.16</v>
      </c>
      <c r="R71" t="n">
        <v>412.23</v>
      </c>
      <c r="S71" t="n">
        <v>173.3</v>
      </c>
      <c r="T71" t="n">
        <v>115702.87</v>
      </c>
      <c r="U71" t="n">
        <v>0.42</v>
      </c>
      <c r="V71" t="n">
        <v>0.87</v>
      </c>
      <c r="W71" t="n">
        <v>15.37</v>
      </c>
      <c r="X71" t="n">
        <v>7.24</v>
      </c>
      <c r="Y71" t="n">
        <v>0.5</v>
      </c>
      <c r="Z71" t="n">
        <v>10</v>
      </c>
    </row>
    <row r="72">
      <c r="A72" t="n">
        <v>0</v>
      </c>
      <c r="B72" t="n">
        <v>50</v>
      </c>
      <c r="C72" t="inlineStr">
        <is>
          <t xml:space="preserve">CONCLUIDO	</t>
        </is>
      </c>
      <c r="D72" t="n">
        <v>0.6345</v>
      </c>
      <c r="E72" t="n">
        <v>157.6</v>
      </c>
      <c r="F72" t="n">
        <v>135.4</v>
      </c>
      <c r="G72" t="n">
        <v>8.960000000000001</v>
      </c>
      <c r="H72" t="n">
        <v>0.16</v>
      </c>
      <c r="I72" t="n">
        <v>907</v>
      </c>
      <c r="J72" t="n">
        <v>107.41</v>
      </c>
      <c r="K72" t="n">
        <v>41.65</v>
      </c>
      <c r="L72" t="n">
        <v>1</v>
      </c>
      <c r="M72" t="n">
        <v>905</v>
      </c>
      <c r="N72" t="n">
        <v>14.77</v>
      </c>
      <c r="O72" t="n">
        <v>13481.73</v>
      </c>
      <c r="P72" t="n">
        <v>1250.7</v>
      </c>
      <c r="Q72" t="n">
        <v>6567.25</v>
      </c>
      <c r="R72" t="n">
        <v>1349.78</v>
      </c>
      <c r="S72" t="n">
        <v>173.3</v>
      </c>
      <c r="T72" t="n">
        <v>580886.41</v>
      </c>
      <c r="U72" t="n">
        <v>0.13</v>
      </c>
      <c r="V72" t="n">
        <v>0.6899999999999999</v>
      </c>
      <c r="W72" t="n">
        <v>16.31</v>
      </c>
      <c r="X72" t="n">
        <v>35.02</v>
      </c>
      <c r="Y72" t="n">
        <v>0.5</v>
      </c>
      <c r="Z72" t="n">
        <v>10</v>
      </c>
    </row>
    <row r="73">
      <c r="A73" t="n">
        <v>1</v>
      </c>
      <c r="B73" t="n">
        <v>50</v>
      </c>
      <c r="C73" t="inlineStr">
        <is>
          <t xml:space="preserve">CONCLUIDO	</t>
        </is>
      </c>
      <c r="D73" t="n">
        <v>0.8069</v>
      </c>
      <c r="E73" t="n">
        <v>123.93</v>
      </c>
      <c r="F73" t="n">
        <v>113.9</v>
      </c>
      <c r="G73" t="n">
        <v>18.98</v>
      </c>
      <c r="H73" t="n">
        <v>0.32</v>
      </c>
      <c r="I73" t="n">
        <v>360</v>
      </c>
      <c r="J73" t="n">
        <v>108.68</v>
      </c>
      <c r="K73" t="n">
        <v>41.65</v>
      </c>
      <c r="L73" t="n">
        <v>2</v>
      </c>
      <c r="M73" t="n">
        <v>358</v>
      </c>
      <c r="N73" t="n">
        <v>15.03</v>
      </c>
      <c r="O73" t="n">
        <v>13638.32</v>
      </c>
      <c r="P73" t="n">
        <v>997.1</v>
      </c>
      <c r="Q73" t="n">
        <v>6566.29</v>
      </c>
      <c r="R73" t="n">
        <v>631.09</v>
      </c>
      <c r="S73" t="n">
        <v>173.3</v>
      </c>
      <c r="T73" t="n">
        <v>224277.46</v>
      </c>
      <c r="U73" t="n">
        <v>0.27</v>
      </c>
      <c r="V73" t="n">
        <v>0.83</v>
      </c>
      <c r="W73" t="n">
        <v>15.38</v>
      </c>
      <c r="X73" t="n">
        <v>13.52</v>
      </c>
      <c r="Y73" t="n">
        <v>0.5</v>
      </c>
      <c r="Z73" t="n">
        <v>10</v>
      </c>
    </row>
    <row r="74">
      <c r="A74" t="n">
        <v>2</v>
      </c>
      <c r="B74" t="n">
        <v>50</v>
      </c>
      <c r="C74" t="inlineStr">
        <is>
          <t xml:space="preserve">CONCLUIDO	</t>
        </is>
      </c>
      <c r="D74" t="n">
        <v>0.8683999999999999</v>
      </c>
      <c r="E74" t="n">
        <v>115.16</v>
      </c>
      <c r="F74" t="n">
        <v>108.37</v>
      </c>
      <c r="G74" t="n">
        <v>30.38</v>
      </c>
      <c r="H74" t="n">
        <v>0.48</v>
      </c>
      <c r="I74" t="n">
        <v>214</v>
      </c>
      <c r="J74" t="n">
        <v>109.96</v>
      </c>
      <c r="K74" t="n">
        <v>41.65</v>
      </c>
      <c r="L74" t="n">
        <v>3</v>
      </c>
      <c r="M74" t="n">
        <v>212</v>
      </c>
      <c r="N74" t="n">
        <v>15.31</v>
      </c>
      <c r="O74" t="n">
        <v>13795.21</v>
      </c>
      <c r="P74" t="n">
        <v>889.01</v>
      </c>
      <c r="Q74" t="n">
        <v>6566.17</v>
      </c>
      <c r="R74" t="n">
        <v>446.24</v>
      </c>
      <c r="S74" t="n">
        <v>173.3</v>
      </c>
      <c r="T74" t="n">
        <v>132580.51</v>
      </c>
      <c r="U74" t="n">
        <v>0.39</v>
      </c>
      <c r="V74" t="n">
        <v>0.87</v>
      </c>
      <c r="W74" t="n">
        <v>15.16</v>
      </c>
      <c r="X74" t="n">
        <v>8</v>
      </c>
      <c r="Y74" t="n">
        <v>0.5</v>
      </c>
      <c r="Z74" t="n">
        <v>10</v>
      </c>
    </row>
    <row r="75">
      <c r="A75" t="n">
        <v>3</v>
      </c>
      <c r="B75" t="n">
        <v>50</v>
      </c>
      <c r="C75" t="inlineStr">
        <is>
          <t xml:space="preserve">CONCLUIDO	</t>
        </is>
      </c>
      <c r="D75" t="n">
        <v>0.8997000000000001</v>
      </c>
      <c r="E75" t="n">
        <v>111.15</v>
      </c>
      <c r="F75" t="n">
        <v>105.85</v>
      </c>
      <c r="G75" t="n">
        <v>43.2</v>
      </c>
      <c r="H75" t="n">
        <v>0.63</v>
      </c>
      <c r="I75" t="n">
        <v>147</v>
      </c>
      <c r="J75" t="n">
        <v>111.23</v>
      </c>
      <c r="K75" t="n">
        <v>41.65</v>
      </c>
      <c r="L75" t="n">
        <v>4</v>
      </c>
      <c r="M75" t="n">
        <v>112</v>
      </c>
      <c r="N75" t="n">
        <v>15.58</v>
      </c>
      <c r="O75" t="n">
        <v>13952.52</v>
      </c>
      <c r="P75" t="n">
        <v>805.21</v>
      </c>
      <c r="Q75" t="n">
        <v>6566.39</v>
      </c>
      <c r="R75" t="n">
        <v>361</v>
      </c>
      <c r="S75" t="n">
        <v>173.3</v>
      </c>
      <c r="T75" t="n">
        <v>90295.64</v>
      </c>
      <c r="U75" t="n">
        <v>0.48</v>
      </c>
      <c r="V75" t="n">
        <v>0.89</v>
      </c>
      <c r="W75" t="n">
        <v>15.08</v>
      </c>
      <c r="X75" t="n">
        <v>5.48</v>
      </c>
      <c r="Y75" t="n">
        <v>0.5</v>
      </c>
      <c r="Z75" t="n">
        <v>10</v>
      </c>
    </row>
    <row r="76">
      <c r="A76" t="n">
        <v>4</v>
      </c>
      <c r="B76" t="n">
        <v>50</v>
      </c>
      <c r="C76" t="inlineStr">
        <is>
          <t xml:space="preserve">CONCLUIDO	</t>
        </is>
      </c>
      <c r="D76" t="n">
        <v>0.9054</v>
      </c>
      <c r="E76" t="n">
        <v>110.45</v>
      </c>
      <c r="F76" t="n">
        <v>105.46</v>
      </c>
      <c r="G76" t="n">
        <v>47.58</v>
      </c>
      <c r="H76" t="n">
        <v>0.78</v>
      </c>
      <c r="I76" t="n">
        <v>133</v>
      </c>
      <c r="J76" t="n">
        <v>112.51</v>
      </c>
      <c r="K76" t="n">
        <v>41.65</v>
      </c>
      <c r="L76" t="n">
        <v>5</v>
      </c>
      <c r="M76" t="n">
        <v>1</v>
      </c>
      <c r="N76" t="n">
        <v>15.86</v>
      </c>
      <c r="O76" t="n">
        <v>14110.24</v>
      </c>
      <c r="P76" t="n">
        <v>787.67</v>
      </c>
      <c r="Q76" t="n">
        <v>6566.29</v>
      </c>
      <c r="R76" t="n">
        <v>343.52</v>
      </c>
      <c r="S76" t="n">
        <v>173.3</v>
      </c>
      <c r="T76" t="n">
        <v>81628.82000000001</v>
      </c>
      <c r="U76" t="n">
        <v>0.5</v>
      </c>
      <c r="V76" t="n">
        <v>0.89</v>
      </c>
      <c r="W76" t="n">
        <v>15.19</v>
      </c>
      <c r="X76" t="n">
        <v>5.09</v>
      </c>
      <c r="Y76" t="n">
        <v>0.5</v>
      </c>
      <c r="Z76" t="n">
        <v>10</v>
      </c>
    </row>
    <row r="77">
      <c r="A77" t="n">
        <v>5</v>
      </c>
      <c r="B77" t="n">
        <v>50</v>
      </c>
      <c r="C77" t="inlineStr">
        <is>
          <t xml:space="preserve">CONCLUIDO	</t>
        </is>
      </c>
      <c r="D77" t="n">
        <v>0.9053</v>
      </c>
      <c r="E77" t="n">
        <v>110.47</v>
      </c>
      <c r="F77" t="n">
        <v>105.47</v>
      </c>
      <c r="G77" t="n">
        <v>47.58</v>
      </c>
      <c r="H77" t="n">
        <v>0.93</v>
      </c>
      <c r="I77" t="n">
        <v>133</v>
      </c>
      <c r="J77" t="n">
        <v>113.79</v>
      </c>
      <c r="K77" t="n">
        <v>41.65</v>
      </c>
      <c r="L77" t="n">
        <v>6</v>
      </c>
      <c r="M77" t="n">
        <v>0</v>
      </c>
      <c r="N77" t="n">
        <v>16.14</v>
      </c>
      <c r="O77" t="n">
        <v>14268.39</v>
      </c>
      <c r="P77" t="n">
        <v>795.55</v>
      </c>
      <c r="Q77" t="n">
        <v>6566.33</v>
      </c>
      <c r="R77" t="n">
        <v>343.94</v>
      </c>
      <c r="S77" t="n">
        <v>173.3</v>
      </c>
      <c r="T77" t="n">
        <v>81838.5</v>
      </c>
      <c r="U77" t="n">
        <v>0.5</v>
      </c>
      <c r="V77" t="n">
        <v>0.89</v>
      </c>
      <c r="W77" t="n">
        <v>15.19</v>
      </c>
      <c r="X77" t="n">
        <v>5.1</v>
      </c>
      <c r="Y77" t="n">
        <v>0.5</v>
      </c>
      <c r="Z77" t="n">
        <v>10</v>
      </c>
    </row>
    <row r="78">
      <c r="A78" t="n">
        <v>0</v>
      </c>
      <c r="B78" t="n">
        <v>25</v>
      </c>
      <c r="C78" t="inlineStr">
        <is>
          <t xml:space="preserve">CONCLUIDO	</t>
        </is>
      </c>
      <c r="D78" t="n">
        <v>0.7781</v>
      </c>
      <c r="E78" t="n">
        <v>128.51</v>
      </c>
      <c r="F78" t="n">
        <v>119.66</v>
      </c>
      <c r="G78" t="n">
        <v>14.13</v>
      </c>
      <c r="H78" t="n">
        <v>0.28</v>
      </c>
      <c r="I78" t="n">
        <v>508</v>
      </c>
      <c r="J78" t="n">
        <v>61.76</v>
      </c>
      <c r="K78" t="n">
        <v>28.92</v>
      </c>
      <c r="L78" t="n">
        <v>1</v>
      </c>
      <c r="M78" t="n">
        <v>506</v>
      </c>
      <c r="N78" t="n">
        <v>6.84</v>
      </c>
      <c r="O78" t="n">
        <v>7851.41</v>
      </c>
      <c r="P78" t="n">
        <v>703.05</v>
      </c>
      <c r="Q78" t="n">
        <v>6566.61</v>
      </c>
      <c r="R78" t="n">
        <v>822.92</v>
      </c>
      <c r="S78" t="n">
        <v>173.3</v>
      </c>
      <c r="T78" t="n">
        <v>319450.92</v>
      </c>
      <c r="U78" t="n">
        <v>0.21</v>
      </c>
      <c r="V78" t="n">
        <v>0.79</v>
      </c>
      <c r="W78" t="n">
        <v>15.65</v>
      </c>
      <c r="X78" t="n">
        <v>19.28</v>
      </c>
      <c r="Y78" t="n">
        <v>0.5</v>
      </c>
      <c r="Z78" t="n">
        <v>10</v>
      </c>
    </row>
    <row r="79">
      <c r="A79" t="n">
        <v>1</v>
      </c>
      <c r="B79" t="n">
        <v>25</v>
      </c>
      <c r="C79" t="inlineStr">
        <is>
          <t xml:space="preserve">CONCLUIDO	</t>
        </is>
      </c>
      <c r="D79" t="n">
        <v>0.8622</v>
      </c>
      <c r="E79" t="n">
        <v>115.99</v>
      </c>
      <c r="F79" t="n">
        <v>110.52</v>
      </c>
      <c r="G79" t="n">
        <v>25.12</v>
      </c>
      <c r="H79" t="n">
        <v>0.55</v>
      </c>
      <c r="I79" t="n">
        <v>264</v>
      </c>
      <c r="J79" t="n">
        <v>62.92</v>
      </c>
      <c r="K79" t="n">
        <v>28.92</v>
      </c>
      <c r="L79" t="n">
        <v>2</v>
      </c>
      <c r="M79" t="n">
        <v>1</v>
      </c>
      <c r="N79" t="n">
        <v>7</v>
      </c>
      <c r="O79" t="n">
        <v>7994.37</v>
      </c>
      <c r="P79" t="n">
        <v>584.42</v>
      </c>
      <c r="Q79" t="n">
        <v>6566.83</v>
      </c>
      <c r="R79" t="n">
        <v>506.18</v>
      </c>
      <c r="S79" t="n">
        <v>173.3</v>
      </c>
      <c r="T79" t="n">
        <v>162303.68</v>
      </c>
      <c r="U79" t="n">
        <v>0.34</v>
      </c>
      <c r="V79" t="n">
        <v>0.85</v>
      </c>
      <c r="W79" t="n">
        <v>15.59</v>
      </c>
      <c r="X79" t="n">
        <v>10.15</v>
      </c>
      <c r="Y79" t="n">
        <v>0.5</v>
      </c>
      <c r="Z79" t="n">
        <v>10</v>
      </c>
    </row>
    <row r="80">
      <c r="A80" t="n">
        <v>2</v>
      </c>
      <c r="B80" t="n">
        <v>25</v>
      </c>
      <c r="C80" t="inlineStr">
        <is>
          <t xml:space="preserve">CONCLUIDO	</t>
        </is>
      </c>
      <c r="D80" t="n">
        <v>0.8621</v>
      </c>
      <c r="E80" t="n">
        <v>115.99</v>
      </c>
      <c r="F80" t="n">
        <v>110.53</v>
      </c>
      <c r="G80" t="n">
        <v>25.12</v>
      </c>
      <c r="H80" t="n">
        <v>0.8100000000000001</v>
      </c>
      <c r="I80" t="n">
        <v>264</v>
      </c>
      <c r="J80" t="n">
        <v>64.08</v>
      </c>
      <c r="K80" t="n">
        <v>28.92</v>
      </c>
      <c r="L80" t="n">
        <v>3</v>
      </c>
      <c r="M80" t="n">
        <v>0</v>
      </c>
      <c r="N80" t="n">
        <v>7.16</v>
      </c>
      <c r="O80" t="n">
        <v>8137.65</v>
      </c>
      <c r="P80" t="n">
        <v>594.38</v>
      </c>
      <c r="Q80" t="n">
        <v>6566.7</v>
      </c>
      <c r="R80" t="n">
        <v>506.25</v>
      </c>
      <c r="S80" t="n">
        <v>173.3</v>
      </c>
      <c r="T80" t="n">
        <v>162338.42</v>
      </c>
      <c r="U80" t="n">
        <v>0.34</v>
      </c>
      <c r="V80" t="n">
        <v>0.85</v>
      </c>
      <c r="W80" t="n">
        <v>15.59</v>
      </c>
      <c r="X80" t="n">
        <v>10.16</v>
      </c>
      <c r="Y80" t="n">
        <v>0.5</v>
      </c>
      <c r="Z80" t="n">
        <v>10</v>
      </c>
    </row>
    <row r="81">
      <c r="A81" t="n">
        <v>0</v>
      </c>
      <c r="B81" t="n">
        <v>85</v>
      </c>
      <c r="C81" t="inlineStr">
        <is>
          <t xml:space="preserve">CONCLUIDO	</t>
        </is>
      </c>
      <c r="D81" t="n">
        <v>0.4789</v>
      </c>
      <c r="E81" t="n">
        <v>208.81</v>
      </c>
      <c r="F81" t="n">
        <v>157.47</v>
      </c>
      <c r="G81" t="n">
        <v>6.54</v>
      </c>
      <c r="H81" t="n">
        <v>0.11</v>
      </c>
      <c r="I81" t="n">
        <v>1445</v>
      </c>
      <c r="J81" t="n">
        <v>167.88</v>
      </c>
      <c r="K81" t="n">
        <v>51.39</v>
      </c>
      <c r="L81" t="n">
        <v>1</v>
      </c>
      <c r="M81" t="n">
        <v>1443</v>
      </c>
      <c r="N81" t="n">
        <v>30.49</v>
      </c>
      <c r="O81" t="n">
        <v>20939.59</v>
      </c>
      <c r="P81" t="n">
        <v>1984.14</v>
      </c>
      <c r="Q81" t="n">
        <v>6567.91</v>
      </c>
      <c r="R81" t="n">
        <v>2089.2</v>
      </c>
      <c r="S81" t="n">
        <v>173.3</v>
      </c>
      <c r="T81" t="n">
        <v>947909.3100000001</v>
      </c>
      <c r="U81" t="n">
        <v>0.08</v>
      </c>
      <c r="V81" t="n">
        <v>0.6</v>
      </c>
      <c r="W81" t="n">
        <v>17.22</v>
      </c>
      <c r="X81" t="n">
        <v>57.07</v>
      </c>
      <c r="Y81" t="n">
        <v>0.5</v>
      </c>
      <c r="Z81" t="n">
        <v>10</v>
      </c>
    </row>
    <row r="82">
      <c r="A82" t="n">
        <v>1</v>
      </c>
      <c r="B82" t="n">
        <v>85</v>
      </c>
      <c r="C82" t="inlineStr">
        <is>
          <t xml:space="preserve">CONCLUIDO	</t>
        </is>
      </c>
      <c r="D82" t="n">
        <v>0.7072000000000001</v>
      </c>
      <c r="E82" t="n">
        <v>141.4</v>
      </c>
      <c r="F82" t="n">
        <v>120.8</v>
      </c>
      <c r="G82" t="n">
        <v>13.47</v>
      </c>
      <c r="H82" t="n">
        <v>0.21</v>
      </c>
      <c r="I82" t="n">
        <v>538</v>
      </c>
      <c r="J82" t="n">
        <v>169.33</v>
      </c>
      <c r="K82" t="n">
        <v>51.39</v>
      </c>
      <c r="L82" t="n">
        <v>2</v>
      </c>
      <c r="M82" t="n">
        <v>536</v>
      </c>
      <c r="N82" t="n">
        <v>30.94</v>
      </c>
      <c r="O82" t="n">
        <v>21118.46</v>
      </c>
      <c r="P82" t="n">
        <v>1488.49</v>
      </c>
      <c r="Q82" t="n">
        <v>6566.57</v>
      </c>
      <c r="R82" t="n">
        <v>861.34</v>
      </c>
      <c r="S82" t="n">
        <v>173.3</v>
      </c>
      <c r="T82" t="n">
        <v>338510.64</v>
      </c>
      <c r="U82" t="n">
        <v>0.2</v>
      </c>
      <c r="V82" t="n">
        <v>0.78</v>
      </c>
      <c r="W82" t="n">
        <v>15.68</v>
      </c>
      <c r="X82" t="n">
        <v>20.42</v>
      </c>
      <c r="Y82" t="n">
        <v>0.5</v>
      </c>
      <c r="Z82" t="n">
        <v>10</v>
      </c>
    </row>
    <row r="83">
      <c r="A83" t="n">
        <v>2</v>
      </c>
      <c r="B83" t="n">
        <v>85</v>
      </c>
      <c r="C83" t="inlineStr">
        <is>
          <t xml:space="preserve">CONCLUIDO	</t>
        </is>
      </c>
      <c r="D83" t="n">
        <v>0.7936</v>
      </c>
      <c r="E83" t="n">
        <v>126.01</v>
      </c>
      <c r="F83" t="n">
        <v>112.59</v>
      </c>
      <c r="G83" t="n">
        <v>20.72</v>
      </c>
      <c r="H83" t="n">
        <v>0.31</v>
      </c>
      <c r="I83" t="n">
        <v>326</v>
      </c>
      <c r="J83" t="n">
        <v>170.79</v>
      </c>
      <c r="K83" t="n">
        <v>51.39</v>
      </c>
      <c r="L83" t="n">
        <v>3</v>
      </c>
      <c r="M83" t="n">
        <v>324</v>
      </c>
      <c r="N83" t="n">
        <v>31.4</v>
      </c>
      <c r="O83" t="n">
        <v>21297.94</v>
      </c>
      <c r="P83" t="n">
        <v>1354.92</v>
      </c>
      <c r="Q83" t="n">
        <v>6566.52</v>
      </c>
      <c r="R83" t="n">
        <v>587.3099999999999</v>
      </c>
      <c r="S83" t="n">
        <v>173.3</v>
      </c>
      <c r="T83" t="n">
        <v>202557.66</v>
      </c>
      <c r="U83" t="n">
        <v>0.3</v>
      </c>
      <c r="V83" t="n">
        <v>0.84</v>
      </c>
      <c r="W83" t="n">
        <v>15.32</v>
      </c>
      <c r="X83" t="n">
        <v>12.21</v>
      </c>
      <c r="Y83" t="n">
        <v>0.5</v>
      </c>
      <c r="Z83" t="n">
        <v>10</v>
      </c>
    </row>
    <row r="84">
      <c r="A84" t="n">
        <v>3</v>
      </c>
      <c r="B84" t="n">
        <v>85</v>
      </c>
      <c r="C84" t="inlineStr">
        <is>
          <t xml:space="preserve">CONCLUIDO	</t>
        </is>
      </c>
      <c r="D84" t="n">
        <v>0.8388</v>
      </c>
      <c r="E84" t="n">
        <v>119.21</v>
      </c>
      <c r="F84" t="n">
        <v>109.01</v>
      </c>
      <c r="G84" t="n">
        <v>28.31</v>
      </c>
      <c r="H84" t="n">
        <v>0.41</v>
      </c>
      <c r="I84" t="n">
        <v>231</v>
      </c>
      <c r="J84" t="n">
        <v>172.25</v>
      </c>
      <c r="K84" t="n">
        <v>51.39</v>
      </c>
      <c r="L84" t="n">
        <v>4</v>
      </c>
      <c r="M84" t="n">
        <v>229</v>
      </c>
      <c r="N84" t="n">
        <v>31.86</v>
      </c>
      <c r="O84" t="n">
        <v>21478.05</v>
      </c>
      <c r="P84" t="n">
        <v>1279.27</v>
      </c>
      <c r="Q84" t="n">
        <v>6566.3</v>
      </c>
      <c r="R84" t="n">
        <v>467.69</v>
      </c>
      <c r="S84" t="n">
        <v>173.3</v>
      </c>
      <c r="T84" t="n">
        <v>143223.93</v>
      </c>
      <c r="U84" t="n">
        <v>0.37</v>
      </c>
      <c r="V84" t="n">
        <v>0.86</v>
      </c>
      <c r="W84" t="n">
        <v>15.18</v>
      </c>
      <c r="X84" t="n">
        <v>8.640000000000001</v>
      </c>
      <c r="Y84" t="n">
        <v>0.5</v>
      </c>
      <c r="Z84" t="n">
        <v>10</v>
      </c>
    </row>
    <row r="85">
      <c r="A85" t="n">
        <v>4</v>
      </c>
      <c r="B85" t="n">
        <v>85</v>
      </c>
      <c r="C85" t="inlineStr">
        <is>
          <t xml:space="preserve">CONCLUIDO	</t>
        </is>
      </c>
      <c r="D85" t="n">
        <v>0.867</v>
      </c>
      <c r="E85" t="n">
        <v>115.34</v>
      </c>
      <c r="F85" t="n">
        <v>106.96</v>
      </c>
      <c r="G85" t="n">
        <v>36.26</v>
      </c>
      <c r="H85" t="n">
        <v>0.51</v>
      </c>
      <c r="I85" t="n">
        <v>177</v>
      </c>
      <c r="J85" t="n">
        <v>173.71</v>
      </c>
      <c r="K85" t="n">
        <v>51.39</v>
      </c>
      <c r="L85" t="n">
        <v>5</v>
      </c>
      <c r="M85" t="n">
        <v>175</v>
      </c>
      <c r="N85" t="n">
        <v>32.32</v>
      </c>
      <c r="O85" t="n">
        <v>21658.78</v>
      </c>
      <c r="P85" t="n">
        <v>1221.66</v>
      </c>
      <c r="Q85" t="n">
        <v>6566.14</v>
      </c>
      <c r="R85" t="n">
        <v>399.23</v>
      </c>
      <c r="S85" t="n">
        <v>173.3</v>
      </c>
      <c r="T85" t="n">
        <v>109261.32</v>
      </c>
      <c r="U85" t="n">
        <v>0.43</v>
      </c>
      <c r="V85" t="n">
        <v>0.88</v>
      </c>
      <c r="W85" t="n">
        <v>15.1</v>
      </c>
      <c r="X85" t="n">
        <v>6.59</v>
      </c>
      <c r="Y85" t="n">
        <v>0.5</v>
      </c>
      <c r="Z85" t="n">
        <v>10</v>
      </c>
    </row>
    <row r="86">
      <c r="A86" t="n">
        <v>5</v>
      </c>
      <c r="B86" t="n">
        <v>85</v>
      </c>
      <c r="C86" t="inlineStr">
        <is>
          <t xml:space="preserve">CONCLUIDO	</t>
        </is>
      </c>
      <c r="D86" t="n">
        <v>0.8871</v>
      </c>
      <c r="E86" t="n">
        <v>112.73</v>
      </c>
      <c r="F86" t="n">
        <v>105.58</v>
      </c>
      <c r="G86" t="n">
        <v>44.93</v>
      </c>
      <c r="H86" t="n">
        <v>0.61</v>
      </c>
      <c r="I86" t="n">
        <v>141</v>
      </c>
      <c r="J86" t="n">
        <v>175.18</v>
      </c>
      <c r="K86" t="n">
        <v>51.39</v>
      </c>
      <c r="L86" t="n">
        <v>6</v>
      </c>
      <c r="M86" t="n">
        <v>139</v>
      </c>
      <c r="N86" t="n">
        <v>32.79</v>
      </c>
      <c r="O86" t="n">
        <v>21840.16</v>
      </c>
      <c r="P86" t="n">
        <v>1168.92</v>
      </c>
      <c r="Q86" t="n">
        <v>6566.11</v>
      </c>
      <c r="R86" t="n">
        <v>353.14</v>
      </c>
      <c r="S86" t="n">
        <v>173.3</v>
      </c>
      <c r="T86" t="n">
        <v>86399.89999999999</v>
      </c>
      <c r="U86" t="n">
        <v>0.49</v>
      </c>
      <c r="V86" t="n">
        <v>0.89</v>
      </c>
      <c r="W86" t="n">
        <v>15.03</v>
      </c>
      <c r="X86" t="n">
        <v>5.21</v>
      </c>
      <c r="Y86" t="n">
        <v>0.5</v>
      </c>
      <c r="Z86" t="n">
        <v>10</v>
      </c>
    </row>
    <row r="87">
      <c r="A87" t="n">
        <v>6</v>
      </c>
      <c r="B87" t="n">
        <v>85</v>
      </c>
      <c r="C87" t="inlineStr">
        <is>
          <t xml:space="preserve">CONCLUIDO	</t>
        </is>
      </c>
      <c r="D87" t="n">
        <v>0.901</v>
      </c>
      <c r="E87" t="n">
        <v>110.98</v>
      </c>
      <c r="F87" t="n">
        <v>104.68</v>
      </c>
      <c r="G87" t="n">
        <v>54.14</v>
      </c>
      <c r="H87" t="n">
        <v>0.7</v>
      </c>
      <c r="I87" t="n">
        <v>116</v>
      </c>
      <c r="J87" t="n">
        <v>176.66</v>
      </c>
      <c r="K87" t="n">
        <v>51.39</v>
      </c>
      <c r="L87" t="n">
        <v>7</v>
      </c>
      <c r="M87" t="n">
        <v>114</v>
      </c>
      <c r="N87" t="n">
        <v>33.27</v>
      </c>
      <c r="O87" t="n">
        <v>22022.17</v>
      </c>
      <c r="P87" t="n">
        <v>1120.41</v>
      </c>
      <c r="Q87" t="n">
        <v>6566.09</v>
      </c>
      <c r="R87" t="n">
        <v>323.69</v>
      </c>
      <c r="S87" t="n">
        <v>173.3</v>
      </c>
      <c r="T87" t="n">
        <v>71798.62</v>
      </c>
      <c r="U87" t="n">
        <v>0.54</v>
      </c>
      <c r="V87" t="n">
        <v>0.9</v>
      </c>
      <c r="W87" t="n">
        <v>14.98</v>
      </c>
      <c r="X87" t="n">
        <v>4.31</v>
      </c>
      <c r="Y87" t="n">
        <v>0.5</v>
      </c>
      <c r="Z87" t="n">
        <v>10</v>
      </c>
    </row>
    <row r="88">
      <c r="A88" t="n">
        <v>7</v>
      </c>
      <c r="B88" t="n">
        <v>85</v>
      </c>
      <c r="C88" t="inlineStr">
        <is>
          <t xml:space="preserve">CONCLUIDO	</t>
        </is>
      </c>
      <c r="D88" t="n">
        <v>0.9123</v>
      </c>
      <c r="E88" t="n">
        <v>109.61</v>
      </c>
      <c r="F88" t="n">
        <v>103.95</v>
      </c>
      <c r="G88" t="n">
        <v>64.3</v>
      </c>
      <c r="H88" t="n">
        <v>0.8</v>
      </c>
      <c r="I88" t="n">
        <v>97</v>
      </c>
      <c r="J88" t="n">
        <v>178.14</v>
      </c>
      <c r="K88" t="n">
        <v>51.39</v>
      </c>
      <c r="L88" t="n">
        <v>8</v>
      </c>
      <c r="M88" t="n">
        <v>95</v>
      </c>
      <c r="N88" t="n">
        <v>33.75</v>
      </c>
      <c r="O88" t="n">
        <v>22204.83</v>
      </c>
      <c r="P88" t="n">
        <v>1069.66</v>
      </c>
      <c r="Q88" t="n">
        <v>6566.04</v>
      </c>
      <c r="R88" t="n">
        <v>298.88</v>
      </c>
      <c r="S88" t="n">
        <v>173.3</v>
      </c>
      <c r="T88" t="n">
        <v>59487.48</v>
      </c>
      <c r="U88" t="n">
        <v>0.58</v>
      </c>
      <c r="V88" t="n">
        <v>0.9</v>
      </c>
      <c r="W88" t="n">
        <v>14.97</v>
      </c>
      <c r="X88" t="n">
        <v>3.58</v>
      </c>
      <c r="Y88" t="n">
        <v>0.5</v>
      </c>
      <c r="Z88" t="n">
        <v>10</v>
      </c>
    </row>
    <row r="89">
      <c r="A89" t="n">
        <v>8</v>
      </c>
      <c r="B89" t="n">
        <v>85</v>
      </c>
      <c r="C89" t="inlineStr">
        <is>
          <t xml:space="preserve">CONCLUIDO	</t>
        </is>
      </c>
      <c r="D89" t="n">
        <v>0.9198</v>
      </c>
      <c r="E89" t="n">
        <v>108.72</v>
      </c>
      <c r="F89" t="n">
        <v>103.5</v>
      </c>
      <c r="G89" t="n">
        <v>73.93000000000001</v>
      </c>
      <c r="H89" t="n">
        <v>0.89</v>
      </c>
      <c r="I89" t="n">
        <v>84</v>
      </c>
      <c r="J89" t="n">
        <v>179.63</v>
      </c>
      <c r="K89" t="n">
        <v>51.39</v>
      </c>
      <c r="L89" t="n">
        <v>9</v>
      </c>
      <c r="M89" t="n">
        <v>54</v>
      </c>
      <c r="N89" t="n">
        <v>34.24</v>
      </c>
      <c r="O89" t="n">
        <v>22388.15</v>
      </c>
      <c r="P89" t="n">
        <v>1028.19</v>
      </c>
      <c r="Q89" t="n">
        <v>6566.04</v>
      </c>
      <c r="R89" t="n">
        <v>282.83</v>
      </c>
      <c r="S89" t="n">
        <v>173.3</v>
      </c>
      <c r="T89" t="n">
        <v>51526.56</v>
      </c>
      <c r="U89" t="n">
        <v>0.61</v>
      </c>
      <c r="V89" t="n">
        <v>0.91</v>
      </c>
      <c r="W89" t="n">
        <v>14.98</v>
      </c>
      <c r="X89" t="n">
        <v>3.14</v>
      </c>
      <c r="Y89" t="n">
        <v>0.5</v>
      </c>
      <c r="Z89" t="n">
        <v>10</v>
      </c>
    </row>
    <row r="90">
      <c r="A90" t="n">
        <v>9</v>
      </c>
      <c r="B90" t="n">
        <v>85</v>
      </c>
      <c r="C90" t="inlineStr">
        <is>
          <t xml:space="preserve">CONCLUIDO	</t>
        </is>
      </c>
      <c r="D90" t="n">
        <v>0.9223</v>
      </c>
      <c r="E90" t="n">
        <v>108.43</v>
      </c>
      <c r="F90" t="n">
        <v>103.38</v>
      </c>
      <c r="G90" t="n">
        <v>78.51000000000001</v>
      </c>
      <c r="H90" t="n">
        <v>0.98</v>
      </c>
      <c r="I90" t="n">
        <v>79</v>
      </c>
      <c r="J90" t="n">
        <v>181.12</v>
      </c>
      <c r="K90" t="n">
        <v>51.39</v>
      </c>
      <c r="L90" t="n">
        <v>10</v>
      </c>
      <c r="M90" t="n">
        <v>13</v>
      </c>
      <c r="N90" t="n">
        <v>34.73</v>
      </c>
      <c r="O90" t="n">
        <v>22572.13</v>
      </c>
      <c r="P90" t="n">
        <v>1013.45</v>
      </c>
      <c r="Q90" t="n">
        <v>6566.15</v>
      </c>
      <c r="R90" t="n">
        <v>277.35</v>
      </c>
      <c r="S90" t="n">
        <v>173.3</v>
      </c>
      <c r="T90" t="n">
        <v>48814.75</v>
      </c>
      <c r="U90" t="n">
        <v>0.62</v>
      </c>
      <c r="V90" t="n">
        <v>0.91</v>
      </c>
      <c r="W90" t="n">
        <v>15.01</v>
      </c>
      <c r="X90" t="n">
        <v>3.01</v>
      </c>
      <c r="Y90" t="n">
        <v>0.5</v>
      </c>
      <c r="Z90" t="n">
        <v>10</v>
      </c>
    </row>
    <row r="91">
      <c r="A91" t="n">
        <v>10</v>
      </c>
      <c r="B91" t="n">
        <v>85</v>
      </c>
      <c r="C91" t="inlineStr">
        <is>
          <t xml:space="preserve">CONCLUIDO	</t>
        </is>
      </c>
      <c r="D91" t="n">
        <v>0.9222</v>
      </c>
      <c r="E91" t="n">
        <v>108.43</v>
      </c>
      <c r="F91" t="n">
        <v>103.38</v>
      </c>
      <c r="G91" t="n">
        <v>78.52</v>
      </c>
      <c r="H91" t="n">
        <v>1.07</v>
      </c>
      <c r="I91" t="n">
        <v>79</v>
      </c>
      <c r="J91" t="n">
        <v>182.62</v>
      </c>
      <c r="K91" t="n">
        <v>51.39</v>
      </c>
      <c r="L91" t="n">
        <v>11</v>
      </c>
      <c r="M91" t="n">
        <v>0</v>
      </c>
      <c r="N91" t="n">
        <v>35.22</v>
      </c>
      <c r="O91" t="n">
        <v>22756.91</v>
      </c>
      <c r="P91" t="n">
        <v>1021.97</v>
      </c>
      <c r="Q91" t="n">
        <v>6566.16</v>
      </c>
      <c r="R91" t="n">
        <v>276.74</v>
      </c>
      <c r="S91" t="n">
        <v>173.3</v>
      </c>
      <c r="T91" t="n">
        <v>48507.69</v>
      </c>
      <c r="U91" t="n">
        <v>0.63</v>
      </c>
      <c r="V91" t="n">
        <v>0.91</v>
      </c>
      <c r="W91" t="n">
        <v>15.03</v>
      </c>
      <c r="X91" t="n">
        <v>3.01</v>
      </c>
      <c r="Y91" t="n">
        <v>0.5</v>
      </c>
      <c r="Z91" t="n">
        <v>10</v>
      </c>
    </row>
    <row r="92">
      <c r="A92" t="n">
        <v>0</v>
      </c>
      <c r="B92" t="n">
        <v>20</v>
      </c>
      <c r="C92" t="inlineStr">
        <is>
          <t xml:space="preserve">CONCLUIDO	</t>
        </is>
      </c>
      <c r="D92" t="n">
        <v>0.8158</v>
      </c>
      <c r="E92" t="n">
        <v>122.57</v>
      </c>
      <c r="F92" t="n">
        <v>115.83</v>
      </c>
      <c r="G92" t="n">
        <v>16.99</v>
      </c>
      <c r="H92" t="n">
        <v>0.34</v>
      </c>
      <c r="I92" t="n">
        <v>409</v>
      </c>
      <c r="J92" t="n">
        <v>51.33</v>
      </c>
      <c r="K92" t="n">
        <v>24.83</v>
      </c>
      <c r="L92" t="n">
        <v>1</v>
      </c>
      <c r="M92" t="n">
        <v>360</v>
      </c>
      <c r="N92" t="n">
        <v>5.51</v>
      </c>
      <c r="O92" t="n">
        <v>6564.78</v>
      </c>
      <c r="P92" t="n">
        <v>562.67</v>
      </c>
      <c r="Q92" t="n">
        <v>6566.33</v>
      </c>
      <c r="R92" t="n">
        <v>693</v>
      </c>
      <c r="S92" t="n">
        <v>173.3</v>
      </c>
      <c r="T92" t="n">
        <v>254989.14</v>
      </c>
      <c r="U92" t="n">
        <v>0.25</v>
      </c>
      <c r="V92" t="n">
        <v>0.8100000000000001</v>
      </c>
      <c r="W92" t="n">
        <v>15.54</v>
      </c>
      <c r="X92" t="n">
        <v>15.45</v>
      </c>
      <c r="Y92" t="n">
        <v>0.5</v>
      </c>
      <c r="Z92" t="n">
        <v>10</v>
      </c>
    </row>
    <row r="93">
      <c r="A93" t="n">
        <v>1</v>
      </c>
      <c r="B93" t="n">
        <v>20</v>
      </c>
      <c r="C93" t="inlineStr">
        <is>
          <t xml:space="preserve">CONCLUIDO	</t>
        </is>
      </c>
      <c r="D93" t="n">
        <v>0.8419</v>
      </c>
      <c r="E93" t="n">
        <v>118.78</v>
      </c>
      <c r="F93" t="n">
        <v>113.01</v>
      </c>
      <c r="G93" t="n">
        <v>20.61</v>
      </c>
      <c r="H93" t="n">
        <v>0.66</v>
      </c>
      <c r="I93" t="n">
        <v>329</v>
      </c>
      <c r="J93" t="n">
        <v>52.47</v>
      </c>
      <c r="K93" t="n">
        <v>24.83</v>
      </c>
      <c r="L93" t="n">
        <v>2</v>
      </c>
      <c r="M93" t="n">
        <v>0</v>
      </c>
      <c r="N93" t="n">
        <v>5.64</v>
      </c>
      <c r="O93" t="n">
        <v>6705.1</v>
      </c>
      <c r="P93" t="n">
        <v>534.74</v>
      </c>
      <c r="Q93" t="n">
        <v>6566.9</v>
      </c>
      <c r="R93" t="n">
        <v>586.55</v>
      </c>
      <c r="S93" t="n">
        <v>173.3</v>
      </c>
      <c r="T93" t="n">
        <v>202164.44</v>
      </c>
      <c r="U93" t="n">
        <v>0.3</v>
      </c>
      <c r="V93" t="n">
        <v>0.83</v>
      </c>
      <c r="W93" t="n">
        <v>15.77</v>
      </c>
      <c r="X93" t="n">
        <v>12.63</v>
      </c>
      <c r="Y93" t="n">
        <v>0.5</v>
      </c>
      <c r="Z93" t="n">
        <v>10</v>
      </c>
    </row>
    <row r="94">
      <c r="A94" t="n">
        <v>0</v>
      </c>
      <c r="B94" t="n">
        <v>65</v>
      </c>
      <c r="C94" t="inlineStr">
        <is>
          <t xml:space="preserve">CONCLUIDO	</t>
        </is>
      </c>
      <c r="D94" t="n">
        <v>0.5639999999999999</v>
      </c>
      <c r="E94" t="n">
        <v>177.31</v>
      </c>
      <c r="F94" t="n">
        <v>144.39</v>
      </c>
      <c r="G94" t="n">
        <v>7.67</v>
      </c>
      <c r="H94" t="n">
        <v>0.13</v>
      </c>
      <c r="I94" t="n">
        <v>1129</v>
      </c>
      <c r="J94" t="n">
        <v>133.21</v>
      </c>
      <c r="K94" t="n">
        <v>46.47</v>
      </c>
      <c r="L94" t="n">
        <v>1</v>
      </c>
      <c r="M94" t="n">
        <v>1127</v>
      </c>
      <c r="N94" t="n">
        <v>20.75</v>
      </c>
      <c r="O94" t="n">
        <v>16663.42</v>
      </c>
      <c r="P94" t="n">
        <v>1554.44</v>
      </c>
      <c r="Q94" t="n">
        <v>6567.48</v>
      </c>
      <c r="R94" t="n">
        <v>1650.59</v>
      </c>
      <c r="S94" t="n">
        <v>173.3</v>
      </c>
      <c r="T94" t="n">
        <v>730183.46</v>
      </c>
      <c r="U94" t="n">
        <v>0.1</v>
      </c>
      <c r="V94" t="n">
        <v>0.65</v>
      </c>
      <c r="W94" t="n">
        <v>16.69</v>
      </c>
      <c r="X94" t="n">
        <v>44</v>
      </c>
      <c r="Y94" t="n">
        <v>0.5</v>
      </c>
      <c r="Z94" t="n">
        <v>10</v>
      </c>
    </row>
    <row r="95">
      <c r="A95" t="n">
        <v>1</v>
      </c>
      <c r="B95" t="n">
        <v>65</v>
      </c>
      <c r="C95" t="inlineStr">
        <is>
          <t xml:space="preserve">CONCLUIDO	</t>
        </is>
      </c>
      <c r="D95" t="n">
        <v>0.7629</v>
      </c>
      <c r="E95" t="n">
        <v>131.08</v>
      </c>
      <c r="F95" t="n">
        <v>116.95</v>
      </c>
      <c r="G95" t="n">
        <v>15.98</v>
      </c>
      <c r="H95" t="n">
        <v>0.26</v>
      </c>
      <c r="I95" t="n">
        <v>439</v>
      </c>
      <c r="J95" t="n">
        <v>134.55</v>
      </c>
      <c r="K95" t="n">
        <v>46.47</v>
      </c>
      <c r="L95" t="n">
        <v>2</v>
      </c>
      <c r="M95" t="n">
        <v>437</v>
      </c>
      <c r="N95" t="n">
        <v>21.09</v>
      </c>
      <c r="O95" t="n">
        <v>16828.84</v>
      </c>
      <c r="P95" t="n">
        <v>1216.04</v>
      </c>
      <c r="Q95" t="n">
        <v>6566.58</v>
      </c>
      <c r="R95" t="n">
        <v>733.27</v>
      </c>
      <c r="S95" t="n">
        <v>173.3</v>
      </c>
      <c r="T95" t="n">
        <v>274972.6</v>
      </c>
      <c r="U95" t="n">
        <v>0.24</v>
      </c>
      <c r="V95" t="n">
        <v>0.8</v>
      </c>
      <c r="W95" t="n">
        <v>15.51</v>
      </c>
      <c r="X95" t="n">
        <v>16.57</v>
      </c>
      <c r="Y95" t="n">
        <v>0.5</v>
      </c>
      <c r="Z95" t="n">
        <v>10</v>
      </c>
    </row>
    <row r="96">
      <c r="A96" t="n">
        <v>2</v>
      </c>
      <c r="B96" t="n">
        <v>65</v>
      </c>
      <c r="C96" t="inlineStr">
        <is>
          <t xml:space="preserve">CONCLUIDO	</t>
        </is>
      </c>
      <c r="D96" t="n">
        <v>0.8357</v>
      </c>
      <c r="E96" t="n">
        <v>119.66</v>
      </c>
      <c r="F96" t="n">
        <v>110.26</v>
      </c>
      <c r="G96" t="n">
        <v>24.97</v>
      </c>
      <c r="H96" t="n">
        <v>0.39</v>
      </c>
      <c r="I96" t="n">
        <v>265</v>
      </c>
      <c r="J96" t="n">
        <v>135.9</v>
      </c>
      <c r="K96" t="n">
        <v>46.47</v>
      </c>
      <c r="L96" t="n">
        <v>3</v>
      </c>
      <c r="M96" t="n">
        <v>263</v>
      </c>
      <c r="N96" t="n">
        <v>21.43</v>
      </c>
      <c r="O96" t="n">
        <v>16994.64</v>
      </c>
      <c r="P96" t="n">
        <v>1102.74</v>
      </c>
      <c r="Q96" t="n">
        <v>6566.45</v>
      </c>
      <c r="R96" t="n">
        <v>509.81</v>
      </c>
      <c r="S96" t="n">
        <v>173.3</v>
      </c>
      <c r="T96" t="n">
        <v>164110.58</v>
      </c>
      <c r="U96" t="n">
        <v>0.34</v>
      </c>
      <c r="V96" t="n">
        <v>0.85</v>
      </c>
      <c r="W96" t="n">
        <v>15.23</v>
      </c>
      <c r="X96" t="n">
        <v>9.890000000000001</v>
      </c>
      <c r="Y96" t="n">
        <v>0.5</v>
      </c>
      <c r="Z96" t="n">
        <v>10</v>
      </c>
    </row>
    <row r="97">
      <c r="A97" t="n">
        <v>3</v>
      </c>
      <c r="B97" t="n">
        <v>65</v>
      </c>
      <c r="C97" t="inlineStr">
        <is>
          <t xml:space="preserve">CONCLUIDO	</t>
        </is>
      </c>
      <c r="D97" t="n">
        <v>0.8729</v>
      </c>
      <c r="E97" t="n">
        <v>114.57</v>
      </c>
      <c r="F97" t="n">
        <v>107.32</v>
      </c>
      <c r="G97" t="n">
        <v>34.62</v>
      </c>
      <c r="H97" t="n">
        <v>0.52</v>
      </c>
      <c r="I97" t="n">
        <v>186</v>
      </c>
      <c r="J97" t="n">
        <v>137.25</v>
      </c>
      <c r="K97" t="n">
        <v>46.47</v>
      </c>
      <c r="L97" t="n">
        <v>4</v>
      </c>
      <c r="M97" t="n">
        <v>184</v>
      </c>
      <c r="N97" t="n">
        <v>21.78</v>
      </c>
      <c r="O97" t="n">
        <v>17160.92</v>
      </c>
      <c r="P97" t="n">
        <v>1028.01</v>
      </c>
      <c r="Q97" t="n">
        <v>6566.26</v>
      </c>
      <c r="R97" t="n">
        <v>411.42</v>
      </c>
      <c r="S97" t="n">
        <v>173.3</v>
      </c>
      <c r="T97" t="n">
        <v>115312.56</v>
      </c>
      <c r="U97" t="n">
        <v>0.42</v>
      </c>
      <c r="V97" t="n">
        <v>0.88</v>
      </c>
      <c r="W97" t="n">
        <v>15.11</v>
      </c>
      <c r="X97" t="n">
        <v>6.95</v>
      </c>
      <c r="Y97" t="n">
        <v>0.5</v>
      </c>
      <c r="Z97" t="n">
        <v>10</v>
      </c>
    </row>
    <row r="98">
      <c r="A98" t="n">
        <v>4</v>
      </c>
      <c r="B98" t="n">
        <v>65</v>
      </c>
      <c r="C98" t="inlineStr">
        <is>
          <t xml:space="preserve">CONCLUIDO	</t>
        </is>
      </c>
      <c r="D98" t="n">
        <v>0.897</v>
      </c>
      <c r="E98" t="n">
        <v>111.48</v>
      </c>
      <c r="F98" t="n">
        <v>105.52</v>
      </c>
      <c r="G98" t="n">
        <v>45.55</v>
      </c>
      <c r="H98" t="n">
        <v>0.64</v>
      </c>
      <c r="I98" t="n">
        <v>139</v>
      </c>
      <c r="J98" t="n">
        <v>138.6</v>
      </c>
      <c r="K98" t="n">
        <v>46.47</v>
      </c>
      <c r="L98" t="n">
        <v>5</v>
      </c>
      <c r="M98" t="n">
        <v>137</v>
      </c>
      <c r="N98" t="n">
        <v>22.13</v>
      </c>
      <c r="O98" t="n">
        <v>17327.69</v>
      </c>
      <c r="P98" t="n">
        <v>957.55</v>
      </c>
      <c r="Q98" t="n">
        <v>6566.15</v>
      </c>
      <c r="R98" t="n">
        <v>351.7</v>
      </c>
      <c r="S98" t="n">
        <v>173.3</v>
      </c>
      <c r="T98" t="n">
        <v>85686.17999999999</v>
      </c>
      <c r="U98" t="n">
        <v>0.49</v>
      </c>
      <c r="V98" t="n">
        <v>0.89</v>
      </c>
      <c r="W98" t="n">
        <v>15.01</v>
      </c>
      <c r="X98" t="n">
        <v>5.15</v>
      </c>
      <c r="Y98" t="n">
        <v>0.5</v>
      </c>
      <c r="Z98" t="n">
        <v>10</v>
      </c>
    </row>
    <row r="99">
      <c r="A99" t="n">
        <v>5</v>
      </c>
      <c r="B99" t="n">
        <v>65</v>
      </c>
      <c r="C99" t="inlineStr">
        <is>
          <t xml:space="preserve">CONCLUIDO	</t>
        </is>
      </c>
      <c r="D99" t="n">
        <v>0.9119</v>
      </c>
      <c r="E99" t="n">
        <v>109.66</v>
      </c>
      <c r="F99" t="n">
        <v>104.48</v>
      </c>
      <c r="G99" t="n">
        <v>56.99</v>
      </c>
      <c r="H99" t="n">
        <v>0.76</v>
      </c>
      <c r="I99" t="n">
        <v>110</v>
      </c>
      <c r="J99" t="n">
        <v>139.95</v>
      </c>
      <c r="K99" t="n">
        <v>46.47</v>
      </c>
      <c r="L99" t="n">
        <v>6</v>
      </c>
      <c r="M99" t="n">
        <v>74</v>
      </c>
      <c r="N99" t="n">
        <v>22.49</v>
      </c>
      <c r="O99" t="n">
        <v>17494.97</v>
      </c>
      <c r="P99" t="n">
        <v>898.95</v>
      </c>
      <c r="Q99" t="n">
        <v>6566.12</v>
      </c>
      <c r="R99" t="n">
        <v>314.96</v>
      </c>
      <c r="S99" t="n">
        <v>173.3</v>
      </c>
      <c r="T99" t="n">
        <v>67464.71000000001</v>
      </c>
      <c r="U99" t="n">
        <v>0.55</v>
      </c>
      <c r="V99" t="n">
        <v>0.9</v>
      </c>
      <c r="W99" t="n">
        <v>15.04</v>
      </c>
      <c r="X99" t="n">
        <v>4.11</v>
      </c>
      <c r="Y99" t="n">
        <v>0.5</v>
      </c>
      <c r="Z99" t="n">
        <v>10</v>
      </c>
    </row>
    <row r="100">
      <c r="A100" t="n">
        <v>6</v>
      </c>
      <c r="B100" t="n">
        <v>65</v>
      </c>
      <c r="C100" t="inlineStr">
        <is>
          <t xml:space="preserve">CONCLUIDO	</t>
        </is>
      </c>
      <c r="D100" t="n">
        <v>0.915</v>
      </c>
      <c r="E100" t="n">
        <v>109.29</v>
      </c>
      <c r="F100" t="n">
        <v>104.3</v>
      </c>
      <c r="G100" t="n">
        <v>60.76</v>
      </c>
      <c r="H100" t="n">
        <v>0.88</v>
      </c>
      <c r="I100" t="n">
        <v>103</v>
      </c>
      <c r="J100" t="n">
        <v>141.31</v>
      </c>
      <c r="K100" t="n">
        <v>46.47</v>
      </c>
      <c r="L100" t="n">
        <v>7</v>
      </c>
      <c r="M100" t="n">
        <v>6</v>
      </c>
      <c r="N100" t="n">
        <v>22.85</v>
      </c>
      <c r="O100" t="n">
        <v>17662.75</v>
      </c>
      <c r="P100" t="n">
        <v>886.22</v>
      </c>
      <c r="Q100" t="n">
        <v>6566.15</v>
      </c>
      <c r="R100" t="n">
        <v>306.22</v>
      </c>
      <c r="S100" t="n">
        <v>173.3</v>
      </c>
      <c r="T100" t="n">
        <v>63126.98</v>
      </c>
      <c r="U100" t="n">
        <v>0.57</v>
      </c>
      <c r="V100" t="n">
        <v>0.9</v>
      </c>
      <c r="W100" t="n">
        <v>15.1</v>
      </c>
      <c r="X100" t="n">
        <v>3.93</v>
      </c>
      <c r="Y100" t="n">
        <v>0.5</v>
      </c>
      <c r="Z100" t="n">
        <v>10</v>
      </c>
    </row>
    <row r="101">
      <c r="A101" t="n">
        <v>7</v>
      </c>
      <c r="B101" t="n">
        <v>65</v>
      </c>
      <c r="C101" t="inlineStr">
        <is>
          <t xml:space="preserve">CONCLUIDO	</t>
        </is>
      </c>
      <c r="D101" t="n">
        <v>0.9155</v>
      </c>
      <c r="E101" t="n">
        <v>109.23</v>
      </c>
      <c r="F101" t="n">
        <v>104.27</v>
      </c>
      <c r="G101" t="n">
        <v>61.34</v>
      </c>
      <c r="H101" t="n">
        <v>0.99</v>
      </c>
      <c r="I101" t="n">
        <v>102</v>
      </c>
      <c r="J101" t="n">
        <v>142.68</v>
      </c>
      <c r="K101" t="n">
        <v>46.47</v>
      </c>
      <c r="L101" t="n">
        <v>8</v>
      </c>
      <c r="M101" t="n">
        <v>0</v>
      </c>
      <c r="N101" t="n">
        <v>23.21</v>
      </c>
      <c r="O101" t="n">
        <v>17831.04</v>
      </c>
      <c r="P101" t="n">
        <v>892.41</v>
      </c>
      <c r="Q101" t="n">
        <v>6566.12</v>
      </c>
      <c r="R101" t="n">
        <v>304.91</v>
      </c>
      <c r="S101" t="n">
        <v>173.3</v>
      </c>
      <c r="T101" t="n">
        <v>62478.62</v>
      </c>
      <c r="U101" t="n">
        <v>0.57</v>
      </c>
      <c r="V101" t="n">
        <v>0.9</v>
      </c>
      <c r="W101" t="n">
        <v>15.11</v>
      </c>
      <c r="X101" t="n">
        <v>3.9</v>
      </c>
      <c r="Y101" t="n">
        <v>0.5</v>
      </c>
      <c r="Z101" t="n">
        <v>10</v>
      </c>
    </row>
    <row r="102">
      <c r="A102" t="n">
        <v>0</v>
      </c>
      <c r="B102" t="n">
        <v>75</v>
      </c>
      <c r="C102" t="inlineStr">
        <is>
          <t xml:space="preserve">CONCLUIDO	</t>
        </is>
      </c>
      <c r="D102" t="n">
        <v>0.5202</v>
      </c>
      <c r="E102" t="n">
        <v>192.22</v>
      </c>
      <c r="F102" t="n">
        <v>150.74</v>
      </c>
      <c r="G102" t="n">
        <v>7.05</v>
      </c>
      <c r="H102" t="n">
        <v>0.12</v>
      </c>
      <c r="I102" t="n">
        <v>1283</v>
      </c>
      <c r="J102" t="n">
        <v>150.44</v>
      </c>
      <c r="K102" t="n">
        <v>49.1</v>
      </c>
      <c r="L102" t="n">
        <v>1</v>
      </c>
      <c r="M102" t="n">
        <v>1281</v>
      </c>
      <c r="N102" t="n">
        <v>25.34</v>
      </c>
      <c r="O102" t="n">
        <v>18787.76</v>
      </c>
      <c r="P102" t="n">
        <v>1764.13</v>
      </c>
      <c r="Q102" t="n">
        <v>6567.92</v>
      </c>
      <c r="R102" t="n">
        <v>1863.03</v>
      </c>
      <c r="S102" t="n">
        <v>173.3</v>
      </c>
      <c r="T102" t="n">
        <v>835633.24</v>
      </c>
      <c r="U102" t="n">
        <v>0.09</v>
      </c>
      <c r="V102" t="n">
        <v>0.62</v>
      </c>
      <c r="W102" t="n">
        <v>16.95</v>
      </c>
      <c r="X102" t="n">
        <v>50.35</v>
      </c>
      <c r="Y102" t="n">
        <v>0.5</v>
      </c>
      <c r="Z102" t="n">
        <v>10</v>
      </c>
    </row>
    <row r="103">
      <c r="A103" t="n">
        <v>1</v>
      </c>
      <c r="B103" t="n">
        <v>75</v>
      </c>
      <c r="C103" t="inlineStr">
        <is>
          <t xml:space="preserve">CONCLUIDO	</t>
        </is>
      </c>
      <c r="D103" t="n">
        <v>0.7355</v>
      </c>
      <c r="E103" t="n">
        <v>135.96</v>
      </c>
      <c r="F103" t="n">
        <v>118.77</v>
      </c>
      <c r="G103" t="n">
        <v>14.6</v>
      </c>
      <c r="H103" t="n">
        <v>0.23</v>
      </c>
      <c r="I103" t="n">
        <v>488</v>
      </c>
      <c r="J103" t="n">
        <v>151.83</v>
      </c>
      <c r="K103" t="n">
        <v>49.1</v>
      </c>
      <c r="L103" t="n">
        <v>2</v>
      </c>
      <c r="M103" t="n">
        <v>486</v>
      </c>
      <c r="N103" t="n">
        <v>25.73</v>
      </c>
      <c r="O103" t="n">
        <v>18959.54</v>
      </c>
      <c r="P103" t="n">
        <v>1352.3</v>
      </c>
      <c r="Q103" t="n">
        <v>6566.51</v>
      </c>
      <c r="R103" t="n">
        <v>794.48</v>
      </c>
      <c r="S103" t="n">
        <v>173.3</v>
      </c>
      <c r="T103" t="n">
        <v>305334.49</v>
      </c>
      <c r="U103" t="n">
        <v>0.22</v>
      </c>
      <c r="V103" t="n">
        <v>0.79</v>
      </c>
      <c r="W103" t="n">
        <v>15.57</v>
      </c>
      <c r="X103" t="n">
        <v>18.4</v>
      </c>
      <c r="Y103" t="n">
        <v>0.5</v>
      </c>
      <c r="Z103" t="n">
        <v>10</v>
      </c>
    </row>
    <row r="104">
      <c r="A104" t="n">
        <v>2</v>
      </c>
      <c r="B104" t="n">
        <v>75</v>
      </c>
      <c r="C104" t="inlineStr">
        <is>
          <t xml:space="preserve">CONCLUIDO	</t>
        </is>
      </c>
      <c r="D104" t="n">
        <v>0.8144</v>
      </c>
      <c r="E104" t="n">
        <v>122.79</v>
      </c>
      <c r="F104" t="n">
        <v>111.47</v>
      </c>
      <c r="G104" t="n">
        <v>22.59</v>
      </c>
      <c r="H104" t="n">
        <v>0.35</v>
      </c>
      <c r="I104" t="n">
        <v>296</v>
      </c>
      <c r="J104" t="n">
        <v>153.23</v>
      </c>
      <c r="K104" t="n">
        <v>49.1</v>
      </c>
      <c r="L104" t="n">
        <v>3</v>
      </c>
      <c r="M104" t="n">
        <v>294</v>
      </c>
      <c r="N104" t="n">
        <v>26.13</v>
      </c>
      <c r="O104" t="n">
        <v>19131.85</v>
      </c>
      <c r="P104" t="n">
        <v>1231.57</v>
      </c>
      <c r="Q104" t="n">
        <v>6566.27</v>
      </c>
      <c r="R104" t="n">
        <v>548.87</v>
      </c>
      <c r="S104" t="n">
        <v>173.3</v>
      </c>
      <c r="T104" t="n">
        <v>183485.55</v>
      </c>
      <c r="U104" t="n">
        <v>0.32</v>
      </c>
      <c r="V104" t="n">
        <v>0.84</v>
      </c>
      <c r="W104" t="n">
        <v>15.31</v>
      </c>
      <c r="X104" t="n">
        <v>11.09</v>
      </c>
      <c r="Y104" t="n">
        <v>0.5</v>
      </c>
      <c r="Z104" t="n">
        <v>10</v>
      </c>
    </row>
    <row r="105">
      <c r="A105" t="n">
        <v>3</v>
      </c>
      <c r="B105" t="n">
        <v>75</v>
      </c>
      <c r="C105" t="inlineStr">
        <is>
          <t xml:space="preserve">CONCLUIDO	</t>
        </is>
      </c>
      <c r="D105" t="n">
        <v>0.856</v>
      </c>
      <c r="E105" t="n">
        <v>116.82</v>
      </c>
      <c r="F105" t="n">
        <v>108.16</v>
      </c>
      <c r="G105" t="n">
        <v>31.05</v>
      </c>
      <c r="H105" t="n">
        <v>0.46</v>
      </c>
      <c r="I105" t="n">
        <v>209</v>
      </c>
      <c r="J105" t="n">
        <v>154.63</v>
      </c>
      <c r="K105" t="n">
        <v>49.1</v>
      </c>
      <c r="L105" t="n">
        <v>4</v>
      </c>
      <c r="M105" t="n">
        <v>207</v>
      </c>
      <c r="N105" t="n">
        <v>26.53</v>
      </c>
      <c r="O105" t="n">
        <v>19304.72</v>
      </c>
      <c r="P105" t="n">
        <v>1156</v>
      </c>
      <c r="Q105" t="n">
        <v>6566.24</v>
      </c>
      <c r="R105" t="n">
        <v>439.36</v>
      </c>
      <c r="S105" t="n">
        <v>173.3</v>
      </c>
      <c r="T105" t="n">
        <v>129166.23</v>
      </c>
      <c r="U105" t="n">
        <v>0.39</v>
      </c>
      <c r="V105" t="n">
        <v>0.87</v>
      </c>
      <c r="W105" t="n">
        <v>15.14</v>
      </c>
      <c r="X105" t="n">
        <v>7.79</v>
      </c>
      <c r="Y105" t="n">
        <v>0.5</v>
      </c>
      <c r="Z105" t="n">
        <v>10</v>
      </c>
    </row>
    <row r="106">
      <c r="A106" t="n">
        <v>4</v>
      </c>
      <c r="B106" t="n">
        <v>75</v>
      </c>
      <c r="C106" t="inlineStr">
        <is>
          <t xml:space="preserve">CONCLUIDO	</t>
        </is>
      </c>
      <c r="D106" t="n">
        <v>0.8816000000000001</v>
      </c>
      <c r="E106" t="n">
        <v>113.43</v>
      </c>
      <c r="F106" t="n">
        <v>106.3</v>
      </c>
      <c r="G106" t="n">
        <v>40.11</v>
      </c>
      <c r="H106" t="n">
        <v>0.57</v>
      </c>
      <c r="I106" t="n">
        <v>159</v>
      </c>
      <c r="J106" t="n">
        <v>156.03</v>
      </c>
      <c r="K106" t="n">
        <v>49.1</v>
      </c>
      <c r="L106" t="n">
        <v>5</v>
      </c>
      <c r="M106" t="n">
        <v>157</v>
      </c>
      <c r="N106" t="n">
        <v>26.94</v>
      </c>
      <c r="O106" t="n">
        <v>19478.15</v>
      </c>
      <c r="P106" t="n">
        <v>1096.87</v>
      </c>
      <c r="Q106" t="n">
        <v>6566.12</v>
      </c>
      <c r="R106" t="n">
        <v>377.02</v>
      </c>
      <c r="S106" t="n">
        <v>173.3</v>
      </c>
      <c r="T106" t="n">
        <v>98246.3</v>
      </c>
      <c r="U106" t="n">
        <v>0.46</v>
      </c>
      <c r="V106" t="n">
        <v>0.88</v>
      </c>
      <c r="W106" t="n">
        <v>15.07</v>
      </c>
      <c r="X106" t="n">
        <v>5.93</v>
      </c>
      <c r="Y106" t="n">
        <v>0.5</v>
      </c>
      <c r="Z106" t="n">
        <v>10</v>
      </c>
    </row>
    <row r="107">
      <c r="A107" t="n">
        <v>5</v>
      </c>
      <c r="B107" t="n">
        <v>75</v>
      </c>
      <c r="C107" t="inlineStr">
        <is>
          <t xml:space="preserve">CONCLUIDO	</t>
        </is>
      </c>
      <c r="D107" t="n">
        <v>0.9</v>
      </c>
      <c r="E107" t="n">
        <v>111.11</v>
      </c>
      <c r="F107" t="n">
        <v>105.01</v>
      </c>
      <c r="G107" t="n">
        <v>50.41</v>
      </c>
      <c r="H107" t="n">
        <v>0.67</v>
      </c>
      <c r="I107" t="n">
        <v>125</v>
      </c>
      <c r="J107" t="n">
        <v>157.44</v>
      </c>
      <c r="K107" t="n">
        <v>49.1</v>
      </c>
      <c r="L107" t="n">
        <v>6</v>
      </c>
      <c r="M107" t="n">
        <v>123</v>
      </c>
      <c r="N107" t="n">
        <v>27.35</v>
      </c>
      <c r="O107" t="n">
        <v>19652.13</v>
      </c>
      <c r="P107" t="n">
        <v>1037.36</v>
      </c>
      <c r="Q107" t="n">
        <v>6566.1</v>
      </c>
      <c r="R107" t="n">
        <v>334.3</v>
      </c>
      <c r="S107" t="n">
        <v>173.3</v>
      </c>
      <c r="T107" t="n">
        <v>77057.64</v>
      </c>
      <c r="U107" t="n">
        <v>0.52</v>
      </c>
      <c r="V107" t="n">
        <v>0.9</v>
      </c>
      <c r="W107" t="n">
        <v>15.01</v>
      </c>
      <c r="X107" t="n">
        <v>4.64</v>
      </c>
      <c r="Y107" t="n">
        <v>0.5</v>
      </c>
      <c r="Z107" t="n">
        <v>10</v>
      </c>
    </row>
    <row r="108">
      <c r="A108" t="n">
        <v>6</v>
      </c>
      <c r="B108" t="n">
        <v>75</v>
      </c>
      <c r="C108" t="inlineStr">
        <is>
          <t xml:space="preserve">CONCLUIDO	</t>
        </is>
      </c>
      <c r="D108" t="n">
        <v>0.9131</v>
      </c>
      <c r="E108" t="n">
        <v>109.52</v>
      </c>
      <c r="F108" t="n">
        <v>104.12</v>
      </c>
      <c r="G108" t="n">
        <v>61.25</v>
      </c>
      <c r="H108" t="n">
        <v>0.78</v>
      </c>
      <c r="I108" t="n">
        <v>102</v>
      </c>
      <c r="J108" t="n">
        <v>158.86</v>
      </c>
      <c r="K108" t="n">
        <v>49.1</v>
      </c>
      <c r="L108" t="n">
        <v>7</v>
      </c>
      <c r="M108" t="n">
        <v>96</v>
      </c>
      <c r="N108" t="n">
        <v>27.77</v>
      </c>
      <c r="O108" t="n">
        <v>19826.68</v>
      </c>
      <c r="P108" t="n">
        <v>982.5700000000001</v>
      </c>
      <c r="Q108" t="n">
        <v>6566</v>
      </c>
      <c r="R108" t="n">
        <v>305.05</v>
      </c>
      <c r="S108" t="n">
        <v>173.3</v>
      </c>
      <c r="T108" t="n">
        <v>62545.5</v>
      </c>
      <c r="U108" t="n">
        <v>0.57</v>
      </c>
      <c r="V108" t="n">
        <v>0.9</v>
      </c>
      <c r="W108" t="n">
        <v>14.96</v>
      </c>
      <c r="X108" t="n">
        <v>3.75</v>
      </c>
      <c r="Y108" t="n">
        <v>0.5</v>
      </c>
      <c r="Z108" t="n">
        <v>10</v>
      </c>
    </row>
    <row r="109">
      <c r="A109" t="n">
        <v>7</v>
      </c>
      <c r="B109" t="n">
        <v>75</v>
      </c>
      <c r="C109" t="inlineStr">
        <is>
          <t xml:space="preserve">CONCLUIDO	</t>
        </is>
      </c>
      <c r="D109" t="n">
        <v>0.9186</v>
      </c>
      <c r="E109" t="n">
        <v>108.86</v>
      </c>
      <c r="F109" t="n">
        <v>103.8</v>
      </c>
      <c r="G109" t="n">
        <v>68.44</v>
      </c>
      <c r="H109" t="n">
        <v>0.88</v>
      </c>
      <c r="I109" t="n">
        <v>91</v>
      </c>
      <c r="J109" t="n">
        <v>160.28</v>
      </c>
      <c r="K109" t="n">
        <v>49.1</v>
      </c>
      <c r="L109" t="n">
        <v>8</v>
      </c>
      <c r="M109" t="n">
        <v>22</v>
      </c>
      <c r="N109" t="n">
        <v>28.19</v>
      </c>
      <c r="O109" t="n">
        <v>20001.93</v>
      </c>
      <c r="P109" t="n">
        <v>950.91</v>
      </c>
      <c r="Q109" t="n">
        <v>6566.03</v>
      </c>
      <c r="R109" t="n">
        <v>291.41</v>
      </c>
      <c r="S109" t="n">
        <v>173.3</v>
      </c>
      <c r="T109" t="n">
        <v>55780.17</v>
      </c>
      <c r="U109" t="n">
        <v>0.59</v>
      </c>
      <c r="V109" t="n">
        <v>0.91</v>
      </c>
      <c r="W109" t="n">
        <v>15.02</v>
      </c>
      <c r="X109" t="n">
        <v>3.43</v>
      </c>
      <c r="Y109" t="n">
        <v>0.5</v>
      </c>
      <c r="Z109" t="n">
        <v>10</v>
      </c>
    </row>
    <row r="110">
      <c r="A110" t="n">
        <v>8</v>
      </c>
      <c r="B110" t="n">
        <v>75</v>
      </c>
      <c r="C110" t="inlineStr">
        <is>
          <t xml:space="preserve">CONCLUIDO	</t>
        </is>
      </c>
      <c r="D110" t="n">
        <v>0.9196</v>
      </c>
      <c r="E110" t="n">
        <v>108.74</v>
      </c>
      <c r="F110" t="n">
        <v>103.75</v>
      </c>
      <c r="G110" t="n">
        <v>69.94</v>
      </c>
      <c r="H110" t="n">
        <v>0.99</v>
      </c>
      <c r="I110" t="n">
        <v>89</v>
      </c>
      <c r="J110" t="n">
        <v>161.71</v>
      </c>
      <c r="K110" t="n">
        <v>49.1</v>
      </c>
      <c r="L110" t="n">
        <v>9</v>
      </c>
      <c r="M110" t="n">
        <v>0</v>
      </c>
      <c r="N110" t="n">
        <v>28.61</v>
      </c>
      <c r="O110" t="n">
        <v>20177.64</v>
      </c>
      <c r="P110" t="n">
        <v>952.33</v>
      </c>
      <c r="Q110" t="n">
        <v>6566.2</v>
      </c>
      <c r="R110" t="n">
        <v>288.06</v>
      </c>
      <c r="S110" t="n">
        <v>173.3</v>
      </c>
      <c r="T110" t="n">
        <v>54115.75</v>
      </c>
      <c r="U110" t="n">
        <v>0.6</v>
      </c>
      <c r="V110" t="n">
        <v>0.91</v>
      </c>
      <c r="W110" t="n">
        <v>15.07</v>
      </c>
      <c r="X110" t="n">
        <v>3.38</v>
      </c>
      <c r="Y110" t="n">
        <v>0.5</v>
      </c>
      <c r="Z110" t="n">
        <v>10</v>
      </c>
    </row>
    <row r="111">
      <c r="A111" t="n">
        <v>0</v>
      </c>
      <c r="B111" t="n">
        <v>95</v>
      </c>
      <c r="C111" t="inlineStr">
        <is>
          <t xml:space="preserve">CONCLUIDO	</t>
        </is>
      </c>
      <c r="D111" t="n">
        <v>0.4398</v>
      </c>
      <c r="E111" t="n">
        <v>227.38</v>
      </c>
      <c r="F111" t="n">
        <v>164.69</v>
      </c>
      <c r="G111" t="n">
        <v>6.11</v>
      </c>
      <c r="H111" t="n">
        <v>0.1</v>
      </c>
      <c r="I111" t="n">
        <v>1618</v>
      </c>
      <c r="J111" t="n">
        <v>185.69</v>
      </c>
      <c r="K111" t="n">
        <v>53.44</v>
      </c>
      <c r="L111" t="n">
        <v>1</v>
      </c>
      <c r="M111" t="n">
        <v>1616</v>
      </c>
      <c r="N111" t="n">
        <v>36.26</v>
      </c>
      <c r="O111" t="n">
        <v>23136.14</v>
      </c>
      <c r="P111" t="n">
        <v>2218.33</v>
      </c>
      <c r="Q111" t="n">
        <v>6569.34</v>
      </c>
      <c r="R111" t="n">
        <v>2332.48</v>
      </c>
      <c r="S111" t="n">
        <v>173.3</v>
      </c>
      <c r="T111" t="n">
        <v>1068682.01</v>
      </c>
      <c r="U111" t="n">
        <v>0.07000000000000001</v>
      </c>
      <c r="V111" t="n">
        <v>0.57</v>
      </c>
      <c r="W111" t="n">
        <v>17.49</v>
      </c>
      <c r="X111" t="n">
        <v>64.27</v>
      </c>
      <c r="Y111" t="n">
        <v>0.5</v>
      </c>
      <c r="Z111" t="n">
        <v>10</v>
      </c>
    </row>
    <row r="112">
      <c r="A112" t="n">
        <v>1</v>
      </c>
      <c r="B112" t="n">
        <v>95</v>
      </c>
      <c r="C112" t="inlineStr">
        <is>
          <t xml:space="preserve">CONCLUIDO	</t>
        </is>
      </c>
      <c r="D112" t="n">
        <v>0.6806</v>
      </c>
      <c r="E112" t="n">
        <v>146.93</v>
      </c>
      <c r="F112" t="n">
        <v>122.65</v>
      </c>
      <c r="G112" t="n">
        <v>12.56</v>
      </c>
      <c r="H112" t="n">
        <v>0.19</v>
      </c>
      <c r="I112" t="n">
        <v>586</v>
      </c>
      <c r="J112" t="n">
        <v>187.21</v>
      </c>
      <c r="K112" t="n">
        <v>53.44</v>
      </c>
      <c r="L112" t="n">
        <v>2</v>
      </c>
      <c r="M112" t="n">
        <v>584</v>
      </c>
      <c r="N112" t="n">
        <v>36.77</v>
      </c>
      <c r="O112" t="n">
        <v>23322.88</v>
      </c>
      <c r="P112" t="n">
        <v>1622.36</v>
      </c>
      <c r="Q112" t="n">
        <v>6566.96</v>
      </c>
      <c r="R112" t="n">
        <v>922.76</v>
      </c>
      <c r="S112" t="n">
        <v>173.3</v>
      </c>
      <c r="T112" t="n">
        <v>368981.05</v>
      </c>
      <c r="U112" t="n">
        <v>0.19</v>
      </c>
      <c r="V112" t="n">
        <v>0.77</v>
      </c>
      <c r="W112" t="n">
        <v>15.78</v>
      </c>
      <c r="X112" t="n">
        <v>22.27</v>
      </c>
      <c r="Y112" t="n">
        <v>0.5</v>
      </c>
      <c r="Z112" t="n">
        <v>10</v>
      </c>
    </row>
    <row r="113">
      <c r="A113" t="n">
        <v>2</v>
      </c>
      <c r="B113" t="n">
        <v>95</v>
      </c>
      <c r="C113" t="inlineStr">
        <is>
          <t xml:space="preserve">CONCLUIDO	</t>
        </is>
      </c>
      <c r="D113" t="n">
        <v>0.7728</v>
      </c>
      <c r="E113" t="n">
        <v>129.39</v>
      </c>
      <c r="F113" t="n">
        <v>113.71</v>
      </c>
      <c r="G113" t="n">
        <v>19.22</v>
      </c>
      <c r="H113" t="n">
        <v>0.28</v>
      </c>
      <c r="I113" t="n">
        <v>355</v>
      </c>
      <c r="J113" t="n">
        <v>188.73</v>
      </c>
      <c r="K113" t="n">
        <v>53.44</v>
      </c>
      <c r="L113" t="n">
        <v>3</v>
      </c>
      <c r="M113" t="n">
        <v>353</v>
      </c>
      <c r="N113" t="n">
        <v>37.29</v>
      </c>
      <c r="O113" t="n">
        <v>23510.33</v>
      </c>
      <c r="P113" t="n">
        <v>1475.25</v>
      </c>
      <c r="Q113" t="n">
        <v>6566.4</v>
      </c>
      <c r="R113" t="n">
        <v>624.89</v>
      </c>
      <c r="S113" t="n">
        <v>173.3</v>
      </c>
      <c r="T113" t="n">
        <v>221202.4</v>
      </c>
      <c r="U113" t="n">
        <v>0.28</v>
      </c>
      <c r="V113" t="n">
        <v>0.83</v>
      </c>
      <c r="W113" t="n">
        <v>15.38</v>
      </c>
      <c r="X113" t="n">
        <v>13.34</v>
      </c>
      <c r="Y113" t="n">
        <v>0.5</v>
      </c>
      <c r="Z113" t="n">
        <v>10</v>
      </c>
    </row>
    <row r="114">
      <c r="A114" t="n">
        <v>3</v>
      </c>
      <c r="B114" t="n">
        <v>95</v>
      </c>
      <c r="C114" t="inlineStr">
        <is>
          <t xml:space="preserve">CONCLUIDO	</t>
        </is>
      </c>
      <c r="D114" t="n">
        <v>0.8222</v>
      </c>
      <c r="E114" t="n">
        <v>121.63</v>
      </c>
      <c r="F114" t="n">
        <v>109.78</v>
      </c>
      <c r="G114" t="n">
        <v>26.14</v>
      </c>
      <c r="H114" t="n">
        <v>0.37</v>
      </c>
      <c r="I114" t="n">
        <v>252</v>
      </c>
      <c r="J114" t="n">
        <v>190.25</v>
      </c>
      <c r="K114" t="n">
        <v>53.44</v>
      </c>
      <c r="L114" t="n">
        <v>4</v>
      </c>
      <c r="M114" t="n">
        <v>250</v>
      </c>
      <c r="N114" t="n">
        <v>37.82</v>
      </c>
      <c r="O114" t="n">
        <v>23698.48</v>
      </c>
      <c r="P114" t="n">
        <v>1395.26</v>
      </c>
      <c r="Q114" t="n">
        <v>6566.43</v>
      </c>
      <c r="R114" t="n">
        <v>493.73</v>
      </c>
      <c r="S114" t="n">
        <v>173.3</v>
      </c>
      <c r="T114" t="n">
        <v>156136.89</v>
      </c>
      <c r="U114" t="n">
        <v>0.35</v>
      </c>
      <c r="V114" t="n">
        <v>0.86</v>
      </c>
      <c r="W114" t="n">
        <v>15.2</v>
      </c>
      <c r="X114" t="n">
        <v>9.41</v>
      </c>
      <c r="Y114" t="n">
        <v>0.5</v>
      </c>
      <c r="Z114" t="n">
        <v>10</v>
      </c>
    </row>
    <row r="115">
      <c r="A115" t="n">
        <v>4</v>
      </c>
      <c r="B115" t="n">
        <v>95</v>
      </c>
      <c r="C115" t="inlineStr">
        <is>
          <t xml:space="preserve">CONCLUIDO	</t>
        </is>
      </c>
      <c r="D115" t="n">
        <v>0.8531</v>
      </c>
      <c r="E115" t="n">
        <v>117.22</v>
      </c>
      <c r="F115" t="n">
        <v>107.57</v>
      </c>
      <c r="G115" t="n">
        <v>33.44</v>
      </c>
      <c r="H115" t="n">
        <v>0.46</v>
      </c>
      <c r="I115" t="n">
        <v>193</v>
      </c>
      <c r="J115" t="n">
        <v>191.78</v>
      </c>
      <c r="K115" t="n">
        <v>53.44</v>
      </c>
      <c r="L115" t="n">
        <v>5</v>
      </c>
      <c r="M115" t="n">
        <v>191</v>
      </c>
      <c r="N115" t="n">
        <v>38.35</v>
      </c>
      <c r="O115" t="n">
        <v>23887.36</v>
      </c>
      <c r="P115" t="n">
        <v>1337.67</v>
      </c>
      <c r="Q115" t="n">
        <v>6566.37</v>
      </c>
      <c r="R115" t="n">
        <v>419.02</v>
      </c>
      <c r="S115" t="n">
        <v>173.3</v>
      </c>
      <c r="T115" t="n">
        <v>119076.16</v>
      </c>
      <c r="U115" t="n">
        <v>0.41</v>
      </c>
      <c r="V115" t="n">
        <v>0.87</v>
      </c>
      <c r="W115" t="n">
        <v>15.13</v>
      </c>
      <c r="X115" t="n">
        <v>7.19</v>
      </c>
      <c r="Y115" t="n">
        <v>0.5</v>
      </c>
      <c r="Z115" t="n">
        <v>10</v>
      </c>
    </row>
    <row r="116">
      <c r="A116" t="n">
        <v>5</v>
      </c>
      <c r="B116" t="n">
        <v>95</v>
      </c>
      <c r="C116" t="inlineStr">
        <is>
          <t xml:space="preserve">CONCLUIDO	</t>
        </is>
      </c>
      <c r="D116" t="n">
        <v>0.8744</v>
      </c>
      <c r="E116" t="n">
        <v>114.36</v>
      </c>
      <c r="F116" t="n">
        <v>106.12</v>
      </c>
      <c r="G116" t="n">
        <v>41.08</v>
      </c>
      <c r="H116" t="n">
        <v>0.55</v>
      </c>
      <c r="I116" t="n">
        <v>155</v>
      </c>
      <c r="J116" t="n">
        <v>193.32</v>
      </c>
      <c r="K116" t="n">
        <v>53.44</v>
      </c>
      <c r="L116" t="n">
        <v>6</v>
      </c>
      <c r="M116" t="n">
        <v>153</v>
      </c>
      <c r="N116" t="n">
        <v>38.89</v>
      </c>
      <c r="O116" t="n">
        <v>24076.95</v>
      </c>
      <c r="P116" t="n">
        <v>1288.78</v>
      </c>
      <c r="Q116" t="n">
        <v>6566.1</v>
      </c>
      <c r="R116" t="n">
        <v>371.48</v>
      </c>
      <c r="S116" t="n">
        <v>173.3</v>
      </c>
      <c r="T116" t="n">
        <v>95495.37</v>
      </c>
      <c r="U116" t="n">
        <v>0.47</v>
      </c>
      <c r="V116" t="n">
        <v>0.89</v>
      </c>
      <c r="W116" t="n">
        <v>15.05</v>
      </c>
      <c r="X116" t="n">
        <v>5.75</v>
      </c>
      <c r="Y116" t="n">
        <v>0.5</v>
      </c>
      <c r="Z116" t="n">
        <v>10</v>
      </c>
    </row>
    <row r="117">
      <c r="A117" t="n">
        <v>6</v>
      </c>
      <c r="B117" t="n">
        <v>95</v>
      </c>
      <c r="C117" t="inlineStr">
        <is>
          <t xml:space="preserve">CONCLUIDO	</t>
        </is>
      </c>
      <c r="D117" t="n">
        <v>0.8897</v>
      </c>
      <c r="E117" t="n">
        <v>112.39</v>
      </c>
      <c r="F117" t="n">
        <v>105.12</v>
      </c>
      <c r="G117" t="n">
        <v>48.89</v>
      </c>
      <c r="H117" t="n">
        <v>0.64</v>
      </c>
      <c r="I117" t="n">
        <v>129</v>
      </c>
      <c r="J117" t="n">
        <v>194.86</v>
      </c>
      <c r="K117" t="n">
        <v>53.44</v>
      </c>
      <c r="L117" t="n">
        <v>7</v>
      </c>
      <c r="M117" t="n">
        <v>127</v>
      </c>
      <c r="N117" t="n">
        <v>39.43</v>
      </c>
      <c r="O117" t="n">
        <v>24267.28</v>
      </c>
      <c r="P117" t="n">
        <v>1244.32</v>
      </c>
      <c r="Q117" t="n">
        <v>6566.26</v>
      </c>
      <c r="R117" t="n">
        <v>338.66</v>
      </c>
      <c r="S117" t="n">
        <v>173.3</v>
      </c>
      <c r="T117" t="n">
        <v>79218.60000000001</v>
      </c>
      <c r="U117" t="n">
        <v>0.51</v>
      </c>
      <c r="V117" t="n">
        <v>0.89</v>
      </c>
      <c r="W117" t="n">
        <v>14.99</v>
      </c>
      <c r="X117" t="n">
        <v>4.75</v>
      </c>
      <c r="Y117" t="n">
        <v>0.5</v>
      </c>
      <c r="Z117" t="n">
        <v>10</v>
      </c>
    </row>
    <row r="118">
      <c r="A118" t="n">
        <v>7</v>
      </c>
      <c r="B118" t="n">
        <v>95</v>
      </c>
      <c r="C118" t="inlineStr">
        <is>
          <t xml:space="preserve">CONCLUIDO	</t>
        </is>
      </c>
      <c r="D118" t="n">
        <v>0.9014</v>
      </c>
      <c r="E118" t="n">
        <v>110.94</v>
      </c>
      <c r="F118" t="n">
        <v>104.41</v>
      </c>
      <c r="G118" t="n">
        <v>57.47</v>
      </c>
      <c r="H118" t="n">
        <v>0.72</v>
      </c>
      <c r="I118" t="n">
        <v>109</v>
      </c>
      <c r="J118" t="n">
        <v>196.41</v>
      </c>
      <c r="K118" t="n">
        <v>53.44</v>
      </c>
      <c r="L118" t="n">
        <v>8</v>
      </c>
      <c r="M118" t="n">
        <v>107</v>
      </c>
      <c r="N118" t="n">
        <v>39.98</v>
      </c>
      <c r="O118" t="n">
        <v>24458.36</v>
      </c>
      <c r="P118" t="n">
        <v>1203.21</v>
      </c>
      <c r="Q118" t="n">
        <v>6566.05</v>
      </c>
      <c r="R118" t="n">
        <v>314.21</v>
      </c>
      <c r="S118" t="n">
        <v>173.3</v>
      </c>
      <c r="T118" t="n">
        <v>67090.82000000001</v>
      </c>
      <c r="U118" t="n">
        <v>0.55</v>
      </c>
      <c r="V118" t="n">
        <v>0.9</v>
      </c>
      <c r="W118" t="n">
        <v>14.98</v>
      </c>
      <c r="X118" t="n">
        <v>4.04</v>
      </c>
      <c r="Y118" t="n">
        <v>0.5</v>
      </c>
      <c r="Z118" t="n">
        <v>10</v>
      </c>
    </row>
    <row r="119">
      <c r="A119" t="n">
        <v>8</v>
      </c>
      <c r="B119" t="n">
        <v>95</v>
      </c>
      <c r="C119" t="inlineStr">
        <is>
          <t xml:space="preserve">CONCLUIDO	</t>
        </is>
      </c>
      <c r="D119" t="n">
        <v>0.9107</v>
      </c>
      <c r="E119" t="n">
        <v>109.81</v>
      </c>
      <c r="F119" t="n">
        <v>103.84</v>
      </c>
      <c r="G119" t="n">
        <v>66.28</v>
      </c>
      <c r="H119" t="n">
        <v>0.8100000000000001</v>
      </c>
      <c r="I119" t="n">
        <v>94</v>
      </c>
      <c r="J119" t="n">
        <v>197.97</v>
      </c>
      <c r="K119" t="n">
        <v>53.44</v>
      </c>
      <c r="L119" t="n">
        <v>9</v>
      </c>
      <c r="M119" t="n">
        <v>92</v>
      </c>
      <c r="N119" t="n">
        <v>40.53</v>
      </c>
      <c r="O119" t="n">
        <v>24650.18</v>
      </c>
      <c r="P119" t="n">
        <v>1162.68</v>
      </c>
      <c r="Q119" t="n">
        <v>6566.01</v>
      </c>
      <c r="R119" t="n">
        <v>295.25</v>
      </c>
      <c r="S119" t="n">
        <v>173.3</v>
      </c>
      <c r="T119" t="n">
        <v>57687.68</v>
      </c>
      <c r="U119" t="n">
        <v>0.59</v>
      </c>
      <c r="V119" t="n">
        <v>0.91</v>
      </c>
      <c r="W119" t="n">
        <v>14.96</v>
      </c>
      <c r="X119" t="n">
        <v>3.47</v>
      </c>
      <c r="Y119" t="n">
        <v>0.5</v>
      </c>
      <c r="Z119" t="n">
        <v>10</v>
      </c>
    </row>
    <row r="120">
      <c r="A120" t="n">
        <v>9</v>
      </c>
      <c r="B120" t="n">
        <v>95</v>
      </c>
      <c r="C120" t="inlineStr">
        <is>
          <t xml:space="preserve">CONCLUIDO	</t>
        </is>
      </c>
      <c r="D120" t="n">
        <v>0.918</v>
      </c>
      <c r="E120" t="n">
        <v>108.93</v>
      </c>
      <c r="F120" t="n">
        <v>103.41</v>
      </c>
      <c r="G120" t="n">
        <v>75.66</v>
      </c>
      <c r="H120" t="n">
        <v>0.89</v>
      </c>
      <c r="I120" t="n">
        <v>82</v>
      </c>
      <c r="J120" t="n">
        <v>199.53</v>
      </c>
      <c r="K120" t="n">
        <v>53.44</v>
      </c>
      <c r="L120" t="n">
        <v>10</v>
      </c>
      <c r="M120" t="n">
        <v>80</v>
      </c>
      <c r="N120" t="n">
        <v>41.1</v>
      </c>
      <c r="O120" t="n">
        <v>24842.77</v>
      </c>
      <c r="P120" t="n">
        <v>1119.72</v>
      </c>
      <c r="Q120" t="n">
        <v>6566.11</v>
      </c>
      <c r="R120" t="n">
        <v>281.27</v>
      </c>
      <c r="S120" t="n">
        <v>173.3</v>
      </c>
      <c r="T120" t="n">
        <v>50757.44</v>
      </c>
      <c r="U120" t="n">
        <v>0.62</v>
      </c>
      <c r="V120" t="n">
        <v>0.91</v>
      </c>
      <c r="W120" t="n">
        <v>14.92</v>
      </c>
      <c r="X120" t="n">
        <v>3.04</v>
      </c>
      <c r="Y120" t="n">
        <v>0.5</v>
      </c>
      <c r="Z120" t="n">
        <v>10</v>
      </c>
    </row>
    <row r="121">
      <c r="A121" t="n">
        <v>10</v>
      </c>
      <c r="B121" t="n">
        <v>95</v>
      </c>
      <c r="C121" t="inlineStr">
        <is>
          <t xml:space="preserve">CONCLUIDO	</t>
        </is>
      </c>
      <c r="D121" t="n">
        <v>0.9234</v>
      </c>
      <c r="E121" t="n">
        <v>108.3</v>
      </c>
      <c r="F121" t="n">
        <v>103.11</v>
      </c>
      <c r="G121" t="n">
        <v>84.75</v>
      </c>
      <c r="H121" t="n">
        <v>0.97</v>
      </c>
      <c r="I121" t="n">
        <v>73</v>
      </c>
      <c r="J121" t="n">
        <v>201.1</v>
      </c>
      <c r="K121" t="n">
        <v>53.44</v>
      </c>
      <c r="L121" t="n">
        <v>11</v>
      </c>
      <c r="M121" t="n">
        <v>40</v>
      </c>
      <c r="N121" t="n">
        <v>41.66</v>
      </c>
      <c r="O121" t="n">
        <v>25036.12</v>
      </c>
      <c r="P121" t="n">
        <v>1085.49</v>
      </c>
      <c r="Q121" t="n">
        <v>6566.12</v>
      </c>
      <c r="R121" t="n">
        <v>269.68</v>
      </c>
      <c r="S121" t="n">
        <v>173.3</v>
      </c>
      <c r="T121" t="n">
        <v>45006.51</v>
      </c>
      <c r="U121" t="n">
        <v>0.64</v>
      </c>
      <c r="V121" t="n">
        <v>0.91</v>
      </c>
      <c r="W121" t="n">
        <v>14.96</v>
      </c>
      <c r="X121" t="n">
        <v>2.74</v>
      </c>
      <c r="Y121" t="n">
        <v>0.5</v>
      </c>
      <c r="Z121" t="n">
        <v>10</v>
      </c>
    </row>
    <row r="122">
      <c r="A122" t="n">
        <v>11</v>
      </c>
      <c r="B122" t="n">
        <v>95</v>
      </c>
      <c r="C122" t="inlineStr">
        <is>
          <t xml:space="preserve">CONCLUIDO	</t>
        </is>
      </c>
      <c r="D122" t="n">
        <v>0.9244</v>
      </c>
      <c r="E122" t="n">
        <v>108.18</v>
      </c>
      <c r="F122" t="n">
        <v>103.06</v>
      </c>
      <c r="G122" t="n">
        <v>87.09999999999999</v>
      </c>
      <c r="H122" t="n">
        <v>1.05</v>
      </c>
      <c r="I122" t="n">
        <v>71</v>
      </c>
      <c r="J122" t="n">
        <v>202.67</v>
      </c>
      <c r="K122" t="n">
        <v>53.44</v>
      </c>
      <c r="L122" t="n">
        <v>12</v>
      </c>
      <c r="M122" t="n">
        <v>4</v>
      </c>
      <c r="N122" t="n">
        <v>42.24</v>
      </c>
      <c r="O122" t="n">
        <v>25230.25</v>
      </c>
      <c r="P122" t="n">
        <v>1081.43</v>
      </c>
      <c r="Q122" t="n">
        <v>6566.09</v>
      </c>
      <c r="R122" t="n">
        <v>267.2</v>
      </c>
      <c r="S122" t="n">
        <v>173.3</v>
      </c>
      <c r="T122" t="n">
        <v>43779.38</v>
      </c>
      <c r="U122" t="n">
        <v>0.65</v>
      </c>
      <c r="V122" t="n">
        <v>0.91</v>
      </c>
      <c r="W122" t="n">
        <v>14.98</v>
      </c>
      <c r="X122" t="n">
        <v>2.69</v>
      </c>
      <c r="Y122" t="n">
        <v>0.5</v>
      </c>
      <c r="Z122" t="n">
        <v>10</v>
      </c>
    </row>
    <row r="123">
      <c r="A123" t="n">
        <v>12</v>
      </c>
      <c r="B123" t="n">
        <v>95</v>
      </c>
      <c r="C123" t="inlineStr">
        <is>
          <t xml:space="preserve">CONCLUIDO	</t>
        </is>
      </c>
      <c r="D123" t="n">
        <v>0.9244</v>
      </c>
      <c r="E123" t="n">
        <v>108.18</v>
      </c>
      <c r="F123" t="n">
        <v>103.07</v>
      </c>
      <c r="G123" t="n">
        <v>87.09999999999999</v>
      </c>
      <c r="H123" t="n">
        <v>1.13</v>
      </c>
      <c r="I123" t="n">
        <v>71</v>
      </c>
      <c r="J123" t="n">
        <v>204.25</v>
      </c>
      <c r="K123" t="n">
        <v>53.44</v>
      </c>
      <c r="L123" t="n">
        <v>13</v>
      </c>
      <c r="M123" t="n">
        <v>0</v>
      </c>
      <c r="N123" t="n">
        <v>42.82</v>
      </c>
      <c r="O123" t="n">
        <v>25425.3</v>
      </c>
      <c r="P123" t="n">
        <v>1089.35</v>
      </c>
      <c r="Q123" t="n">
        <v>6566.22</v>
      </c>
      <c r="R123" t="n">
        <v>266.99</v>
      </c>
      <c r="S123" t="n">
        <v>173.3</v>
      </c>
      <c r="T123" t="n">
        <v>43671.03</v>
      </c>
      <c r="U123" t="n">
        <v>0.65</v>
      </c>
      <c r="V123" t="n">
        <v>0.91</v>
      </c>
      <c r="W123" t="n">
        <v>14.99</v>
      </c>
      <c r="X123" t="n">
        <v>2.7</v>
      </c>
      <c r="Y123" t="n">
        <v>0.5</v>
      </c>
      <c r="Z123" t="n">
        <v>10</v>
      </c>
    </row>
    <row r="124">
      <c r="A124" t="n">
        <v>0</v>
      </c>
      <c r="B124" t="n">
        <v>55</v>
      </c>
      <c r="C124" t="inlineStr">
        <is>
          <t xml:space="preserve">CONCLUIDO	</t>
        </is>
      </c>
      <c r="D124" t="n">
        <v>0.6105</v>
      </c>
      <c r="E124" t="n">
        <v>163.8</v>
      </c>
      <c r="F124" t="n">
        <v>138.31</v>
      </c>
      <c r="G124" t="n">
        <v>8.470000000000001</v>
      </c>
      <c r="H124" t="n">
        <v>0.15</v>
      </c>
      <c r="I124" t="n">
        <v>980</v>
      </c>
      <c r="J124" t="n">
        <v>116.05</v>
      </c>
      <c r="K124" t="n">
        <v>43.4</v>
      </c>
      <c r="L124" t="n">
        <v>1</v>
      </c>
      <c r="M124" t="n">
        <v>978</v>
      </c>
      <c r="N124" t="n">
        <v>16.65</v>
      </c>
      <c r="O124" t="n">
        <v>14546.17</v>
      </c>
      <c r="P124" t="n">
        <v>1351.11</v>
      </c>
      <c r="Q124" t="n">
        <v>6567.46</v>
      </c>
      <c r="R124" t="n">
        <v>1447.85</v>
      </c>
      <c r="S124" t="n">
        <v>173.3</v>
      </c>
      <c r="T124" t="n">
        <v>629555.0600000001</v>
      </c>
      <c r="U124" t="n">
        <v>0.12</v>
      </c>
      <c r="V124" t="n">
        <v>0.68</v>
      </c>
      <c r="W124" t="n">
        <v>16.4</v>
      </c>
      <c r="X124" t="n">
        <v>37.92</v>
      </c>
      <c r="Y124" t="n">
        <v>0.5</v>
      </c>
      <c r="Z124" t="n">
        <v>10</v>
      </c>
    </row>
    <row r="125">
      <c r="A125" t="n">
        <v>1</v>
      </c>
      <c r="B125" t="n">
        <v>55</v>
      </c>
      <c r="C125" t="inlineStr">
        <is>
          <t xml:space="preserve">CONCLUIDO	</t>
        </is>
      </c>
      <c r="D125" t="n">
        <v>0.792</v>
      </c>
      <c r="E125" t="n">
        <v>126.26</v>
      </c>
      <c r="F125" t="n">
        <v>114.93</v>
      </c>
      <c r="G125" t="n">
        <v>17.82</v>
      </c>
      <c r="H125" t="n">
        <v>0.3</v>
      </c>
      <c r="I125" t="n">
        <v>387</v>
      </c>
      <c r="J125" t="n">
        <v>117.34</v>
      </c>
      <c r="K125" t="n">
        <v>43.4</v>
      </c>
      <c r="L125" t="n">
        <v>2</v>
      </c>
      <c r="M125" t="n">
        <v>385</v>
      </c>
      <c r="N125" t="n">
        <v>16.94</v>
      </c>
      <c r="O125" t="n">
        <v>14705.49</v>
      </c>
      <c r="P125" t="n">
        <v>1072.81</v>
      </c>
      <c r="Q125" t="n">
        <v>6566.49</v>
      </c>
      <c r="R125" t="n">
        <v>665.72</v>
      </c>
      <c r="S125" t="n">
        <v>173.3</v>
      </c>
      <c r="T125" t="n">
        <v>241456.47</v>
      </c>
      <c r="U125" t="n">
        <v>0.26</v>
      </c>
      <c r="V125" t="n">
        <v>0.82</v>
      </c>
      <c r="W125" t="n">
        <v>15.42</v>
      </c>
      <c r="X125" t="n">
        <v>14.55</v>
      </c>
      <c r="Y125" t="n">
        <v>0.5</v>
      </c>
      <c r="Z125" t="n">
        <v>10</v>
      </c>
    </row>
    <row r="126">
      <c r="A126" t="n">
        <v>2</v>
      </c>
      <c r="B126" t="n">
        <v>55</v>
      </c>
      <c r="C126" t="inlineStr">
        <is>
          <t xml:space="preserve">CONCLUIDO	</t>
        </is>
      </c>
      <c r="D126" t="n">
        <v>0.857</v>
      </c>
      <c r="E126" t="n">
        <v>116.68</v>
      </c>
      <c r="F126" t="n">
        <v>109.05</v>
      </c>
      <c r="G126" t="n">
        <v>28.2</v>
      </c>
      <c r="H126" t="n">
        <v>0.45</v>
      </c>
      <c r="I126" t="n">
        <v>232</v>
      </c>
      <c r="J126" t="n">
        <v>118.63</v>
      </c>
      <c r="K126" t="n">
        <v>43.4</v>
      </c>
      <c r="L126" t="n">
        <v>3</v>
      </c>
      <c r="M126" t="n">
        <v>230</v>
      </c>
      <c r="N126" t="n">
        <v>17.23</v>
      </c>
      <c r="O126" t="n">
        <v>14865.24</v>
      </c>
      <c r="P126" t="n">
        <v>964.8</v>
      </c>
      <c r="Q126" t="n">
        <v>6566.53</v>
      </c>
      <c r="R126" t="n">
        <v>469.11</v>
      </c>
      <c r="S126" t="n">
        <v>173.3</v>
      </c>
      <c r="T126" t="n">
        <v>143925.75</v>
      </c>
      <c r="U126" t="n">
        <v>0.37</v>
      </c>
      <c r="V126" t="n">
        <v>0.86</v>
      </c>
      <c r="W126" t="n">
        <v>15.18</v>
      </c>
      <c r="X126" t="n">
        <v>8.68</v>
      </c>
      <c r="Y126" t="n">
        <v>0.5</v>
      </c>
      <c r="Z126" t="n">
        <v>10</v>
      </c>
    </row>
    <row r="127">
      <c r="A127" t="n">
        <v>3</v>
      </c>
      <c r="B127" t="n">
        <v>55</v>
      </c>
      <c r="C127" t="inlineStr">
        <is>
          <t xml:space="preserve">CONCLUIDO	</t>
        </is>
      </c>
      <c r="D127" t="n">
        <v>0.8917</v>
      </c>
      <c r="E127" t="n">
        <v>112.15</v>
      </c>
      <c r="F127" t="n">
        <v>106.26</v>
      </c>
      <c r="G127" t="n">
        <v>40.1</v>
      </c>
      <c r="H127" t="n">
        <v>0.59</v>
      </c>
      <c r="I127" t="n">
        <v>159</v>
      </c>
      <c r="J127" t="n">
        <v>119.93</v>
      </c>
      <c r="K127" t="n">
        <v>43.4</v>
      </c>
      <c r="L127" t="n">
        <v>4</v>
      </c>
      <c r="M127" t="n">
        <v>157</v>
      </c>
      <c r="N127" t="n">
        <v>17.53</v>
      </c>
      <c r="O127" t="n">
        <v>15025.44</v>
      </c>
      <c r="P127" t="n">
        <v>881.04</v>
      </c>
      <c r="Q127" t="n">
        <v>6566.1</v>
      </c>
      <c r="R127" t="n">
        <v>376.35</v>
      </c>
      <c r="S127" t="n">
        <v>173.3</v>
      </c>
      <c r="T127" t="n">
        <v>97910.38</v>
      </c>
      <c r="U127" t="n">
        <v>0.46</v>
      </c>
      <c r="V127" t="n">
        <v>0.88</v>
      </c>
      <c r="W127" t="n">
        <v>15.05</v>
      </c>
      <c r="X127" t="n">
        <v>5.89</v>
      </c>
      <c r="Y127" t="n">
        <v>0.5</v>
      </c>
      <c r="Z127" t="n">
        <v>10</v>
      </c>
    </row>
    <row r="128">
      <c r="A128" t="n">
        <v>4</v>
      </c>
      <c r="B128" t="n">
        <v>55</v>
      </c>
      <c r="C128" t="inlineStr">
        <is>
          <t xml:space="preserve">CONCLUIDO	</t>
        </is>
      </c>
      <c r="D128" t="n">
        <v>0.9081</v>
      </c>
      <c r="E128" t="n">
        <v>110.12</v>
      </c>
      <c r="F128" t="n">
        <v>105.07</v>
      </c>
      <c r="G128" t="n">
        <v>50.84</v>
      </c>
      <c r="H128" t="n">
        <v>0.73</v>
      </c>
      <c r="I128" t="n">
        <v>124</v>
      </c>
      <c r="J128" t="n">
        <v>121.23</v>
      </c>
      <c r="K128" t="n">
        <v>43.4</v>
      </c>
      <c r="L128" t="n">
        <v>5</v>
      </c>
      <c r="M128" t="n">
        <v>43</v>
      </c>
      <c r="N128" t="n">
        <v>17.83</v>
      </c>
      <c r="O128" t="n">
        <v>15186.08</v>
      </c>
      <c r="P128" t="n">
        <v>821.84</v>
      </c>
      <c r="Q128" t="n">
        <v>6566.31</v>
      </c>
      <c r="R128" t="n">
        <v>332.41</v>
      </c>
      <c r="S128" t="n">
        <v>173.3</v>
      </c>
      <c r="T128" t="n">
        <v>76119.55</v>
      </c>
      <c r="U128" t="n">
        <v>0.52</v>
      </c>
      <c r="V128" t="n">
        <v>0.89</v>
      </c>
      <c r="W128" t="n">
        <v>15.12</v>
      </c>
      <c r="X128" t="n">
        <v>4.7</v>
      </c>
      <c r="Y128" t="n">
        <v>0.5</v>
      </c>
      <c r="Z128" t="n">
        <v>10</v>
      </c>
    </row>
    <row r="129">
      <c r="A129" t="n">
        <v>5</v>
      </c>
      <c r="B129" t="n">
        <v>55</v>
      </c>
      <c r="C129" t="inlineStr">
        <is>
          <t xml:space="preserve">CONCLUIDO	</t>
        </is>
      </c>
      <c r="D129" t="n">
        <v>0.9092</v>
      </c>
      <c r="E129" t="n">
        <v>109.99</v>
      </c>
      <c r="F129" t="n">
        <v>105.01</v>
      </c>
      <c r="G129" t="n">
        <v>52.07</v>
      </c>
      <c r="H129" t="n">
        <v>0.86</v>
      </c>
      <c r="I129" t="n">
        <v>121</v>
      </c>
      <c r="J129" t="n">
        <v>122.54</v>
      </c>
      <c r="K129" t="n">
        <v>43.4</v>
      </c>
      <c r="L129" t="n">
        <v>6</v>
      </c>
      <c r="M129" t="n">
        <v>0</v>
      </c>
      <c r="N129" t="n">
        <v>18.14</v>
      </c>
      <c r="O129" t="n">
        <v>15347.16</v>
      </c>
      <c r="P129" t="n">
        <v>823.59</v>
      </c>
      <c r="Q129" t="n">
        <v>6566.26</v>
      </c>
      <c r="R129" t="n">
        <v>329.27</v>
      </c>
      <c r="S129" t="n">
        <v>173.3</v>
      </c>
      <c r="T129" t="n">
        <v>74562.67999999999</v>
      </c>
      <c r="U129" t="n">
        <v>0.53</v>
      </c>
      <c r="V129" t="n">
        <v>0.9</v>
      </c>
      <c r="W129" t="n">
        <v>15.15</v>
      </c>
      <c r="X129" t="n">
        <v>4.64</v>
      </c>
      <c r="Y129" t="n">
        <v>0.5</v>
      </c>
      <c r="Z1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INDEX(resultados!$A$2:$ZZ$129, 1, MATCH($B$1, resultados!$A$1:$ZZ$1, 0))</f>
        <v/>
      </c>
      <c r="B7">
        <f>INDEX(resultados!$A$2:$ZZ$129, 1, MATCH($B$2, resultados!$A$1:$ZZ$1, 0))</f>
        <v/>
      </c>
      <c r="C7">
        <f>INDEX(resultados!$A$2:$ZZ$129, 1, MATCH($B$3, resultados!$A$1:$ZZ$1, 0))</f>
        <v/>
      </c>
    </row>
    <row r="8">
      <c r="A8">
        <f>INDEX(resultados!$A$2:$ZZ$129, 2, MATCH($B$1, resultados!$A$1:$ZZ$1, 0))</f>
        <v/>
      </c>
      <c r="B8">
        <f>INDEX(resultados!$A$2:$ZZ$129, 2, MATCH($B$2, resultados!$A$1:$ZZ$1, 0))</f>
        <v/>
      </c>
      <c r="C8">
        <f>INDEX(resultados!$A$2:$ZZ$129, 2, MATCH($B$3, resultados!$A$1:$ZZ$1, 0))</f>
        <v/>
      </c>
    </row>
    <row r="9">
      <c r="A9">
        <f>INDEX(resultados!$A$2:$ZZ$129, 3, MATCH($B$1, resultados!$A$1:$ZZ$1, 0))</f>
        <v/>
      </c>
      <c r="B9">
        <f>INDEX(resultados!$A$2:$ZZ$129, 3, MATCH($B$2, resultados!$A$1:$ZZ$1, 0))</f>
        <v/>
      </c>
      <c r="C9">
        <f>INDEX(resultados!$A$2:$ZZ$129, 3, MATCH($B$3, resultados!$A$1:$ZZ$1, 0))</f>
        <v/>
      </c>
    </row>
    <row r="10">
      <c r="A10">
        <f>INDEX(resultados!$A$2:$ZZ$129, 4, MATCH($B$1, resultados!$A$1:$ZZ$1, 0))</f>
        <v/>
      </c>
      <c r="B10">
        <f>INDEX(resultados!$A$2:$ZZ$129, 4, MATCH($B$2, resultados!$A$1:$ZZ$1, 0))</f>
        <v/>
      </c>
      <c r="C10">
        <f>INDEX(resultados!$A$2:$ZZ$129, 4, MATCH($B$3, resultados!$A$1:$ZZ$1, 0))</f>
        <v/>
      </c>
    </row>
    <row r="11">
      <c r="A11">
        <f>INDEX(resultados!$A$2:$ZZ$129, 5, MATCH($B$1, resultados!$A$1:$ZZ$1, 0))</f>
        <v/>
      </c>
      <c r="B11">
        <f>INDEX(resultados!$A$2:$ZZ$129, 5, MATCH($B$2, resultados!$A$1:$ZZ$1, 0))</f>
        <v/>
      </c>
      <c r="C11">
        <f>INDEX(resultados!$A$2:$ZZ$129, 5, MATCH($B$3, resultados!$A$1:$ZZ$1, 0))</f>
        <v/>
      </c>
    </row>
    <row r="12">
      <c r="A12">
        <f>INDEX(resultados!$A$2:$ZZ$129, 6, MATCH($B$1, resultados!$A$1:$ZZ$1, 0))</f>
        <v/>
      </c>
      <c r="B12">
        <f>INDEX(resultados!$A$2:$ZZ$129, 6, MATCH($B$2, resultados!$A$1:$ZZ$1, 0))</f>
        <v/>
      </c>
      <c r="C12">
        <f>INDEX(resultados!$A$2:$ZZ$129, 6, MATCH($B$3, resultados!$A$1:$ZZ$1, 0))</f>
        <v/>
      </c>
    </row>
    <row r="13">
      <c r="A13">
        <f>INDEX(resultados!$A$2:$ZZ$129, 7, MATCH($B$1, resultados!$A$1:$ZZ$1, 0))</f>
        <v/>
      </c>
      <c r="B13">
        <f>INDEX(resultados!$A$2:$ZZ$129, 7, MATCH($B$2, resultados!$A$1:$ZZ$1, 0))</f>
        <v/>
      </c>
      <c r="C13">
        <f>INDEX(resultados!$A$2:$ZZ$129, 7, MATCH($B$3, resultados!$A$1:$ZZ$1, 0))</f>
        <v/>
      </c>
    </row>
    <row r="14">
      <c r="A14">
        <f>INDEX(resultados!$A$2:$ZZ$129, 8, MATCH($B$1, resultados!$A$1:$ZZ$1, 0))</f>
        <v/>
      </c>
      <c r="B14">
        <f>INDEX(resultados!$A$2:$ZZ$129, 8, MATCH($B$2, resultados!$A$1:$ZZ$1, 0))</f>
        <v/>
      </c>
      <c r="C14">
        <f>INDEX(resultados!$A$2:$ZZ$129, 8, MATCH($B$3, resultados!$A$1:$ZZ$1, 0))</f>
        <v/>
      </c>
    </row>
    <row r="15">
      <c r="A15">
        <f>INDEX(resultados!$A$2:$ZZ$129, 9, MATCH($B$1, resultados!$A$1:$ZZ$1, 0))</f>
        <v/>
      </c>
      <c r="B15">
        <f>INDEX(resultados!$A$2:$ZZ$129, 9, MATCH($B$2, resultados!$A$1:$ZZ$1, 0))</f>
        <v/>
      </c>
      <c r="C15">
        <f>INDEX(resultados!$A$2:$ZZ$129, 9, MATCH($B$3, resultados!$A$1:$ZZ$1, 0))</f>
        <v/>
      </c>
    </row>
    <row r="16">
      <c r="A16">
        <f>INDEX(resultados!$A$2:$ZZ$129, 10, MATCH($B$1, resultados!$A$1:$ZZ$1, 0))</f>
        <v/>
      </c>
      <c r="B16">
        <f>INDEX(resultados!$A$2:$ZZ$129, 10, MATCH($B$2, resultados!$A$1:$ZZ$1, 0))</f>
        <v/>
      </c>
      <c r="C16">
        <f>INDEX(resultados!$A$2:$ZZ$129, 10, MATCH($B$3, resultados!$A$1:$ZZ$1, 0))</f>
        <v/>
      </c>
    </row>
    <row r="17">
      <c r="A17">
        <f>INDEX(resultados!$A$2:$ZZ$129, 11, MATCH($B$1, resultados!$A$1:$ZZ$1, 0))</f>
        <v/>
      </c>
      <c r="B17">
        <f>INDEX(resultados!$A$2:$ZZ$129, 11, MATCH($B$2, resultados!$A$1:$ZZ$1, 0))</f>
        <v/>
      </c>
      <c r="C17">
        <f>INDEX(resultados!$A$2:$ZZ$129, 11, MATCH($B$3, resultados!$A$1:$ZZ$1, 0))</f>
        <v/>
      </c>
    </row>
    <row r="18">
      <c r="A18">
        <f>INDEX(resultados!$A$2:$ZZ$129, 12, MATCH($B$1, resultados!$A$1:$ZZ$1, 0))</f>
        <v/>
      </c>
      <c r="B18">
        <f>INDEX(resultados!$A$2:$ZZ$129, 12, MATCH($B$2, resultados!$A$1:$ZZ$1, 0))</f>
        <v/>
      </c>
      <c r="C18">
        <f>INDEX(resultados!$A$2:$ZZ$129, 12, MATCH($B$3, resultados!$A$1:$ZZ$1, 0))</f>
        <v/>
      </c>
    </row>
    <row r="19">
      <c r="A19">
        <f>INDEX(resultados!$A$2:$ZZ$129, 13, MATCH($B$1, resultados!$A$1:$ZZ$1, 0))</f>
        <v/>
      </c>
      <c r="B19">
        <f>INDEX(resultados!$A$2:$ZZ$129, 13, MATCH($B$2, resultados!$A$1:$ZZ$1, 0))</f>
        <v/>
      </c>
      <c r="C19">
        <f>INDEX(resultados!$A$2:$ZZ$129, 13, MATCH($B$3, resultados!$A$1:$ZZ$1, 0))</f>
        <v/>
      </c>
    </row>
    <row r="20">
      <c r="A20">
        <f>INDEX(resultados!$A$2:$ZZ$129, 14, MATCH($B$1, resultados!$A$1:$ZZ$1, 0))</f>
        <v/>
      </c>
      <c r="B20">
        <f>INDEX(resultados!$A$2:$ZZ$129, 14, MATCH($B$2, resultados!$A$1:$ZZ$1, 0))</f>
        <v/>
      </c>
      <c r="C20">
        <f>INDEX(resultados!$A$2:$ZZ$129, 14, MATCH($B$3, resultados!$A$1:$ZZ$1, 0))</f>
        <v/>
      </c>
    </row>
    <row r="21">
      <c r="A21">
        <f>INDEX(resultados!$A$2:$ZZ$129, 15, MATCH($B$1, resultados!$A$1:$ZZ$1, 0))</f>
        <v/>
      </c>
      <c r="B21">
        <f>INDEX(resultados!$A$2:$ZZ$129, 15, MATCH($B$2, resultados!$A$1:$ZZ$1, 0))</f>
        <v/>
      </c>
      <c r="C21">
        <f>INDEX(resultados!$A$2:$ZZ$129, 15, MATCH($B$3, resultados!$A$1:$ZZ$1, 0))</f>
        <v/>
      </c>
    </row>
    <row r="22">
      <c r="A22">
        <f>INDEX(resultados!$A$2:$ZZ$129, 16, MATCH($B$1, resultados!$A$1:$ZZ$1, 0))</f>
        <v/>
      </c>
      <c r="B22">
        <f>INDEX(resultados!$A$2:$ZZ$129, 16, MATCH($B$2, resultados!$A$1:$ZZ$1, 0))</f>
        <v/>
      </c>
      <c r="C22">
        <f>INDEX(resultados!$A$2:$ZZ$129, 16, MATCH($B$3, resultados!$A$1:$ZZ$1, 0))</f>
        <v/>
      </c>
    </row>
    <row r="23">
      <c r="A23">
        <f>INDEX(resultados!$A$2:$ZZ$129, 17, MATCH($B$1, resultados!$A$1:$ZZ$1, 0))</f>
        <v/>
      </c>
      <c r="B23">
        <f>INDEX(resultados!$A$2:$ZZ$129, 17, MATCH($B$2, resultados!$A$1:$ZZ$1, 0))</f>
        <v/>
      </c>
      <c r="C23">
        <f>INDEX(resultados!$A$2:$ZZ$129, 17, MATCH($B$3, resultados!$A$1:$ZZ$1, 0))</f>
        <v/>
      </c>
    </row>
    <row r="24">
      <c r="A24">
        <f>INDEX(resultados!$A$2:$ZZ$129, 18, MATCH($B$1, resultados!$A$1:$ZZ$1, 0))</f>
        <v/>
      </c>
      <c r="B24">
        <f>INDEX(resultados!$A$2:$ZZ$129, 18, MATCH($B$2, resultados!$A$1:$ZZ$1, 0))</f>
        <v/>
      </c>
      <c r="C24">
        <f>INDEX(resultados!$A$2:$ZZ$129, 18, MATCH($B$3, resultados!$A$1:$ZZ$1, 0))</f>
        <v/>
      </c>
    </row>
    <row r="25">
      <c r="A25">
        <f>INDEX(resultados!$A$2:$ZZ$129, 19, MATCH($B$1, resultados!$A$1:$ZZ$1, 0))</f>
        <v/>
      </c>
      <c r="B25">
        <f>INDEX(resultados!$A$2:$ZZ$129, 19, MATCH($B$2, resultados!$A$1:$ZZ$1, 0))</f>
        <v/>
      </c>
      <c r="C25">
        <f>INDEX(resultados!$A$2:$ZZ$129, 19, MATCH($B$3, resultados!$A$1:$ZZ$1, 0))</f>
        <v/>
      </c>
    </row>
    <row r="26">
      <c r="A26">
        <f>INDEX(resultados!$A$2:$ZZ$129, 20, MATCH($B$1, resultados!$A$1:$ZZ$1, 0))</f>
        <v/>
      </c>
      <c r="B26">
        <f>INDEX(resultados!$A$2:$ZZ$129, 20, MATCH($B$2, resultados!$A$1:$ZZ$1, 0))</f>
        <v/>
      </c>
      <c r="C26">
        <f>INDEX(resultados!$A$2:$ZZ$129, 20, MATCH($B$3, resultados!$A$1:$ZZ$1, 0))</f>
        <v/>
      </c>
    </row>
    <row r="27">
      <c r="A27">
        <f>INDEX(resultados!$A$2:$ZZ$129, 21, MATCH($B$1, resultados!$A$1:$ZZ$1, 0))</f>
        <v/>
      </c>
      <c r="B27">
        <f>INDEX(resultados!$A$2:$ZZ$129, 21, MATCH($B$2, resultados!$A$1:$ZZ$1, 0))</f>
        <v/>
      </c>
      <c r="C27">
        <f>INDEX(resultados!$A$2:$ZZ$129, 21, MATCH($B$3, resultados!$A$1:$ZZ$1, 0))</f>
        <v/>
      </c>
    </row>
    <row r="28">
      <c r="A28">
        <f>INDEX(resultados!$A$2:$ZZ$129, 22, MATCH($B$1, resultados!$A$1:$ZZ$1, 0))</f>
        <v/>
      </c>
      <c r="B28">
        <f>INDEX(resultados!$A$2:$ZZ$129, 22, MATCH($B$2, resultados!$A$1:$ZZ$1, 0))</f>
        <v/>
      </c>
      <c r="C28">
        <f>INDEX(resultados!$A$2:$ZZ$129, 22, MATCH($B$3, resultados!$A$1:$ZZ$1, 0))</f>
        <v/>
      </c>
    </row>
    <row r="29">
      <c r="A29">
        <f>INDEX(resultados!$A$2:$ZZ$129, 23, MATCH($B$1, resultados!$A$1:$ZZ$1, 0))</f>
        <v/>
      </c>
      <c r="B29">
        <f>INDEX(resultados!$A$2:$ZZ$129, 23, MATCH($B$2, resultados!$A$1:$ZZ$1, 0))</f>
        <v/>
      </c>
      <c r="C29">
        <f>INDEX(resultados!$A$2:$ZZ$129, 23, MATCH($B$3, resultados!$A$1:$ZZ$1, 0))</f>
        <v/>
      </c>
    </row>
    <row r="30">
      <c r="A30">
        <f>INDEX(resultados!$A$2:$ZZ$129, 24, MATCH($B$1, resultados!$A$1:$ZZ$1, 0))</f>
        <v/>
      </c>
      <c r="B30">
        <f>INDEX(resultados!$A$2:$ZZ$129, 24, MATCH($B$2, resultados!$A$1:$ZZ$1, 0))</f>
        <v/>
      </c>
      <c r="C30">
        <f>INDEX(resultados!$A$2:$ZZ$129, 24, MATCH($B$3, resultados!$A$1:$ZZ$1, 0))</f>
        <v/>
      </c>
    </row>
    <row r="31">
      <c r="A31">
        <f>INDEX(resultados!$A$2:$ZZ$129, 25, MATCH($B$1, resultados!$A$1:$ZZ$1, 0))</f>
        <v/>
      </c>
      <c r="B31">
        <f>INDEX(resultados!$A$2:$ZZ$129, 25, MATCH($B$2, resultados!$A$1:$ZZ$1, 0))</f>
        <v/>
      </c>
      <c r="C31">
        <f>INDEX(resultados!$A$2:$ZZ$129, 25, MATCH($B$3, resultados!$A$1:$ZZ$1, 0))</f>
        <v/>
      </c>
    </row>
    <row r="32">
      <c r="A32">
        <f>INDEX(resultados!$A$2:$ZZ$129, 26, MATCH($B$1, resultados!$A$1:$ZZ$1, 0))</f>
        <v/>
      </c>
      <c r="B32">
        <f>INDEX(resultados!$A$2:$ZZ$129, 26, MATCH($B$2, resultados!$A$1:$ZZ$1, 0))</f>
        <v/>
      </c>
      <c r="C32">
        <f>INDEX(resultados!$A$2:$ZZ$129, 26, MATCH($B$3, resultados!$A$1:$ZZ$1, 0))</f>
        <v/>
      </c>
    </row>
    <row r="33">
      <c r="A33">
        <f>INDEX(resultados!$A$2:$ZZ$129, 27, MATCH($B$1, resultados!$A$1:$ZZ$1, 0))</f>
        <v/>
      </c>
      <c r="B33">
        <f>INDEX(resultados!$A$2:$ZZ$129, 27, MATCH($B$2, resultados!$A$1:$ZZ$1, 0))</f>
        <v/>
      </c>
      <c r="C33">
        <f>INDEX(resultados!$A$2:$ZZ$129, 27, MATCH($B$3, resultados!$A$1:$ZZ$1, 0))</f>
        <v/>
      </c>
    </row>
    <row r="34">
      <c r="A34">
        <f>INDEX(resultados!$A$2:$ZZ$129, 28, MATCH($B$1, resultados!$A$1:$ZZ$1, 0))</f>
        <v/>
      </c>
      <c r="B34">
        <f>INDEX(resultados!$A$2:$ZZ$129, 28, MATCH($B$2, resultados!$A$1:$ZZ$1, 0))</f>
        <v/>
      </c>
      <c r="C34">
        <f>INDEX(resultados!$A$2:$ZZ$129, 28, MATCH($B$3, resultados!$A$1:$ZZ$1, 0))</f>
        <v/>
      </c>
    </row>
    <row r="35">
      <c r="A35">
        <f>INDEX(resultados!$A$2:$ZZ$129, 29, MATCH($B$1, resultados!$A$1:$ZZ$1, 0))</f>
        <v/>
      </c>
      <c r="B35">
        <f>INDEX(resultados!$A$2:$ZZ$129, 29, MATCH($B$2, resultados!$A$1:$ZZ$1, 0))</f>
        <v/>
      </c>
      <c r="C35">
        <f>INDEX(resultados!$A$2:$ZZ$129, 29, MATCH($B$3, resultados!$A$1:$ZZ$1, 0))</f>
        <v/>
      </c>
    </row>
    <row r="36">
      <c r="A36">
        <f>INDEX(resultados!$A$2:$ZZ$129, 30, MATCH($B$1, resultados!$A$1:$ZZ$1, 0))</f>
        <v/>
      </c>
      <c r="B36">
        <f>INDEX(resultados!$A$2:$ZZ$129, 30, MATCH($B$2, resultados!$A$1:$ZZ$1, 0))</f>
        <v/>
      </c>
      <c r="C36">
        <f>INDEX(resultados!$A$2:$ZZ$129, 30, MATCH($B$3, resultados!$A$1:$ZZ$1, 0))</f>
        <v/>
      </c>
    </row>
    <row r="37">
      <c r="A37">
        <f>INDEX(resultados!$A$2:$ZZ$129, 31, MATCH($B$1, resultados!$A$1:$ZZ$1, 0))</f>
        <v/>
      </c>
      <c r="B37">
        <f>INDEX(resultados!$A$2:$ZZ$129, 31, MATCH($B$2, resultados!$A$1:$ZZ$1, 0))</f>
        <v/>
      </c>
      <c r="C37">
        <f>INDEX(resultados!$A$2:$ZZ$129, 31, MATCH($B$3, resultados!$A$1:$ZZ$1, 0))</f>
        <v/>
      </c>
    </row>
    <row r="38">
      <c r="A38">
        <f>INDEX(resultados!$A$2:$ZZ$129, 32, MATCH($B$1, resultados!$A$1:$ZZ$1, 0))</f>
        <v/>
      </c>
      <c r="B38">
        <f>INDEX(resultados!$A$2:$ZZ$129, 32, MATCH($B$2, resultados!$A$1:$ZZ$1, 0))</f>
        <v/>
      </c>
      <c r="C38">
        <f>INDEX(resultados!$A$2:$ZZ$129, 32, MATCH($B$3, resultados!$A$1:$ZZ$1, 0))</f>
        <v/>
      </c>
    </row>
    <row r="39">
      <c r="A39">
        <f>INDEX(resultados!$A$2:$ZZ$129, 33, MATCH($B$1, resultados!$A$1:$ZZ$1, 0))</f>
        <v/>
      </c>
      <c r="B39">
        <f>INDEX(resultados!$A$2:$ZZ$129, 33, MATCH($B$2, resultados!$A$1:$ZZ$1, 0))</f>
        <v/>
      </c>
      <c r="C39">
        <f>INDEX(resultados!$A$2:$ZZ$129, 33, MATCH($B$3, resultados!$A$1:$ZZ$1, 0))</f>
        <v/>
      </c>
    </row>
    <row r="40">
      <c r="A40">
        <f>INDEX(resultados!$A$2:$ZZ$129, 34, MATCH($B$1, resultados!$A$1:$ZZ$1, 0))</f>
        <v/>
      </c>
      <c r="B40">
        <f>INDEX(resultados!$A$2:$ZZ$129, 34, MATCH($B$2, resultados!$A$1:$ZZ$1, 0))</f>
        <v/>
      </c>
      <c r="C40">
        <f>INDEX(resultados!$A$2:$ZZ$129, 34, MATCH($B$3, resultados!$A$1:$ZZ$1, 0))</f>
        <v/>
      </c>
    </row>
    <row r="41">
      <c r="A41">
        <f>INDEX(resultados!$A$2:$ZZ$129, 35, MATCH($B$1, resultados!$A$1:$ZZ$1, 0))</f>
        <v/>
      </c>
      <c r="B41">
        <f>INDEX(resultados!$A$2:$ZZ$129, 35, MATCH($B$2, resultados!$A$1:$ZZ$1, 0))</f>
        <v/>
      </c>
      <c r="C41">
        <f>INDEX(resultados!$A$2:$ZZ$129, 35, MATCH($B$3, resultados!$A$1:$ZZ$1, 0))</f>
        <v/>
      </c>
    </row>
    <row r="42">
      <c r="A42">
        <f>INDEX(resultados!$A$2:$ZZ$129, 36, MATCH($B$1, resultados!$A$1:$ZZ$1, 0))</f>
        <v/>
      </c>
      <c r="B42">
        <f>INDEX(resultados!$A$2:$ZZ$129, 36, MATCH($B$2, resultados!$A$1:$ZZ$1, 0))</f>
        <v/>
      </c>
      <c r="C42">
        <f>INDEX(resultados!$A$2:$ZZ$129, 36, MATCH($B$3, resultados!$A$1:$ZZ$1, 0))</f>
        <v/>
      </c>
    </row>
    <row r="43">
      <c r="A43">
        <f>INDEX(resultados!$A$2:$ZZ$129, 37, MATCH($B$1, resultados!$A$1:$ZZ$1, 0))</f>
        <v/>
      </c>
      <c r="B43">
        <f>INDEX(resultados!$A$2:$ZZ$129, 37, MATCH($B$2, resultados!$A$1:$ZZ$1, 0))</f>
        <v/>
      </c>
      <c r="C43">
        <f>INDEX(resultados!$A$2:$ZZ$129, 37, MATCH($B$3, resultados!$A$1:$ZZ$1, 0))</f>
        <v/>
      </c>
    </row>
    <row r="44">
      <c r="A44">
        <f>INDEX(resultados!$A$2:$ZZ$129, 38, MATCH($B$1, resultados!$A$1:$ZZ$1, 0))</f>
        <v/>
      </c>
      <c r="B44">
        <f>INDEX(resultados!$A$2:$ZZ$129, 38, MATCH($B$2, resultados!$A$1:$ZZ$1, 0))</f>
        <v/>
      </c>
      <c r="C44">
        <f>INDEX(resultados!$A$2:$ZZ$129, 38, MATCH($B$3, resultados!$A$1:$ZZ$1, 0))</f>
        <v/>
      </c>
    </row>
    <row r="45">
      <c r="A45">
        <f>INDEX(resultados!$A$2:$ZZ$129, 39, MATCH($B$1, resultados!$A$1:$ZZ$1, 0))</f>
        <v/>
      </c>
      <c r="B45">
        <f>INDEX(resultados!$A$2:$ZZ$129, 39, MATCH($B$2, resultados!$A$1:$ZZ$1, 0))</f>
        <v/>
      </c>
      <c r="C45">
        <f>INDEX(resultados!$A$2:$ZZ$129, 39, MATCH($B$3, resultados!$A$1:$ZZ$1, 0))</f>
        <v/>
      </c>
    </row>
    <row r="46">
      <c r="A46">
        <f>INDEX(resultados!$A$2:$ZZ$129, 40, MATCH($B$1, resultados!$A$1:$ZZ$1, 0))</f>
        <v/>
      </c>
      <c r="B46">
        <f>INDEX(resultados!$A$2:$ZZ$129, 40, MATCH($B$2, resultados!$A$1:$ZZ$1, 0))</f>
        <v/>
      </c>
      <c r="C46">
        <f>INDEX(resultados!$A$2:$ZZ$129, 40, MATCH($B$3, resultados!$A$1:$ZZ$1, 0))</f>
        <v/>
      </c>
    </row>
    <row r="47">
      <c r="A47">
        <f>INDEX(resultados!$A$2:$ZZ$129, 41, MATCH($B$1, resultados!$A$1:$ZZ$1, 0))</f>
        <v/>
      </c>
      <c r="B47">
        <f>INDEX(resultados!$A$2:$ZZ$129, 41, MATCH($B$2, resultados!$A$1:$ZZ$1, 0))</f>
        <v/>
      </c>
      <c r="C47">
        <f>INDEX(resultados!$A$2:$ZZ$129, 41, MATCH($B$3, resultados!$A$1:$ZZ$1, 0))</f>
        <v/>
      </c>
    </row>
    <row r="48">
      <c r="A48">
        <f>INDEX(resultados!$A$2:$ZZ$129, 42, MATCH($B$1, resultados!$A$1:$ZZ$1, 0))</f>
        <v/>
      </c>
      <c r="B48">
        <f>INDEX(resultados!$A$2:$ZZ$129, 42, MATCH($B$2, resultados!$A$1:$ZZ$1, 0))</f>
        <v/>
      </c>
      <c r="C48">
        <f>INDEX(resultados!$A$2:$ZZ$129, 42, MATCH($B$3, resultados!$A$1:$ZZ$1, 0))</f>
        <v/>
      </c>
    </row>
    <row r="49">
      <c r="A49">
        <f>INDEX(resultados!$A$2:$ZZ$129, 43, MATCH($B$1, resultados!$A$1:$ZZ$1, 0))</f>
        <v/>
      </c>
      <c r="B49">
        <f>INDEX(resultados!$A$2:$ZZ$129, 43, MATCH($B$2, resultados!$A$1:$ZZ$1, 0))</f>
        <v/>
      </c>
      <c r="C49">
        <f>INDEX(resultados!$A$2:$ZZ$129, 43, MATCH($B$3, resultados!$A$1:$ZZ$1, 0))</f>
        <v/>
      </c>
    </row>
    <row r="50">
      <c r="A50">
        <f>INDEX(resultados!$A$2:$ZZ$129, 44, MATCH($B$1, resultados!$A$1:$ZZ$1, 0))</f>
        <v/>
      </c>
      <c r="B50">
        <f>INDEX(resultados!$A$2:$ZZ$129, 44, MATCH($B$2, resultados!$A$1:$ZZ$1, 0))</f>
        <v/>
      </c>
      <c r="C50">
        <f>INDEX(resultados!$A$2:$ZZ$129, 44, MATCH($B$3, resultados!$A$1:$ZZ$1, 0))</f>
        <v/>
      </c>
    </row>
    <row r="51">
      <c r="A51">
        <f>INDEX(resultados!$A$2:$ZZ$129, 45, MATCH($B$1, resultados!$A$1:$ZZ$1, 0))</f>
        <v/>
      </c>
      <c r="B51">
        <f>INDEX(resultados!$A$2:$ZZ$129, 45, MATCH($B$2, resultados!$A$1:$ZZ$1, 0))</f>
        <v/>
      </c>
      <c r="C51">
        <f>INDEX(resultados!$A$2:$ZZ$129, 45, MATCH($B$3, resultados!$A$1:$ZZ$1, 0))</f>
        <v/>
      </c>
    </row>
    <row r="52">
      <c r="A52">
        <f>INDEX(resultados!$A$2:$ZZ$129, 46, MATCH($B$1, resultados!$A$1:$ZZ$1, 0))</f>
        <v/>
      </c>
      <c r="B52">
        <f>INDEX(resultados!$A$2:$ZZ$129, 46, MATCH($B$2, resultados!$A$1:$ZZ$1, 0))</f>
        <v/>
      </c>
      <c r="C52">
        <f>INDEX(resultados!$A$2:$ZZ$129, 46, MATCH($B$3, resultados!$A$1:$ZZ$1, 0))</f>
        <v/>
      </c>
    </row>
    <row r="53">
      <c r="A53">
        <f>INDEX(resultados!$A$2:$ZZ$129, 47, MATCH($B$1, resultados!$A$1:$ZZ$1, 0))</f>
        <v/>
      </c>
      <c r="B53">
        <f>INDEX(resultados!$A$2:$ZZ$129, 47, MATCH($B$2, resultados!$A$1:$ZZ$1, 0))</f>
        <v/>
      </c>
      <c r="C53">
        <f>INDEX(resultados!$A$2:$ZZ$129, 47, MATCH($B$3, resultados!$A$1:$ZZ$1, 0))</f>
        <v/>
      </c>
    </row>
    <row r="54">
      <c r="A54">
        <f>INDEX(resultados!$A$2:$ZZ$129, 48, MATCH($B$1, resultados!$A$1:$ZZ$1, 0))</f>
        <v/>
      </c>
      <c r="B54">
        <f>INDEX(resultados!$A$2:$ZZ$129, 48, MATCH($B$2, resultados!$A$1:$ZZ$1, 0))</f>
        <v/>
      </c>
      <c r="C54">
        <f>INDEX(resultados!$A$2:$ZZ$129, 48, MATCH($B$3, resultados!$A$1:$ZZ$1, 0))</f>
        <v/>
      </c>
    </row>
    <row r="55">
      <c r="A55">
        <f>INDEX(resultados!$A$2:$ZZ$129, 49, MATCH($B$1, resultados!$A$1:$ZZ$1, 0))</f>
        <v/>
      </c>
      <c r="B55">
        <f>INDEX(resultados!$A$2:$ZZ$129, 49, MATCH($B$2, resultados!$A$1:$ZZ$1, 0))</f>
        <v/>
      </c>
      <c r="C55">
        <f>INDEX(resultados!$A$2:$ZZ$129, 49, MATCH($B$3, resultados!$A$1:$ZZ$1, 0))</f>
        <v/>
      </c>
    </row>
    <row r="56">
      <c r="A56">
        <f>INDEX(resultados!$A$2:$ZZ$129, 50, MATCH($B$1, resultados!$A$1:$ZZ$1, 0))</f>
        <v/>
      </c>
      <c r="B56">
        <f>INDEX(resultados!$A$2:$ZZ$129, 50, MATCH($B$2, resultados!$A$1:$ZZ$1, 0))</f>
        <v/>
      </c>
      <c r="C56">
        <f>INDEX(resultados!$A$2:$ZZ$129, 50, MATCH($B$3, resultados!$A$1:$ZZ$1, 0))</f>
        <v/>
      </c>
    </row>
    <row r="57">
      <c r="A57">
        <f>INDEX(resultados!$A$2:$ZZ$129, 51, MATCH($B$1, resultados!$A$1:$ZZ$1, 0))</f>
        <v/>
      </c>
      <c r="B57">
        <f>INDEX(resultados!$A$2:$ZZ$129, 51, MATCH($B$2, resultados!$A$1:$ZZ$1, 0))</f>
        <v/>
      </c>
      <c r="C57">
        <f>INDEX(resultados!$A$2:$ZZ$129, 51, MATCH($B$3, resultados!$A$1:$ZZ$1, 0))</f>
        <v/>
      </c>
    </row>
    <row r="58">
      <c r="A58">
        <f>INDEX(resultados!$A$2:$ZZ$129, 52, MATCH($B$1, resultados!$A$1:$ZZ$1, 0))</f>
        <v/>
      </c>
      <c r="B58">
        <f>INDEX(resultados!$A$2:$ZZ$129, 52, MATCH($B$2, resultados!$A$1:$ZZ$1, 0))</f>
        <v/>
      </c>
      <c r="C58">
        <f>INDEX(resultados!$A$2:$ZZ$129, 52, MATCH($B$3, resultados!$A$1:$ZZ$1, 0))</f>
        <v/>
      </c>
    </row>
    <row r="59">
      <c r="A59">
        <f>INDEX(resultados!$A$2:$ZZ$129, 53, MATCH($B$1, resultados!$A$1:$ZZ$1, 0))</f>
        <v/>
      </c>
      <c r="B59">
        <f>INDEX(resultados!$A$2:$ZZ$129, 53, MATCH($B$2, resultados!$A$1:$ZZ$1, 0))</f>
        <v/>
      </c>
      <c r="C59">
        <f>INDEX(resultados!$A$2:$ZZ$129, 53, MATCH($B$3, resultados!$A$1:$ZZ$1, 0))</f>
        <v/>
      </c>
    </row>
    <row r="60">
      <c r="A60">
        <f>INDEX(resultados!$A$2:$ZZ$129, 54, MATCH($B$1, resultados!$A$1:$ZZ$1, 0))</f>
        <v/>
      </c>
      <c r="B60">
        <f>INDEX(resultados!$A$2:$ZZ$129, 54, MATCH($B$2, resultados!$A$1:$ZZ$1, 0))</f>
        <v/>
      </c>
      <c r="C60">
        <f>INDEX(resultados!$A$2:$ZZ$129, 54, MATCH($B$3, resultados!$A$1:$ZZ$1, 0))</f>
        <v/>
      </c>
    </row>
    <row r="61">
      <c r="A61">
        <f>INDEX(resultados!$A$2:$ZZ$129, 55, MATCH($B$1, resultados!$A$1:$ZZ$1, 0))</f>
        <v/>
      </c>
      <c r="B61">
        <f>INDEX(resultados!$A$2:$ZZ$129, 55, MATCH($B$2, resultados!$A$1:$ZZ$1, 0))</f>
        <v/>
      </c>
      <c r="C61">
        <f>INDEX(resultados!$A$2:$ZZ$129, 55, MATCH($B$3, resultados!$A$1:$ZZ$1, 0))</f>
        <v/>
      </c>
    </row>
    <row r="62">
      <c r="A62">
        <f>INDEX(resultados!$A$2:$ZZ$129, 56, MATCH($B$1, resultados!$A$1:$ZZ$1, 0))</f>
        <v/>
      </c>
      <c r="B62">
        <f>INDEX(resultados!$A$2:$ZZ$129, 56, MATCH($B$2, resultados!$A$1:$ZZ$1, 0))</f>
        <v/>
      </c>
      <c r="C62">
        <f>INDEX(resultados!$A$2:$ZZ$129, 56, MATCH($B$3, resultados!$A$1:$ZZ$1, 0))</f>
        <v/>
      </c>
    </row>
    <row r="63">
      <c r="A63">
        <f>INDEX(resultados!$A$2:$ZZ$129, 57, MATCH($B$1, resultados!$A$1:$ZZ$1, 0))</f>
        <v/>
      </c>
      <c r="B63">
        <f>INDEX(resultados!$A$2:$ZZ$129, 57, MATCH($B$2, resultados!$A$1:$ZZ$1, 0))</f>
        <v/>
      </c>
      <c r="C63">
        <f>INDEX(resultados!$A$2:$ZZ$129, 57, MATCH($B$3, resultados!$A$1:$ZZ$1, 0))</f>
        <v/>
      </c>
    </row>
    <row r="64">
      <c r="A64">
        <f>INDEX(resultados!$A$2:$ZZ$129, 58, MATCH($B$1, resultados!$A$1:$ZZ$1, 0))</f>
        <v/>
      </c>
      <c r="B64">
        <f>INDEX(resultados!$A$2:$ZZ$129, 58, MATCH($B$2, resultados!$A$1:$ZZ$1, 0))</f>
        <v/>
      </c>
      <c r="C64">
        <f>INDEX(resultados!$A$2:$ZZ$129, 58, MATCH($B$3, resultados!$A$1:$ZZ$1, 0))</f>
        <v/>
      </c>
    </row>
    <row r="65">
      <c r="A65">
        <f>INDEX(resultados!$A$2:$ZZ$129, 59, MATCH($B$1, resultados!$A$1:$ZZ$1, 0))</f>
        <v/>
      </c>
      <c r="B65">
        <f>INDEX(resultados!$A$2:$ZZ$129, 59, MATCH($B$2, resultados!$A$1:$ZZ$1, 0))</f>
        <v/>
      </c>
      <c r="C65">
        <f>INDEX(resultados!$A$2:$ZZ$129, 59, MATCH($B$3, resultados!$A$1:$ZZ$1, 0))</f>
        <v/>
      </c>
    </row>
    <row r="66">
      <c r="A66">
        <f>INDEX(resultados!$A$2:$ZZ$129, 60, MATCH($B$1, resultados!$A$1:$ZZ$1, 0))</f>
        <v/>
      </c>
      <c r="B66">
        <f>INDEX(resultados!$A$2:$ZZ$129, 60, MATCH($B$2, resultados!$A$1:$ZZ$1, 0))</f>
        <v/>
      </c>
      <c r="C66">
        <f>INDEX(resultados!$A$2:$ZZ$129, 60, MATCH($B$3, resultados!$A$1:$ZZ$1, 0))</f>
        <v/>
      </c>
    </row>
    <row r="67">
      <c r="A67">
        <f>INDEX(resultados!$A$2:$ZZ$129, 61, MATCH($B$1, resultados!$A$1:$ZZ$1, 0))</f>
        <v/>
      </c>
      <c r="B67">
        <f>INDEX(resultados!$A$2:$ZZ$129, 61, MATCH($B$2, resultados!$A$1:$ZZ$1, 0))</f>
        <v/>
      </c>
      <c r="C67">
        <f>INDEX(resultados!$A$2:$ZZ$129, 61, MATCH($B$3, resultados!$A$1:$ZZ$1, 0))</f>
        <v/>
      </c>
    </row>
    <row r="68">
      <c r="A68">
        <f>INDEX(resultados!$A$2:$ZZ$129, 62, MATCH($B$1, resultados!$A$1:$ZZ$1, 0))</f>
        <v/>
      </c>
      <c r="B68">
        <f>INDEX(resultados!$A$2:$ZZ$129, 62, MATCH($B$2, resultados!$A$1:$ZZ$1, 0))</f>
        <v/>
      </c>
      <c r="C68">
        <f>INDEX(resultados!$A$2:$ZZ$129, 62, MATCH($B$3, resultados!$A$1:$ZZ$1, 0))</f>
        <v/>
      </c>
    </row>
    <row r="69">
      <c r="A69">
        <f>INDEX(resultados!$A$2:$ZZ$129, 63, MATCH($B$1, resultados!$A$1:$ZZ$1, 0))</f>
        <v/>
      </c>
      <c r="B69">
        <f>INDEX(resultados!$A$2:$ZZ$129, 63, MATCH($B$2, resultados!$A$1:$ZZ$1, 0))</f>
        <v/>
      </c>
      <c r="C69">
        <f>INDEX(resultados!$A$2:$ZZ$129, 63, MATCH($B$3, resultados!$A$1:$ZZ$1, 0))</f>
        <v/>
      </c>
    </row>
    <row r="70">
      <c r="A70">
        <f>INDEX(resultados!$A$2:$ZZ$129, 64, MATCH($B$1, resultados!$A$1:$ZZ$1, 0))</f>
        <v/>
      </c>
      <c r="B70">
        <f>INDEX(resultados!$A$2:$ZZ$129, 64, MATCH($B$2, resultados!$A$1:$ZZ$1, 0))</f>
        <v/>
      </c>
      <c r="C70">
        <f>INDEX(resultados!$A$2:$ZZ$129, 64, MATCH($B$3, resultados!$A$1:$ZZ$1, 0))</f>
        <v/>
      </c>
    </row>
    <row r="71">
      <c r="A71">
        <f>INDEX(resultados!$A$2:$ZZ$129, 65, MATCH($B$1, resultados!$A$1:$ZZ$1, 0))</f>
        <v/>
      </c>
      <c r="B71">
        <f>INDEX(resultados!$A$2:$ZZ$129, 65, MATCH($B$2, resultados!$A$1:$ZZ$1, 0))</f>
        <v/>
      </c>
      <c r="C71">
        <f>INDEX(resultados!$A$2:$ZZ$129, 65, MATCH($B$3, resultados!$A$1:$ZZ$1, 0))</f>
        <v/>
      </c>
    </row>
    <row r="72">
      <c r="A72">
        <f>INDEX(resultados!$A$2:$ZZ$129, 66, MATCH($B$1, resultados!$A$1:$ZZ$1, 0))</f>
        <v/>
      </c>
      <c r="B72">
        <f>INDEX(resultados!$A$2:$ZZ$129, 66, MATCH($B$2, resultados!$A$1:$ZZ$1, 0))</f>
        <v/>
      </c>
      <c r="C72">
        <f>INDEX(resultados!$A$2:$ZZ$129, 66, MATCH($B$3, resultados!$A$1:$ZZ$1, 0))</f>
        <v/>
      </c>
    </row>
    <row r="73">
      <c r="A73">
        <f>INDEX(resultados!$A$2:$ZZ$129, 67, MATCH($B$1, resultados!$A$1:$ZZ$1, 0))</f>
        <v/>
      </c>
      <c r="B73">
        <f>INDEX(resultados!$A$2:$ZZ$129, 67, MATCH($B$2, resultados!$A$1:$ZZ$1, 0))</f>
        <v/>
      </c>
      <c r="C73">
        <f>INDEX(resultados!$A$2:$ZZ$129, 67, MATCH($B$3, resultados!$A$1:$ZZ$1, 0))</f>
        <v/>
      </c>
    </row>
    <row r="74">
      <c r="A74">
        <f>INDEX(resultados!$A$2:$ZZ$129, 68, MATCH($B$1, resultados!$A$1:$ZZ$1, 0))</f>
        <v/>
      </c>
      <c r="B74">
        <f>INDEX(resultados!$A$2:$ZZ$129, 68, MATCH($B$2, resultados!$A$1:$ZZ$1, 0))</f>
        <v/>
      </c>
      <c r="C74">
        <f>INDEX(resultados!$A$2:$ZZ$129, 68, MATCH($B$3, resultados!$A$1:$ZZ$1, 0))</f>
        <v/>
      </c>
    </row>
    <row r="75">
      <c r="A75">
        <f>INDEX(resultados!$A$2:$ZZ$129, 69, MATCH($B$1, resultados!$A$1:$ZZ$1, 0))</f>
        <v/>
      </c>
      <c r="B75">
        <f>INDEX(resultados!$A$2:$ZZ$129, 69, MATCH($B$2, resultados!$A$1:$ZZ$1, 0))</f>
        <v/>
      </c>
      <c r="C75">
        <f>INDEX(resultados!$A$2:$ZZ$129, 69, MATCH($B$3, resultados!$A$1:$ZZ$1, 0))</f>
        <v/>
      </c>
    </row>
    <row r="76">
      <c r="A76">
        <f>INDEX(resultados!$A$2:$ZZ$129, 70, MATCH($B$1, resultados!$A$1:$ZZ$1, 0))</f>
        <v/>
      </c>
      <c r="B76">
        <f>INDEX(resultados!$A$2:$ZZ$129, 70, MATCH($B$2, resultados!$A$1:$ZZ$1, 0))</f>
        <v/>
      </c>
      <c r="C76">
        <f>INDEX(resultados!$A$2:$ZZ$129, 70, MATCH($B$3, resultados!$A$1:$ZZ$1, 0))</f>
        <v/>
      </c>
    </row>
    <row r="77">
      <c r="A77">
        <f>INDEX(resultados!$A$2:$ZZ$129, 71, MATCH($B$1, resultados!$A$1:$ZZ$1, 0))</f>
        <v/>
      </c>
      <c r="B77">
        <f>INDEX(resultados!$A$2:$ZZ$129, 71, MATCH($B$2, resultados!$A$1:$ZZ$1, 0))</f>
        <v/>
      </c>
      <c r="C77">
        <f>INDEX(resultados!$A$2:$ZZ$129, 71, MATCH($B$3, resultados!$A$1:$ZZ$1, 0))</f>
        <v/>
      </c>
    </row>
    <row r="78">
      <c r="A78">
        <f>INDEX(resultados!$A$2:$ZZ$129, 72, MATCH($B$1, resultados!$A$1:$ZZ$1, 0))</f>
        <v/>
      </c>
      <c r="B78">
        <f>INDEX(resultados!$A$2:$ZZ$129, 72, MATCH($B$2, resultados!$A$1:$ZZ$1, 0))</f>
        <v/>
      </c>
      <c r="C78">
        <f>INDEX(resultados!$A$2:$ZZ$129, 72, MATCH($B$3, resultados!$A$1:$ZZ$1, 0))</f>
        <v/>
      </c>
    </row>
    <row r="79">
      <c r="A79">
        <f>INDEX(resultados!$A$2:$ZZ$129, 73, MATCH($B$1, resultados!$A$1:$ZZ$1, 0))</f>
        <v/>
      </c>
      <c r="B79">
        <f>INDEX(resultados!$A$2:$ZZ$129, 73, MATCH($B$2, resultados!$A$1:$ZZ$1, 0))</f>
        <v/>
      </c>
      <c r="C79">
        <f>INDEX(resultados!$A$2:$ZZ$129, 73, MATCH($B$3, resultados!$A$1:$ZZ$1, 0))</f>
        <v/>
      </c>
    </row>
    <row r="80">
      <c r="A80">
        <f>INDEX(resultados!$A$2:$ZZ$129, 74, MATCH($B$1, resultados!$A$1:$ZZ$1, 0))</f>
        <v/>
      </c>
      <c r="B80">
        <f>INDEX(resultados!$A$2:$ZZ$129, 74, MATCH($B$2, resultados!$A$1:$ZZ$1, 0))</f>
        <v/>
      </c>
      <c r="C80">
        <f>INDEX(resultados!$A$2:$ZZ$129, 74, MATCH($B$3, resultados!$A$1:$ZZ$1, 0))</f>
        <v/>
      </c>
    </row>
    <row r="81">
      <c r="A81">
        <f>INDEX(resultados!$A$2:$ZZ$129, 75, MATCH($B$1, resultados!$A$1:$ZZ$1, 0))</f>
        <v/>
      </c>
      <c r="B81">
        <f>INDEX(resultados!$A$2:$ZZ$129, 75, MATCH($B$2, resultados!$A$1:$ZZ$1, 0))</f>
        <v/>
      </c>
      <c r="C81">
        <f>INDEX(resultados!$A$2:$ZZ$129, 75, MATCH($B$3, resultados!$A$1:$ZZ$1, 0))</f>
        <v/>
      </c>
    </row>
    <row r="82">
      <c r="A82">
        <f>INDEX(resultados!$A$2:$ZZ$129, 76, MATCH($B$1, resultados!$A$1:$ZZ$1, 0))</f>
        <v/>
      </c>
      <c r="B82">
        <f>INDEX(resultados!$A$2:$ZZ$129, 76, MATCH($B$2, resultados!$A$1:$ZZ$1, 0))</f>
        <v/>
      </c>
      <c r="C82">
        <f>INDEX(resultados!$A$2:$ZZ$129, 76, MATCH($B$3, resultados!$A$1:$ZZ$1, 0))</f>
        <v/>
      </c>
    </row>
    <row r="83">
      <c r="A83">
        <f>INDEX(resultados!$A$2:$ZZ$129, 77, MATCH($B$1, resultados!$A$1:$ZZ$1, 0))</f>
        <v/>
      </c>
      <c r="B83">
        <f>INDEX(resultados!$A$2:$ZZ$129, 77, MATCH($B$2, resultados!$A$1:$ZZ$1, 0))</f>
        <v/>
      </c>
      <c r="C83">
        <f>INDEX(resultados!$A$2:$ZZ$129, 77, MATCH($B$3, resultados!$A$1:$ZZ$1, 0))</f>
        <v/>
      </c>
    </row>
    <row r="84">
      <c r="A84">
        <f>INDEX(resultados!$A$2:$ZZ$129, 78, MATCH($B$1, resultados!$A$1:$ZZ$1, 0))</f>
        <v/>
      </c>
      <c r="B84">
        <f>INDEX(resultados!$A$2:$ZZ$129, 78, MATCH($B$2, resultados!$A$1:$ZZ$1, 0))</f>
        <v/>
      </c>
      <c r="C84">
        <f>INDEX(resultados!$A$2:$ZZ$129, 78, MATCH($B$3, resultados!$A$1:$ZZ$1, 0))</f>
        <v/>
      </c>
    </row>
    <row r="85">
      <c r="A85">
        <f>INDEX(resultados!$A$2:$ZZ$129, 79, MATCH($B$1, resultados!$A$1:$ZZ$1, 0))</f>
        <v/>
      </c>
      <c r="B85">
        <f>INDEX(resultados!$A$2:$ZZ$129, 79, MATCH($B$2, resultados!$A$1:$ZZ$1, 0))</f>
        <v/>
      </c>
      <c r="C85">
        <f>INDEX(resultados!$A$2:$ZZ$129, 79, MATCH($B$3, resultados!$A$1:$ZZ$1, 0))</f>
        <v/>
      </c>
    </row>
    <row r="86">
      <c r="A86">
        <f>INDEX(resultados!$A$2:$ZZ$129, 80, MATCH($B$1, resultados!$A$1:$ZZ$1, 0))</f>
        <v/>
      </c>
      <c r="B86">
        <f>INDEX(resultados!$A$2:$ZZ$129, 80, MATCH($B$2, resultados!$A$1:$ZZ$1, 0))</f>
        <v/>
      </c>
      <c r="C86">
        <f>INDEX(resultados!$A$2:$ZZ$129, 80, MATCH($B$3, resultados!$A$1:$ZZ$1, 0))</f>
        <v/>
      </c>
    </row>
    <row r="87">
      <c r="A87">
        <f>INDEX(resultados!$A$2:$ZZ$129, 81, MATCH($B$1, resultados!$A$1:$ZZ$1, 0))</f>
        <v/>
      </c>
      <c r="B87">
        <f>INDEX(resultados!$A$2:$ZZ$129, 81, MATCH($B$2, resultados!$A$1:$ZZ$1, 0))</f>
        <v/>
      </c>
      <c r="C87">
        <f>INDEX(resultados!$A$2:$ZZ$129, 81, MATCH($B$3, resultados!$A$1:$ZZ$1, 0))</f>
        <v/>
      </c>
    </row>
    <row r="88">
      <c r="A88">
        <f>INDEX(resultados!$A$2:$ZZ$129, 82, MATCH($B$1, resultados!$A$1:$ZZ$1, 0))</f>
        <v/>
      </c>
      <c r="B88">
        <f>INDEX(resultados!$A$2:$ZZ$129, 82, MATCH($B$2, resultados!$A$1:$ZZ$1, 0))</f>
        <v/>
      </c>
      <c r="C88">
        <f>INDEX(resultados!$A$2:$ZZ$129, 82, MATCH($B$3, resultados!$A$1:$ZZ$1, 0))</f>
        <v/>
      </c>
    </row>
    <row r="89">
      <c r="A89">
        <f>INDEX(resultados!$A$2:$ZZ$129, 83, MATCH($B$1, resultados!$A$1:$ZZ$1, 0))</f>
        <v/>
      </c>
      <c r="B89">
        <f>INDEX(resultados!$A$2:$ZZ$129, 83, MATCH($B$2, resultados!$A$1:$ZZ$1, 0))</f>
        <v/>
      </c>
      <c r="C89">
        <f>INDEX(resultados!$A$2:$ZZ$129, 83, MATCH($B$3, resultados!$A$1:$ZZ$1, 0))</f>
        <v/>
      </c>
    </row>
    <row r="90">
      <c r="A90">
        <f>INDEX(resultados!$A$2:$ZZ$129, 84, MATCH($B$1, resultados!$A$1:$ZZ$1, 0))</f>
        <v/>
      </c>
      <c r="B90">
        <f>INDEX(resultados!$A$2:$ZZ$129, 84, MATCH($B$2, resultados!$A$1:$ZZ$1, 0))</f>
        <v/>
      </c>
      <c r="C90">
        <f>INDEX(resultados!$A$2:$ZZ$129, 84, MATCH($B$3, resultados!$A$1:$ZZ$1, 0))</f>
        <v/>
      </c>
    </row>
    <row r="91">
      <c r="A91">
        <f>INDEX(resultados!$A$2:$ZZ$129, 85, MATCH($B$1, resultados!$A$1:$ZZ$1, 0))</f>
        <v/>
      </c>
      <c r="B91">
        <f>INDEX(resultados!$A$2:$ZZ$129, 85, MATCH($B$2, resultados!$A$1:$ZZ$1, 0))</f>
        <v/>
      </c>
      <c r="C91">
        <f>INDEX(resultados!$A$2:$ZZ$129, 85, MATCH($B$3, resultados!$A$1:$ZZ$1, 0))</f>
        <v/>
      </c>
    </row>
    <row r="92">
      <c r="A92">
        <f>INDEX(resultados!$A$2:$ZZ$129, 86, MATCH($B$1, resultados!$A$1:$ZZ$1, 0))</f>
        <v/>
      </c>
      <c r="B92">
        <f>INDEX(resultados!$A$2:$ZZ$129, 86, MATCH($B$2, resultados!$A$1:$ZZ$1, 0))</f>
        <v/>
      </c>
      <c r="C92">
        <f>INDEX(resultados!$A$2:$ZZ$129, 86, MATCH($B$3, resultados!$A$1:$ZZ$1, 0))</f>
        <v/>
      </c>
    </row>
    <row r="93">
      <c r="A93">
        <f>INDEX(resultados!$A$2:$ZZ$129, 87, MATCH($B$1, resultados!$A$1:$ZZ$1, 0))</f>
        <v/>
      </c>
      <c r="B93">
        <f>INDEX(resultados!$A$2:$ZZ$129, 87, MATCH($B$2, resultados!$A$1:$ZZ$1, 0))</f>
        <v/>
      </c>
      <c r="C93">
        <f>INDEX(resultados!$A$2:$ZZ$129, 87, MATCH($B$3, resultados!$A$1:$ZZ$1, 0))</f>
        <v/>
      </c>
    </row>
    <row r="94">
      <c r="A94">
        <f>INDEX(resultados!$A$2:$ZZ$129, 88, MATCH($B$1, resultados!$A$1:$ZZ$1, 0))</f>
        <v/>
      </c>
      <c r="B94">
        <f>INDEX(resultados!$A$2:$ZZ$129, 88, MATCH($B$2, resultados!$A$1:$ZZ$1, 0))</f>
        <v/>
      </c>
      <c r="C94">
        <f>INDEX(resultados!$A$2:$ZZ$129, 88, MATCH($B$3, resultados!$A$1:$ZZ$1, 0))</f>
        <v/>
      </c>
    </row>
    <row r="95">
      <c r="A95">
        <f>INDEX(resultados!$A$2:$ZZ$129, 89, MATCH($B$1, resultados!$A$1:$ZZ$1, 0))</f>
        <v/>
      </c>
      <c r="B95">
        <f>INDEX(resultados!$A$2:$ZZ$129, 89, MATCH($B$2, resultados!$A$1:$ZZ$1, 0))</f>
        <v/>
      </c>
      <c r="C95">
        <f>INDEX(resultados!$A$2:$ZZ$129, 89, MATCH($B$3, resultados!$A$1:$ZZ$1, 0))</f>
        <v/>
      </c>
    </row>
    <row r="96">
      <c r="A96">
        <f>INDEX(resultados!$A$2:$ZZ$129, 90, MATCH($B$1, resultados!$A$1:$ZZ$1, 0))</f>
        <v/>
      </c>
      <c r="B96">
        <f>INDEX(resultados!$A$2:$ZZ$129, 90, MATCH($B$2, resultados!$A$1:$ZZ$1, 0))</f>
        <v/>
      </c>
      <c r="C96">
        <f>INDEX(resultados!$A$2:$ZZ$129, 90, MATCH($B$3, resultados!$A$1:$ZZ$1, 0))</f>
        <v/>
      </c>
    </row>
    <row r="97">
      <c r="A97">
        <f>INDEX(resultados!$A$2:$ZZ$129, 91, MATCH($B$1, resultados!$A$1:$ZZ$1, 0))</f>
        <v/>
      </c>
      <c r="B97">
        <f>INDEX(resultados!$A$2:$ZZ$129, 91, MATCH($B$2, resultados!$A$1:$ZZ$1, 0))</f>
        <v/>
      </c>
      <c r="C97">
        <f>INDEX(resultados!$A$2:$ZZ$129, 91, MATCH($B$3, resultados!$A$1:$ZZ$1, 0))</f>
        <v/>
      </c>
    </row>
    <row r="98">
      <c r="A98">
        <f>INDEX(resultados!$A$2:$ZZ$129, 92, MATCH($B$1, resultados!$A$1:$ZZ$1, 0))</f>
        <v/>
      </c>
      <c r="B98">
        <f>INDEX(resultados!$A$2:$ZZ$129, 92, MATCH($B$2, resultados!$A$1:$ZZ$1, 0))</f>
        <v/>
      </c>
      <c r="C98">
        <f>INDEX(resultados!$A$2:$ZZ$129, 92, MATCH($B$3, resultados!$A$1:$ZZ$1, 0))</f>
        <v/>
      </c>
    </row>
    <row r="99">
      <c r="A99">
        <f>INDEX(resultados!$A$2:$ZZ$129, 93, MATCH($B$1, resultados!$A$1:$ZZ$1, 0))</f>
        <v/>
      </c>
      <c r="B99">
        <f>INDEX(resultados!$A$2:$ZZ$129, 93, MATCH($B$2, resultados!$A$1:$ZZ$1, 0))</f>
        <v/>
      </c>
      <c r="C99">
        <f>INDEX(resultados!$A$2:$ZZ$129, 93, MATCH($B$3, resultados!$A$1:$ZZ$1, 0))</f>
        <v/>
      </c>
    </row>
    <row r="100">
      <c r="A100">
        <f>INDEX(resultados!$A$2:$ZZ$129, 94, MATCH($B$1, resultados!$A$1:$ZZ$1, 0))</f>
        <v/>
      </c>
      <c r="B100">
        <f>INDEX(resultados!$A$2:$ZZ$129, 94, MATCH($B$2, resultados!$A$1:$ZZ$1, 0))</f>
        <v/>
      </c>
      <c r="C100">
        <f>INDEX(resultados!$A$2:$ZZ$129, 94, MATCH($B$3, resultados!$A$1:$ZZ$1, 0))</f>
        <v/>
      </c>
    </row>
    <row r="101">
      <c r="A101">
        <f>INDEX(resultados!$A$2:$ZZ$129, 95, MATCH($B$1, resultados!$A$1:$ZZ$1, 0))</f>
        <v/>
      </c>
      <c r="B101">
        <f>INDEX(resultados!$A$2:$ZZ$129, 95, MATCH($B$2, resultados!$A$1:$ZZ$1, 0))</f>
        <v/>
      </c>
      <c r="C101">
        <f>INDEX(resultados!$A$2:$ZZ$129, 95, MATCH($B$3, resultados!$A$1:$ZZ$1, 0))</f>
        <v/>
      </c>
    </row>
    <row r="102">
      <c r="A102">
        <f>INDEX(resultados!$A$2:$ZZ$129, 96, MATCH($B$1, resultados!$A$1:$ZZ$1, 0))</f>
        <v/>
      </c>
      <c r="B102">
        <f>INDEX(resultados!$A$2:$ZZ$129, 96, MATCH($B$2, resultados!$A$1:$ZZ$1, 0))</f>
        <v/>
      </c>
      <c r="C102">
        <f>INDEX(resultados!$A$2:$ZZ$129, 96, MATCH($B$3, resultados!$A$1:$ZZ$1, 0))</f>
        <v/>
      </c>
    </row>
    <row r="103">
      <c r="A103">
        <f>INDEX(resultados!$A$2:$ZZ$129, 97, MATCH($B$1, resultados!$A$1:$ZZ$1, 0))</f>
        <v/>
      </c>
      <c r="B103">
        <f>INDEX(resultados!$A$2:$ZZ$129, 97, MATCH($B$2, resultados!$A$1:$ZZ$1, 0))</f>
        <v/>
      </c>
      <c r="C103">
        <f>INDEX(resultados!$A$2:$ZZ$129, 97, MATCH($B$3, resultados!$A$1:$ZZ$1, 0))</f>
        <v/>
      </c>
    </row>
    <row r="104">
      <c r="A104">
        <f>INDEX(resultados!$A$2:$ZZ$129, 98, MATCH($B$1, resultados!$A$1:$ZZ$1, 0))</f>
        <v/>
      </c>
      <c r="B104">
        <f>INDEX(resultados!$A$2:$ZZ$129, 98, MATCH($B$2, resultados!$A$1:$ZZ$1, 0))</f>
        <v/>
      </c>
      <c r="C104">
        <f>INDEX(resultados!$A$2:$ZZ$129, 98, MATCH($B$3, resultados!$A$1:$ZZ$1, 0))</f>
        <v/>
      </c>
    </row>
    <row r="105">
      <c r="A105">
        <f>INDEX(resultados!$A$2:$ZZ$129, 99, MATCH($B$1, resultados!$A$1:$ZZ$1, 0))</f>
        <v/>
      </c>
      <c r="B105">
        <f>INDEX(resultados!$A$2:$ZZ$129, 99, MATCH($B$2, resultados!$A$1:$ZZ$1, 0))</f>
        <v/>
      </c>
      <c r="C105">
        <f>INDEX(resultados!$A$2:$ZZ$129, 99, MATCH($B$3, resultados!$A$1:$ZZ$1, 0))</f>
        <v/>
      </c>
    </row>
    <row r="106">
      <c r="A106">
        <f>INDEX(resultados!$A$2:$ZZ$129, 100, MATCH($B$1, resultados!$A$1:$ZZ$1, 0))</f>
        <v/>
      </c>
      <c r="B106">
        <f>INDEX(resultados!$A$2:$ZZ$129, 100, MATCH($B$2, resultados!$A$1:$ZZ$1, 0))</f>
        <v/>
      </c>
      <c r="C106">
        <f>INDEX(resultados!$A$2:$ZZ$129, 100, MATCH($B$3, resultados!$A$1:$ZZ$1, 0))</f>
        <v/>
      </c>
    </row>
    <row r="107">
      <c r="A107">
        <f>INDEX(resultados!$A$2:$ZZ$129, 101, MATCH($B$1, resultados!$A$1:$ZZ$1, 0))</f>
        <v/>
      </c>
      <c r="B107">
        <f>INDEX(resultados!$A$2:$ZZ$129, 101, MATCH($B$2, resultados!$A$1:$ZZ$1, 0))</f>
        <v/>
      </c>
      <c r="C107">
        <f>INDEX(resultados!$A$2:$ZZ$129, 101, MATCH($B$3, resultados!$A$1:$ZZ$1, 0))</f>
        <v/>
      </c>
    </row>
    <row r="108">
      <c r="A108">
        <f>INDEX(resultados!$A$2:$ZZ$129, 102, MATCH($B$1, resultados!$A$1:$ZZ$1, 0))</f>
        <v/>
      </c>
      <c r="B108">
        <f>INDEX(resultados!$A$2:$ZZ$129, 102, MATCH($B$2, resultados!$A$1:$ZZ$1, 0))</f>
        <v/>
      </c>
      <c r="C108">
        <f>INDEX(resultados!$A$2:$ZZ$129, 102, MATCH($B$3, resultados!$A$1:$ZZ$1, 0))</f>
        <v/>
      </c>
    </row>
    <row r="109">
      <c r="A109">
        <f>INDEX(resultados!$A$2:$ZZ$129, 103, MATCH($B$1, resultados!$A$1:$ZZ$1, 0))</f>
        <v/>
      </c>
      <c r="B109">
        <f>INDEX(resultados!$A$2:$ZZ$129, 103, MATCH($B$2, resultados!$A$1:$ZZ$1, 0))</f>
        <v/>
      </c>
      <c r="C109">
        <f>INDEX(resultados!$A$2:$ZZ$129, 103, MATCH($B$3, resultados!$A$1:$ZZ$1, 0))</f>
        <v/>
      </c>
    </row>
    <row r="110">
      <c r="A110">
        <f>INDEX(resultados!$A$2:$ZZ$129, 104, MATCH($B$1, resultados!$A$1:$ZZ$1, 0))</f>
        <v/>
      </c>
      <c r="B110">
        <f>INDEX(resultados!$A$2:$ZZ$129, 104, MATCH($B$2, resultados!$A$1:$ZZ$1, 0))</f>
        <v/>
      </c>
      <c r="C110">
        <f>INDEX(resultados!$A$2:$ZZ$129, 104, MATCH($B$3, resultados!$A$1:$ZZ$1, 0))</f>
        <v/>
      </c>
    </row>
    <row r="111">
      <c r="A111">
        <f>INDEX(resultados!$A$2:$ZZ$129, 105, MATCH($B$1, resultados!$A$1:$ZZ$1, 0))</f>
        <v/>
      </c>
      <c r="B111">
        <f>INDEX(resultados!$A$2:$ZZ$129, 105, MATCH($B$2, resultados!$A$1:$ZZ$1, 0))</f>
        <v/>
      </c>
      <c r="C111">
        <f>INDEX(resultados!$A$2:$ZZ$129, 105, MATCH($B$3, resultados!$A$1:$ZZ$1, 0))</f>
        <v/>
      </c>
    </row>
    <row r="112">
      <c r="A112">
        <f>INDEX(resultados!$A$2:$ZZ$129, 106, MATCH($B$1, resultados!$A$1:$ZZ$1, 0))</f>
        <v/>
      </c>
      <c r="B112">
        <f>INDEX(resultados!$A$2:$ZZ$129, 106, MATCH($B$2, resultados!$A$1:$ZZ$1, 0))</f>
        <v/>
      </c>
      <c r="C112">
        <f>INDEX(resultados!$A$2:$ZZ$129, 106, MATCH($B$3, resultados!$A$1:$ZZ$1, 0))</f>
        <v/>
      </c>
    </row>
    <row r="113">
      <c r="A113">
        <f>INDEX(resultados!$A$2:$ZZ$129, 107, MATCH($B$1, resultados!$A$1:$ZZ$1, 0))</f>
        <v/>
      </c>
      <c r="B113">
        <f>INDEX(resultados!$A$2:$ZZ$129, 107, MATCH($B$2, resultados!$A$1:$ZZ$1, 0))</f>
        <v/>
      </c>
      <c r="C113">
        <f>INDEX(resultados!$A$2:$ZZ$129, 107, MATCH($B$3, resultados!$A$1:$ZZ$1, 0))</f>
        <v/>
      </c>
    </row>
    <row r="114">
      <c r="A114">
        <f>INDEX(resultados!$A$2:$ZZ$129, 108, MATCH($B$1, resultados!$A$1:$ZZ$1, 0))</f>
        <v/>
      </c>
      <c r="B114">
        <f>INDEX(resultados!$A$2:$ZZ$129, 108, MATCH($B$2, resultados!$A$1:$ZZ$1, 0))</f>
        <v/>
      </c>
      <c r="C114">
        <f>INDEX(resultados!$A$2:$ZZ$129, 108, MATCH($B$3, resultados!$A$1:$ZZ$1, 0))</f>
        <v/>
      </c>
    </row>
    <row r="115">
      <c r="A115">
        <f>INDEX(resultados!$A$2:$ZZ$129, 109, MATCH($B$1, resultados!$A$1:$ZZ$1, 0))</f>
        <v/>
      </c>
      <c r="B115">
        <f>INDEX(resultados!$A$2:$ZZ$129, 109, MATCH($B$2, resultados!$A$1:$ZZ$1, 0))</f>
        <v/>
      </c>
      <c r="C115">
        <f>INDEX(resultados!$A$2:$ZZ$129, 109, MATCH($B$3, resultados!$A$1:$ZZ$1, 0))</f>
        <v/>
      </c>
    </row>
    <row r="116">
      <c r="A116">
        <f>INDEX(resultados!$A$2:$ZZ$129, 110, MATCH($B$1, resultados!$A$1:$ZZ$1, 0))</f>
        <v/>
      </c>
      <c r="B116">
        <f>INDEX(resultados!$A$2:$ZZ$129, 110, MATCH($B$2, resultados!$A$1:$ZZ$1, 0))</f>
        <v/>
      </c>
      <c r="C116">
        <f>INDEX(resultados!$A$2:$ZZ$129, 110, MATCH($B$3, resultados!$A$1:$ZZ$1, 0))</f>
        <v/>
      </c>
    </row>
    <row r="117">
      <c r="A117">
        <f>INDEX(resultados!$A$2:$ZZ$129, 111, MATCH($B$1, resultados!$A$1:$ZZ$1, 0))</f>
        <v/>
      </c>
      <c r="B117">
        <f>INDEX(resultados!$A$2:$ZZ$129, 111, MATCH($B$2, resultados!$A$1:$ZZ$1, 0))</f>
        <v/>
      </c>
      <c r="C117">
        <f>INDEX(resultados!$A$2:$ZZ$129, 111, MATCH($B$3, resultados!$A$1:$ZZ$1, 0))</f>
        <v/>
      </c>
    </row>
    <row r="118">
      <c r="A118">
        <f>INDEX(resultados!$A$2:$ZZ$129, 112, MATCH($B$1, resultados!$A$1:$ZZ$1, 0))</f>
        <v/>
      </c>
      <c r="B118">
        <f>INDEX(resultados!$A$2:$ZZ$129, 112, MATCH($B$2, resultados!$A$1:$ZZ$1, 0))</f>
        <v/>
      </c>
      <c r="C118">
        <f>INDEX(resultados!$A$2:$ZZ$129, 112, MATCH($B$3, resultados!$A$1:$ZZ$1, 0))</f>
        <v/>
      </c>
    </row>
    <row r="119">
      <c r="A119">
        <f>INDEX(resultados!$A$2:$ZZ$129, 113, MATCH($B$1, resultados!$A$1:$ZZ$1, 0))</f>
        <v/>
      </c>
      <c r="B119">
        <f>INDEX(resultados!$A$2:$ZZ$129, 113, MATCH($B$2, resultados!$A$1:$ZZ$1, 0))</f>
        <v/>
      </c>
      <c r="C119">
        <f>INDEX(resultados!$A$2:$ZZ$129, 113, MATCH($B$3, resultados!$A$1:$ZZ$1, 0))</f>
        <v/>
      </c>
    </row>
    <row r="120">
      <c r="A120">
        <f>INDEX(resultados!$A$2:$ZZ$129, 114, MATCH($B$1, resultados!$A$1:$ZZ$1, 0))</f>
        <v/>
      </c>
      <c r="B120">
        <f>INDEX(resultados!$A$2:$ZZ$129, 114, MATCH($B$2, resultados!$A$1:$ZZ$1, 0))</f>
        <v/>
      </c>
      <c r="C120">
        <f>INDEX(resultados!$A$2:$ZZ$129, 114, MATCH($B$3, resultados!$A$1:$ZZ$1, 0))</f>
        <v/>
      </c>
    </row>
    <row r="121">
      <c r="A121">
        <f>INDEX(resultados!$A$2:$ZZ$129, 115, MATCH($B$1, resultados!$A$1:$ZZ$1, 0))</f>
        <v/>
      </c>
      <c r="B121">
        <f>INDEX(resultados!$A$2:$ZZ$129, 115, MATCH($B$2, resultados!$A$1:$ZZ$1, 0))</f>
        <v/>
      </c>
      <c r="C121">
        <f>INDEX(resultados!$A$2:$ZZ$129, 115, MATCH($B$3, resultados!$A$1:$ZZ$1, 0))</f>
        <v/>
      </c>
    </row>
    <row r="122">
      <c r="A122">
        <f>INDEX(resultados!$A$2:$ZZ$129, 116, MATCH($B$1, resultados!$A$1:$ZZ$1, 0))</f>
        <v/>
      </c>
      <c r="B122">
        <f>INDEX(resultados!$A$2:$ZZ$129, 116, MATCH($B$2, resultados!$A$1:$ZZ$1, 0))</f>
        <v/>
      </c>
      <c r="C122">
        <f>INDEX(resultados!$A$2:$ZZ$129, 116, MATCH($B$3, resultados!$A$1:$ZZ$1, 0))</f>
        <v/>
      </c>
    </row>
    <row r="123">
      <c r="A123">
        <f>INDEX(resultados!$A$2:$ZZ$129, 117, MATCH($B$1, resultados!$A$1:$ZZ$1, 0))</f>
        <v/>
      </c>
      <c r="B123">
        <f>INDEX(resultados!$A$2:$ZZ$129, 117, MATCH($B$2, resultados!$A$1:$ZZ$1, 0))</f>
        <v/>
      </c>
      <c r="C123">
        <f>INDEX(resultados!$A$2:$ZZ$129, 117, MATCH($B$3, resultados!$A$1:$ZZ$1, 0))</f>
        <v/>
      </c>
    </row>
    <row r="124">
      <c r="A124">
        <f>INDEX(resultados!$A$2:$ZZ$129, 118, MATCH($B$1, resultados!$A$1:$ZZ$1, 0))</f>
        <v/>
      </c>
      <c r="B124">
        <f>INDEX(resultados!$A$2:$ZZ$129, 118, MATCH($B$2, resultados!$A$1:$ZZ$1, 0))</f>
        <v/>
      </c>
      <c r="C124">
        <f>INDEX(resultados!$A$2:$ZZ$129, 118, MATCH($B$3, resultados!$A$1:$ZZ$1, 0))</f>
        <v/>
      </c>
    </row>
    <row r="125">
      <c r="A125">
        <f>INDEX(resultados!$A$2:$ZZ$129, 119, MATCH($B$1, resultados!$A$1:$ZZ$1, 0))</f>
        <v/>
      </c>
      <c r="B125">
        <f>INDEX(resultados!$A$2:$ZZ$129, 119, MATCH($B$2, resultados!$A$1:$ZZ$1, 0))</f>
        <v/>
      </c>
      <c r="C125">
        <f>INDEX(resultados!$A$2:$ZZ$129, 119, MATCH($B$3, resultados!$A$1:$ZZ$1, 0))</f>
        <v/>
      </c>
    </row>
    <row r="126">
      <c r="A126">
        <f>INDEX(resultados!$A$2:$ZZ$129, 120, MATCH($B$1, resultados!$A$1:$ZZ$1, 0))</f>
        <v/>
      </c>
      <c r="B126">
        <f>INDEX(resultados!$A$2:$ZZ$129, 120, MATCH($B$2, resultados!$A$1:$ZZ$1, 0))</f>
        <v/>
      </c>
      <c r="C126">
        <f>INDEX(resultados!$A$2:$ZZ$129, 120, MATCH($B$3, resultados!$A$1:$ZZ$1, 0))</f>
        <v/>
      </c>
    </row>
    <row r="127">
      <c r="A127">
        <f>INDEX(resultados!$A$2:$ZZ$129, 121, MATCH($B$1, resultados!$A$1:$ZZ$1, 0))</f>
        <v/>
      </c>
      <c r="B127">
        <f>INDEX(resultados!$A$2:$ZZ$129, 121, MATCH($B$2, resultados!$A$1:$ZZ$1, 0))</f>
        <v/>
      </c>
      <c r="C127">
        <f>INDEX(resultados!$A$2:$ZZ$129, 121, MATCH($B$3, resultados!$A$1:$ZZ$1, 0))</f>
        <v/>
      </c>
    </row>
    <row r="128">
      <c r="A128">
        <f>INDEX(resultados!$A$2:$ZZ$129, 122, MATCH($B$1, resultados!$A$1:$ZZ$1, 0))</f>
        <v/>
      </c>
      <c r="B128">
        <f>INDEX(resultados!$A$2:$ZZ$129, 122, MATCH($B$2, resultados!$A$1:$ZZ$1, 0))</f>
        <v/>
      </c>
      <c r="C128">
        <f>INDEX(resultados!$A$2:$ZZ$129, 122, MATCH($B$3, resultados!$A$1:$ZZ$1, 0))</f>
        <v/>
      </c>
    </row>
    <row r="129">
      <c r="A129">
        <f>INDEX(resultados!$A$2:$ZZ$129, 123, MATCH($B$1, resultados!$A$1:$ZZ$1, 0))</f>
        <v/>
      </c>
      <c r="B129">
        <f>INDEX(resultados!$A$2:$ZZ$129, 123, MATCH($B$2, resultados!$A$1:$ZZ$1, 0))</f>
        <v/>
      </c>
      <c r="C129">
        <f>INDEX(resultados!$A$2:$ZZ$129, 123, MATCH($B$3, resultados!$A$1:$ZZ$1, 0))</f>
        <v/>
      </c>
    </row>
    <row r="130">
      <c r="A130">
        <f>INDEX(resultados!$A$2:$ZZ$129, 124, MATCH($B$1, resultados!$A$1:$ZZ$1, 0))</f>
        <v/>
      </c>
      <c r="B130">
        <f>INDEX(resultados!$A$2:$ZZ$129, 124, MATCH($B$2, resultados!$A$1:$ZZ$1, 0))</f>
        <v/>
      </c>
      <c r="C130">
        <f>INDEX(resultados!$A$2:$ZZ$129, 124, MATCH($B$3, resultados!$A$1:$ZZ$1, 0))</f>
        <v/>
      </c>
    </row>
    <row r="131">
      <c r="A131">
        <f>INDEX(resultados!$A$2:$ZZ$129, 125, MATCH($B$1, resultados!$A$1:$ZZ$1, 0))</f>
        <v/>
      </c>
      <c r="B131">
        <f>INDEX(resultados!$A$2:$ZZ$129, 125, MATCH($B$2, resultados!$A$1:$ZZ$1, 0))</f>
        <v/>
      </c>
      <c r="C131">
        <f>INDEX(resultados!$A$2:$ZZ$129, 125, MATCH($B$3, resultados!$A$1:$ZZ$1, 0))</f>
        <v/>
      </c>
    </row>
    <row r="132">
      <c r="A132">
        <f>INDEX(resultados!$A$2:$ZZ$129, 126, MATCH($B$1, resultados!$A$1:$ZZ$1, 0))</f>
        <v/>
      </c>
      <c r="B132">
        <f>INDEX(resultados!$A$2:$ZZ$129, 126, MATCH($B$2, resultados!$A$1:$ZZ$1, 0))</f>
        <v/>
      </c>
      <c r="C132">
        <f>INDEX(resultados!$A$2:$ZZ$129, 126, MATCH($B$3, resultados!$A$1:$ZZ$1, 0))</f>
        <v/>
      </c>
    </row>
    <row r="133">
      <c r="A133">
        <f>INDEX(resultados!$A$2:$ZZ$129, 127, MATCH($B$1, resultados!$A$1:$ZZ$1, 0))</f>
        <v/>
      </c>
      <c r="B133">
        <f>INDEX(resultados!$A$2:$ZZ$129, 127, MATCH($B$2, resultados!$A$1:$ZZ$1, 0))</f>
        <v/>
      </c>
      <c r="C133">
        <f>INDEX(resultados!$A$2:$ZZ$129, 127, MATCH($B$3, resultados!$A$1:$ZZ$1, 0))</f>
        <v/>
      </c>
    </row>
    <row r="134">
      <c r="A134">
        <f>INDEX(resultados!$A$2:$ZZ$129, 128, MATCH($B$1, resultados!$A$1:$ZZ$1, 0))</f>
        <v/>
      </c>
      <c r="B134">
        <f>INDEX(resultados!$A$2:$ZZ$129, 128, MATCH($B$2, resultados!$A$1:$ZZ$1, 0))</f>
        <v/>
      </c>
      <c r="C134">
        <f>INDEX(resultados!$A$2:$ZZ$129, 128,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0.745</v>
      </c>
      <c r="E2" t="n">
        <v>134.23</v>
      </c>
      <c r="F2" t="n">
        <v>123.1</v>
      </c>
      <c r="G2" t="n">
        <v>12.37</v>
      </c>
      <c r="H2" t="n">
        <v>0.24</v>
      </c>
      <c r="I2" t="n">
        <v>597</v>
      </c>
      <c r="J2" t="n">
        <v>71.52</v>
      </c>
      <c r="K2" t="n">
        <v>32.27</v>
      </c>
      <c r="L2" t="n">
        <v>1</v>
      </c>
      <c r="M2" t="n">
        <v>595</v>
      </c>
      <c r="N2" t="n">
        <v>8.25</v>
      </c>
      <c r="O2" t="n">
        <v>9054.6</v>
      </c>
      <c r="P2" t="n">
        <v>825.42</v>
      </c>
      <c r="Q2" t="n">
        <v>6567</v>
      </c>
      <c r="R2" t="n">
        <v>938.58</v>
      </c>
      <c r="S2" t="n">
        <v>173.3</v>
      </c>
      <c r="T2" t="n">
        <v>376839.58</v>
      </c>
      <c r="U2" t="n">
        <v>0.18</v>
      </c>
      <c r="V2" t="n">
        <v>0.76</v>
      </c>
      <c r="W2" t="n">
        <v>15.77</v>
      </c>
      <c r="X2" t="n">
        <v>22.71</v>
      </c>
      <c r="Y2" t="n">
        <v>0.5</v>
      </c>
      <c r="Z2" t="n">
        <v>10</v>
      </c>
      <c r="AA2" t="n">
        <v>1907.394397016159</v>
      </c>
      <c r="AB2" t="n">
        <v>2609.781162299416</v>
      </c>
      <c r="AC2" t="n">
        <v>2360.707311020426</v>
      </c>
      <c r="AD2" t="n">
        <v>1907394.397016159</v>
      </c>
      <c r="AE2" t="n">
        <v>2609781.162299416</v>
      </c>
      <c r="AF2" t="n">
        <v>1.031561020855178e-06</v>
      </c>
      <c r="AG2" t="n">
        <v>30</v>
      </c>
      <c r="AH2" t="n">
        <v>2360707.311020426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0.8704</v>
      </c>
      <c r="E3" t="n">
        <v>114.89</v>
      </c>
      <c r="F3" t="n">
        <v>109.35</v>
      </c>
      <c r="G3" t="n">
        <v>27.57</v>
      </c>
      <c r="H3" t="n">
        <v>0.48</v>
      </c>
      <c r="I3" t="n">
        <v>238</v>
      </c>
      <c r="J3" t="n">
        <v>72.7</v>
      </c>
      <c r="K3" t="n">
        <v>32.27</v>
      </c>
      <c r="L3" t="n">
        <v>2</v>
      </c>
      <c r="M3" t="n">
        <v>139</v>
      </c>
      <c r="N3" t="n">
        <v>8.43</v>
      </c>
      <c r="O3" t="n">
        <v>9200.25</v>
      </c>
      <c r="P3" t="n">
        <v>643.64</v>
      </c>
      <c r="Q3" t="n">
        <v>6566.54</v>
      </c>
      <c r="R3" t="n">
        <v>473.9</v>
      </c>
      <c r="S3" t="n">
        <v>173.3</v>
      </c>
      <c r="T3" t="n">
        <v>146292.39</v>
      </c>
      <c r="U3" t="n">
        <v>0.37</v>
      </c>
      <c r="V3" t="n">
        <v>0.86</v>
      </c>
      <c r="W3" t="n">
        <v>15.33</v>
      </c>
      <c r="X3" t="n">
        <v>8.970000000000001</v>
      </c>
      <c r="Y3" t="n">
        <v>0.5</v>
      </c>
      <c r="Z3" t="n">
        <v>10</v>
      </c>
      <c r="AA3" t="n">
        <v>1326.629104900524</v>
      </c>
      <c r="AB3" t="n">
        <v>1815.152468070394</v>
      </c>
      <c r="AC3" t="n">
        <v>1641.916864100245</v>
      </c>
      <c r="AD3" t="n">
        <v>1326629.104900524</v>
      </c>
      <c r="AE3" t="n">
        <v>1815152.468070394</v>
      </c>
      <c r="AF3" t="n">
        <v>1.205195587318586e-06</v>
      </c>
      <c r="AG3" t="n">
        <v>25</v>
      </c>
      <c r="AH3" t="n">
        <v>1641916.864100245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0.8766</v>
      </c>
      <c r="E4" t="n">
        <v>114.08</v>
      </c>
      <c r="F4" t="n">
        <v>108.82</v>
      </c>
      <c r="G4" t="n">
        <v>29.68</v>
      </c>
      <c r="H4" t="n">
        <v>0.71</v>
      </c>
      <c r="I4" t="n">
        <v>220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635.91</v>
      </c>
      <c r="Q4" t="n">
        <v>6566.66</v>
      </c>
      <c r="R4" t="n">
        <v>451.5</v>
      </c>
      <c r="S4" t="n">
        <v>173.3</v>
      </c>
      <c r="T4" t="n">
        <v>135181.69</v>
      </c>
      <c r="U4" t="n">
        <v>0.38</v>
      </c>
      <c r="V4" t="n">
        <v>0.86</v>
      </c>
      <c r="W4" t="n">
        <v>15.45</v>
      </c>
      <c r="X4" t="n">
        <v>8.44</v>
      </c>
      <c r="Y4" t="n">
        <v>0.5</v>
      </c>
      <c r="Z4" t="n">
        <v>10</v>
      </c>
      <c r="AA4" t="n">
        <v>1305.903149850039</v>
      </c>
      <c r="AB4" t="n">
        <v>1786.794302005718</v>
      </c>
      <c r="AC4" t="n">
        <v>1616.265161603844</v>
      </c>
      <c r="AD4" t="n">
        <v>1305903.149850039</v>
      </c>
      <c r="AE4" t="n">
        <v>1786794.302005718</v>
      </c>
      <c r="AF4" t="n">
        <v>1.213780390445166e-06</v>
      </c>
      <c r="AG4" t="n">
        <v>25</v>
      </c>
      <c r="AH4" t="n">
        <v>1616265.161603844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0.8077</v>
      </c>
      <c r="E2" t="n">
        <v>123.8</v>
      </c>
      <c r="F2" t="n">
        <v>117.23</v>
      </c>
      <c r="G2" t="n">
        <v>16.02</v>
      </c>
      <c r="H2" t="n">
        <v>0.43</v>
      </c>
      <c r="I2" t="n">
        <v>439</v>
      </c>
      <c r="J2" t="n">
        <v>39.78</v>
      </c>
      <c r="K2" t="n">
        <v>19.54</v>
      </c>
      <c r="L2" t="n">
        <v>1</v>
      </c>
      <c r="M2" t="n">
        <v>5</v>
      </c>
      <c r="N2" t="n">
        <v>4.24</v>
      </c>
      <c r="O2" t="n">
        <v>5140</v>
      </c>
      <c r="P2" t="n">
        <v>459.78</v>
      </c>
      <c r="Q2" t="n">
        <v>6567.22</v>
      </c>
      <c r="R2" t="n">
        <v>722.84</v>
      </c>
      <c r="S2" t="n">
        <v>173.3</v>
      </c>
      <c r="T2" t="n">
        <v>269758.11</v>
      </c>
      <c r="U2" t="n">
        <v>0.24</v>
      </c>
      <c r="V2" t="n">
        <v>0.8</v>
      </c>
      <c r="W2" t="n">
        <v>16.08</v>
      </c>
      <c r="X2" t="n">
        <v>16.85</v>
      </c>
      <c r="Y2" t="n">
        <v>0.5</v>
      </c>
      <c r="Z2" t="n">
        <v>10</v>
      </c>
      <c r="AA2" t="n">
        <v>1088.587518043235</v>
      </c>
      <c r="AB2" t="n">
        <v>1489.453467278609</v>
      </c>
      <c r="AC2" t="n">
        <v>1347.302118822609</v>
      </c>
      <c r="AD2" t="n">
        <v>1088587.518043235</v>
      </c>
      <c r="AE2" t="n">
        <v>1489453.467278609</v>
      </c>
      <c r="AF2" t="n">
        <v>1.143859868472529e-06</v>
      </c>
      <c r="AG2" t="n">
        <v>27</v>
      </c>
      <c r="AH2" t="n">
        <v>1347302.118822609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0.8080000000000001</v>
      </c>
      <c r="E3" t="n">
        <v>123.76</v>
      </c>
      <c r="F3" t="n">
        <v>117.19</v>
      </c>
      <c r="G3" t="n">
        <v>16.05</v>
      </c>
      <c r="H3" t="n">
        <v>0.84</v>
      </c>
      <c r="I3" t="n">
        <v>438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471.89</v>
      </c>
      <c r="Q3" t="n">
        <v>6566.97</v>
      </c>
      <c r="R3" t="n">
        <v>720.53</v>
      </c>
      <c r="S3" t="n">
        <v>173.3</v>
      </c>
      <c r="T3" t="n">
        <v>268607.51</v>
      </c>
      <c r="U3" t="n">
        <v>0.24</v>
      </c>
      <c r="V3" t="n">
        <v>0.8</v>
      </c>
      <c r="W3" t="n">
        <v>16.1</v>
      </c>
      <c r="X3" t="n">
        <v>16.82</v>
      </c>
      <c r="Y3" t="n">
        <v>0.5</v>
      </c>
      <c r="Z3" t="n">
        <v>10</v>
      </c>
      <c r="AA3" t="n">
        <v>1108.606014404262</v>
      </c>
      <c r="AB3" t="n">
        <v>1516.843657153496</v>
      </c>
      <c r="AC3" t="n">
        <v>1372.07822741821</v>
      </c>
      <c r="AD3" t="n">
        <v>1108606.014404262</v>
      </c>
      <c r="AE3" t="n">
        <v>1516843.657153496</v>
      </c>
      <c r="AF3" t="n">
        <v>1.144284726663122e-06</v>
      </c>
      <c r="AG3" t="n">
        <v>27</v>
      </c>
      <c r="AH3" t="n">
        <v>1372078.227418209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0.542</v>
      </c>
      <c r="E2" t="n">
        <v>184.5</v>
      </c>
      <c r="F2" t="n">
        <v>147.46</v>
      </c>
      <c r="G2" t="n">
        <v>7.34</v>
      </c>
      <c r="H2" t="n">
        <v>0.12</v>
      </c>
      <c r="I2" t="n">
        <v>1205</v>
      </c>
      <c r="J2" t="n">
        <v>141.81</v>
      </c>
      <c r="K2" t="n">
        <v>47.83</v>
      </c>
      <c r="L2" t="n">
        <v>1</v>
      </c>
      <c r="M2" t="n">
        <v>1203</v>
      </c>
      <c r="N2" t="n">
        <v>22.98</v>
      </c>
      <c r="O2" t="n">
        <v>17723.39</v>
      </c>
      <c r="P2" t="n">
        <v>1657.5</v>
      </c>
      <c r="Q2" t="n">
        <v>6567.71</v>
      </c>
      <c r="R2" t="n">
        <v>1755.1</v>
      </c>
      <c r="S2" t="n">
        <v>173.3</v>
      </c>
      <c r="T2" t="n">
        <v>782058.34</v>
      </c>
      <c r="U2" t="n">
        <v>0.1</v>
      </c>
      <c r="V2" t="n">
        <v>0.64</v>
      </c>
      <c r="W2" t="n">
        <v>16.77</v>
      </c>
      <c r="X2" t="n">
        <v>47.06</v>
      </c>
      <c r="Y2" t="n">
        <v>0.5</v>
      </c>
      <c r="Z2" t="n">
        <v>10</v>
      </c>
      <c r="AA2" t="n">
        <v>4886.479480827061</v>
      </c>
      <c r="AB2" t="n">
        <v>6685.896801928051</v>
      </c>
      <c r="AC2" t="n">
        <v>6047.804194866882</v>
      </c>
      <c r="AD2" t="n">
        <v>4886479.480827061</v>
      </c>
      <c r="AE2" t="n">
        <v>6685896.801928051</v>
      </c>
      <c r="AF2" t="n">
        <v>7.235520356114814e-07</v>
      </c>
      <c r="AG2" t="n">
        <v>41</v>
      </c>
      <c r="AH2" t="n">
        <v>6047804.194866883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0.7489</v>
      </c>
      <c r="E3" t="n">
        <v>133.53</v>
      </c>
      <c r="F3" t="n">
        <v>117.9</v>
      </c>
      <c r="G3" t="n">
        <v>15.25</v>
      </c>
      <c r="H3" t="n">
        <v>0.25</v>
      </c>
      <c r="I3" t="n">
        <v>464</v>
      </c>
      <c r="J3" t="n">
        <v>143.17</v>
      </c>
      <c r="K3" t="n">
        <v>47.83</v>
      </c>
      <c r="L3" t="n">
        <v>2</v>
      </c>
      <c r="M3" t="n">
        <v>462</v>
      </c>
      <c r="N3" t="n">
        <v>23.34</v>
      </c>
      <c r="O3" t="n">
        <v>17891.86</v>
      </c>
      <c r="P3" t="n">
        <v>1285.06</v>
      </c>
      <c r="Q3" t="n">
        <v>6566.77</v>
      </c>
      <c r="R3" t="n">
        <v>764.4400000000001</v>
      </c>
      <c r="S3" t="n">
        <v>173.3</v>
      </c>
      <c r="T3" t="n">
        <v>290430.17</v>
      </c>
      <c r="U3" t="n">
        <v>0.23</v>
      </c>
      <c r="V3" t="n">
        <v>0.8</v>
      </c>
      <c r="W3" t="n">
        <v>15.56</v>
      </c>
      <c r="X3" t="n">
        <v>17.52</v>
      </c>
      <c r="Y3" t="n">
        <v>0.5</v>
      </c>
      <c r="Z3" t="n">
        <v>10</v>
      </c>
      <c r="AA3" t="n">
        <v>2795.167091741128</v>
      </c>
      <c r="AB3" t="n">
        <v>3824.470928989448</v>
      </c>
      <c r="AC3" t="n">
        <v>3459.468791205211</v>
      </c>
      <c r="AD3" t="n">
        <v>2795167.091741128</v>
      </c>
      <c r="AE3" t="n">
        <v>3824470.928989448</v>
      </c>
      <c r="AF3" t="n">
        <v>9.997566779878937e-07</v>
      </c>
      <c r="AG3" t="n">
        <v>29</v>
      </c>
      <c r="AH3" t="n">
        <v>3459468.791205212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0.8247</v>
      </c>
      <c r="E4" t="n">
        <v>121.26</v>
      </c>
      <c r="F4" t="n">
        <v>110.91</v>
      </c>
      <c r="G4" t="n">
        <v>23.68</v>
      </c>
      <c r="H4" t="n">
        <v>0.37</v>
      </c>
      <c r="I4" t="n">
        <v>281</v>
      </c>
      <c r="J4" t="n">
        <v>144.54</v>
      </c>
      <c r="K4" t="n">
        <v>47.83</v>
      </c>
      <c r="L4" t="n">
        <v>3</v>
      </c>
      <c r="M4" t="n">
        <v>279</v>
      </c>
      <c r="N4" t="n">
        <v>23.71</v>
      </c>
      <c r="O4" t="n">
        <v>18060.85</v>
      </c>
      <c r="P4" t="n">
        <v>1168.09</v>
      </c>
      <c r="Q4" t="n">
        <v>6566.49</v>
      </c>
      <c r="R4" t="n">
        <v>531.5</v>
      </c>
      <c r="S4" t="n">
        <v>173.3</v>
      </c>
      <c r="T4" t="n">
        <v>174878.99</v>
      </c>
      <c r="U4" t="n">
        <v>0.33</v>
      </c>
      <c r="V4" t="n">
        <v>0.85</v>
      </c>
      <c r="W4" t="n">
        <v>15.24</v>
      </c>
      <c r="X4" t="n">
        <v>10.53</v>
      </c>
      <c r="Y4" t="n">
        <v>0.5</v>
      </c>
      <c r="Z4" t="n">
        <v>10</v>
      </c>
      <c r="AA4" t="n">
        <v>2337.582134088528</v>
      </c>
      <c r="AB4" t="n">
        <v>3198.383002705535</v>
      </c>
      <c r="AC4" t="n">
        <v>2893.133817885936</v>
      </c>
      <c r="AD4" t="n">
        <v>2337582.134088528</v>
      </c>
      <c r="AE4" t="n">
        <v>3198383.002705535</v>
      </c>
      <c r="AF4" t="n">
        <v>1.100947165625071e-06</v>
      </c>
      <c r="AG4" t="n">
        <v>27</v>
      </c>
      <c r="AH4" t="n">
        <v>2893133.817885936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0.8645</v>
      </c>
      <c r="E5" t="n">
        <v>115.68</v>
      </c>
      <c r="F5" t="n">
        <v>107.73</v>
      </c>
      <c r="G5" t="n">
        <v>32.64</v>
      </c>
      <c r="H5" t="n">
        <v>0.49</v>
      </c>
      <c r="I5" t="n">
        <v>198</v>
      </c>
      <c r="J5" t="n">
        <v>145.92</v>
      </c>
      <c r="K5" t="n">
        <v>47.83</v>
      </c>
      <c r="L5" t="n">
        <v>4</v>
      </c>
      <c r="M5" t="n">
        <v>196</v>
      </c>
      <c r="N5" t="n">
        <v>24.09</v>
      </c>
      <c r="O5" t="n">
        <v>18230.35</v>
      </c>
      <c r="P5" t="n">
        <v>1094.31</v>
      </c>
      <c r="Q5" t="n">
        <v>6566.23</v>
      </c>
      <c r="R5" t="n">
        <v>424.94</v>
      </c>
      <c r="S5" t="n">
        <v>173.3</v>
      </c>
      <c r="T5" t="n">
        <v>122010.13</v>
      </c>
      <c r="U5" t="n">
        <v>0.41</v>
      </c>
      <c r="V5" t="n">
        <v>0.87</v>
      </c>
      <c r="W5" t="n">
        <v>15.12</v>
      </c>
      <c r="X5" t="n">
        <v>7.35</v>
      </c>
      <c r="Y5" t="n">
        <v>0.5</v>
      </c>
      <c r="Z5" t="n">
        <v>10</v>
      </c>
      <c r="AA5" t="n">
        <v>2110.169442221797</v>
      </c>
      <c r="AB5" t="n">
        <v>2887.226924953402</v>
      </c>
      <c r="AC5" t="n">
        <v>2611.674039484289</v>
      </c>
      <c r="AD5" t="n">
        <v>2110169.442221798</v>
      </c>
      <c r="AE5" t="n">
        <v>2887226.924953402</v>
      </c>
      <c r="AF5" t="n">
        <v>1.154078846468866e-06</v>
      </c>
      <c r="AG5" t="n">
        <v>26</v>
      </c>
      <c r="AH5" t="n">
        <v>2611674.039484289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0.8895999999999999</v>
      </c>
      <c r="E6" t="n">
        <v>112.41</v>
      </c>
      <c r="F6" t="n">
        <v>105.88</v>
      </c>
      <c r="G6" t="n">
        <v>42.64</v>
      </c>
      <c r="H6" t="n">
        <v>0.6</v>
      </c>
      <c r="I6" t="n">
        <v>149</v>
      </c>
      <c r="J6" t="n">
        <v>147.3</v>
      </c>
      <c r="K6" t="n">
        <v>47.83</v>
      </c>
      <c r="L6" t="n">
        <v>5</v>
      </c>
      <c r="M6" t="n">
        <v>147</v>
      </c>
      <c r="N6" t="n">
        <v>24.47</v>
      </c>
      <c r="O6" t="n">
        <v>18400.38</v>
      </c>
      <c r="P6" t="n">
        <v>1030.3</v>
      </c>
      <c r="Q6" t="n">
        <v>6566.07</v>
      </c>
      <c r="R6" t="n">
        <v>363.54</v>
      </c>
      <c r="S6" t="n">
        <v>173.3</v>
      </c>
      <c r="T6" t="n">
        <v>91557.60000000001</v>
      </c>
      <c r="U6" t="n">
        <v>0.48</v>
      </c>
      <c r="V6" t="n">
        <v>0.89</v>
      </c>
      <c r="W6" t="n">
        <v>15.03</v>
      </c>
      <c r="X6" t="n">
        <v>5.51</v>
      </c>
      <c r="Y6" t="n">
        <v>0.5</v>
      </c>
      <c r="Z6" t="n">
        <v>10</v>
      </c>
      <c r="AA6" t="n">
        <v>1947.598530230398</v>
      </c>
      <c r="AB6" t="n">
        <v>2664.790231044315</v>
      </c>
      <c r="AC6" t="n">
        <v>2410.466391450024</v>
      </c>
      <c r="AD6" t="n">
        <v>1947598.530230398</v>
      </c>
      <c r="AE6" t="n">
        <v>2664790.231044315</v>
      </c>
      <c r="AF6" t="n">
        <v>1.187586514538697e-06</v>
      </c>
      <c r="AG6" t="n">
        <v>25</v>
      </c>
      <c r="AH6" t="n">
        <v>2410466.391450024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0.9068000000000001</v>
      </c>
      <c r="E7" t="n">
        <v>110.28</v>
      </c>
      <c r="F7" t="n">
        <v>104.68</v>
      </c>
      <c r="G7" t="n">
        <v>53.68</v>
      </c>
      <c r="H7" t="n">
        <v>0.71</v>
      </c>
      <c r="I7" t="n">
        <v>117</v>
      </c>
      <c r="J7" t="n">
        <v>148.68</v>
      </c>
      <c r="K7" t="n">
        <v>47.83</v>
      </c>
      <c r="L7" t="n">
        <v>6</v>
      </c>
      <c r="M7" t="n">
        <v>115</v>
      </c>
      <c r="N7" t="n">
        <v>24.85</v>
      </c>
      <c r="O7" t="n">
        <v>18570.94</v>
      </c>
      <c r="P7" t="n">
        <v>965.12</v>
      </c>
      <c r="Q7" t="n">
        <v>6566.16</v>
      </c>
      <c r="R7" t="n">
        <v>323.85</v>
      </c>
      <c r="S7" t="n">
        <v>173.3</v>
      </c>
      <c r="T7" t="n">
        <v>71870.10000000001</v>
      </c>
      <c r="U7" t="n">
        <v>0.54</v>
      </c>
      <c r="V7" t="n">
        <v>0.9</v>
      </c>
      <c r="W7" t="n">
        <v>14.97</v>
      </c>
      <c r="X7" t="n">
        <v>4.3</v>
      </c>
      <c r="Y7" t="n">
        <v>0.5</v>
      </c>
      <c r="Z7" t="n">
        <v>10</v>
      </c>
      <c r="AA7" t="n">
        <v>1806.896364990971</v>
      </c>
      <c r="AB7" t="n">
        <v>2472.275321222293</v>
      </c>
      <c r="AC7" t="n">
        <v>2236.324834425042</v>
      </c>
      <c r="AD7" t="n">
        <v>1806896.364990971</v>
      </c>
      <c r="AE7" t="n">
        <v>2472275.321222293</v>
      </c>
      <c r="AF7" t="n">
        <v>1.210547944451091e-06</v>
      </c>
      <c r="AG7" t="n">
        <v>24</v>
      </c>
      <c r="AH7" t="n">
        <v>2236324.834425042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0.9167</v>
      </c>
      <c r="E8" t="n">
        <v>109.08</v>
      </c>
      <c r="F8" t="n">
        <v>104.03</v>
      </c>
      <c r="G8" t="n">
        <v>63.69</v>
      </c>
      <c r="H8" t="n">
        <v>0.83</v>
      </c>
      <c r="I8" t="n">
        <v>98</v>
      </c>
      <c r="J8" t="n">
        <v>150.07</v>
      </c>
      <c r="K8" t="n">
        <v>47.83</v>
      </c>
      <c r="L8" t="n">
        <v>7</v>
      </c>
      <c r="M8" t="n">
        <v>46</v>
      </c>
      <c r="N8" t="n">
        <v>25.24</v>
      </c>
      <c r="O8" t="n">
        <v>18742.03</v>
      </c>
      <c r="P8" t="n">
        <v>918.72</v>
      </c>
      <c r="Q8" t="n">
        <v>6566.14</v>
      </c>
      <c r="R8" t="n">
        <v>299.65</v>
      </c>
      <c r="S8" t="n">
        <v>173.3</v>
      </c>
      <c r="T8" t="n">
        <v>59869.78</v>
      </c>
      <c r="U8" t="n">
        <v>0.58</v>
      </c>
      <c r="V8" t="n">
        <v>0.9</v>
      </c>
      <c r="W8" t="n">
        <v>15.02</v>
      </c>
      <c r="X8" t="n">
        <v>3.66</v>
      </c>
      <c r="Y8" t="n">
        <v>0.5</v>
      </c>
      <c r="Z8" t="n">
        <v>10</v>
      </c>
      <c r="AA8" t="n">
        <v>1719.421382325152</v>
      </c>
      <c r="AB8" t="n">
        <v>2352.588190815048</v>
      </c>
      <c r="AC8" t="n">
        <v>2128.060475761923</v>
      </c>
      <c r="AD8" t="n">
        <v>1719421.382325152</v>
      </c>
      <c r="AE8" t="n">
        <v>2352588.190815048</v>
      </c>
      <c r="AF8" t="n">
        <v>1.223764116319271e-06</v>
      </c>
      <c r="AG8" t="n">
        <v>24</v>
      </c>
      <c r="AH8" t="n">
        <v>2128060.475761923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0.9177</v>
      </c>
      <c r="E9" t="n">
        <v>108.97</v>
      </c>
      <c r="F9" t="n">
        <v>104</v>
      </c>
      <c r="G9" t="n">
        <v>65.68000000000001</v>
      </c>
      <c r="H9" t="n">
        <v>0.9399999999999999</v>
      </c>
      <c r="I9" t="n">
        <v>95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918.17</v>
      </c>
      <c r="Q9" t="n">
        <v>6566.04</v>
      </c>
      <c r="R9" t="n">
        <v>296.4</v>
      </c>
      <c r="S9" t="n">
        <v>173.3</v>
      </c>
      <c r="T9" t="n">
        <v>58258.76</v>
      </c>
      <c r="U9" t="n">
        <v>0.58</v>
      </c>
      <c r="V9" t="n">
        <v>0.9</v>
      </c>
      <c r="W9" t="n">
        <v>15.08</v>
      </c>
      <c r="X9" t="n">
        <v>3.63</v>
      </c>
      <c r="Y9" t="n">
        <v>0.5</v>
      </c>
      <c r="Z9" t="n">
        <v>10</v>
      </c>
      <c r="AA9" t="n">
        <v>1716.882467231448</v>
      </c>
      <c r="AB9" t="n">
        <v>2349.114335174813</v>
      </c>
      <c r="AC9" t="n">
        <v>2124.918160028405</v>
      </c>
      <c r="AD9" t="n">
        <v>1716882.467231448</v>
      </c>
      <c r="AE9" t="n">
        <v>2349114.335174813</v>
      </c>
      <c r="AF9" t="n">
        <v>1.225099083174643e-06</v>
      </c>
      <c r="AG9" t="n">
        <v>24</v>
      </c>
      <c r="AH9" t="n">
        <v>2124918.160028405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0.4591</v>
      </c>
      <c r="E2" t="n">
        <v>217.83</v>
      </c>
      <c r="F2" t="n">
        <v>161.01</v>
      </c>
      <c r="G2" t="n">
        <v>6.31</v>
      </c>
      <c r="H2" t="n">
        <v>0.1</v>
      </c>
      <c r="I2" t="n">
        <v>1530</v>
      </c>
      <c r="J2" t="n">
        <v>176.73</v>
      </c>
      <c r="K2" t="n">
        <v>52.44</v>
      </c>
      <c r="L2" t="n">
        <v>1</v>
      </c>
      <c r="M2" t="n">
        <v>1528</v>
      </c>
      <c r="N2" t="n">
        <v>33.29</v>
      </c>
      <c r="O2" t="n">
        <v>22031.19</v>
      </c>
      <c r="P2" t="n">
        <v>2099.09</v>
      </c>
      <c r="Q2" t="n">
        <v>6568</v>
      </c>
      <c r="R2" t="n">
        <v>2208.22</v>
      </c>
      <c r="S2" t="n">
        <v>173.3</v>
      </c>
      <c r="T2" t="n">
        <v>1006992.64</v>
      </c>
      <c r="U2" t="n">
        <v>0.08</v>
      </c>
      <c r="V2" t="n">
        <v>0.58</v>
      </c>
      <c r="W2" t="n">
        <v>17.35</v>
      </c>
      <c r="X2" t="n">
        <v>60.61</v>
      </c>
      <c r="Y2" t="n">
        <v>0.5</v>
      </c>
      <c r="Z2" t="n">
        <v>10</v>
      </c>
      <c r="AA2" t="n">
        <v>7180.218443994253</v>
      </c>
      <c r="AB2" t="n">
        <v>9824.291643954823</v>
      </c>
      <c r="AC2" t="n">
        <v>8886.675037935323</v>
      </c>
      <c r="AD2" t="n">
        <v>7180218.443994253</v>
      </c>
      <c r="AE2" t="n">
        <v>9824291.643954823</v>
      </c>
      <c r="AF2" t="n">
        <v>6.04885014486846e-07</v>
      </c>
      <c r="AG2" t="n">
        <v>48</v>
      </c>
      <c r="AH2" t="n">
        <v>8886675.037935324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0.6938</v>
      </c>
      <c r="E3" t="n">
        <v>144.13</v>
      </c>
      <c r="F3" t="n">
        <v>121.73</v>
      </c>
      <c r="G3" t="n">
        <v>13</v>
      </c>
      <c r="H3" t="n">
        <v>0.2</v>
      </c>
      <c r="I3" t="n">
        <v>562</v>
      </c>
      <c r="J3" t="n">
        <v>178.21</v>
      </c>
      <c r="K3" t="n">
        <v>52.44</v>
      </c>
      <c r="L3" t="n">
        <v>2</v>
      </c>
      <c r="M3" t="n">
        <v>560</v>
      </c>
      <c r="N3" t="n">
        <v>33.77</v>
      </c>
      <c r="O3" t="n">
        <v>22213.89</v>
      </c>
      <c r="P3" t="n">
        <v>1555.31</v>
      </c>
      <c r="Q3" t="n">
        <v>6566.76</v>
      </c>
      <c r="R3" t="n">
        <v>891.83</v>
      </c>
      <c r="S3" t="n">
        <v>173.3</v>
      </c>
      <c r="T3" t="n">
        <v>353639.63</v>
      </c>
      <c r="U3" t="n">
        <v>0.19</v>
      </c>
      <c r="V3" t="n">
        <v>0.77</v>
      </c>
      <c r="W3" t="n">
        <v>15.73</v>
      </c>
      <c r="X3" t="n">
        <v>21.35</v>
      </c>
      <c r="Y3" t="n">
        <v>0.5</v>
      </c>
      <c r="Z3" t="n">
        <v>10</v>
      </c>
      <c r="AA3" t="n">
        <v>3591.998403589603</v>
      </c>
      <c r="AB3" t="n">
        <v>4914.730683577048</v>
      </c>
      <c r="AC3" t="n">
        <v>4445.675685004105</v>
      </c>
      <c r="AD3" t="n">
        <v>3591998.403589603</v>
      </c>
      <c r="AE3" t="n">
        <v>4914730.683577048</v>
      </c>
      <c r="AF3" t="n">
        <v>9.141128796579694e-07</v>
      </c>
      <c r="AG3" t="n">
        <v>32</v>
      </c>
      <c r="AH3" t="n">
        <v>4445675.685004105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0.7828000000000001</v>
      </c>
      <c r="E4" t="n">
        <v>127.74</v>
      </c>
      <c r="F4" t="n">
        <v>113.19</v>
      </c>
      <c r="G4" t="n">
        <v>19.92</v>
      </c>
      <c r="H4" t="n">
        <v>0.3</v>
      </c>
      <c r="I4" t="n">
        <v>341</v>
      </c>
      <c r="J4" t="n">
        <v>179.7</v>
      </c>
      <c r="K4" t="n">
        <v>52.44</v>
      </c>
      <c r="L4" t="n">
        <v>3</v>
      </c>
      <c r="M4" t="n">
        <v>339</v>
      </c>
      <c r="N4" t="n">
        <v>34.26</v>
      </c>
      <c r="O4" t="n">
        <v>22397.24</v>
      </c>
      <c r="P4" t="n">
        <v>1416.22</v>
      </c>
      <c r="Q4" t="n">
        <v>6566.53</v>
      </c>
      <c r="R4" t="n">
        <v>607.59</v>
      </c>
      <c r="S4" t="n">
        <v>173.3</v>
      </c>
      <c r="T4" t="n">
        <v>212623.48</v>
      </c>
      <c r="U4" t="n">
        <v>0.29</v>
      </c>
      <c r="V4" t="n">
        <v>0.83</v>
      </c>
      <c r="W4" t="n">
        <v>15.36</v>
      </c>
      <c r="X4" t="n">
        <v>12.82</v>
      </c>
      <c r="Y4" t="n">
        <v>0.5</v>
      </c>
      <c r="Z4" t="n">
        <v>10</v>
      </c>
      <c r="AA4" t="n">
        <v>2920.903482230154</v>
      </c>
      <c r="AB4" t="n">
        <v>3996.509005554597</v>
      </c>
      <c r="AC4" t="n">
        <v>3615.087795199932</v>
      </c>
      <c r="AD4" t="n">
        <v>2920903.482230154</v>
      </c>
      <c r="AE4" t="n">
        <v>3996509.005554597</v>
      </c>
      <c r="AF4" t="n">
        <v>1.031374405010462e-06</v>
      </c>
      <c r="AG4" t="n">
        <v>28</v>
      </c>
      <c r="AH4" t="n">
        <v>3615087.795199933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0.8310999999999999</v>
      </c>
      <c r="E5" t="n">
        <v>120.32</v>
      </c>
      <c r="F5" t="n">
        <v>109.33</v>
      </c>
      <c r="G5" t="n">
        <v>27.22</v>
      </c>
      <c r="H5" t="n">
        <v>0.39</v>
      </c>
      <c r="I5" t="n">
        <v>241</v>
      </c>
      <c r="J5" t="n">
        <v>181.19</v>
      </c>
      <c r="K5" t="n">
        <v>52.44</v>
      </c>
      <c r="L5" t="n">
        <v>4</v>
      </c>
      <c r="M5" t="n">
        <v>239</v>
      </c>
      <c r="N5" t="n">
        <v>34.75</v>
      </c>
      <c r="O5" t="n">
        <v>22581.25</v>
      </c>
      <c r="P5" t="n">
        <v>1335.96</v>
      </c>
      <c r="Q5" t="n">
        <v>6566.15</v>
      </c>
      <c r="R5" t="n">
        <v>478.5</v>
      </c>
      <c r="S5" t="n">
        <v>173.3</v>
      </c>
      <c r="T5" t="n">
        <v>148579.1</v>
      </c>
      <c r="U5" t="n">
        <v>0.36</v>
      </c>
      <c r="V5" t="n">
        <v>0.86</v>
      </c>
      <c r="W5" t="n">
        <v>15.19</v>
      </c>
      <c r="X5" t="n">
        <v>8.960000000000001</v>
      </c>
      <c r="Y5" t="n">
        <v>0.5</v>
      </c>
      <c r="Z5" t="n">
        <v>10</v>
      </c>
      <c r="AA5" t="n">
        <v>2616.847646807518</v>
      </c>
      <c r="AB5" t="n">
        <v>3580.486397532577</v>
      </c>
      <c r="AC5" t="n">
        <v>3238.769800996152</v>
      </c>
      <c r="AD5" t="n">
        <v>2616847.646807518</v>
      </c>
      <c r="AE5" t="n">
        <v>3580486.397532577</v>
      </c>
      <c r="AF5" t="n">
        <v>1.095011839555691e-06</v>
      </c>
      <c r="AG5" t="n">
        <v>27</v>
      </c>
      <c r="AH5" t="n">
        <v>3238769.800996152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0.8603</v>
      </c>
      <c r="E6" t="n">
        <v>116.24</v>
      </c>
      <c r="F6" t="n">
        <v>107.24</v>
      </c>
      <c r="G6" t="n">
        <v>34.78</v>
      </c>
      <c r="H6" t="n">
        <v>0.49</v>
      </c>
      <c r="I6" t="n">
        <v>185</v>
      </c>
      <c r="J6" t="n">
        <v>182.69</v>
      </c>
      <c r="K6" t="n">
        <v>52.44</v>
      </c>
      <c r="L6" t="n">
        <v>5</v>
      </c>
      <c r="M6" t="n">
        <v>183</v>
      </c>
      <c r="N6" t="n">
        <v>35.25</v>
      </c>
      <c r="O6" t="n">
        <v>22766.06</v>
      </c>
      <c r="P6" t="n">
        <v>1280</v>
      </c>
      <c r="Q6" t="n">
        <v>6566.17</v>
      </c>
      <c r="R6" t="n">
        <v>408.6</v>
      </c>
      <c r="S6" t="n">
        <v>173.3</v>
      </c>
      <c r="T6" t="n">
        <v>113908.05</v>
      </c>
      <c r="U6" t="n">
        <v>0.42</v>
      </c>
      <c r="V6" t="n">
        <v>0.88</v>
      </c>
      <c r="W6" t="n">
        <v>15.1</v>
      </c>
      <c r="X6" t="n">
        <v>6.87</v>
      </c>
      <c r="Y6" t="n">
        <v>0.5</v>
      </c>
      <c r="Z6" t="n">
        <v>10</v>
      </c>
      <c r="AA6" t="n">
        <v>2434.851629671264</v>
      </c>
      <c r="AB6" t="n">
        <v>3331.471417789128</v>
      </c>
      <c r="AC6" t="n">
        <v>3013.520461424709</v>
      </c>
      <c r="AD6" t="n">
        <v>2434851.629671264</v>
      </c>
      <c r="AE6" t="n">
        <v>3331471.417789128</v>
      </c>
      <c r="AF6" t="n">
        <v>1.133484160233138e-06</v>
      </c>
      <c r="AG6" t="n">
        <v>26</v>
      </c>
      <c r="AH6" t="n">
        <v>3013520.461424709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0.8806</v>
      </c>
      <c r="E7" t="n">
        <v>113.56</v>
      </c>
      <c r="F7" t="n">
        <v>105.87</v>
      </c>
      <c r="G7" t="n">
        <v>42.92</v>
      </c>
      <c r="H7" t="n">
        <v>0.58</v>
      </c>
      <c r="I7" t="n">
        <v>148</v>
      </c>
      <c r="J7" t="n">
        <v>184.19</v>
      </c>
      <c r="K7" t="n">
        <v>52.44</v>
      </c>
      <c r="L7" t="n">
        <v>6</v>
      </c>
      <c r="M7" t="n">
        <v>146</v>
      </c>
      <c r="N7" t="n">
        <v>35.75</v>
      </c>
      <c r="O7" t="n">
        <v>22951.43</v>
      </c>
      <c r="P7" t="n">
        <v>1230.27</v>
      </c>
      <c r="Q7" t="n">
        <v>6566.2</v>
      </c>
      <c r="R7" t="n">
        <v>362.69</v>
      </c>
      <c r="S7" t="n">
        <v>173.3</v>
      </c>
      <c r="T7" t="n">
        <v>91136.61</v>
      </c>
      <c r="U7" t="n">
        <v>0.48</v>
      </c>
      <c r="V7" t="n">
        <v>0.89</v>
      </c>
      <c r="W7" t="n">
        <v>15.05</v>
      </c>
      <c r="X7" t="n">
        <v>5.5</v>
      </c>
      <c r="Y7" t="n">
        <v>0.5</v>
      </c>
      <c r="Z7" t="n">
        <v>10</v>
      </c>
      <c r="AA7" t="n">
        <v>2296.234560818683</v>
      </c>
      <c r="AB7" t="n">
        <v>3141.809428831539</v>
      </c>
      <c r="AC7" t="n">
        <v>2841.959546500966</v>
      </c>
      <c r="AD7" t="n">
        <v>2296234.560818683</v>
      </c>
      <c r="AE7" t="n">
        <v>3141809.428831539</v>
      </c>
      <c r="AF7" t="n">
        <v>1.160230328375336e-06</v>
      </c>
      <c r="AG7" t="n">
        <v>25</v>
      </c>
      <c r="AH7" t="n">
        <v>2841959.546500966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0.8948</v>
      </c>
      <c r="E8" t="n">
        <v>111.76</v>
      </c>
      <c r="F8" t="n">
        <v>104.97</v>
      </c>
      <c r="G8" t="n">
        <v>51.2</v>
      </c>
      <c r="H8" t="n">
        <v>0.67</v>
      </c>
      <c r="I8" t="n">
        <v>123</v>
      </c>
      <c r="J8" t="n">
        <v>185.7</v>
      </c>
      <c r="K8" t="n">
        <v>52.44</v>
      </c>
      <c r="L8" t="n">
        <v>7</v>
      </c>
      <c r="M8" t="n">
        <v>121</v>
      </c>
      <c r="N8" t="n">
        <v>36.26</v>
      </c>
      <c r="O8" t="n">
        <v>23137.49</v>
      </c>
      <c r="P8" t="n">
        <v>1185.34</v>
      </c>
      <c r="Q8" t="n">
        <v>6565.98</v>
      </c>
      <c r="R8" t="n">
        <v>332.17</v>
      </c>
      <c r="S8" t="n">
        <v>173.3</v>
      </c>
      <c r="T8" t="n">
        <v>76003.63</v>
      </c>
      <c r="U8" t="n">
        <v>0.52</v>
      </c>
      <c r="V8" t="n">
        <v>0.9</v>
      </c>
      <c r="W8" t="n">
        <v>15.02</v>
      </c>
      <c r="X8" t="n">
        <v>4.6</v>
      </c>
      <c r="Y8" t="n">
        <v>0.5</v>
      </c>
      <c r="Z8" t="n">
        <v>10</v>
      </c>
      <c r="AA8" t="n">
        <v>2192.853967841846</v>
      </c>
      <c r="AB8" t="n">
        <v>3000.359540690748</v>
      </c>
      <c r="AC8" t="n">
        <v>2714.009437158173</v>
      </c>
      <c r="AD8" t="n">
        <v>2192853.967841846</v>
      </c>
      <c r="AE8" t="n">
        <v>3000359.540690748</v>
      </c>
      <c r="AF8" t="n">
        <v>1.178939470622587e-06</v>
      </c>
      <c r="AG8" t="n">
        <v>25</v>
      </c>
      <c r="AH8" t="n">
        <v>2714009.437158172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0.9071</v>
      </c>
      <c r="E9" t="n">
        <v>110.24</v>
      </c>
      <c r="F9" t="n">
        <v>104.16</v>
      </c>
      <c r="G9" t="n">
        <v>60.67</v>
      </c>
      <c r="H9" t="n">
        <v>0.76</v>
      </c>
      <c r="I9" t="n">
        <v>103</v>
      </c>
      <c r="J9" t="n">
        <v>187.22</v>
      </c>
      <c r="K9" t="n">
        <v>52.44</v>
      </c>
      <c r="L9" t="n">
        <v>8</v>
      </c>
      <c r="M9" t="n">
        <v>101</v>
      </c>
      <c r="N9" t="n">
        <v>36.78</v>
      </c>
      <c r="O9" t="n">
        <v>23324.24</v>
      </c>
      <c r="P9" t="n">
        <v>1138.26</v>
      </c>
      <c r="Q9" t="n">
        <v>6566.02</v>
      </c>
      <c r="R9" t="n">
        <v>306.31</v>
      </c>
      <c r="S9" t="n">
        <v>173.3</v>
      </c>
      <c r="T9" t="n">
        <v>63170.17</v>
      </c>
      <c r="U9" t="n">
        <v>0.57</v>
      </c>
      <c r="V9" t="n">
        <v>0.9</v>
      </c>
      <c r="W9" t="n">
        <v>14.95</v>
      </c>
      <c r="X9" t="n">
        <v>3.79</v>
      </c>
      <c r="Y9" t="n">
        <v>0.5</v>
      </c>
      <c r="Z9" t="n">
        <v>10</v>
      </c>
      <c r="AA9" t="n">
        <v>2085.955818399246</v>
      </c>
      <c r="AB9" t="n">
        <v>2854.096776609696</v>
      </c>
      <c r="AC9" t="n">
        <v>2581.70578600005</v>
      </c>
      <c r="AD9" t="n">
        <v>2085955.818399246</v>
      </c>
      <c r="AE9" t="n">
        <v>2854096.776609696</v>
      </c>
      <c r="AF9" t="n">
        <v>1.195145276935347e-06</v>
      </c>
      <c r="AG9" t="n">
        <v>24</v>
      </c>
      <c r="AH9" t="n">
        <v>2581705.78600005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0.9163</v>
      </c>
      <c r="E10" t="n">
        <v>109.13</v>
      </c>
      <c r="F10" t="n">
        <v>103.58</v>
      </c>
      <c r="G10" t="n">
        <v>70.63</v>
      </c>
      <c r="H10" t="n">
        <v>0.85</v>
      </c>
      <c r="I10" t="n">
        <v>88</v>
      </c>
      <c r="J10" t="n">
        <v>188.74</v>
      </c>
      <c r="K10" t="n">
        <v>52.44</v>
      </c>
      <c r="L10" t="n">
        <v>9</v>
      </c>
      <c r="M10" t="n">
        <v>86</v>
      </c>
      <c r="N10" t="n">
        <v>37.3</v>
      </c>
      <c r="O10" t="n">
        <v>23511.69</v>
      </c>
      <c r="P10" t="n">
        <v>1092</v>
      </c>
      <c r="Q10" t="n">
        <v>6566.26</v>
      </c>
      <c r="R10" t="n">
        <v>287.46</v>
      </c>
      <c r="S10" t="n">
        <v>173.3</v>
      </c>
      <c r="T10" t="n">
        <v>53824.96</v>
      </c>
      <c r="U10" t="n">
        <v>0.6</v>
      </c>
      <c r="V10" t="n">
        <v>0.91</v>
      </c>
      <c r="W10" t="n">
        <v>14.92</v>
      </c>
      <c r="X10" t="n">
        <v>3.21</v>
      </c>
      <c r="Y10" t="n">
        <v>0.5</v>
      </c>
      <c r="Z10" t="n">
        <v>10</v>
      </c>
      <c r="AA10" t="n">
        <v>1997.124069896952</v>
      </c>
      <c r="AB10" t="n">
        <v>2732.5532593287</v>
      </c>
      <c r="AC10" t="n">
        <v>2471.762211420955</v>
      </c>
      <c r="AD10" t="n">
        <v>1997124.069896952</v>
      </c>
      <c r="AE10" t="n">
        <v>2732553.2593287</v>
      </c>
      <c r="AF10" t="n">
        <v>1.207266693039201e-06</v>
      </c>
      <c r="AG10" t="n">
        <v>24</v>
      </c>
      <c r="AH10" t="n">
        <v>2471762.211420955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0.9217</v>
      </c>
      <c r="E11" t="n">
        <v>108.49</v>
      </c>
      <c r="F11" t="n">
        <v>103.3</v>
      </c>
      <c r="G11" t="n">
        <v>79.45999999999999</v>
      </c>
      <c r="H11" t="n">
        <v>0.93</v>
      </c>
      <c r="I11" t="n">
        <v>78</v>
      </c>
      <c r="J11" t="n">
        <v>190.26</v>
      </c>
      <c r="K11" t="n">
        <v>52.44</v>
      </c>
      <c r="L11" t="n">
        <v>10</v>
      </c>
      <c r="M11" t="n">
        <v>46</v>
      </c>
      <c r="N11" t="n">
        <v>37.82</v>
      </c>
      <c r="O11" t="n">
        <v>23699.85</v>
      </c>
      <c r="P11" t="n">
        <v>1053.78</v>
      </c>
      <c r="Q11" t="n">
        <v>6566.07</v>
      </c>
      <c r="R11" t="n">
        <v>276.03</v>
      </c>
      <c r="S11" t="n">
        <v>173.3</v>
      </c>
      <c r="T11" t="n">
        <v>48155.02</v>
      </c>
      <c r="U11" t="n">
        <v>0.63</v>
      </c>
      <c r="V11" t="n">
        <v>0.91</v>
      </c>
      <c r="W11" t="n">
        <v>14.96</v>
      </c>
      <c r="X11" t="n">
        <v>2.93</v>
      </c>
      <c r="Y11" t="n">
        <v>0.5</v>
      </c>
      <c r="Z11" t="n">
        <v>10</v>
      </c>
      <c r="AA11" t="n">
        <v>1929.583774132179</v>
      </c>
      <c r="AB11" t="n">
        <v>2640.141646995784</v>
      </c>
      <c r="AC11" t="n">
        <v>2388.170233668579</v>
      </c>
      <c r="AD11" t="n">
        <v>1929583.774132179</v>
      </c>
      <c r="AE11" t="n">
        <v>2640141.646995784</v>
      </c>
      <c r="AF11" t="n">
        <v>1.214381437274071e-06</v>
      </c>
      <c r="AG11" t="n">
        <v>24</v>
      </c>
      <c r="AH11" t="n">
        <v>2388170.233668579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0.9234</v>
      </c>
      <c r="E12" t="n">
        <v>108.3</v>
      </c>
      <c r="F12" t="n">
        <v>103.21</v>
      </c>
      <c r="G12" t="n">
        <v>82.56999999999999</v>
      </c>
      <c r="H12" t="n">
        <v>1.02</v>
      </c>
      <c r="I12" t="n">
        <v>75</v>
      </c>
      <c r="J12" t="n">
        <v>191.79</v>
      </c>
      <c r="K12" t="n">
        <v>52.44</v>
      </c>
      <c r="L12" t="n">
        <v>11</v>
      </c>
      <c r="M12" t="n">
        <v>8</v>
      </c>
      <c r="N12" t="n">
        <v>38.35</v>
      </c>
      <c r="O12" t="n">
        <v>23888.73</v>
      </c>
      <c r="P12" t="n">
        <v>1046.92</v>
      </c>
      <c r="Q12" t="n">
        <v>6566.19</v>
      </c>
      <c r="R12" t="n">
        <v>271.48</v>
      </c>
      <c r="S12" t="n">
        <v>173.3</v>
      </c>
      <c r="T12" t="n">
        <v>45896.11</v>
      </c>
      <c r="U12" t="n">
        <v>0.64</v>
      </c>
      <c r="V12" t="n">
        <v>0.91</v>
      </c>
      <c r="W12" t="n">
        <v>15.01</v>
      </c>
      <c r="X12" t="n">
        <v>2.84</v>
      </c>
      <c r="Y12" t="n">
        <v>0.5</v>
      </c>
      <c r="Z12" t="n">
        <v>10</v>
      </c>
      <c r="AA12" t="n">
        <v>1916.101685234809</v>
      </c>
      <c r="AB12" t="n">
        <v>2621.694858178617</v>
      </c>
      <c r="AC12" t="n">
        <v>2371.483980485893</v>
      </c>
      <c r="AD12" t="n">
        <v>1916101.685234809</v>
      </c>
      <c r="AE12" t="n">
        <v>2621694.858178617</v>
      </c>
      <c r="AF12" t="n">
        <v>1.216621264162827e-06</v>
      </c>
      <c r="AG12" t="n">
        <v>24</v>
      </c>
      <c r="AH12" t="n">
        <v>2371483.980485893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0.9239000000000001</v>
      </c>
      <c r="E13" t="n">
        <v>108.23</v>
      </c>
      <c r="F13" t="n">
        <v>103.18</v>
      </c>
      <c r="G13" t="n">
        <v>83.66</v>
      </c>
      <c r="H13" t="n">
        <v>1.1</v>
      </c>
      <c r="I13" t="n">
        <v>74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1052.82</v>
      </c>
      <c r="Q13" t="n">
        <v>6566.16</v>
      </c>
      <c r="R13" t="n">
        <v>270.28</v>
      </c>
      <c r="S13" t="n">
        <v>173.3</v>
      </c>
      <c r="T13" t="n">
        <v>45300.35</v>
      </c>
      <c r="U13" t="n">
        <v>0.64</v>
      </c>
      <c r="V13" t="n">
        <v>0.91</v>
      </c>
      <c r="W13" t="n">
        <v>15.01</v>
      </c>
      <c r="X13" t="n">
        <v>2.81</v>
      </c>
      <c r="Y13" t="n">
        <v>0.5</v>
      </c>
      <c r="Z13" t="n">
        <v>10</v>
      </c>
      <c r="AA13" t="n">
        <v>1923.798514969413</v>
      </c>
      <c r="AB13" t="n">
        <v>2632.226000181666</v>
      </c>
      <c r="AC13" t="n">
        <v>2381.010045076721</v>
      </c>
      <c r="AD13" t="n">
        <v>1923798.514969413</v>
      </c>
      <c r="AE13" t="n">
        <v>2632226.000181666</v>
      </c>
      <c r="AF13" t="n">
        <v>1.217280036777166e-06</v>
      </c>
      <c r="AG13" t="n">
        <v>24</v>
      </c>
      <c r="AH13" t="n">
        <v>2381010.045076721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0.7429</v>
      </c>
      <c r="E2" t="n">
        <v>134.6</v>
      </c>
      <c r="F2" t="n">
        <v>125.66</v>
      </c>
      <c r="G2" t="n">
        <v>11.48</v>
      </c>
      <c r="H2" t="n">
        <v>0.64</v>
      </c>
      <c r="I2" t="n">
        <v>657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365.31</v>
      </c>
      <c r="Q2" t="n">
        <v>6567.47</v>
      </c>
      <c r="R2" t="n">
        <v>992.53</v>
      </c>
      <c r="S2" t="n">
        <v>173.3</v>
      </c>
      <c r="T2" t="n">
        <v>403513.36</v>
      </c>
      <c r="U2" t="n">
        <v>0.17</v>
      </c>
      <c r="V2" t="n">
        <v>0.75</v>
      </c>
      <c r="W2" t="n">
        <v>16.77</v>
      </c>
      <c r="X2" t="n">
        <v>25.28</v>
      </c>
      <c r="Y2" t="n">
        <v>0.5</v>
      </c>
      <c r="Z2" t="n">
        <v>10</v>
      </c>
      <c r="AA2" t="n">
        <v>1001.416005887727</v>
      </c>
      <c r="AB2" t="n">
        <v>1370.181558611745</v>
      </c>
      <c r="AC2" t="n">
        <v>1239.413353719735</v>
      </c>
      <c r="AD2" t="n">
        <v>1001416.005887727</v>
      </c>
      <c r="AE2" t="n">
        <v>1370181.558611745</v>
      </c>
      <c r="AF2" t="n">
        <v>1.063422484291386e-06</v>
      </c>
      <c r="AG2" t="n">
        <v>30</v>
      </c>
      <c r="AH2" t="n">
        <v>1239413.353719735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0.6601</v>
      </c>
      <c r="E2" t="n">
        <v>151.5</v>
      </c>
      <c r="F2" t="n">
        <v>132.41</v>
      </c>
      <c r="G2" t="n">
        <v>9.550000000000001</v>
      </c>
      <c r="H2" t="n">
        <v>0.18</v>
      </c>
      <c r="I2" t="n">
        <v>832</v>
      </c>
      <c r="J2" t="n">
        <v>98.70999999999999</v>
      </c>
      <c r="K2" t="n">
        <v>39.72</v>
      </c>
      <c r="L2" t="n">
        <v>1</v>
      </c>
      <c r="M2" t="n">
        <v>830</v>
      </c>
      <c r="N2" t="n">
        <v>12.99</v>
      </c>
      <c r="O2" t="n">
        <v>12407.75</v>
      </c>
      <c r="P2" t="n">
        <v>1148.75</v>
      </c>
      <c r="Q2" t="n">
        <v>6567.09</v>
      </c>
      <c r="R2" t="n">
        <v>1249.12</v>
      </c>
      <c r="S2" t="n">
        <v>173.3</v>
      </c>
      <c r="T2" t="n">
        <v>530934.65</v>
      </c>
      <c r="U2" t="n">
        <v>0.14</v>
      </c>
      <c r="V2" t="n">
        <v>0.71</v>
      </c>
      <c r="W2" t="n">
        <v>16.18</v>
      </c>
      <c r="X2" t="n">
        <v>32.02</v>
      </c>
      <c r="Y2" t="n">
        <v>0.5</v>
      </c>
      <c r="Z2" t="n">
        <v>10</v>
      </c>
      <c r="AA2" t="n">
        <v>2869.889694550156</v>
      </c>
      <c r="AB2" t="n">
        <v>3926.709690681343</v>
      </c>
      <c r="AC2" t="n">
        <v>3551.950028974232</v>
      </c>
      <c r="AD2" t="n">
        <v>2869889.694550156</v>
      </c>
      <c r="AE2" t="n">
        <v>3926709.690681343</v>
      </c>
      <c r="AF2" t="n">
        <v>8.994082744728218e-07</v>
      </c>
      <c r="AG2" t="n">
        <v>33</v>
      </c>
      <c r="AH2" t="n">
        <v>3551950.028974232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0.8223</v>
      </c>
      <c r="E3" t="n">
        <v>121.61</v>
      </c>
      <c r="F3" t="n">
        <v>112.82</v>
      </c>
      <c r="G3" t="n">
        <v>20.45</v>
      </c>
      <c r="H3" t="n">
        <v>0.35</v>
      </c>
      <c r="I3" t="n">
        <v>331</v>
      </c>
      <c r="J3" t="n">
        <v>99.95</v>
      </c>
      <c r="K3" t="n">
        <v>39.72</v>
      </c>
      <c r="L3" t="n">
        <v>2</v>
      </c>
      <c r="M3" t="n">
        <v>329</v>
      </c>
      <c r="N3" t="n">
        <v>13.24</v>
      </c>
      <c r="O3" t="n">
        <v>12561.45</v>
      </c>
      <c r="P3" t="n">
        <v>917.99</v>
      </c>
      <c r="Q3" t="n">
        <v>6566.21</v>
      </c>
      <c r="R3" t="n">
        <v>594.78</v>
      </c>
      <c r="S3" t="n">
        <v>173.3</v>
      </c>
      <c r="T3" t="n">
        <v>206267.54</v>
      </c>
      <c r="U3" t="n">
        <v>0.29</v>
      </c>
      <c r="V3" t="n">
        <v>0.83</v>
      </c>
      <c r="W3" t="n">
        <v>15.34</v>
      </c>
      <c r="X3" t="n">
        <v>12.44</v>
      </c>
      <c r="Y3" t="n">
        <v>0.5</v>
      </c>
      <c r="Z3" t="n">
        <v>10</v>
      </c>
      <c r="AA3" t="n">
        <v>1895.771443554326</v>
      </c>
      <c r="AB3" t="n">
        <v>2593.878124604418</v>
      </c>
      <c r="AC3" t="n">
        <v>2346.322036922985</v>
      </c>
      <c r="AD3" t="n">
        <v>1895771.443554326</v>
      </c>
      <c r="AE3" t="n">
        <v>2593878.124604418</v>
      </c>
      <c r="AF3" t="n">
        <v>1.120411186333891e-06</v>
      </c>
      <c r="AG3" t="n">
        <v>27</v>
      </c>
      <c r="AH3" t="n">
        <v>2346322.036922985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0.8806</v>
      </c>
      <c r="E4" t="n">
        <v>113.56</v>
      </c>
      <c r="F4" t="n">
        <v>107.58</v>
      </c>
      <c r="G4" t="n">
        <v>33.27</v>
      </c>
      <c r="H4" t="n">
        <v>0.52</v>
      </c>
      <c r="I4" t="n">
        <v>194</v>
      </c>
      <c r="J4" t="n">
        <v>101.2</v>
      </c>
      <c r="K4" t="n">
        <v>39.72</v>
      </c>
      <c r="L4" t="n">
        <v>3</v>
      </c>
      <c r="M4" t="n">
        <v>191</v>
      </c>
      <c r="N4" t="n">
        <v>13.49</v>
      </c>
      <c r="O4" t="n">
        <v>12715.54</v>
      </c>
      <c r="P4" t="n">
        <v>807.3200000000001</v>
      </c>
      <c r="Q4" t="n">
        <v>6566.16</v>
      </c>
      <c r="R4" t="n">
        <v>420.1</v>
      </c>
      <c r="S4" t="n">
        <v>173.3</v>
      </c>
      <c r="T4" t="n">
        <v>119612.78</v>
      </c>
      <c r="U4" t="n">
        <v>0.41</v>
      </c>
      <c r="V4" t="n">
        <v>0.87</v>
      </c>
      <c r="W4" t="n">
        <v>15.11</v>
      </c>
      <c r="X4" t="n">
        <v>7.21</v>
      </c>
      <c r="Y4" t="n">
        <v>0.5</v>
      </c>
      <c r="Z4" t="n">
        <v>10</v>
      </c>
      <c r="AA4" t="n">
        <v>1590.225477437084</v>
      </c>
      <c r="AB4" t="n">
        <v>2175.816654026136</v>
      </c>
      <c r="AC4" t="n">
        <v>1968.159766343734</v>
      </c>
      <c r="AD4" t="n">
        <v>1590225.477437085</v>
      </c>
      <c r="AE4" t="n">
        <v>2175816.654026136</v>
      </c>
      <c r="AF4" t="n">
        <v>1.199846881534263e-06</v>
      </c>
      <c r="AG4" t="n">
        <v>25</v>
      </c>
      <c r="AH4" t="n">
        <v>1968159.766343734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</v>
      </c>
      <c r="E5" t="n">
        <v>111.11</v>
      </c>
      <c r="F5" t="n">
        <v>106.06</v>
      </c>
      <c r="G5" t="n">
        <v>42.71</v>
      </c>
      <c r="H5" t="n">
        <v>0.6899999999999999</v>
      </c>
      <c r="I5" t="n">
        <v>149</v>
      </c>
      <c r="J5" t="n">
        <v>102.45</v>
      </c>
      <c r="K5" t="n">
        <v>39.72</v>
      </c>
      <c r="L5" t="n">
        <v>4</v>
      </c>
      <c r="M5" t="n">
        <v>17</v>
      </c>
      <c r="N5" t="n">
        <v>13.74</v>
      </c>
      <c r="O5" t="n">
        <v>12870.03</v>
      </c>
      <c r="P5" t="n">
        <v>750.0599999999999</v>
      </c>
      <c r="Q5" t="n">
        <v>6566.35</v>
      </c>
      <c r="R5" t="n">
        <v>363.76</v>
      </c>
      <c r="S5" t="n">
        <v>173.3</v>
      </c>
      <c r="T5" t="n">
        <v>91668.89</v>
      </c>
      <c r="U5" t="n">
        <v>0.48</v>
      </c>
      <c r="V5" t="n">
        <v>0.89</v>
      </c>
      <c r="W5" t="n">
        <v>15.21</v>
      </c>
      <c r="X5" t="n">
        <v>5.68</v>
      </c>
      <c r="Y5" t="n">
        <v>0.5</v>
      </c>
      <c r="Z5" t="n">
        <v>10</v>
      </c>
      <c r="AA5" t="n">
        <v>1471.282312893725</v>
      </c>
      <c r="AB5" t="n">
        <v>2013.073368895835</v>
      </c>
      <c r="AC5" t="n">
        <v>1820.948471934634</v>
      </c>
      <c r="AD5" t="n">
        <v>1471282.312893725</v>
      </c>
      <c r="AE5" t="n">
        <v>2013073.368895835</v>
      </c>
      <c r="AF5" t="n">
        <v>1.226280028822208e-06</v>
      </c>
      <c r="AG5" t="n">
        <v>25</v>
      </c>
      <c r="AH5" t="n">
        <v>1820948.471934634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0.9006</v>
      </c>
      <c r="E6" t="n">
        <v>111.03</v>
      </c>
      <c r="F6" t="n">
        <v>106.02</v>
      </c>
      <c r="G6" t="n">
        <v>43.28</v>
      </c>
      <c r="H6" t="n">
        <v>0.85</v>
      </c>
      <c r="I6" t="n">
        <v>147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756.3099999999999</v>
      </c>
      <c r="Q6" t="n">
        <v>6566.29</v>
      </c>
      <c r="R6" t="n">
        <v>362.04</v>
      </c>
      <c r="S6" t="n">
        <v>173.3</v>
      </c>
      <c r="T6" t="n">
        <v>90815.78</v>
      </c>
      <c r="U6" t="n">
        <v>0.48</v>
      </c>
      <c r="V6" t="n">
        <v>0.89</v>
      </c>
      <c r="W6" t="n">
        <v>15.22</v>
      </c>
      <c r="X6" t="n">
        <v>5.65</v>
      </c>
      <c r="Y6" t="n">
        <v>0.5</v>
      </c>
      <c r="Z6" t="n">
        <v>10</v>
      </c>
      <c r="AA6" t="n">
        <v>1479.812056005809</v>
      </c>
      <c r="AB6" t="n">
        <v>2024.744139727497</v>
      </c>
      <c r="AC6" t="n">
        <v>1831.505400778152</v>
      </c>
      <c r="AD6" t="n">
        <v>1479812.056005809</v>
      </c>
      <c r="AE6" t="n">
        <v>2024744.139727497</v>
      </c>
      <c r="AF6" t="n">
        <v>1.227097548841423e-06</v>
      </c>
      <c r="AG6" t="n">
        <v>25</v>
      </c>
      <c r="AH6" t="n">
        <v>1831505.400778152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0.587</v>
      </c>
      <c r="E2" t="n">
        <v>170.36</v>
      </c>
      <c r="F2" t="n">
        <v>141.29</v>
      </c>
      <c r="G2" t="n">
        <v>8.039999999999999</v>
      </c>
      <c r="H2" t="n">
        <v>0.14</v>
      </c>
      <c r="I2" t="n">
        <v>1054</v>
      </c>
      <c r="J2" t="n">
        <v>124.63</v>
      </c>
      <c r="K2" t="n">
        <v>45</v>
      </c>
      <c r="L2" t="n">
        <v>1</v>
      </c>
      <c r="M2" t="n">
        <v>1052</v>
      </c>
      <c r="N2" t="n">
        <v>18.64</v>
      </c>
      <c r="O2" t="n">
        <v>15605.44</v>
      </c>
      <c r="P2" t="n">
        <v>1452.03</v>
      </c>
      <c r="Q2" t="n">
        <v>6567.91</v>
      </c>
      <c r="R2" t="n">
        <v>1547.31</v>
      </c>
      <c r="S2" t="n">
        <v>173.3</v>
      </c>
      <c r="T2" t="n">
        <v>678917.6</v>
      </c>
      <c r="U2" t="n">
        <v>0.11</v>
      </c>
      <c r="V2" t="n">
        <v>0.67</v>
      </c>
      <c r="W2" t="n">
        <v>16.54</v>
      </c>
      <c r="X2" t="n">
        <v>40.9</v>
      </c>
      <c r="Y2" t="n">
        <v>0.5</v>
      </c>
      <c r="Z2" t="n">
        <v>10</v>
      </c>
      <c r="AA2" t="n">
        <v>3989.344462716267</v>
      </c>
      <c r="AB2" t="n">
        <v>5458.397091345127</v>
      </c>
      <c r="AC2" t="n">
        <v>4937.455333855374</v>
      </c>
      <c r="AD2" t="n">
        <v>3989344.462716267</v>
      </c>
      <c r="AE2" t="n">
        <v>5458397.091345127</v>
      </c>
      <c r="AF2" t="n">
        <v>7.895246101587292e-07</v>
      </c>
      <c r="AG2" t="n">
        <v>37</v>
      </c>
      <c r="AH2" t="n">
        <v>4937455.333855374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0.7774</v>
      </c>
      <c r="E3" t="n">
        <v>128.64</v>
      </c>
      <c r="F3" t="n">
        <v>115.95</v>
      </c>
      <c r="G3" t="n">
        <v>16.85</v>
      </c>
      <c r="H3" t="n">
        <v>0.28</v>
      </c>
      <c r="I3" t="n">
        <v>413</v>
      </c>
      <c r="J3" t="n">
        <v>125.95</v>
      </c>
      <c r="K3" t="n">
        <v>45</v>
      </c>
      <c r="L3" t="n">
        <v>2</v>
      </c>
      <c r="M3" t="n">
        <v>411</v>
      </c>
      <c r="N3" t="n">
        <v>18.95</v>
      </c>
      <c r="O3" t="n">
        <v>15767.7</v>
      </c>
      <c r="P3" t="n">
        <v>1145.1</v>
      </c>
      <c r="Q3" t="n">
        <v>6566.44</v>
      </c>
      <c r="R3" t="n">
        <v>699.26</v>
      </c>
      <c r="S3" t="n">
        <v>173.3</v>
      </c>
      <c r="T3" t="n">
        <v>258098.72</v>
      </c>
      <c r="U3" t="n">
        <v>0.25</v>
      </c>
      <c r="V3" t="n">
        <v>0.8100000000000001</v>
      </c>
      <c r="W3" t="n">
        <v>15.48</v>
      </c>
      <c r="X3" t="n">
        <v>15.58</v>
      </c>
      <c r="Y3" t="n">
        <v>0.5</v>
      </c>
      <c r="Z3" t="n">
        <v>10</v>
      </c>
      <c r="AA3" t="n">
        <v>2429.37781839486</v>
      </c>
      <c r="AB3" t="n">
        <v>3323.981907713242</v>
      </c>
      <c r="AC3" t="n">
        <v>3006.745739678873</v>
      </c>
      <c r="AD3" t="n">
        <v>2429377.81839486</v>
      </c>
      <c r="AE3" t="n">
        <v>3323981.907713242</v>
      </c>
      <c r="AF3" t="n">
        <v>1.045615727320947e-06</v>
      </c>
      <c r="AG3" t="n">
        <v>28</v>
      </c>
      <c r="AH3" t="n">
        <v>3006745.739678873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0.8464</v>
      </c>
      <c r="E4" t="n">
        <v>118.15</v>
      </c>
      <c r="F4" t="n">
        <v>109.65</v>
      </c>
      <c r="G4" t="n">
        <v>26.42</v>
      </c>
      <c r="H4" t="n">
        <v>0.42</v>
      </c>
      <c r="I4" t="n">
        <v>249</v>
      </c>
      <c r="J4" t="n">
        <v>127.27</v>
      </c>
      <c r="K4" t="n">
        <v>45</v>
      </c>
      <c r="L4" t="n">
        <v>3</v>
      </c>
      <c r="M4" t="n">
        <v>247</v>
      </c>
      <c r="N4" t="n">
        <v>19.27</v>
      </c>
      <c r="O4" t="n">
        <v>15930.42</v>
      </c>
      <c r="P4" t="n">
        <v>1035.25</v>
      </c>
      <c r="Q4" t="n">
        <v>6566.41</v>
      </c>
      <c r="R4" t="n">
        <v>489.31</v>
      </c>
      <c r="S4" t="n">
        <v>173.3</v>
      </c>
      <c r="T4" t="n">
        <v>153941.25</v>
      </c>
      <c r="U4" t="n">
        <v>0.35</v>
      </c>
      <c r="V4" t="n">
        <v>0.86</v>
      </c>
      <c r="W4" t="n">
        <v>15.2</v>
      </c>
      <c r="X4" t="n">
        <v>9.279999999999999</v>
      </c>
      <c r="Y4" t="n">
        <v>0.5</v>
      </c>
      <c r="Z4" t="n">
        <v>10</v>
      </c>
      <c r="AA4" t="n">
        <v>2046.369165893374</v>
      </c>
      <c r="AB4" t="n">
        <v>2799.93257221131</v>
      </c>
      <c r="AC4" t="n">
        <v>2532.710937249508</v>
      </c>
      <c r="AD4" t="n">
        <v>2046369.165893374</v>
      </c>
      <c r="AE4" t="n">
        <v>2799932.57221131</v>
      </c>
      <c r="AF4" t="n">
        <v>1.138421856964819e-06</v>
      </c>
      <c r="AG4" t="n">
        <v>26</v>
      </c>
      <c r="AH4" t="n">
        <v>2532710.937249508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0.8821</v>
      </c>
      <c r="E5" t="n">
        <v>113.36</v>
      </c>
      <c r="F5" t="n">
        <v>106.81</v>
      </c>
      <c r="G5" t="n">
        <v>37.04</v>
      </c>
      <c r="H5" t="n">
        <v>0.55</v>
      </c>
      <c r="I5" t="n">
        <v>173</v>
      </c>
      <c r="J5" t="n">
        <v>128.59</v>
      </c>
      <c r="K5" t="n">
        <v>45</v>
      </c>
      <c r="L5" t="n">
        <v>4</v>
      </c>
      <c r="M5" t="n">
        <v>171</v>
      </c>
      <c r="N5" t="n">
        <v>19.59</v>
      </c>
      <c r="O5" t="n">
        <v>16093.6</v>
      </c>
      <c r="P5" t="n">
        <v>956.61</v>
      </c>
      <c r="Q5" t="n">
        <v>6566.18</v>
      </c>
      <c r="R5" t="n">
        <v>394.15</v>
      </c>
      <c r="S5" t="n">
        <v>173.3</v>
      </c>
      <c r="T5" t="n">
        <v>106743.92</v>
      </c>
      <c r="U5" t="n">
        <v>0.44</v>
      </c>
      <c r="V5" t="n">
        <v>0.88</v>
      </c>
      <c r="W5" t="n">
        <v>15.09</v>
      </c>
      <c r="X5" t="n">
        <v>6.44</v>
      </c>
      <c r="Y5" t="n">
        <v>0.5</v>
      </c>
      <c r="Z5" t="n">
        <v>10</v>
      </c>
      <c r="AA5" t="n">
        <v>1838.111994721112</v>
      </c>
      <c r="AB5" t="n">
        <v>2514.985922955461</v>
      </c>
      <c r="AC5" t="n">
        <v>2274.959196273504</v>
      </c>
      <c r="AD5" t="n">
        <v>1838111.994721112</v>
      </c>
      <c r="AE5" t="n">
        <v>2514985.922955461</v>
      </c>
      <c r="AF5" t="n">
        <v>1.186438941432734e-06</v>
      </c>
      <c r="AG5" t="n">
        <v>25</v>
      </c>
      <c r="AH5" t="n">
        <v>2274959.196273504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0.9046999999999999</v>
      </c>
      <c r="E6" t="n">
        <v>110.54</v>
      </c>
      <c r="F6" t="n">
        <v>105.14</v>
      </c>
      <c r="G6" t="n">
        <v>49.28</v>
      </c>
      <c r="H6" t="n">
        <v>0.68</v>
      </c>
      <c r="I6" t="n">
        <v>128</v>
      </c>
      <c r="J6" t="n">
        <v>129.92</v>
      </c>
      <c r="K6" t="n">
        <v>45</v>
      </c>
      <c r="L6" t="n">
        <v>5</v>
      </c>
      <c r="M6" t="n">
        <v>121</v>
      </c>
      <c r="N6" t="n">
        <v>19.92</v>
      </c>
      <c r="O6" t="n">
        <v>16257.24</v>
      </c>
      <c r="P6" t="n">
        <v>885.61</v>
      </c>
      <c r="Q6" t="n">
        <v>6566.21</v>
      </c>
      <c r="R6" t="n">
        <v>338.23</v>
      </c>
      <c r="S6" t="n">
        <v>173.3</v>
      </c>
      <c r="T6" t="n">
        <v>79009.97</v>
      </c>
      <c r="U6" t="n">
        <v>0.51</v>
      </c>
      <c r="V6" t="n">
        <v>0.89</v>
      </c>
      <c r="W6" t="n">
        <v>15.02</v>
      </c>
      <c r="X6" t="n">
        <v>4.76</v>
      </c>
      <c r="Y6" t="n">
        <v>0.5</v>
      </c>
      <c r="Z6" t="n">
        <v>10</v>
      </c>
      <c r="AA6" t="n">
        <v>1679.996743912173</v>
      </c>
      <c r="AB6" t="n">
        <v>2298.645661246116</v>
      </c>
      <c r="AC6" t="n">
        <v>2079.266145506234</v>
      </c>
      <c r="AD6" t="n">
        <v>1679996.743912173</v>
      </c>
      <c r="AE6" t="n">
        <v>2298645.661246116</v>
      </c>
      <c r="AF6" t="n">
        <v>1.216836311432031e-06</v>
      </c>
      <c r="AG6" t="n">
        <v>24</v>
      </c>
      <c r="AH6" t="n">
        <v>2079266.145506234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0.9123</v>
      </c>
      <c r="E7" t="n">
        <v>109.61</v>
      </c>
      <c r="F7" t="n">
        <v>104.62</v>
      </c>
      <c r="G7" t="n">
        <v>56.05</v>
      </c>
      <c r="H7" t="n">
        <v>0.8100000000000001</v>
      </c>
      <c r="I7" t="n">
        <v>112</v>
      </c>
      <c r="J7" t="n">
        <v>131.25</v>
      </c>
      <c r="K7" t="n">
        <v>45</v>
      </c>
      <c r="L7" t="n">
        <v>6</v>
      </c>
      <c r="M7" t="n">
        <v>19</v>
      </c>
      <c r="N7" t="n">
        <v>20.25</v>
      </c>
      <c r="O7" t="n">
        <v>16421.36</v>
      </c>
      <c r="P7" t="n">
        <v>853.22</v>
      </c>
      <c r="Q7" t="n">
        <v>6566.37</v>
      </c>
      <c r="R7" t="n">
        <v>317.07</v>
      </c>
      <c r="S7" t="n">
        <v>173.3</v>
      </c>
      <c r="T7" t="n">
        <v>68505.22</v>
      </c>
      <c r="U7" t="n">
        <v>0.55</v>
      </c>
      <c r="V7" t="n">
        <v>0.9</v>
      </c>
      <c r="W7" t="n">
        <v>15.11</v>
      </c>
      <c r="X7" t="n">
        <v>4.25</v>
      </c>
      <c r="Y7" t="n">
        <v>0.5</v>
      </c>
      <c r="Z7" t="n">
        <v>10</v>
      </c>
      <c r="AA7" t="n">
        <v>1618.401710064929</v>
      </c>
      <c r="AB7" t="n">
        <v>2214.368618555206</v>
      </c>
      <c r="AC7" t="n">
        <v>2003.032385486172</v>
      </c>
      <c r="AD7" t="n">
        <v>1618401.710064929</v>
      </c>
      <c r="AE7" t="n">
        <v>2214368.618555206</v>
      </c>
      <c r="AF7" t="n">
        <v>1.227058435856574e-06</v>
      </c>
      <c r="AG7" t="n">
        <v>24</v>
      </c>
      <c r="AH7" t="n">
        <v>2003032.385486172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0.9127</v>
      </c>
      <c r="E8" t="n">
        <v>109.56</v>
      </c>
      <c r="F8" t="n">
        <v>104.59</v>
      </c>
      <c r="G8" t="n">
        <v>56.54</v>
      </c>
      <c r="H8" t="n">
        <v>0.93</v>
      </c>
      <c r="I8" t="n">
        <v>111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856.05</v>
      </c>
      <c r="Q8" t="n">
        <v>6566.17</v>
      </c>
      <c r="R8" t="n">
        <v>315.92</v>
      </c>
      <c r="S8" t="n">
        <v>173.3</v>
      </c>
      <c r="T8" t="n">
        <v>67939.75</v>
      </c>
      <c r="U8" t="n">
        <v>0.55</v>
      </c>
      <c r="V8" t="n">
        <v>0.9</v>
      </c>
      <c r="W8" t="n">
        <v>15.12</v>
      </c>
      <c r="X8" t="n">
        <v>4.22</v>
      </c>
      <c r="Y8" t="n">
        <v>0.5</v>
      </c>
      <c r="Z8" t="n">
        <v>10</v>
      </c>
      <c r="AA8" t="n">
        <v>1621.943734370303</v>
      </c>
      <c r="AB8" t="n">
        <v>2219.214972472903</v>
      </c>
      <c r="AC8" t="n">
        <v>2007.416210187865</v>
      </c>
      <c r="AD8" t="n">
        <v>1621943.734370303</v>
      </c>
      <c r="AE8" t="n">
        <v>2219214.972472903</v>
      </c>
      <c r="AF8" t="n">
        <v>1.227596442405234e-06</v>
      </c>
      <c r="AG8" t="n">
        <v>24</v>
      </c>
      <c r="AH8" t="n">
        <v>2007416.210187865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2024-09-25T21:31:17Z</dcterms:created>
  <dcterms:modified xmlns:dcterms="http://purl.org/dc/terms/" xmlns:xsi="http://www.w3.org/2001/XMLSchema-instance" xsi:type="dcterms:W3CDTF">2024-09-25T21:31:17Z</dcterms:modified>
</cp:coreProperties>
</file>