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gráficos!$A$7:$A$158</f>
              <numCache>
                <formatCode>General</formatCode>
                <ptCount val="1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</numCache>
            </numRef>
          </xVal>
          <yVal>
            <numRef>
              <f>gráficos!$B$7:$B$158</f>
              <numCache>
                <formatCode>General</formatCode>
                <ptCount val="1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1.2601</v>
      </c>
      <c r="E2" t="n">
        <v>79.36</v>
      </c>
      <c r="F2" t="n">
        <v>54.79</v>
      </c>
      <c r="G2" t="n">
        <v>5.8</v>
      </c>
      <c r="H2" t="n">
        <v>0.09</v>
      </c>
      <c r="I2" t="n">
        <v>567</v>
      </c>
      <c r="J2" t="n">
        <v>194.77</v>
      </c>
      <c r="K2" t="n">
        <v>54.38</v>
      </c>
      <c r="L2" t="n">
        <v>1</v>
      </c>
      <c r="M2" t="n">
        <v>565</v>
      </c>
      <c r="N2" t="n">
        <v>39.4</v>
      </c>
      <c r="O2" t="n">
        <v>24256.19</v>
      </c>
      <c r="P2" t="n">
        <v>767.17</v>
      </c>
      <c r="Q2" t="n">
        <v>1344.83</v>
      </c>
      <c r="R2" t="n">
        <v>1118.12</v>
      </c>
      <c r="S2" t="n">
        <v>105.05</v>
      </c>
      <c r="T2" t="n">
        <v>490291.34</v>
      </c>
      <c r="U2" t="n">
        <v>0.09</v>
      </c>
      <c r="V2" t="n">
        <v>0.35</v>
      </c>
      <c r="W2" t="n">
        <v>8.199999999999999</v>
      </c>
      <c r="X2" t="n">
        <v>28.94</v>
      </c>
      <c r="Y2" t="n">
        <v>2</v>
      </c>
      <c r="Z2" t="n">
        <v>10</v>
      </c>
      <c r="AA2" t="n">
        <v>672.9441284515685</v>
      </c>
      <c r="AB2" t="n">
        <v>920.751844747096</v>
      </c>
      <c r="AC2" t="n">
        <v>832.8765809677629</v>
      </c>
      <c r="AD2" t="n">
        <v>672944.1284515685</v>
      </c>
      <c r="AE2" t="n">
        <v>920751.8447470961</v>
      </c>
      <c r="AF2" t="n">
        <v>2.578965983324362e-06</v>
      </c>
      <c r="AG2" t="n">
        <v>12</v>
      </c>
      <c r="AH2" t="n">
        <v>832876.580967763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2.3256</v>
      </c>
      <c r="E3" t="n">
        <v>43</v>
      </c>
      <c r="F3" t="n">
        <v>33.83</v>
      </c>
      <c r="G3" t="n">
        <v>11.87</v>
      </c>
      <c r="H3" t="n">
        <v>0.18</v>
      </c>
      <c r="I3" t="n">
        <v>171</v>
      </c>
      <c r="J3" t="n">
        <v>196.32</v>
      </c>
      <c r="K3" t="n">
        <v>54.38</v>
      </c>
      <c r="L3" t="n">
        <v>2</v>
      </c>
      <c r="M3" t="n">
        <v>169</v>
      </c>
      <c r="N3" t="n">
        <v>39.95</v>
      </c>
      <c r="O3" t="n">
        <v>24447.22</v>
      </c>
      <c r="P3" t="n">
        <v>469.09</v>
      </c>
      <c r="Q3" t="n">
        <v>1342.89</v>
      </c>
      <c r="R3" t="n">
        <v>404.52</v>
      </c>
      <c r="S3" t="n">
        <v>105.05</v>
      </c>
      <c r="T3" t="n">
        <v>135470.82</v>
      </c>
      <c r="U3" t="n">
        <v>0.26</v>
      </c>
      <c r="V3" t="n">
        <v>0.57</v>
      </c>
      <c r="W3" t="n">
        <v>7.52</v>
      </c>
      <c r="X3" t="n">
        <v>8</v>
      </c>
      <c r="Y3" t="n">
        <v>2</v>
      </c>
      <c r="Z3" t="n">
        <v>10</v>
      </c>
      <c r="AA3" t="n">
        <v>239.6948623883601</v>
      </c>
      <c r="AB3" t="n">
        <v>327.9610853106124</v>
      </c>
      <c r="AC3" t="n">
        <v>296.6609396249391</v>
      </c>
      <c r="AD3" t="n">
        <v>239694.8623883601</v>
      </c>
      <c r="AE3" t="n">
        <v>327961.0853106124</v>
      </c>
      <c r="AF3" t="n">
        <v>4.75965660726858e-06</v>
      </c>
      <c r="AG3" t="n">
        <v>6</v>
      </c>
      <c r="AH3" t="n">
        <v>296660.9396249392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2.7045</v>
      </c>
      <c r="E4" t="n">
        <v>36.98</v>
      </c>
      <c r="F4" t="n">
        <v>30.49</v>
      </c>
      <c r="G4" t="n">
        <v>17.94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100</v>
      </c>
      <c r="N4" t="n">
        <v>40.5</v>
      </c>
      <c r="O4" t="n">
        <v>24639</v>
      </c>
      <c r="P4" t="n">
        <v>417.94</v>
      </c>
      <c r="Q4" t="n">
        <v>1342.66</v>
      </c>
      <c r="R4" t="n">
        <v>291.23</v>
      </c>
      <c r="S4" t="n">
        <v>105.05</v>
      </c>
      <c r="T4" t="n">
        <v>79167.62</v>
      </c>
      <c r="U4" t="n">
        <v>0.36</v>
      </c>
      <c r="V4" t="n">
        <v>0.63</v>
      </c>
      <c r="W4" t="n">
        <v>7.41</v>
      </c>
      <c r="X4" t="n">
        <v>4.67</v>
      </c>
      <c r="Y4" t="n">
        <v>2</v>
      </c>
      <c r="Z4" t="n">
        <v>10</v>
      </c>
      <c r="AA4" t="n">
        <v>194.9429839024626</v>
      </c>
      <c r="AB4" t="n">
        <v>266.7295908526995</v>
      </c>
      <c r="AC4" t="n">
        <v>241.2732930591278</v>
      </c>
      <c r="AD4" t="n">
        <v>194942.9839024626</v>
      </c>
      <c r="AE4" t="n">
        <v>266729.5908526995</v>
      </c>
      <c r="AF4" t="n">
        <v>5.535126975558081e-06</v>
      </c>
      <c r="AG4" t="n">
        <v>6</v>
      </c>
      <c r="AH4" t="n">
        <v>241273.2930591278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2.9051</v>
      </c>
      <c r="E5" t="n">
        <v>34.42</v>
      </c>
      <c r="F5" t="n">
        <v>29.11</v>
      </c>
      <c r="G5" t="n">
        <v>24.25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70</v>
      </c>
      <c r="N5" t="n">
        <v>41.06</v>
      </c>
      <c r="O5" t="n">
        <v>24831.54</v>
      </c>
      <c r="P5" t="n">
        <v>393.8</v>
      </c>
      <c r="Q5" t="n">
        <v>1342.96</v>
      </c>
      <c r="R5" t="n">
        <v>243.75</v>
      </c>
      <c r="S5" t="n">
        <v>105.05</v>
      </c>
      <c r="T5" t="n">
        <v>55581.52</v>
      </c>
      <c r="U5" t="n">
        <v>0.43</v>
      </c>
      <c r="V5" t="n">
        <v>0.66</v>
      </c>
      <c r="W5" t="n">
        <v>7.38</v>
      </c>
      <c r="X5" t="n">
        <v>3.28</v>
      </c>
      <c r="Y5" t="n">
        <v>2</v>
      </c>
      <c r="Z5" t="n">
        <v>10</v>
      </c>
      <c r="AA5" t="n">
        <v>169.2987016111517</v>
      </c>
      <c r="AB5" t="n">
        <v>231.6419524758571</v>
      </c>
      <c r="AC5" t="n">
        <v>209.5343696431503</v>
      </c>
      <c r="AD5" t="n">
        <v>169298.7016111517</v>
      </c>
      <c r="AE5" t="n">
        <v>231641.9524758571</v>
      </c>
      <c r="AF5" t="n">
        <v>5.945682150746452e-06</v>
      </c>
      <c r="AG5" t="n">
        <v>5</v>
      </c>
      <c r="AH5" t="n">
        <v>209534.3696431503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3.0255</v>
      </c>
      <c r="E6" t="n">
        <v>33.05</v>
      </c>
      <c r="F6" t="n">
        <v>28.36</v>
      </c>
      <c r="G6" t="n">
        <v>30.38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54</v>
      </c>
      <c r="N6" t="n">
        <v>41.63</v>
      </c>
      <c r="O6" t="n">
        <v>25024.84</v>
      </c>
      <c r="P6" t="n">
        <v>378.51</v>
      </c>
      <c r="Q6" t="n">
        <v>1342.73</v>
      </c>
      <c r="R6" t="n">
        <v>218.86</v>
      </c>
      <c r="S6" t="n">
        <v>105.05</v>
      </c>
      <c r="T6" t="n">
        <v>43216.28</v>
      </c>
      <c r="U6" t="n">
        <v>0.48</v>
      </c>
      <c r="V6" t="n">
        <v>0.67</v>
      </c>
      <c r="W6" t="n">
        <v>7.34</v>
      </c>
      <c r="X6" t="n">
        <v>2.54</v>
      </c>
      <c r="Y6" t="n">
        <v>2</v>
      </c>
      <c r="Z6" t="n">
        <v>10</v>
      </c>
      <c r="AA6" t="n">
        <v>159.4746039524663</v>
      </c>
      <c r="AB6" t="n">
        <v>218.2001886506502</v>
      </c>
      <c r="AC6" t="n">
        <v>197.3754688917829</v>
      </c>
      <c r="AD6" t="n">
        <v>159474.6039524663</v>
      </c>
      <c r="AE6" t="n">
        <v>218200.1886506502</v>
      </c>
      <c r="AF6" t="n">
        <v>6.192097121298198e-06</v>
      </c>
      <c r="AG6" t="n">
        <v>5</v>
      </c>
      <c r="AH6" t="n">
        <v>197375.4688917829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3.1166</v>
      </c>
      <c r="E7" t="n">
        <v>32.09</v>
      </c>
      <c r="F7" t="n">
        <v>27.82</v>
      </c>
      <c r="G7" t="n">
        <v>37.09</v>
      </c>
      <c r="H7" t="n">
        <v>0.53</v>
      </c>
      <c r="I7" t="n">
        <v>45</v>
      </c>
      <c r="J7" t="n">
        <v>202.58</v>
      </c>
      <c r="K7" t="n">
        <v>54.38</v>
      </c>
      <c r="L7" t="n">
        <v>6</v>
      </c>
      <c r="M7" t="n">
        <v>43</v>
      </c>
      <c r="N7" t="n">
        <v>42.2</v>
      </c>
      <c r="O7" t="n">
        <v>25218.93</v>
      </c>
      <c r="P7" t="n">
        <v>366.14</v>
      </c>
      <c r="Q7" t="n">
        <v>1342.63</v>
      </c>
      <c r="R7" t="n">
        <v>200.64</v>
      </c>
      <c r="S7" t="n">
        <v>105.05</v>
      </c>
      <c r="T7" t="n">
        <v>34161.21</v>
      </c>
      <c r="U7" t="n">
        <v>0.52</v>
      </c>
      <c r="V7" t="n">
        <v>0.6899999999999999</v>
      </c>
      <c r="W7" t="n">
        <v>7.32</v>
      </c>
      <c r="X7" t="n">
        <v>2</v>
      </c>
      <c r="Y7" t="n">
        <v>2</v>
      </c>
      <c r="Z7" t="n">
        <v>10</v>
      </c>
      <c r="AA7" t="n">
        <v>152.3318541290246</v>
      </c>
      <c r="AB7" t="n">
        <v>208.4271632263398</v>
      </c>
      <c r="AC7" t="n">
        <v>188.5351672974382</v>
      </c>
      <c r="AD7" t="n">
        <v>152331.8541290246</v>
      </c>
      <c r="AE7" t="n">
        <v>208427.1632263398</v>
      </c>
      <c r="AF7" t="n">
        <v>6.378545657986436e-06</v>
      </c>
      <c r="AG7" t="n">
        <v>5</v>
      </c>
      <c r="AH7" t="n">
        <v>188535.1672974382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3.174</v>
      </c>
      <c r="E8" t="n">
        <v>31.51</v>
      </c>
      <c r="F8" t="n">
        <v>27.51</v>
      </c>
      <c r="G8" t="n">
        <v>43.44</v>
      </c>
      <c r="H8" t="n">
        <v>0.61</v>
      </c>
      <c r="I8" t="n">
        <v>38</v>
      </c>
      <c r="J8" t="n">
        <v>204.16</v>
      </c>
      <c r="K8" t="n">
        <v>54.38</v>
      </c>
      <c r="L8" t="n">
        <v>7</v>
      </c>
      <c r="M8" t="n">
        <v>36</v>
      </c>
      <c r="N8" t="n">
        <v>42.78</v>
      </c>
      <c r="O8" t="n">
        <v>25413.94</v>
      </c>
      <c r="P8" t="n">
        <v>357.57</v>
      </c>
      <c r="Q8" t="n">
        <v>1342.68</v>
      </c>
      <c r="R8" t="n">
        <v>190.23</v>
      </c>
      <c r="S8" t="n">
        <v>105.05</v>
      </c>
      <c r="T8" t="n">
        <v>28989.59</v>
      </c>
      <c r="U8" t="n">
        <v>0.55</v>
      </c>
      <c r="V8" t="n">
        <v>0.6899999999999999</v>
      </c>
      <c r="W8" t="n">
        <v>7.31</v>
      </c>
      <c r="X8" t="n">
        <v>1.69</v>
      </c>
      <c r="Y8" t="n">
        <v>2</v>
      </c>
      <c r="Z8" t="n">
        <v>10</v>
      </c>
      <c r="AA8" t="n">
        <v>147.8397788954589</v>
      </c>
      <c r="AB8" t="n">
        <v>202.2809077154055</v>
      </c>
      <c r="AC8" t="n">
        <v>182.9755017861417</v>
      </c>
      <c r="AD8" t="n">
        <v>147839.7788954589</v>
      </c>
      <c r="AE8" t="n">
        <v>202280.9077154055</v>
      </c>
      <c r="AF8" t="n">
        <v>6.496022562551802e-06</v>
      </c>
      <c r="AG8" t="n">
        <v>5</v>
      </c>
      <c r="AH8" t="n">
        <v>182975.5017861417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3.2157</v>
      </c>
      <c r="E9" t="n">
        <v>31.1</v>
      </c>
      <c r="F9" t="n">
        <v>27.3</v>
      </c>
      <c r="G9" t="n">
        <v>49.63</v>
      </c>
      <c r="H9" t="n">
        <v>0.6899999999999999</v>
      </c>
      <c r="I9" t="n">
        <v>33</v>
      </c>
      <c r="J9" t="n">
        <v>205.75</v>
      </c>
      <c r="K9" t="n">
        <v>54.38</v>
      </c>
      <c r="L9" t="n">
        <v>8</v>
      </c>
      <c r="M9" t="n">
        <v>31</v>
      </c>
      <c r="N9" t="n">
        <v>43.37</v>
      </c>
      <c r="O9" t="n">
        <v>25609.61</v>
      </c>
      <c r="P9" t="n">
        <v>349.59</v>
      </c>
      <c r="Q9" t="n">
        <v>1342.51</v>
      </c>
      <c r="R9" t="n">
        <v>183.01</v>
      </c>
      <c r="S9" t="n">
        <v>105.05</v>
      </c>
      <c r="T9" t="n">
        <v>25402.85</v>
      </c>
      <c r="U9" t="n">
        <v>0.57</v>
      </c>
      <c r="V9" t="n">
        <v>0.7</v>
      </c>
      <c r="W9" t="n">
        <v>7.3</v>
      </c>
      <c r="X9" t="n">
        <v>1.48</v>
      </c>
      <c r="Y9" t="n">
        <v>2</v>
      </c>
      <c r="Z9" t="n">
        <v>10</v>
      </c>
      <c r="AA9" t="n">
        <v>144.2073125249654</v>
      </c>
      <c r="AB9" t="n">
        <v>197.3108069741927</v>
      </c>
      <c r="AC9" t="n">
        <v>178.4797404840886</v>
      </c>
      <c r="AD9" t="n">
        <v>144207.3125249654</v>
      </c>
      <c r="AE9" t="n">
        <v>197310.8069741927</v>
      </c>
      <c r="AF9" t="n">
        <v>6.581367282418976e-06</v>
      </c>
      <c r="AG9" t="n">
        <v>5</v>
      </c>
      <c r="AH9" t="n">
        <v>178479.7404840885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3.2524</v>
      </c>
      <c r="E10" t="n">
        <v>30.75</v>
      </c>
      <c r="F10" t="n">
        <v>27.1</v>
      </c>
      <c r="G10" t="n">
        <v>56.07</v>
      </c>
      <c r="H10" t="n">
        <v>0.77</v>
      </c>
      <c r="I10" t="n">
        <v>29</v>
      </c>
      <c r="J10" t="n">
        <v>207.34</v>
      </c>
      <c r="K10" t="n">
        <v>54.38</v>
      </c>
      <c r="L10" t="n">
        <v>9</v>
      </c>
      <c r="M10" t="n">
        <v>27</v>
      </c>
      <c r="N10" t="n">
        <v>43.96</v>
      </c>
      <c r="O10" t="n">
        <v>25806.1</v>
      </c>
      <c r="P10" t="n">
        <v>341.84</v>
      </c>
      <c r="Q10" t="n">
        <v>1342.48</v>
      </c>
      <c r="R10" t="n">
        <v>176.47</v>
      </c>
      <c r="S10" t="n">
        <v>105.05</v>
      </c>
      <c r="T10" t="n">
        <v>22155.35</v>
      </c>
      <c r="U10" t="n">
        <v>0.6</v>
      </c>
      <c r="V10" t="n">
        <v>0.71</v>
      </c>
      <c r="W10" t="n">
        <v>7.29</v>
      </c>
      <c r="X10" t="n">
        <v>1.28</v>
      </c>
      <c r="Y10" t="n">
        <v>2</v>
      </c>
      <c r="Z10" t="n">
        <v>10</v>
      </c>
      <c r="AA10" t="n">
        <v>140.8876268228392</v>
      </c>
      <c r="AB10" t="n">
        <v>192.7686665423489</v>
      </c>
      <c r="AC10" t="n">
        <v>174.3710955601243</v>
      </c>
      <c r="AD10" t="n">
        <v>140887.6268228392</v>
      </c>
      <c r="AE10" t="n">
        <v>192768.6665423489</v>
      </c>
      <c r="AF10" t="n">
        <v>6.656478822445961e-06</v>
      </c>
      <c r="AG10" t="n">
        <v>5</v>
      </c>
      <c r="AH10" t="n">
        <v>174371.0955601243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3.2901</v>
      </c>
      <c r="E11" t="n">
        <v>30.39</v>
      </c>
      <c r="F11" t="n">
        <v>26.91</v>
      </c>
      <c r="G11" t="n">
        <v>64.56999999999999</v>
      </c>
      <c r="H11" t="n">
        <v>0.85</v>
      </c>
      <c r="I11" t="n">
        <v>25</v>
      </c>
      <c r="J11" t="n">
        <v>208.94</v>
      </c>
      <c r="K11" t="n">
        <v>54.38</v>
      </c>
      <c r="L11" t="n">
        <v>10</v>
      </c>
      <c r="M11" t="n">
        <v>23</v>
      </c>
      <c r="N11" t="n">
        <v>44.56</v>
      </c>
      <c r="O11" t="n">
        <v>26003.41</v>
      </c>
      <c r="P11" t="n">
        <v>332.65</v>
      </c>
      <c r="Q11" t="n">
        <v>1342.49</v>
      </c>
      <c r="R11" t="n">
        <v>169.58</v>
      </c>
      <c r="S11" t="n">
        <v>105.05</v>
      </c>
      <c r="T11" t="n">
        <v>18726.91</v>
      </c>
      <c r="U11" t="n">
        <v>0.62</v>
      </c>
      <c r="V11" t="n">
        <v>0.71</v>
      </c>
      <c r="W11" t="n">
        <v>7.29</v>
      </c>
      <c r="X11" t="n">
        <v>1.09</v>
      </c>
      <c r="Y11" t="n">
        <v>2</v>
      </c>
      <c r="Z11" t="n">
        <v>10</v>
      </c>
      <c r="AA11" t="n">
        <v>137.2346735329487</v>
      </c>
      <c r="AB11" t="n">
        <v>187.7705346941979</v>
      </c>
      <c r="AC11" t="n">
        <v>169.8499784006372</v>
      </c>
      <c r="AD11" t="n">
        <v>137234.6735329487</v>
      </c>
      <c r="AE11" t="n">
        <v>187770.5346941979</v>
      </c>
      <c r="AF11" t="n">
        <v>6.733636998440984e-06</v>
      </c>
      <c r="AG11" t="n">
        <v>5</v>
      </c>
      <c r="AH11" t="n">
        <v>169849.9784006372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3.3065</v>
      </c>
      <c r="E12" t="n">
        <v>30.24</v>
      </c>
      <c r="F12" t="n">
        <v>26.83</v>
      </c>
      <c r="G12" t="n">
        <v>70</v>
      </c>
      <c r="H12" t="n">
        <v>0.93</v>
      </c>
      <c r="I12" t="n">
        <v>23</v>
      </c>
      <c r="J12" t="n">
        <v>210.55</v>
      </c>
      <c r="K12" t="n">
        <v>54.38</v>
      </c>
      <c r="L12" t="n">
        <v>11</v>
      </c>
      <c r="M12" t="n">
        <v>21</v>
      </c>
      <c r="N12" t="n">
        <v>45.17</v>
      </c>
      <c r="O12" t="n">
        <v>26201.54</v>
      </c>
      <c r="P12" t="n">
        <v>325.95</v>
      </c>
      <c r="Q12" t="n">
        <v>1342.48</v>
      </c>
      <c r="R12" t="n">
        <v>167.22</v>
      </c>
      <c r="S12" t="n">
        <v>105.05</v>
      </c>
      <c r="T12" t="n">
        <v>17557.35</v>
      </c>
      <c r="U12" t="n">
        <v>0.63</v>
      </c>
      <c r="V12" t="n">
        <v>0.71</v>
      </c>
      <c r="W12" t="n">
        <v>7.29</v>
      </c>
      <c r="X12" t="n">
        <v>1.01</v>
      </c>
      <c r="Y12" t="n">
        <v>2</v>
      </c>
      <c r="Z12" t="n">
        <v>10</v>
      </c>
      <c r="AA12" t="n">
        <v>134.9609040119329</v>
      </c>
      <c r="AB12" t="n">
        <v>184.659462923914</v>
      </c>
      <c r="AC12" t="n">
        <v>167.0358229536916</v>
      </c>
      <c r="AD12" t="n">
        <v>134960.9040119329</v>
      </c>
      <c r="AE12" t="n">
        <v>184659.462923914</v>
      </c>
      <c r="AF12" t="n">
        <v>6.767201828316803e-06</v>
      </c>
      <c r="AG12" t="n">
        <v>5</v>
      </c>
      <c r="AH12" t="n">
        <v>167035.8229536916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3.3369</v>
      </c>
      <c r="E13" t="n">
        <v>29.97</v>
      </c>
      <c r="F13" t="n">
        <v>26.67</v>
      </c>
      <c r="G13" t="n">
        <v>80.02</v>
      </c>
      <c r="H13" t="n">
        <v>1</v>
      </c>
      <c r="I13" t="n">
        <v>20</v>
      </c>
      <c r="J13" t="n">
        <v>212.16</v>
      </c>
      <c r="K13" t="n">
        <v>54.38</v>
      </c>
      <c r="L13" t="n">
        <v>12</v>
      </c>
      <c r="M13" t="n">
        <v>18</v>
      </c>
      <c r="N13" t="n">
        <v>45.78</v>
      </c>
      <c r="O13" t="n">
        <v>26400.51</v>
      </c>
      <c r="P13" t="n">
        <v>318.01</v>
      </c>
      <c r="Q13" t="n">
        <v>1342.44</v>
      </c>
      <c r="R13" t="n">
        <v>161.91</v>
      </c>
      <c r="S13" t="n">
        <v>105.05</v>
      </c>
      <c r="T13" t="n">
        <v>14918.02</v>
      </c>
      <c r="U13" t="n">
        <v>0.65</v>
      </c>
      <c r="V13" t="n">
        <v>0.72</v>
      </c>
      <c r="W13" t="n">
        <v>7.28</v>
      </c>
      <c r="X13" t="n">
        <v>0.86</v>
      </c>
      <c r="Y13" t="n">
        <v>2</v>
      </c>
      <c r="Z13" t="n">
        <v>10</v>
      </c>
      <c r="AA13" t="n">
        <v>131.9701416515855</v>
      </c>
      <c r="AB13" t="n">
        <v>180.5673699193656</v>
      </c>
      <c r="AC13" t="n">
        <v>163.3342735622073</v>
      </c>
      <c r="AD13" t="n">
        <v>131970.1416515856</v>
      </c>
      <c r="AE13" t="n">
        <v>180567.3699193656</v>
      </c>
      <c r="AF13" t="n">
        <v>6.82941956174515e-06</v>
      </c>
      <c r="AG13" t="n">
        <v>5</v>
      </c>
      <c r="AH13" t="n">
        <v>163334.2735622073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3.3446</v>
      </c>
      <c r="E14" t="n">
        <v>29.9</v>
      </c>
      <c r="F14" t="n">
        <v>26.64</v>
      </c>
      <c r="G14" t="n">
        <v>84.14</v>
      </c>
      <c r="H14" t="n">
        <v>1.08</v>
      </c>
      <c r="I14" t="n">
        <v>19</v>
      </c>
      <c r="J14" t="n">
        <v>213.78</v>
      </c>
      <c r="K14" t="n">
        <v>54.38</v>
      </c>
      <c r="L14" t="n">
        <v>13</v>
      </c>
      <c r="M14" t="n">
        <v>17</v>
      </c>
      <c r="N14" t="n">
        <v>46.4</v>
      </c>
      <c r="O14" t="n">
        <v>26600.32</v>
      </c>
      <c r="P14" t="n">
        <v>311.6</v>
      </c>
      <c r="Q14" t="n">
        <v>1342.46</v>
      </c>
      <c r="R14" t="n">
        <v>161.01</v>
      </c>
      <c r="S14" t="n">
        <v>105.05</v>
      </c>
      <c r="T14" t="n">
        <v>14476.32</v>
      </c>
      <c r="U14" t="n">
        <v>0.65</v>
      </c>
      <c r="V14" t="n">
        <v>0.72</v>
      </c>
      <c r="W14" t="n">
        <v>7.28</v>
      </c>
      <c r="X14" t="n">
        <v>0.83</v>
      </c>
      <c r="Y14" t="n">
        <v>2</v>
      </c>
      <c r="Z14" t="n">
        <v>10</v>
      </c>
      <c r="AA14" t="n">
        <v>130.0796008541203</v>
      </c>
      <c r="AB14" t="n">
        <v>177.9806485955013</v>
      </c>
      <c r="AC14" t="n">
        <v>160.9944252910056</v>
      </c>
      <c r="AD14" t="n">
        <v>130079.6008541202</v>
      </c>
      <c r="AE14" t="n">
        <v>177980.6485955013</v>
      </c>
      <c r="AF14" t="n">
        <v>6.845178658699041e-06</v>
      </c>
      <c r="AG14" t="n">
        <v>5</v>
      </c>
      <c r="AH14" t="n">
        <v>160994.4252910056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3.3643</v>
      </c>
      <c r="E15" t="n">
        <v>29.72</v>
      </c>
      <c r="F15" t="n">
        <v>26.55</v>
      </c>
      <c r="G15" t="n">
        <v>93.69</v>
      </c>
      <c r="H15" t="n">
        <v>1.15</v>
      </c>
      <c r="I15" t="n">
        <v>17</v>
      </c>
      <c r="J15" t="n">
        <v>215.41</v>
      </c>
      <c r="K15" t="n">
        <v>54.38</v>
      </c>
      <c r="L15" t="n">
        <v>14</v>
      </c>
      <c r="M15" t="n">
        <v>15</v>
      </c>
      <c r="N15" t="n">
        <v>47.03</v>
      </c>
      <c r="O15" t="n">
        <v>26801</v>
      </c>
      <c r="P15" t="n">
        <v>304.64</v>
      </c>
      <c r="Q15" t="n">
        <v>1342.51</v>
      </c>
      <c r="R15" t="n">
        <v>157.63</v>
      </c>
      <c r="S15" t="n">
        <v>105.05</v>
      </c>
      <c r="T15" t="n">
        <v>12793.93</v>
      </c>
      <c r="U15" t="n">
        <v>0.67</v>
      </c>
      <c r="V15" t="n">
        <v>0.72</v>
      </c>
      <c r="W15" t="n">
        <v>7.27</v>
      </c>
      <c r="X15" t="n">
        <v>0.73</v>
      </c>
      <c r="Y15" t="n">
        <v>2</v>
      </c>
      <c r="Z15" t="n">
        <v>10</v>
      </c>
      <c r="AA15" t="n">
        <v>127.7207926603458</v>
      </c>
      <c r="AB15" t="n">
        <v>174.7532231615077</v>
      </c>
      <c r="AC15" t="n">
        <v>158.0750208107113</v>
      </c>
      <c r="AD15" t="n">
        <v>127720.7926603458</v>
      </c>
      <c r="AE15" t="n">
        <v>174753.2231615077</v>
      </c>
      <c r="AF15" t="n">
        <v>6.885497387269385e-06</v>
      </c>
      <c r="AG15" t="n">
        <v>5</v>
      </c>
      <c r="AH15" t="n">
        <v>158075.0208107113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3.3713</v>
      </c>
      <c r="E16" t="n">
        <v>29.66</v>
      </c>
      <c r="F16" t="n">
        <v>26.52</v>
      </c>
      <c r="G16" t="n">
        <v>99.45999999999999</v>
      </c>
      <c r="H16" t="n">
        <v>1.23</v>
      </c>
      <c r="I16" t="n">
        <v>16</v>
      </c>
      <c r="J16" t="n">
        <v>217.04</v>
      </c>
      <c r="K16" t="n">
        <v>54.38</v>
      </c>
      <c r="L16" t="n">
        <v>15</v>
      </c>
      <c r="M16" t="n">
        <v>10</v>
      </c>
      <c r="N16" t="n">
        <v>47.66</v>
      </c>
      <c r="O16" t="n">
        <v>27002.55</v>
      </c>
      <c r="P16" t="n">
        <v>299.79</v>
      </c>
      <c r="Q16" t="n">
        <v>1342.47</v>
      </c>
      <c r="R16" t="n">
        <v>156.6</v>
      </c>
      <c r="S16" t="n">
        <v>105.05</v>
      </c>
      <c r="T16" t="n">
        <v>12283.83</v>
      </c>
      <c r="U16" t="n">
        <v>0.67</v>
      </c>
      <c r="V16" t="n">
        <v>0.72</v>
      </c>
      <c r="W16" t="n">
        <v>7.28</v>
      </c>
      <c r="X16" t="n">
        <v>0.71</v>
      </c>
      <c r="Y16" t="n">
        <v>2</v>
      </c>
      <c r="Z16" t="n">
        <v>10</v>
      </c>
      <c r="AA16" t="n">
        <v>126.2760471410417</v>
      </c>
      <c r="AB16" t="n">
        <v>172.7764586043228</v>
      </c>
      <c r="AC16" t="n">
        <v>156.286915888457</v>
      </c>
      <c r="AD16" t="n">
        <v>126276.0471410417</v>
      </c>
      <c r="AE16" t="n">
        <v>172776.4586043228</v>
      </c>
      <c r="AF16" t="n">
        <v>6.899823839045649e-06</v>
      </c>
      <c r="AG16" t="n">
        <v>5</v>
      </c>
      <c r="AH16" t="n">
        <v>156286.915888457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3.3821</v>
      </c>
      <c r="E17" t="n">
        <v>29.57</v>
      </c>
      <c r="F17" t="n">
        <v>26.47</v>
      </c>
      <c r="G17" t="n">
        <v>105.87</v>
      </c>
      <c r="H17" t="n">
        <v>1.3</v>
      </c>
      <c r="I17" t="n">
        <v>15</v>
      </c>
      <c r="J17" t="n">
        <v>218.68</v>
      </c>
      <c r="K17" t="n">
        <v>54.38</v>
      </c>
      <c r="L17" t="n">
        <v>16</v>
      </c>
      <c r="M17" t="n">
        <v>4</v>
      </c>
      <c r="N17" t="n">
        <v>48.31</v>
      </c>
      <c r="O17" t="n">
        <v>27204.98</v>
      </c>
      <c r="P17" t="n">
        <v>295.83</v>
      </c>
      <c r="Q17" t="n">
        <v>1342.46</v>
      </c>
      <c r="R17" t="n">
        <v>154.51</v>
      </c>
      <c r="S17" t="n">
        <v>105.05</v>
      </c>
      <c r="T17" t="n">
        <v>11246.67</v>
      </c>
      <c r="U17" t="n">
        <v>0.68</v>
      </c>
      <c r="V17" t="n">
        <v>0.72</v>
      </c>
      <c r="W17" t="n">
        <v>7.28</v>
      </c>
      <c r="X17" t="n">
        <v>0.65</v>
      </c>
      <c r="Y17" t="n">
        <v>2</v>
      </c>
      <c r="Z17" t="n">
        <v>10</v>
      </c>
      <c r="AA17" t="n">
        <v>124.9644592698527</v>
      </c>
      <c r="AB17" t="n">
        <v>170.9818862157898</v>
      </c>
      <c r="AC17" t="n">
        <v>154.6636149699869</v>
      </c>
      <c r="AD17" t="n">
        <v>124964.4592698527</v>
      </c>
      <c r="AE17" t="n">
        <v>170981.8862157898</v>
      </c>
      <c r="AF17" t="n">
        <v>6.921927507500456e-06</v>
      </c>
      <c r="AG17" t="n">
        <v>5</v>
      </c>
      <c r="AH17" t="n">
        <v>154663.6149699869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3.3807</v>
      </c>
      <c r="E18" t="n">
        <v>29.58</v>
      </c>
      <c r="F18" t="n">
        <v>26.48</v>
      </c>
      <c r="G18" t="n">
        <v>105.92</v>
      </c>
      <c r="H18" t="n">
        <v>1.37</v>
      </c>
      <c r="I18" t="n">
        <v>15</v>
      </c>
      <c r="J18" t="n">
        <v>220.33</v>
      </c>
      <c r="K18" t="n">
        <v>54.38</v>
      </c>
      <c r="L18" t="n">
        <v>17</v>
      </c>
      <c r="M18" t="n">
        <v>0</v>
      </c>
      <c r="N18" t="n">
        <v>48.95</v>
      </c>
      <c r="O18" t="n">
        <v>27408.3</v>
      </c>
      <c r="P18" t="n">
        <v>297.89</v>
      </c>
      <c r="Q18" t="n">
        <v>1342.61</v>
      </c>
      <c r="R18" t="n">
        <v>154.7</v>
      </c>
      <c r="S18" t="n">
        <v>105.05</v>
      </c>
      <c r="T18" t="n">
        <v>11337.65</v>
      </c>
      <c r="U18" t="n">
        <v>0.68</v>
      </c>
      <c r="V18" t="n">
        <v>0.72</v>
      </c>
      <c r="W18" t="n">
        <v>7.29</v>
      </c>
      <c r="X18" t="n">
        <v>0.66</v>
      </c>
      <c r="Y18" t="n">
        <v>2</v>
      </c>
      <c r="Z18" t="n">
        <v>10</v>
      </c>
      <c r="AA18" t="n">
        <v>125.533527353024</v>
      </c>
      <c r="AB18" t="n">
        <v>171.7605102726965</v>
      </c>
      <c r="AC18" t="n">
        <v>155.3679282397083</v>
      </c>
      <c r="AD18" t="n">
        <v>125533.527353024</v>
      </c>
      <c r="AE18" t="n">
        <v>171760.5102726964</v>
      </c>
      <c r="AF18" t="n">
        <v>6.919062217145204e-06</v>
      </c>
      <c r="AG18" t="n">
        <v>5</v>
      </c>
      <c r="AH18" t="n">
        <v>155367.9282397083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2.3666</v>
      </c>
      <c r="E2" t="n">
        <v>42.26</v>
      </c>
      <c r="F2" t="n">
        <v>36.2</v>
      </c>
      <c r="G2" t="n">
        <v>9.960000000000001</v>
      </c>
      <c r="H2" t="n">
        <v>0.2</v>
      </c>
      <c r="I2" t="n">
        <v>218</v>
      </c>
      <c r="J2" t="n">
        <v>89.87</v>
      </c>
      <c r="K2" t="n">
        <v>37.55</v>
      </c>
      <c r="L2" t="n">
        <v>1</v>
      </c>
      <c r="M2" t="n">
        <v>216</v>
      </c>
      <c r="N2" t="n">
        <v>11.32</v>
      </c>
      <c r="O2" t="n">
        <v>11317.98</v>
      </c>
      <c r="P2" t="n">
        <v>298.75</v>
      </c>
      <c r="Q2" t="n">
        <v>1343.24</v>
      </c>
      <c r="R2" t="n">
        <v>483.58</v>
      </c>
      <c r="S2" t="n">
        <v>105.05</v>
      </c>
      <c r="T2" t="n">
        <v>174764.74</v>
      </c>
      <c r="U2" t="n">
        <v>0.22</v>
      </c>
      <c r="V2" t="n">
        <v>0.53</v>
      </c>
      <c r="W2" t="n">
        <v>7.63</v>
      </c>
      <c r="X2" t="n">
        <v>10.37</v>
      </c>
      <c r="Y2" t="n">
        <v>2</v>
      </c>
      <c r="Z2" t="n">
        <v>10</v>
      </c>
      <c r="AA2" t="n">
        <v>167.7079444888533</v>
      </c>
      <c r="AB2" t="n">
        <v>229.4654084018783</v>
      </c>
      <c r="AC2" t="n">
        <v>207.5655518807926</v>
      </c>
      <c r="AD2" t="n">
        <v>167707.9444888533</v>
      </c>
      <c r="AE2" t="n">
        <v>229465.4084018783</v>
      </c>
      <c r="AF2" t="n">
        <v>5.063259239052236e-06</v>
      </c>
      <c r="AG2" t="n">
        <v>6</v>
      </c>
      <c r="AH2" t="n">
        <v>207565.5518807926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3.0057</v>
      </c>
      <c r="E3" t="n">
        <v>33.27</v>
      </c>
      <c r="F3" t="n">
        <v>29.72</v>
      </c>
      <c r="G3" t="n">
        <v>20.98</v>
      </c>
      <c r="H3" t="n">
        <v>0.39</v>
      </c>
      <c r="I3" t="n">
        <v>85</v>
      </c>
      <c r="J3" t="n">
        <v>91.09999999999999</v>
      </c>
      <c r="K3" t="n">
        <v>37.55</v>
      </c>
      <c r="L3" t="n">
        <v>2</v>
      </c>
      <c r="M3" t="n">
        <v>83</v>
      </c>
      <c r="N3" t="n">
        <v>11.54</v>
      </c>
      <c r="O3" t="n">
        <v>11468.97</v>
      </c>
      <c r="P3" t="n">
        <v>232.39</v>
      </c>
      <c r="Q3" t="n">
        <v>1342.77</v>
      </c>
      <c r="R3" t="n">
        <v>265.56</v>
      </c>
      <c r="S3" t="n">
        <v>105.05</v>
      </c>
      <c r="T3" t="n">
        <v>66420.39999999999</v>
      </c>
      <c r="U3" t="n">
        <v>0.4</v>
      </c>
      <c r="V3" t="n">
        <v>0.64</v>
      </c>
      <c r="W3" t="n">
        <v>7.38</v>
      </c>
      <c r="X3" t="n">
        <v>3.9</v>
      </c>
      <c r="Y3" t="n">
        <v>2</v>
      </c>
      <c r="Z3" t="n">
        <v>10</v>
      </c>
      <c r="AA3" t="n">
        <v>113.5043695490525</v>
      </c>
      <c r="AB3" t="n">
        <v>155.3016858763227</v>
      </c>
      <c r="AC3" t="n">
        <v>140.4799109436141</v>
      </c>
      <c r="AD3" t="n">
        <v>113504.3695490525</v>
      </c>
      <c r="AE3" t="n">
        <v>155301.6858763227</v>
      </c>
      <c r="AF3" t="n">
        <v>6.430591690534651e-06</v>
      </c>
      <c r="AG3" t="n">
        <v>5</v>
      </c>
      <c r="AH3" t="n">
        <v>140479.9109436141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3.2277</v>
      </c>
      <c r="E4" t="n">
        <v>30.98</v>
      </c>
      <c r="F4" t="n">
        <v>28.08</v>
      </c>
      <c r="G4" t="n">
        <v>33.03</v>
      </c>
      <c r="H4" t="n">
        <v>0.57</v>
      </c>
      <c r="I4" t="n">
        <v>51</v>
      </c>
      <c r="J4" t="n">
        <v>92.31999999999999</v>
      </c>
      <c r="K4" t="n">
        <v>37.55</v>
      </c>
      <c r="L4" t="n">
        <v>3</v>
      </c>
      <c r="M4" t="n">
        <v>49</v>
      </c>
      <c r="N4" t="n">
        <v>11.77</v>
      </c>
      <c r="O4" t="n">
        <v>11620.34</v>
      </c>
      <c r="P4" t="n">
        <v>205.74</v>
      </c>
      <c r="Q4" t="n">
        <v>1342.76</v>
      </c>
      <c r="R4" t="n">
        <v>209.21</v>
      </c>
      <c r="S4" t="n">
        <v>105.05</v>
      </c>
      <c r="T4" t="n">
        <v>38414.12</v>
      </c>
      <c r="U4" t="n">
        <v>0.5</v>
      </c>
      <c r="V4" t="n">
        <v>0.68</v>
      </c>
      <c r="W4" t="n">
        <v>7.33</v>
      </c>
      <c r="X4" t="n">
        <v>2.26</v>
      </c>
      <c r="Y4" t="n">
        <v>2</v>
      </c>
      <c r="Z4" t="n">
        <v>10</v>
      </c>
      <c r="AA4" t="n">
        <v>100.7621575320759</v>
      </c>
      <c r="AB4" t="n">
        <v>137.8672292479842</v>
      </c>
      <c r="AC4" t="n">
        <v>124.7093743864651</v>
      </c>
      <c r="AD4" t="n">
        <v>100762.1575320759</v>
      </c>
      <c r="AE4" t="n">
        <v>137867.2292479842</v>
      </c>
      <c r="AF4" t="n">
        <v>6.905553049053031e-06</v>
      </c>
      <c r="AG4" t="n">
        <v>5</v>
      </c>
      <c r="AH4" t="n">
        <v>124709.3743864651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3.3273</v>
      </c>
      <c r="E5" t="n">
        <v>30.05</v>
      </c>
      <c r="F5" t="n">
        <v>27.43</v>
      </c>
      <c r="G5" t="n">
        <v>45.72</v>
      </c>
      <c r="H5" t="n">
        <v>0.75</v>
      </c>
      <c r="I5" t="n">
        <v>36</v>
      </c>
      <c r="J5" t="n">
        <v>93.55</v>
      </c>
      <c r="K5" t="n">
        <v>37.55</v>
      </c>
      <c r="L5" t="n">
        <v>4</v>
      </c>
      <c r="M5" t="n">
        <v>15</v>
      </c>
      <c r="N5" t="n">
        <v>12</v>
      </c>
      <c r="O5" t="n">
        <v>11772.07</v>
      </c>
      <c r="P5" t="n">
        <v>188</v>
      </c>
      <c r="Q5" t="n">
        <v>1342.79</v>
      </c>
      <c r="R5" t="n">
        <v>186.74</v>
      </c>
      <c r="S5" t="n">
        <v>105.05</v>
      </c>
      <c r="T5" t="n">
        <v>27255.97</v>
      </c>
      <c r="U5" t="n">
        <v>0.5600000000000001</v>
      </c>
      <c r="V5" t="n">
        <v>0.7</v>
      </c>
      <c r="W5" t="n">
        <v>7.33</v>
      </c>
      <c r="X5" t="n">
        <v>1.61</v>
      </c>
      <c r="Y5" t="n">
        <v>2</v>
      </c>
      <c r="Z5" t="n">
        <v>10</v>
      </c>
      <c r="AA5" t="n">
        <v>94.10448428715091</v>
      </c>
      <c r="AB5" t="n">
        <v>128.7579069984682</v>
      </c>
      <c r="AC5" t="n">
        <v>116.469433067426</v>
      </c>
      <c r="AD5" t="n">
        <v>94104.48428715092</v>
      </c>
      <c r="AE5" t="n">
        <v>128757.9069984682</v>
      </c>
      <c r="AF5" t="n">
        <v>7.118643820712628e-06</v>
      </c>
      <c r="AG5" t="n">
        <v>5</v>
      </c>
      <c r="AH5" t="n">
        <v>116469.433067426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3.3347</v>
      </c>
      <c r="E6" t="n">
        <v>29.99</v>
      </c>
      <c r="F6" t="n">
        <v>27.39</v>
      </c>
      <c r="G6" t="n">
        <v>46.95</v>
      </c>
      <c r="H6" t="n">
        <v>0.93</v>
      </c>
      <c r="I6" t="n">
        <v>35</v>
      </c>
      <c r="J6" t="n">
        <v>94.79000000000001</v>
      </c>
      <c r="K6" t="n">
        <v>37.55</v>
      </c>
      <c r="L6" t="n">
        <v>5</v>
      </c>
      <c r="M6" t="n">
        <v>0</v>
      </c>
      <c r="N6" t="n">
        <v>12.23</v>
      </c>
      <c r="O6" t="n">
        <v>11924.18</v>
      </c>
      <c r="P6" t="n">
        <v>188.31</v>
      </c>
      <c r="Q6" t="n">
        <v>1342.91</v>
      </c>
      <c r="R6" t="n">
        <v>184.53</v>
      </c>
      <c r="S6" t="n">
        <v>105.05</v>
      </c>
      <c r="T6" t="n">
        <v>26155.87</v>
      </c>
      <c r="U6" t="n">
        <v>0.57</v>
      </c>
      <c r="V6" t="n">
        <v>0.7</v>
      </c>
      <c r="W6" t="n">
        <v>7.34</v>
      </c>
      <c r="X6" t="n">
        <v>1.57</v>
      </c>
      <c r="Y6" t="n">
        <v>2</v>
      </c>
      <c r="Z6" t="n">
        <v>10</v>
      </c>
      <c r="AA6" t="n">
        <v>94.05273141690344</v>
      </c>
      <c r="AB6" t="n">
        <v>128.6870964382202</v>
      </c>
      <c r="AC6" t="n">
        <v>116.4053805676647</v>
      </c>
      <c r="AD6" t="n">
        <v>94052.73141690344</v>
      </c>
      <c r="AE6" t="n">
        <v>128687.0964382202</v>
      </c>
      <c r="AF6" t="n">
        <v>7.134475865996575e-06</v>
      </c>
      <c r="AG6" t="n">
        <v>5</v>
      </c>
      <c r="AH6" t="n">
        <v>116405.3805676647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2.6094</v>
      </c>
      <c r="E2" t="n">
        <v>38.32</v>
      </c>
      <c r="F2" t="n">
        <v>33.82</v>
      </c>
      <c r="G2" t="n">
        <v>11.87</v>
      </c>
      <c r="H2" t="n">
        <v>0.24</v>
      </c>
      <c r="I2" t="n">
        <v>171</v>
      </c>
      <c r="J2" t="n">
        <v>71.52</v>
      </c>
      <c r="K2" t="n">
        <v>32.27</v>
      </c>
      <c r="L2" t="n">
        <v>1</v>
      </c>
      <c r="M2" t="n">
        <v>169</v>
      </c>
      <c r="N2" t="n">
        <v>8.25</v>
      </c>
      <c r="O2" t="n">
        <v>9054.6</v>
      </c>
      <c r="P2" t="n">
        <v>234.01</v>
      </c>
      <c r="Q2" t="n">
        <v>1343.08</v>
      </c>
      <c r="R2" t="n">
        <v>404.75</v>
      </c>
      <c r="S2" t="n">
        <v>105.05</v>
      </c>
      <c r="T2" t="n">
        <v>135583.72</v>
      </c>
      <c r="U2" t="n">
        <v>0.26</v>
      </c>
      <c r="V2" t="n">
        <v>0.57</v>
      </c>
      <c r="W2" t="n">
        <v>7.51</v>
      </c>
      <c r="X2" t="n">
        <v>7.99</v>
      </c>
      <c r="Y2" t="n">
        <v>2</v>
      </c>
      <c r="Z2" t="n">
        <v>10</v>
      </c>
      <c r="AA2" t="n">
        <v>132.5195258327985</v>
      </c>
      <c r="AB2" t="n">
        <v>181.3190615932204</v>
      </c>
      <c r="AC2" t="n">
        <v>164.0142248377155</v>
      </c>
      <c r="AD2" t="n">
        <v>132519.5258327985</v>
      </c>
      <c r="AE2" t="n">
        <v>181319.0615932204</v>
      </c>
      <c r="AF2" t="n">
        <v>5.645459999621435e-06</v>
      </c>
      <c r="AG2" t="n">
        <v>6</v>
      </c>
      <c r="AH2" t="n">
        <v>164014.2248377155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3.1486</v>
      </c>
      <c r="E3" t="n">
        <v>31.76</v>
      </c>
      <c r="F3" t="n">
        <v>28.87</v>
      </c>
      <c r="G3" t="n">
        <v>25.86</v>
      </c>
      <c r="H3" t="n">
        <v>0.48</v>
      </c>
      <c r="I3" t="n">
        <v>67</v>
      </c>
      <c r="J3" t="n">
        <v>72.7</v>
      </c>
      <c r="K3" t="n">
        <v>32.27</v>
      </c>
      <c r="L3" t="n">
        <v>2</v>
      </c>
      <c r="M3" t="n">
        <v>65</v>
      </c>
      <c r="N3" t="n">
        <v>8.43</v>
      </c>
      <c r="O3" t="n">
        <v>9200.25</v>
      </c>
      <c r="P3" t="n">
        <v>181.94</v>
      </c>
      <c r="Q3" t="n">
        <v>1342.62</v>
      </c>
      <c r="R3" t="n">
        <v>236.42</v>
      </c>
      <c r="S3" t="n">
        <v>105.05</v>
      </c>
      <c r="T3" t="n">
        <v>51941.35</v>
      </c>
      <c r="U3" t="n">
        <v>0.44</v>
      </c>
      <c r="V3" t="n">
        <v>0.66</v>
      </c>
      <c r="W3" t="n">
        <v>7.35</v>
      </c>
      <c r="X3" t="n">
        <v>3.05</v>
      </c>
      <c r="Y3" t="n">
        <v>2</v>
      </c>
      <c r="Z3" t="n">
        <v>10</v>
      </c>
      <c r="AA3" t="n">
        <v>94.79102663615409</v>
      </c>
      <c r="AB3" t="n">
        <v>129.6972645284847</v>
      </c>
      <c r="AC3" t="n">
        <v>117.3191396331746</v>
      </c>
      <c r="AD3" t="n">
        <v>94791.02663615409</v>
      </c>
      <c r="AE3" t="n">
        <v>129697.2645284847</v>
      </c>
      <c r="AF3" t="n">
        <v>6.812023972870411e-06</v>
      </c>
      <c r="AG3" t="n">
        <v>5</v>
      </c>
      <c r="AH3" t="n">
        <v>117319.1396331746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3.2793</v>
      </c>
      <c r="E4" t="n">
        <v>30.49</v>
      </c>
      <c r="F4" t="n">
        <v>27.93</v>
      </c>
      <c r="G4" t="n">
        <v>36.44</v>
      </c>
      <c r="H4" t="n">
        <v>0.71</v>
      </c>
      <c r="I4" t="n">
        <v>46</v>
      </c>
      <c r="J4" t="n">
        <v>73.88</v>
      </c>
      <c r="K4" t="n">
        <v>32.27</v>
      </c>
      <c r="L4" t="n">
        <v>3</v>
      </c>
      <c r="M4" t="n">
        <v>2</v>
      </c>
      <c r="N4" t="n">
        <v>8.609999999999999</v>
      </c>
      <c r="O4" t="n">
        <v>9346.23</v>
      </c>
      <c r="P4" t="n">
        <v>164.85</v>
      </c>
      <c r="Q4" t="n">
        <v>1343.06</v>
      </c>
      <c r="R4" t="n">
        <v>202.73</v>
      </c>
      <c r="S4" t="n">
        <v>105.05</v>
      </c>
      <c r="T4" t="n">
        <v>35197.52</v>
      </c>
      <c r="U4" t="n">
        <v>0.52</v>
      </c>
      <c r="V4" t="n">
        <v>0.68</v>
      </c>
      <c r="W4" t="n">
        <v>7.37</v>
      </c>
      <c r="X4" t="n">
        <v>2.11</v>
      </c>
      <c r="Y4" t="n">
        <v>2</v>
      </c>
      <c r="Z4" t="n">
        <v>10</v>
      </c>
      <c r="AA4" t="n">
        <v>87.79708489617842</v>
      </c>
      <c r="AB4" t="n">
        <v>120.1278448889217</v>
      </c>
      <c r="AC4" t="n">
        <v>108.6630119732436</v>
      </c>
      <c r="AD4" t="n">
        <v>87797.08489617842</v>
      </c>
      <c r="AE4" t="n">
        <v>120127.8448889217</v>
      </c>
      <c r="AF4" t="n">
        <v>7.09479457988755e-06</v>
      </c>
      <c r="AG4" t="n">
        <v>5</v>
      </c>
      <c r="AH4" t="n">
        <v>108663.0119732436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3.28</v>
      </c>
      <c r="E5" t="n">
        <v>30.49</v>
      </c>
      <c r="F5" t="n">
        <v>27.93</v>
      </c>
      <c r="G5" t="n">
        <v>36.43</v>
      </c>
      <c r="H5" t="n">
        <v>0.93</v>
      </c>
      <c r="I5" t="n">
        <v>46</v>
      </c>
      <c r="J5" t="n">
        <v>75.06999999999999</v>
      </c>
      <c r="K5" t="n">
        <v>32.27</v>
      </c>
      <c r="L5" t="n">
        <v>4</v>
      </c>
      <c r="M5" t="n">
        <v>0</v>
      </c>
      <c r="N5" t="n">
        <v>8.800000000000001</v>
      </c>
      <c r="O5" t="n">
        <v>9492.549999999999</v>
      </c>
      <c r="P5" t="n">
        <v>167.18</v>
      </c>
      <c r="Q5" t="n">
        <v>1343.12</v>
      </c>
      <c r="R5" t="n">
        <v>202.01</v>
      </c>
      <c r="S5" t="n">
        <v>105.05</v>
      </c>
      <c r="T5" t="n">
        <v>34840.35</v>
      </c>
      <c r="U5" t="n">
        <v>0.52</v>
      </c>
      <c r="V5" t="n">
        <v>0.68</v>
      </c>
      <c r="W5" t="n">
        <v>7.39</v>
      </c>
      <c r="X5" t="n">
        <v>2.11</v>
      </c>
      <c r="Y5" t="n">
        <v>2</v>
      </c>
      <c r="Z5" t="n">
        <v>10</v>
      </c>
      <c r="AA5" t="n">
        <v>88.40501169836762</v>
      </c>
      <c r="AB5" t="n">
        <v>120.9596371595142</v>
      </c>
      <c r="AC5" t="n">
        <v>109.4154191569588</v>
      </c>
      <c r="AD5" t="n">
        <v>88405.01169836761</v>
      </c>
      <c r="AE5" t="n">
        <v>120959.6371595142</v>
      </c>
      <c r="AF5" t="n">
        <v>7.096309036084275e-06</v>
      </c>
      <c r="AG5" t="n">
        <v>5</v>
      </c>
      <c r="AH5" t="n">
        <v>109415.4191569588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3.035</v>
      </c>
      <c r="E2" t="n">
        <v>32.95</v>
      </c>
      <c r="F2" t="n">
        <v>30.21</v>
      </c>
      <c r="G2" t="n">
        <v>19.28</v>
      </c>
      <c r="H2" t="n">
        <v>0.43</v>
      </c>
      <c r="I2" t="n">
        <v>94</v>
      </c>
      <c r="J2" t="n">
        <v>39.78</v>
      </c>
      <c r="K2" t="n">
        <v>19.54</v>
      </c>
      <c r="L2" t="n">
        <v>1</v>
      </c>
      <c r="M2" t="n">
        <v>31</v>
      </c>
      <c r="N2" t="n">
        <v>4.24</v>
      </c>
      <c r="O2" t="n">
        <v>5140</v>
      </c>
      <c r="P2" t="n">
        <v>119.4</v>
      </c>
      <c r="Q2" t="n">
        <v>1343.23</v>
      </c>
      <c r="R2" t="n">
        <v>278.7</v>
      </c>
      <c r="S2" t="n">
        <v>105.05</v>
      </c>
      <c r="T2" t="n">
        <v>72942.17999999999</v>
      </c>
      <c r="U2" t="n">
        <v>0.38</v>
      </c>
      <c r="V2" t="n">
        <v>0.63</v>
      </c>
      <c r="W2" t="n">
        <v>7.48</v>
      </c>
      <c r="X2" t="n">
        <v>4.38</v>
      </c>
      <c r="Y2" t="n">
        <v>2</v>
      </c>
      <c r="Z2" t="n">
        <v>10</v>
      </c>
      <c r="AA2" t="n">
        <v>76.86598453549988</v>
      </c>
      <c r="AB2" t="n">
        <v>105.1714311293361</v>
      </c>
      <c r="AC2" t="n">
        <v>95.13401735140954</v>
      </c>
      <c r="AD2" t="n">
        <v>76865.98453549988</v>
      </c>
      <c r="AE2" t="n">
        <v>105171.4311293361</v>
      </c>
      <c r="AF2" t="n">
        <v>6.715857335671747e-06</v>
      </c>
      <c r="AG2" t="n">
        <v>5</v>
      </c>
      <c r="AH2" t="n">
        <v>95134.01735140954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3.0555</v>
      </c>
      <c r="E3" t="n">
        <v>32.73</v>
      </c>
      <c r="F3" t="n">
        <v>30.02</v>
      </c>
      <c r="G3" t="n">
        <v>19.79</v>
      </c>
      <c r="H3" t="n">
        <v>0.84</v>
      </c>
      <c r="I3" t="n">
        <v>91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121.04</v>
      </c>
      <c r="Q3" t="n">
        <v>1343.34</v>
      </c>
      <c r="R3" t="n">
        <v>270.82</v>
      </c>
      <c r="S3" t="n">
        <v>105.05</v>
      </c>
      <c r="T3" t="n">
        <v>69017.53999999999</v>
      </c>
      <c r="U3" t="n">
        <v>0.39</v>
      </c>
      <c r="V3" t="n">
        <v>0.64</v>
      </c>
      <c r="W3" t="n">
        <v>7.51</v>
      </c>
      <c r="X3" t="n">
        <v>4.2</v>
      </c>
      <c r="Y3" t="n">
        <v>2</v>
      </c>
      <c r="Z3" t="n">
        <v>10</v>
      </c>
      <c r="AA3" t="n">
        <v>77.03607804778571</v>
      </c>
      <c r="AB3" t="n">
        <v>105.4041605768416</v>
      </c>
      <c r="AC3" t="n">
        <v>95.34453542708303</v>
      </c>
      <c r="AD3" t="n">
        <v>77036.0780477857</v>
      </c>
      <c r="AE3" t="n">
        <v>105404.1605768416</v>
      </c>
      <c r="AF3" t="n">
        <v>6.761219798729826e-06</v>
      </c>
      <c r="AG3" t="n">
        <v>5</v>
      </c>
      <c r="AH3" t="n">
        <v>95344.53542708303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1.7742</v>
      </c>
      <c r="E2" t="n">
        <v>56.36</v>
      </c>
      <c r="F2" t="n">
        <v>43.62</v>
      </c>
      <c r="G2" t="n">
        <v>7.19</v>
      </c>
      <c r="H2" t="n">
        <v>0.12</v>
      </c>
      <c r="I2" t="n">
        <v>364</v>
      </c>
      <c r="J2" t="n">
        <v>141.81</v>
      </c>
      <c r="K2" t="n">
        <v>47.83</v>
      </c>
      <c r="L2" t="n">
        <v>1</v>
      </c>
      <c r="M2" t="n">
        <v>362</v>
      </c>
      <c r="N2" t="n">
        <v>22.98</v>
      </c>
      <c r="O2" t="n">
        <v>17723.39</v>
      </c>
      <c r="P2" t="n">
        <v>495.99</v>
      </c>
      <c r="Q2" t="n">
        <v>1343.14</v>
      </c>
      <c r="R2" t="n">
        <v>737.61</v>
      </c>
      <c r="S2" t="n">
        <v>105.05</v>
      </c>
      <c r="T2" t="n">
        <v>301048.15</v>
      </c>
      <c r="U2" t="n">
        <v>0.14</v>
      </c>
      <c r="V2" t="n">
        <v>0.44</v>
      </c>
      <c r="W2" t="n">
        <v>7.83</v>
      </c>
      <c r="X2" t="n">
        <v>17.78</v>
      </c>
      <c r="Y2" t="n">
        <v>2</v>
      </c>
      <c r="Z2" t="n">
        <v>10</v>
      </c>
      <c r="AA2" t="n">
        <v>329.4351812185228</v>
      </c>
      <c r="AB2" t="n">
        <v>450.7477485976455</v>
      </c>
      <c r="AC2" t="n">
        <v>407.7290160999239</v>
      </c>
      <c r="AD2" t="n">
        <v>329435.1812185228</v>
      </c>
      <c r="AE2" t="n">
        <v>450747.7485976454</v>
      </c>
      <c r="AF2" t="n">
        <v>3.700778429375837e-06</v>
      </c>
      <c r="AG2" t="n">
        <v>8</v>
      </c>
      <c r="AH2" t="n">
        <v>407729.0160999239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2.6404</v>
      </c>
      <c r="E3" t="n">
        <v>37.87</v>
      </c>
      <c r="F3" t="n">
        <v>31.89</v>
      </c>
      <c r="G3" t="n">
        <v>14.72</v>
      </c>
      <c r="H3" t="n">
        <v>0.25</v>
      </c>
      <c r="I3" t="n">
        <v>130</v>
      </c>
      <c r="J3" t="n">
        <v>143.17</v>
      </c>
      <c r="K3" t="n">
        <v>47.83</v>
      </c>
      <c r="L3" t="n">
        <v>2</v>
      </c>
      <c r="M3" t="n">
        <v>128</v>
      </c>
      <c r="N3" t="n">
        <v>23.34</v>
      </c>
      <c r="O3" t="n">
        <v>17891.86</v>
      </c>
      <c r="P3" t="n">
        <v>355.33</v>
      </c>
      <c r="Q3" t="n">
        <v>1343.01</v>
      </c>
      <c r="R3" t="n">
        <v>337.99</v>
      </c>
      <c r="S3" t="n">
        <v>105.05</v>
      </c>
      <c r="T3" t="n">
        <v>102408.98</v>
      </c>
      <c r="U3" t="n">
        <v>0.31</v>
      </c>
      <c r="V3" t="n">
        <v>0.6</v>
      </c>
      <c r="W3" t="n">
        <v>7.47</v>
      </c>
      <c r="X3" t="n">
        <v>6.06</v>
      </c>
      <c r="Y3" t="n">
        <v>2</v>
      </c>
      <c r="Z3" t="n">
        <v>10</v>
      </c>
      <c r="AA3" t="n">
        <v>175.8653867908116</v>
      </c>
      <c r="AB3" t="n">
        <v>240.6267808403673</v>
      </c>
      <c r="AC3" t="n">
        <v>217.6616985988403</v>
      </c>
      <c r="AD3" t="n">
        <v>175865.3867908116</v>
      </c>
      <c r="AE3" t="n">
        <v>240626.7808403673</v>
      </c>
      <c r="AF3" t="n">
        <v>5.507572632693021e-06</v>
      </c>
      <c r="AG3" t="n">
        <v>6</v>
      </c>
      <c r="AH3" t="n">
        <v>217661.6985988403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2.9537</v>
      </c>
      <c r="E4" t="n">
        <v>33.86</v>
      </c>
      <c r="F4" t="n">
        <v>29.37</v>
      </c>
      <c r="G4" t="n">
        <v>22.6</v>
      </c>
      <c r="H4" t="n">
        <v>0.37</v>
      </c>
      <c r="I4" t="n">
        <v>78</v>
      </c>
      <c r="J4" t="n">
        <v>144.54</v>
      </c>
      <c r="K4" t="n">
        <v>47.83</v>
      </c>
      <c r="L4" t="n">
        <v>3</v>
      </c>
      <c r="M4" t="n">
        <v>76</v>
      </c>
      <c r="N4" t="n">
        <v>23.71</v>
      </c>
      <c r="O4" t="n">
        <v>18060.85</v>
      </c>
      <c r="P4" t="n">
        <v>319.76</v>
      </c>
      <c r="Q4" t="n">
        <v>1342.73</v>
      </c>
      <c r="R4" t="n">
        <v>253.26</v>
      </c>
      <c r="S4" t="n">
        <v>105.05</v>
      </c>
      <c r="T4" t="n">
        <v>60303.89</v>
      </c>
      <c r="U4" t="n">
        <v>0.41</v>
      </c>
      <c r="V4" t="n">
        <v>0.65</v>
      </c>
      <c r="W4" t="n">
        <v>7.37</v>
      </c>
      <c r="X4" t="n">
        <v>3.55</v>
      </c>
      <c r="Y4" t="n">
        <v>2</v>
      </c>
      <c r="Z4" t="n">
        <v>10</v>
      </c>
      <c r="AA4" t="n">
        <v>143.2949559222949</v>
      </c>
      <c r="AB4" t="n">
        <v>196.0624804200869</v>
      </c>
      <c r="AC4" t="n">
        <v>177.3505524642689</v>
      </c>
      <c r="AD4" t="n">
        <v>143294.9559222949</v>
      </c>
      <c r="AE4" t="n">
        <v>196062.4804200869</v>
      </c>
      <c r="AF4" t="n">
        <v>6.161080626111717e-06</v>
      </c>
      <c r="AG4" t="n">
        <v>5</v>
      </c>
      <c r="AH4" t="n">
        <v>177350.5524642689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3.1126</v>
      </c>
      <c r="E5" t="n">
        <v>32.13</v>
      </c>
      <c r="F5" t="n">
        <v>28.31</v>
      </c>
      <c r="G5" t="n">
        <v>30.88</v>
      </c>
      <c r="H5" t="n">
        <v>0.49</v>
      </c>
      <c r="I5" t="n">
        <v>55</v>
      </c>
      <c r="J5" t="n">
        <v>145.92</v>
      </c>
      <c r="K5" t="n">
        <v>47.83</v>
      </c>
      <c r="L5" t="n">
        <v>4</v>
      </c>
      <c r="M5" t="n">
        <v>53</v>
      </c>
      <c r="N5" t="n">
        <v>24.09</v>
      </c>
      <c r="O5" t="n">
        <v>18230.35</v>
      </c>
      <c r="P5" t="n">
        <v>300.14</v>
      </c>
      <c r="Q5" t="n">
        <v>1342.71</v>
      </c>
      <c r="R5" t="n">
        <v>216.94</v>
      </c>
      <c r="S5" t="n">
        <v>105.05</v>
      </c>
      <c r="T5" t="n">
        <v>42257.09</v>
      </c>
      <c r="U5" t="n">
        <v>0.48</v>
      </c>
      <c r="V5" t="n">
        <v>0.68</v>
      </c>
      <c r="W5" t="n">
        <v>7.35</v>
      </c>
      <c r="X5" t="n">
        <v>2.49</v>
      </c>
      <c r="Y5" t="n">
        <v>2</v>
      </c>
      <c r="Z5" t="n">
        <v>10</v>
      </c>
      <c r="AA5" t="n">
        <v>132.1688821300562</v>
      </c>
      <c r="AB5" t="n">
        <v>180.8392954098202</v>
      </c>
      <c r="AC5" t="n">
        <v>163.5802468655028</v>
      </c>
      <c r="AD5" t="n">
        <v>132168.8821300562</v>
      </c>
      <c r="AE5" t="n">
        <v>180839.2954098202</v>
      </c>
      <c r="AF5" t="n">
        <v>6.492527865671982e-06</v>
      </c>
      <c r="AG5" t="n">
        <v>5</v>
      </c>
      <c r="AH5" t="n">
        <v>163580.2468655028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3.2119</v>
      </c>
      <c r="E6" t="n">
        <v>31.13</v>
      </c>
      <c r="F6" t="n">
        <v>27.69</v>
      </c>
      <c r="G6" t="n">
        <v>39.56</v>
      </c>
      <c r="H6" t="n">
        <v>0.6</v>
      </c>
      <c r="I6" t="n">
        <v>42</v>
      </c>
      <c r="J6" t="n">
        <v>147.3</v>
      </c>
      <c r="K6" t="n">
        <v>47.83</v>
      </c>
      <c r="L6" t="n">
        <v>5</v>
      </c>
      <c r="M6" t="n">
        <v>40</v>
      </c>
      <c r="N6" t="n">
        <v>24.47</v>
      </c>
      <c r="O6" t="n">
        <v>18400.38</v>
      </c>
      <c r="P6" t="n">
        <v>285.77</v>
      </c>
      <c r="Q6" t="n">
        <v>1342.57</v>
      </c>
      <c r="R6" t="n">
        <v>196.36</v>
      </c>
      <c r="S6" t="n">
        <v>105.05</v>
      </c>
      <c r="T6" t="n">
        <v>32033.76</v>
      </c>
      <c r="U6" t="n">
        <v>0.53</v>
      </c>
      <c r="V6" t="n">
        <v>0.6899999999999999</v>
      </c>
      <c r="W6" t="n">
        <v>7.32</v>
      </c>
      <c r="X6" t="n">
        <v>1.87</v>
      </c>
      <c r="Y6" t="n">
        <v>2</v>
      </c>
      <c r="Z6" t="n">
        <v>10</v>
      </c>
      <c r="AA6" t="n">
        <v>125.2160097501331</v>
      </c>
      <c r="AB6" t="n">
        <v>171.3260686805334</v>
      </c>
      <c r="AC6" t="n">
        <v>154.9749491433585</v>
      </c>
      <c r="AD6" t="n">
        <v>125216.0097501331</v>
      </c>
      <c r="AE6" t="n">
        <v>171326.0686805334</v>
      </c>
      <c r="AF6" t="n">
        <v>6.699656316825752e-06</v>
      </c>
      <c r="AG6" t="n">
        <v>5</v>
      </c>
      <c r="AH6" t="n">
        <v>154974.9491433585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3.2726</v>
      </c>
      <c r="E7" t="n">
        <v>30.56</v>
      </c>
      <c r="F7" t="n">
        <v>27.35</v>
      </c>
      <c r="G7" t="n">
        <v>48.26</v>
      </c>
      <c r="H7" t="n">
        <v>0.71</v>
      </c>
      <c r="I7" t="n">
        <v>34</v>
      </c>
      <c r="J7" t="n">
        <v>148.68</v>
      </c>
      <c r="K7" t="n">
        <v>47.83</v>
      </c>
      <c r="L7" t="n">
        <v>6</v>
      </c>
      <c r="M7" t="n">
        <v>32</v>
      </c>
      <c r="N7" t="n">
        <v>24.85</v>
      </c>
      <c r="O7" t="n">
        <v>18570.94</v>
      </c>
      <c r="P7" t="n">
        <v>273.7</v>
      </c>
      <c r="Q7" t="n">
        <v>1342.47</v>
      </c>
      <c r="R7" t="n">
        <v>184.61</v>
      </c>
      <c r="S7" t="n">
        <v>105.05</v>
      </c>
      <c r="T7" t="n">
        <v>26199.43</v>
      </c>
      <c r="U7" t="n">
        <v>0.57</v>
      </c>
      <c r="V7" t="n">
        <v>0.7</v>
      </c>
      <c r="W7" t="n">
        <v>7.3</v>
      </c>
      <c r="X7" t="n">
        <v>1.53</v>
      </c>
      <c r="Y7" t="n">
        <v>2</v>
      </c>
      <c r="Z7" t="n">
        <v>10</v>
      </c>
      <c r="AA7" t="n">
        <v>120.3109972265871</v>
      </c>
      <c r="AB7" t="n">
        <v>164.6148141519409</v>
      </c>
      <c r="AC7" t="n">
        <v>148.9042073276678</v>
      </c>
      <c r="AD7" t="n">
        <v>120310.9972265871</v>
      </c>
      <c r="AE7" t="n">
        <v>164614.8141519409</v>
      </c>
      <c r="AF7" t="n">
        <v>6.826269579514916e-06</v>
      </c>
      <c r="AG7" t="n">
        <v>5</v>
      </c>
      <c r="AH7" t="n">
        <v>148904.2073276678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3.3234</v>
      </c>
      <c r="E8" t="n">
        <v>30.09</v>
      </c>
      <c r="F8" t="n">
        <v>27.05</v>
      </c>
      <c r="G8" t="n">
        <v>57.97</v>
      </c>
      <c r="H8" t="n">
        <v>0.83</v>
      </c>
      <c r="I8" t="n">
        <v>28</v>
      </c>
      <c r="J8" t="n">
        <v>150.07</v>
      </c>
      <c r="K8" t="n">
        <v>47.83</v>
      </c>
      <c r="L8" t="n">
        <v>7</v>
      </c>
      <c r="M8" t="n">
        <v>26</v>
      </c>
      <c r="N8" t="n">
        <v>25.24</v>
      </c>
      <c r="O8" t="n">
        <v>18742.03</v>
      </c>
      <c r="P8" t="n">
        <v>261.93</v>
      </c>
      <c r="Q8" t="n">
        <v>1342.63</v>
      </c>
      <c r="R8" t="n">
        <v>174.64</v>
      </c>
      <c r="S8" t="n">
        <v>105.05</v>
      </c>
      <c r="T8" t="n">
        <v>21246.32</v>
      </c>
      <c r="U8" t="n">
        <v>0.6</v>
      </c>
      <c r="V8" t="n">
        <v>0.71</v>
      </c>
      <c r="W8" t="n">
        <v>7.29</v>
      </c>
      <c r="X8" t="n">
        <v>1.23</v>
      </c>
      <c r="Y8" t="n">
        <v>2</v>
      </c>
      <c r="Z8" t="n">
        <v>10</v>
      </c>
      <c r="AA8" t="n">
        <v>115.9020161513476</v>
      </c>
      <c r="AB8" t="n">
        <v>158.5822517342839</v>
      </c>
      <c r="AC8" t="n">
        <v>143.4473842003956</v>
      </c>
      <c r="AD8" t="n">
        <v>115902.0161513475</v>
      </c>
      <c r="AE8" t="n">
        <v>158582.2517342839</v>
      </c>
      <c r="AF8" t="n">
        <v>6.932232573660047e-06</v>
      </c>
      <c r="AG8" t="n">
        <v>5</v>
      </c>
      <c r="AH8" t="n">
        <v>143447.3842003956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3.3555</v>
      </c>
      <c r="E9" t="n">
        <v>29.8</v>
      </c>
      <c r="F9" t="n">
        <v>26.88</v>
      </c>
      <c r="G9" t="n">
        <v>67.2</v>
      </c>
      <c r="H9" t="n">
        <v>0.9399999999999999</v>
      </c>
      <c r="I9" t="n">
        <v>24</v>
      </c>
      <c r="J9" t="n">
        <v>151.46</v>
      </c>
      <c r="K9" t="n">
        <v>47.83</v>
      </c>
      <c r="L9" t="n">
        <v>8</v>
      </c>
      <c r="M9" t="n">
        <v>22</v>
      </c>
      <c r="N9" t="n">
        <v>25.63</v>
      </c>
      <c r="O9" t="n">
        <v>18913.66</v>
      </c>
      <c r="P9" t="n">
        <v>250.96</v>
      </c>
      <c r="Q9" t="n">
        <v>1342.54</v>
      </c>
      <c r="R9" t="n">
        <v>168.86</v>
      </c>
      <c r="S9" t="n">
        <v>105.05</v>
      </c>
      <c r="T9" t="n">
        <v>18372.11</v>
      </c>
      <c r="U9" t="n">
        <v>0.62</v>
      </c>
      <c r="V9" t="n">
        <v>0.71</v>
      </c>
      <c r="W9" t="n">
        <v>7.29</v>
      </c>
      <c r="X9" t="n">
        <v>1.06</v>
      </c>
      <c r="Y9" t="n">
        <v>2</v>
      </c>
      <c r="Z9" t="n">
        <v>10</v>
      </c>
      <c r="AA9" t="n">
        <v>112.2738478900342</v>
      </c>
      <c r="AB9" t="n">
        <v>153.6180318556705</v>
      </c>
      <c r="AC9" t="n">
        <v>138.9569424996691</v>
      </c>
      <c r="AD9" t="n">
        <v>112273.8478900342</v>
      </c>
      <c r="AE9" t="n">
        <v>153618.0318556705</v>
      </c>
      <c r="AF9" t="n">
        <v>6.999189504999786e-06</v>
      </c>
      <c r="AG9" t="n">
        <v>5</v>
      </c>
      <c r="AH9" t="n">
        <v>138956.9424996692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3.3794</v>
      </c>
      <c r="E10" t="n">
        <v>29.59</v>
      </c>
      <c r="F10" t="n">
        <v>26.76</v>
      </c>
      <c r="G10" t="n">
        <v>76.45</v>
      </c>
      <c r="H10" t="n">
        <v>1.04</v>
      </c>
      <c r="I10" t="n">
        <v>21</v>
      </c>
      <c r="J10" t="n">
        <v>152.85</v>
      </c>
      <c r="K10" t="n">
        <v>47.83</v>
      </c>
      <c r="L10" t="n">
        <v>9</v>
      </c>
      <c r="M10" t="n">
        <v>8</v>
      </c>
      <c r="N10" t="n">
        <v>26.03</v>
      </c>
      <c r="O10" t="n">
        <v>19085.83</v>
      </c>
      <c r="P10" t="n">
        <v>242.58</v>
      </c>
      <c r="Q10" t="n">
        <v>1342.55</v>
      </c>
      <c r="R10" t="n">
        <v>163.88</v>
      </c>
      <c r="S10" t="n">
        <v>105.05</v>
      </c>
      <c r="T10" t="n">
        <v>15901.15</v>
      </c>
      <c r="U10" t="n">
        <v>0.64</v>
      </c>
      <c r="V10" t="n">
        <v>0.71</v>
      </c>
      <c r="W10" t="n">
        <v>7.3</v>
      </c>
      <c r="X10" t="n">
        <v>0.9399999999999999</v>
      </c>
      <c r="Y10" t="n">
        <v>2</v>
      </c>
      <c r="Z10" t="n">
        <v>10</v>
      </c>
      <c r="AA10" t="n">
        <v>109.5644574014133</v>
      </c>
      <c r="AB10" t="n">
        <v>149.9109242592689</v>
      </c>
      <c r="AC10" t="n">
        <v>135.6036360493088</v>
      </c>
      <c r="AD10" t="n">
        <v>109564.4574014134</v>
      </c>
      <c r="AE10" t="n">
        <v>149910.9242592689</v>
      </c>
      <c r="AF10" t="n">
        <v>7.049042173505074e-06</v>
      </c>
      <c r="AG10" t="n">
        <v>5</v>
      </c>
      <c r="AH10" t="n">
        <v>135603.6360493088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3.3801</v>
      </c>
      <c r="E11" t="n">
        <v>29.58</v>
      </c>
      <c r="F11" t="n">
        <v>26.75</v>
      </c>
      <c r="G11" t="n">
        <v>76.43000000000001</v>
      </c>
      <c r="H11" t="n">
        <v>1.15</v>
      </c>
      <c r="I11" t="n">
        <v>21</v>
      </c>
      <c r="J11" t="n">
        <v>154.25</v>
      </c>
      <c r="K11" t="n">
        <v>47.83</v>
      </c>
      <c r="L11" t="n">
        <v>10</v>
      </c>
      <c r="M11" t="n">
        <v>0</v>
      </c>
      <c r="N11" t="n">
        <v>26.43</v>
      </c>
      <c r="O11" t="n">
        <v>19258.55</v>
      </c>
      <c r="P11" t="n">
        <v>243.47</v>
      </c>
      <c r="Q11" t="n">
        <v>1342.63</v>
      </c>
      <c r="R11" t="n">
        <v>163.62</v>
      </c>
      <c r="S11" t="n">
        <v>105.05</v>
      </c>
      <c r="T11" t="n">
        <v>15770.27</v>
      </c>
      <c r="U11" t="n">
        <v>0.64</v>
      </c>
      <c r="V11" t="n">
        <v>0.71</v>
      </c>
      <c r="W11" t="n">
        <v>7.31</v>
      </c>
      <c r="X11" t="n">
        <v>0.93</v>
      </c>
      <c r="Y11" t="n">
        <v>2</v>
      </c>
      <c r="Z11" t="n">
        <v>10</v>
      </c>
      <c r="AA11" t="n">
        <v>109.7763019923473</v>
      </c>
      <c r="AB11" t="n">
        <v>150.2007793745084</v>
      </c>
      <c r="AC11" t="n">
        <v>135.8658277991641</v>
      </c>
      <c r="AD11" t="n">
        <v>109776.3019923473</v>
      </c>
      <c r="AE11" t="n">
        <v>150200.7793745084</v>
      </c>
      <c r="AF11" t="n">
        <v>7.050502293503137e-06</v>
      </c>
      <c r="AG11" t="n">
        <v>5</v>
      </c>
      <c r="AH11" t="n">
        <v>135865.8277991641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1.4259</v>
      </c>
      <c r="E2" t="n">
        <v>70.13</v>
      </c>
      <c r="F2" t="n">
        <v>50.36</v>
      </c>
      <c r="G2" t="n">
        <v>6.19</v>
      </c>
      <c r="H2" t="n">
        <v>0.1</v>
      </c>
      <c r="I2" t="n">
        <v>488</v>
      </c>
      <c r="J2" t="n">
        <v>176.73</v>
      </c>
      <c r="K2" t="n">
        <v>52.44</v>
      </c>
      <c r="L2" t="n">
        <v>1</v>
      </c>
      <c r="M2" t="n">
        <v>486</v>
      </c>
      <c r="N2" t="n">
        <v>33.29</v>
      </c>
      <c r="O2" t="n">
        <v>22031.19</v>
      </c>
      <c r="P2" t="n">
        <v>662.17</v>
      </c>
      <c r="Q2" t="n">
        <v>1343.88</v>
      </c>
      <c r="R2" t="n">
        <v>966.9400000000001</v>
      </c>
      <c r="S2" t="n">
        <v>105.05</v>
      </c>
      <c r="T2" t="n">
        <v>415092.11</v>
      </c>
      <c r="U2" t="n">
        <v>0.11</v>
      </c>
      <c r="V2" t="n">
        <v>0.38</v>
      </c>
      <c r="W2" t="n">
        <v>8.06</v>
      </c>
      <c r="X2" t="n">
        <v>24.52</v>
      </c>
      <c r="Y2" t="n">
        <v>2</v>
      </c>
      <c r="Z2" t="n">
        <v>10</v>
      </c>
      <c r="AA2" t="n">
        <v>520.5389515111586</v>
      </c>
      <c r="AB2" t="n">
        <v>712.2243580153516</v>
      </c>
      <c r="AC2" t="n">
        <v>644.2506648995303</v>
      </c>
      <c r="AD2" t="n">
        <v>520538.9515111587</v>
      </c>
      <c r="AE2" t="n">
        <v>712224.3580153517</v>
      </c>
      <c r="AF2" t="n">
        <v>2.935449596209955e-06</v>
      </c>
      <c r="AG2" t="n">
        <v>10</v>
      </c>
      <c r="AH2" t="n">
        <v>644250.6648995304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2.4277</v>
      </c>
      <c r="E3" t="n">
        <v>41.19</v>
      </c>
      <c r="F3" t="n">
        <v>33.19</v>
      </c>
      <c r="G3" t="n">
        <v>12.68</v>
      </c>
      <c r="H3" t="n">
        <v>0.2</v>
      </c>
      <c r="I3" t="n">
        <v>157</v>
      </c>
      <c r="J3" t="n">
        <v>178.21</v>
      </c>
      <c r="K3" t="n">
        <v>52.44</v>
      </c>
      <c r="L3" t="n">
        <v>2</v>
      </c>
      <c r="M3" t="n">
        <v>155</v>
      </c>
      <c r="N3" t="n">
        <v>33.77</v>
      </c>
      <c r="O3" t="n">
        <v>22213.89</v>
      </c>
      <c r="P3" t="n">
        <v>431</v>
      </c>
      <c r="Q3" t="n">
        <v>1342.89</v>
      </c>
      <c r="R3" t="n">
        <v>381.65</v>
      </c>
      <c r="S3" t="n">
        <v>105.05</v>
      </c>
      <c r="T3" t="n">
        <v>124106.47</v>
      </c>
      <c r="U3" t="n">
        <v>0.28</v>
      </c>
      <c r="V3" t="n">
        <v>0.58</v>
      </c>
      <c r="W3" t="n">
        <v>7.53</v>
      </c>
      <c r="X3" t="n">
        <v>7.36</v>
      </c>
      <c r="Y3" t="n">
        <v>2</v>
      </c>
      <c r="Z3" t="n">
        <v>10</v>
      </c>
      <c r="AA3" t="n">
        <v>216.7812167988648</v>
      </c>
      <c r="AB3" t="n">
        <v>296.6096245363814</v>
      </c>
      <c r="AC3" t="n">
        <v>268.3016182649393</v>
      </c>
      <c r="AD3" t="n">
        <v>216781.2167988648</v>
      </c>
      <c r="AE3" t="n">
        <v>296609.6245363815</v>
      </c>
      <c r="AF3" t="n">
        <v>4.997819611977633e-06</v>
      </c>
      <c r="AG3" t="n">
        <v>6</v>
      </c>
      <c r="AH3" t="n">
        <v>268301.6182649393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2.7823</v>
      </c>
      <c r="E4" t="n">
        <v>35.94</v>
      </c>
      <c r="F4" t="n">
        <v>30.18</v>
      </c>
      <c r="G4" t="n">
        <v>19.26</v>
      </c>
      <c r="H4" t="n">
        <v>0.3</v>
      </c>
      <c r="I4" t="n">
        <v>94</v>
      </c>
      <c r="J4" t="n">
        <v>179.7</v>
      </c>
      <c r="K4" t="n">
        <v>52.44</v>
      </c>
      <c r="L4" t="n">
        <v>3</v>
      </c>
      <c r="M4" t="n">
        <v>92</v>
      </c>
      <c r="N4" t="n">
        <v>34.26</v>
      </c>
      <c r="O4" t="n">
        <v>22397.24</v>
      </c>
      <c r="P4" t="n">
        <v>386.35</v>
      </c>
      <c r="Q4" t="n">
        <v>1342.64</v>
      </c>
      <c r="R4" t="n">
        <v>280.28</v>
      </c>
      <c r="S4" t="n">
        <v>105.05</v>
      </c>
      <c r="T4" t="n">
        <v>73735.46000000001</v>
      </c>
      <c r="U4" t="n">
        <v>0.37</v>
      </c>
      <c r="V4" t="n">
        <v>0.63</v>
      </c>
      <c r="W4" t="n">
        <v>7.41</v>
      </c>
      <c r="X4" t="n">
        <v>4.36</v>
      </c>
      <c r="Y4" t="n">
        <v>2</v>
      </c>
      <c r="Z4" t="n">
        <v>10</v>
      </c>
      <c r="AA4" t="n">
        <v>172.3962508748233</v>
      </c>
      <c r="AB4" t="n">
        <v>235.8801560326394</v>
      </c>
      <c r="AC4" t="n">
        <v>213.3680850008308</v>
      </c>
      <c r="AD4" t="n">
        <v>172396.2508748233</v>
      </c>
      <c r="AE4" t="n">
        <v>235880.1560326394</v>
      </c>
      <c r="AF4" t="n">
        <v>5.727822015242974e-06</v>
      </c>
      <c r="AG4" t="n">
        <v>5</v>
      </c>
      <c r="AH4" t="n">
        <v>213368.0850008308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2.9679</v>
      </c>
      <c r="E5" t="n">
        <v>33.69</v>
      </c>
      <c r="F5" t="n">
        <v>28.89</v>
      </c>
      <c r="G5" t="n">
        <v>25.87</v>
      </c>
      <c r="H5" t="n">
        <v>0.39</v>
      </c>
      <c r="I5" t="n">
        <v>67</v>
      </c>
      <c r="J5" t="n">
        <v>181.19</v>
      </c>
      <c r="K5" t="n">
        <v>52.44</v>
      </c>
      <c r="L5" t="n">
        <v>4</v>
      </c>
      <c r="M5" t="n">
        <v>65</v>
      </c>
      <c r="N5" t="n">
        <v>34.75</v>
      </c>
      <c r="O5" t="n">
        <v>22581.25</v>
      </c>
      <c r="P5" t="n">
        <v>363.88</v>
      </c>
      <c r="Q5" t="n">
        <v>1342.78</v>
      </c>
      <c r="R5" t="n">
        <v>236.41</v>
      </c>
      <c r="S5" t="n">
        <v>105.05</v>
      </c>
      <c r="T5" t="n">
        <v>51935.17</v>
      </c>
      <c r="U5" t="n">
        <v>0.44</v>
      </c>
      <c r="V5" t="n">
        <v>0.66</v>
      </c>
      <c r="W5" t="n">
        <v>7.37</v>
      </c>
      <c r="X5" t="n">
        <v>3.07</v>
      </c>
      <c r="Y5" t="n">
        <v>2</v>
      </c>
      <c r="Z5" t="n">
        <v>10</v>
      </c>
      <c r="AA5" t="n">
        <v>157.0441974324182</v>
      </c>
      <c r="AB5" t="n">
        <v>214.8747992279537</v>
      </c>
      <c r="AC5" t="n">
        <v>194.3674499683741</v>
      </c>
      <c r="AD5" t="n">
        <v>157044.1974324182</v>
      </c>
      <c r="AE5" t="n">
        <v>214874.7992279537</v>
      </c>
      <c r="AF5" t="n">
        <v>6.109910131560085e-06</v>
      </c>
      <c r="AG5" t="n">
        <v>5</v>
      </c>
      <c r="AH5" t="n">
        <v>194367.4499683741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3.0795</v>
      </c>
      <c r="E6" t="n">
        <v>32.47</v>
      </c>
      <c r="F6" t="n">
        <v>28.2</v>
      </c>
      <c r="G6" t="n">
        <v>32.54</v>
      </c>
      <c r="H6" t="n">
        <v>0.49</v>
      </c>
      <c r="I6" t="n">
        <v>52</v>
      </c>
      <c r="J6" t="n">
        <v>182.69</v>
      </c>
      <c r="K6" t="n">
        <v>52.44</v>
      </c>
      <c r="L6" t="n">
        <v>5</v>
      </c>
      <c r="M6" t="n">
        <v>50</v>
      </c>
      <c r="N6" t="n">
        <v>35.25</v>
      </c>
      <c r="O6" t="n">
        <v>22766.06</v>
      </c>
      <c r="P6" t="n">
        <v>349.73</v>
      </c>
      <c r="Q6" t="n">
        <v>1342.62</v>
      </c>
      <c r="R6" t="n">
        <v>213.48</v>
      </c>
      <c r="S6" t="n">
        <v>105.05</v>
      </c>
      <c r="T6" t="n">
        <v>40543.94</v>
      </c>
      <c r="U6" t="n">
        <v>0.49</v>
      </c>
      <c r="V6" t="n">
        <v>0.68</v>
      </c>
      <c r="W6" t="n">
        <v>7.34</v>
      </c>
      <c r="X6" t="n">
        <v>2.38</v>
      </c>
      <c r="Y6" t="n">
        <v>2</v>
      </c>
      <c r="Z6" t="n">
        <v>10</v>
      </c>
      <c r="AA6" t="n">
        <v>148.5533044936534</v>
      </c>
      <c r="AB6" t="n">
        <v>203.2571849173825</v>
      </c>
      <c r="AC6" t="n">
        <v>183.858604462176</v>
      </c>
      <c r="AD6" t="n">
        <v>148553.3044936534</v>
      </c>
      <c r="AE6" t="n">
        <v>203257.1849173825</v>
      </c>
      <c r="AF6" t="n">
        <v>6.339657080811105e-06</v>
      </c>
      <c r="AG6" t="n">
        <v>5</v>
      </c>
      <c r="AH6" t="n">
        <v>183858.604462176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3.1628</v>
      </c>
      <c r="E7" t="n">
        <v>31.62</v>
      </c>
      <c r="F7" t="n">
        <v>27.7</v>
      </c>
      <c r="G7" t="n">
        <v>39.58</v>
      </c>
      <c r="H7" t="n">
        <v>0.58</v>
      </c>
      <c r="I7" t="n">
        <v>42</v>
      </c>
      <c r="J7" t="n">
        <v>184.19</v>
      </c>
      <c r="K7" t="n">
        <v>52.44</v>
      </c>
      <c r="L7" t="n">
        <v>6</v>
      </c>
      <c r="M7" t="n">
        <v>40</v>
      </c>
      <c r="N7" t="n">
        <v>35.75</v>
      </c>
      <c r="O7" t="n">
        <v>22951.43</v>
      </c>
      <c r="P7" t="n">
        <v>337.73</v>
      </c>
      <c r="Q7" t="n">
        <v>1342.57</v>
      </c>
      <c r="R7" t="n">
        <v>196.88</v>
      </c>
      <c r="S7" t="n">
        <v>105.05</v>
      </c>
      <c r="T7" t="n">
        <v>32293.12</v>
      </c>
      <c r="U7" t="n">
        <v>0.53</v>
      </c>
      <c r="V7" t="n">
        <v>0.6899999999999999</v>
      </c>
      <c r="W7" t="n">
        <v>7.31</v>
      </c>
      <c r="X7" t="n">
        <v>1.88</v>
      </c>
      <c r="Y7" t="n">
        <v>2</v>
      </c>
      <c r="Z7" t="n">
        <v>10</v>
      </c>
      <c r="AA7" t="n">
        <v>142.2152950164166</v>
      </c>
      <c r="AB7" t="n">
        <v>194.5852407373874</v>
      </c>
      <c r="AC7" t="n">
        <v>176.0142984635668</v>
      </c>
      <c r="AD7" t="n">
        <v>142215.2950164166</v>
      </c>
      <c r="AE7" t="n">
        <v>194585.2407373874</v>
      </c>
      <c r="AF7" t="n">
        <v>6.511143826981446e-06</v>
      </c>
      <c r="AG7" t="n">
        <v>5</v>
      </c>
      <c r="AH7" t="n">
        <v>176014.2984635668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3.2209</v>
      </c>
      <c r="E8" t="n">
        <v>31.05</v>
      </c>
      <c r="F8" t="n">
        <v>27.38</v>
      </c>
      <c r="G8" t="n">
        <v>46.94</v>
      </c>
      <c r="H8" t="n">
        <v>0.67</v>
      </c>
      <c r="I8" t="n">
        <v>35</v>
      </c>
      <c r="J8" t="n">
        <v>185.7</v>
      </c>
      <c r="K8" t="n">
        <v>52.44</v>
      </c>
      <c r="L8" t="n">
        <v>7</v>
      </c>
      <c r="M8" t="n">
        <v>33</v>
      </c>
      <c r="N8" t="n">
        <v>36.26</v>
      </c>
      <c r="O8" t="n">
        <v>23137.49</v>
      </c>
      <c r="P8" t="n">
        <v>327.55</v>
      </c>
      <c r="Q8" t="n">
        <v>1342.58</v>
      </c>
      <c r="R8" t="n">
        <v>185.41</v>
      </c>
      <c r="S8" t="n">
        <v>105.05</v>
      </c>
      <c r="T8" t="n">
        <v>26594.76</v>
      </c>
      <c r="U8" t="n">
        <v>0.57</v>
      </c>
      <c r="V8" t="n">
        <v>0.7</v>
      </c>
      <c r="W8" t="n">
        <v>7.32</v>
      </c>
      <c r="X8" t="n">
        <v>1.56</v>
      </c>
      <c r="Y8" t="n">
        <v>2</v>
      </c>
      <c r="Z8" t="n">
        <v>10</v>
      </c>
      <c r="AA8" t="n">
        <v>137.5089770688787</v>
      </c>
      <c r="AB8" t="n">
        <v>188.1458488934751</v>
      </c>
      <c r="AC8" t="n">
        <v>170.1894731394922</v>
      </c>
      <c r="AD8" t="n">
        <v>137508.9770688787</v>
      </c>
      <c r="AE8" t="n">
        <v>188145.8488934751</v>
      </c>
      <c r="AF8" t="n">
        <v>6.630752229772525e-06</v>
      </c>
      <c r="AG8" t="n">
        <v>5</v>
      </c>
      <c r="AH8" t="n">
        <v>170189.4731394922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3.2629</v>
      </c>
      <c r="E9" t="n">
        <v>30.65</v>
      </c>
      <c r="F9" t="n">
        <v>27.16</v>
      </c>
      <c r="G9" t="n">
        <v>54.32</v>
      </c>
      <c r="H9" t="n">
        <v>0.76</v>
      </c>
      <c r="I9" t="n">
        <v>30</v>
      </c>
      <c r="J9" t="n">
        <v>187.22</v>
      </c>
      <c r="K9" t="n">
        <v>52.44</v>
      </c>
      <c r="L9" t="n">
        <v>8</v>
      </c>
      <c r="M9" t="n">
        <v>28</v>
      </c>
      <c r="N9" t="n">
        <v>36.78</v>
      </c>
      <c r="O9" t="n">
        <v>23324.24</v>
      </c>
      <c r="P9" t="n">
        <v>319</v>
      </c>
      <c r="Q9" t="n">
        <v>1342.62</v>
      </c>
      <c r="R9" t="n">
        <v>178.13</v>
      </c>
      <c r="S9" t="n">
        <v>105.05</v>
      </c>
      <c r="T9" t="n">
        <v>22981.34</v>
      </c>
      <c r="U9" t="n">
        <v>0.59</v>
      </c>
      <c r="V9" t="n">
        <v>0.7</v>
      </c>
      <c r="W9" t="n">
        <v>7.3</v>
      </c>
      <c r="X9" t="n">
        <v>1.34</v>
      </c>
      <c r="Y9" t="n">
        <v>2</v>
      </c>
      <c r="Z9" t="n">
        <v>10</v>
      </c>
      <c r="AA9" t="n">
        <v>133.8971185744442</v>
      </c>
      <c r="AB9" t="n">
        <v>183.2039447574415</v>
      </c>
      <c r="AC9" t="n">
        <v>165.7192173981941</v>
      </c>
      <c r="AD9" t="n">
        <v>133897.1185744442</v>
      </c>
      <c r="AE9" t="n">
        <v>183203.9447574415</v>
      </c>
      <c r="AF9" t="n">
        <v>6.71721613540463e-06</v>
      </c>
      <c r="AG9" t="n">
        <v>5</v>
      </c>
      <c r="AH9" t="n">
        <v>165719.2173981941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3.297</v>
      </c>
      <c r="E10" t="n">
        <v>30.33</v>
      </c>
      <c r="F10" t="n">
        <v>26.99</v>
      </c>
      <c r="G10" t="n">
        <v>62.27</v>
      </c>
      <c r="H10" t="n">
        <v>0.85</v>
      </c>
      <c r="I10" t="n">
        <v>26</v>
      </c>
      <c r="J10" t="n">
        <v>188.74</v>
      </c>
      <c r="K10" t="n">
        <v>52.44</v>
      </c>
      <c r="L10" t="n">
        <v>9</v>
      </c>
      <c r="M10" t="n">
        <v>24</v>
      </c>
      <c r="N10" t="n">
        <v>37.3</v>
      </c>
      <c r="O10" t="n">
        <v>23511.69</v>
      </c>
      <c r="P10" t="n">
        <v>310.2</v>
      </c>
      <c r="Q10" t="n">
        <v>1342.59</v>
      </c>
      <c r="R10" t="n">
        <v>172.19</v>
      </c>
      <c r="S10" t="n">
        <v>105.05</v>
      </c>
      <c r="T10" t="n">
        <v>20029.14</v>
      </c>
      <c r="U10" t="n">
        <v>0.61</v>
      </c>
      <c r="V10" t="n">
        <v>0.71</v>
      </c>
      <c r="W10" t="n">
        <v>7.3</v>
      </c>
      <c r="X10" t="n">
        <v>1.17</v>
      </c>
      <c r="Y10" t="n">
        <v>2</v>
      </c>
      <c r="Z10" t="n">
        <v>10</v>
      </c>
      <c r="AA10" t="n">
        <v>130.5443950791012</v>
      </c>
      <c r="AB10" t="n">
        <v>178.6166005593939</v>
      </c>
      <c r="AC10" t="n">
        <v>161.5696828920287</v>
      </c>
      <c r="AD10" t="n">
        <v>130544.3950791011</v>
      </c>
      <c r="AE10" t="n">
        <v>178616.6005593939</v>
      </c>
      <c r="AF10" t="n">
        <v>6.78741659212022e-06</v>
      </c>
      <c r="AG10" t="n">
        <v>5</v>
      </c>
      <c r="AH10" t="n">
        <v>161569.6828920286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3.3264</v>
      </c>
      <c r="E11" t="n">
        <v>30.06</v>
      </c>
      <c r="F11" t="n">
        <v>26.82</v>
      </c>
      <c r="G11" t="n">
        <v>69.98</v>
      </c>
      <c r="H11" t="n">
        <v>0.93</v>
      </c>
      <c r="I11" t="n">
        <v>23</v>
      </c>
      <c r="J11" t="n">
        <v>190.26</v>
      </c>
      <c r="K11" t="n">
        <v>52.44</v>
      </c>
      <c r="L11" t="n">
        <v>10</v>
      </c>
      <c r="M11" t="n">
        <v>21</v>
      </c>
      <c r="N11" t="n">
        <v>37.82</v>
      </c>
      <c r="O11" t="n">
        <v>23699.85</v>
      </c>
      <c r="P11" t="n">
        <v>301.6</v>
      </c>
      <c r="Q11" t="n">
        <v>1342.56</v>
      </c>
      <c r="R11" t="n">
        <v>166.82</v>
      </c>
      <c r="S11" t="n">
        <v>105.05</v>
      </c>
      <c r="T11" t="n">
        <v>17357.8</v>
      </c>
      <c r="U11" t="n">
        <v>0.63</v>
      </c>
      <c r="V11" t="n">
        <v>0.71</v>
      </c>
      <c r="W11" t="n">
        <v>7.29</v>
      </c>
      <c r="X11" t="n">
        <v>1.01</v>
      </c>
      <c r="Y11" t="n">
        <v>2</v>
      </c>
      <c r="Z11" t="n">
        <v>10</v>
      </c>
      <c r="AA11" t="n">
        <v>127.436234842139</v>
      </c>
      <c r="AB11" t="n">
        <v>174.3638786008324</v>
      </c>
      <c r="AC11" t="n">
        <v>157.7228347484582</v>
      </c>
      <c r="AD11" t="n">
        <v>127436.234842139</v>
      </c>
      <c r="AE11" t="n">
        <v>174363.8786008324</v>
      </c>
      <c r="AF11" t="n">
        <v>6.847941326062693e-06</v>
      </c>
      <c r="AG11" t="n">
        <v>5</v>
      </c>
      <c r="AH11" t="n">
        <v>157722.8347484582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3.3446</v>
      </c>
      <c r="E12" t="n">
        <v>29.9</v>
      </c>
      <c r="F12" t="n">
        <v>26.73</v>
      </c>
      <c r="G12" t="n">
        <v>76.38</v>
      </c>
      <c r="H12" t="n">
        <v>1.02</v>
      </c>
      <c r="I12" t="n">
        <v>21</v>
      </c>
      <c r="J12" t="n">
        <v>191.79</v>
      </c>
      <c r="K12" t="n">
        <v>52.44</v>
      </c>
      <c r="L12" t="n">
        <v>11</v>
      </c>
      <c r="M12" t="n">
        <v>19</v>
      </c>
      <c r="N12" t="n">
        <v>38.35</v>
      </c>
      <c r="O12" t="n">
        <v>23888.73</v>
      </c>
      <c r="P12" t="n">
        <v>293.27</v>
      </c>
      <c r="Q12" t="n">
        <v>1342.48</v>
      </c>
      <c r="R12" t="n">
        <v>163.89</v>
      </c>
      <c r="S12" t="n">
        <v>105.05</v>
      </c>
      <c r="T12" t="n">
        <v>15905.66</v>
      </c>
      <c r="U12" t="n">
        <v>0.64</v>
      </c>
      <c r="V12" t="n">
        <v>0.71</v>
      </c>
      <c r="W12" t="n">
        <v>7.28</v>
      </c>
      <c r="X12" t="n">
        <v>0.91</v>
      </c>
      <c r="Y12" t="n">
        <v>2</v>
      </c>
      <c r="Z12" t="n">
        <v>10</v>
      </c>
      <c r="AA12" t="n">
        <v>124.7618128885688</v>
      </c>
      <c r="AB12" t="n">
        <v>170.70461649679</v>
      </c>
      <c r="AC12" t="n">
        <v>154.4128074838178</v>
      </c>
      <c r="AD12" t="n">
        <v>124761.8128885688</v>
      </c>
      <c r="AE12" t="n">
        <v>170704.61649679</v>
      </c>
      <c r="AF12" t="n">
        <v>6.885409018503271e-06</v>
      </c>
      <c r="AG12" t="n">
        <v>5</v>
      </c>
      <c r="AH12" t="n">
        <v>154412.8074838178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3.3723</v>
      </c>
      <c r="E13" t="n">
        <v>29.65</v>
      </c>
      <c r="F13" t="n">
        <v>26.59</v>
      </c>
      <c r="G13" t="n">
        <v>88.64</v>
      </c>
      <c r="H13" t="n">
        <v>1.1</v>
      </c>
      <c r="I13" t="n">
        <v>18</v>
      </c>
      <c r="J13" t="n">
        <v>193.33</v>
      </c>
      <c r="K13" t="n">
        <v>52.44</v>
      </c>
      <c r="L13" t="n">
        <v>12</v>
      </c>
      <c r="M13" t="n">
        <v>15</v>
      </c>
      <c r="N13" t="n">
        <v>38.89</v>
      </c>
      <c r="O13" t="n">
        <v>24078.33</v>
      </c>
      <c r="P13" t="n">
        <v>284.27</v>
      </c>
      <c r="Q13" t="n">
        <v>1342.46</v>
      </c>
      <c r="R13" t="n">
        <v>158.94</v>
      </c>
      <c r="S13" t="n">
        <v>105.05</v>
      </c>
      <c r="T13" t="n">
        <v>13442.99</v>
      </c>
      <c r="U13" t="n">
        <v>0.66</v>
      </c>
      <c r="V13" t="n">
        <v>0.72</v>
      </c>
      <c r="W13" t="n">
        <v>7.28</v>
      </c>
      <c r="X13" t="n">
        <v>0.77</v>
      </c>
      <c r="Y13" t="n">
        <v>2</v>
      </c>
      <c r="Z13" t="n">
        <v>10</v>
      </c>
      <c r="AA13" t="n">
        <v>121.6955017815022</v>
      </c>
      <c r="AB13" t="n">
        <v>166.5091543640048</v>
      </c>
      <c r="AC13" t="n">
        <v>150.6177543686162</v>
      </c>
      <c r="AD13" t="n">
        <v>121695.5017815022</v>
      </c>
      <c r="AE13" t="n">
        <v>166509.1543640048</v>
      </c>
      <c r="AF13" t="n">
        <v>6.942434022932065e-06</v>
      </c>
      <c r="AG13" t="n">
        <v>5</v>
      </c>
      <c r="AH13" t="n">
        <v>150617.7543686162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3.381</v>
      </c>
      <c r="E14" t="n">
        <v>29.58</v>
      </c>
      <c r="F14" t="n">
        <v>26.55</v>
      </c>
      <c r="G14" t="n">
        <v>93.70999999999999</v>
      </c>
      <c r="H14" t="n">
        <v>1.18</v>
      </c>
      <c r="I14" t="n">
        <v>17</v>
      </c>
      <c r="J14" t="n">
        <v>194.88</v>
      </c>
      <c r="K14" t="n">
        <v>52.44</v>
      </c>
      <c r="L14" t="n">
        <v>13</v>
      </c>
      <c r="M14" t="n">
        <v>8</v>
      </c>
      <c r="N14" t="n">
        <v>39.43</v>
      </c>
      <c r="O14" t="n">
        <v>24268.67</v>
      </c>
      <c r="P14" t="n">
        <v>278.19</v>
      </c>
      <c r="Q14" t="n">
        <v>1342.65</v>
      </c>
      <c r="R14" t="n">
        <v>157.25</v>
      </c>
      <c r="S14" t="n">
        <v>105.05</v>
      </c>
      <c r="T14" t="n">
        <v>12603.27</v>
      </c>
      <c r="U14" t="n">
        <v>0.67</v>
      </c>
      <c r="V14" t="n">
        <v>0.72</v>
      </c>
      <c r="W14" t="n">
        <v>7.29</v>
      </c>
      <c r="X14" t="n">
        <v>0.73</v>
      </c>
      <c r="Y14" t="n">
        <v>2</v>
      </c>
      <c r="Z14" t="n">
        <v>10</v>
      </c>
      <c r="AA14" t="n">
        <v>119.9062473023561</v>
      </c>
      <c r="AB14" t="n">
        <v>164.0610174493017</v>
      </c>
      <c r="AC14" t="n">
        <v>148.4032642050699</v>
      </c>
      <c r="AD14" t="n">
        <v>119906.2473023561</v>
      </c>
      <c r="AE14" t="n">
        <v>164061.0174493018</v>
      </c>
      <c r="AF14" t="n">
        <v>6.960344403384428e-06</v>
      </c>
      <c r="AG14" t="n">
        <v>5</v>
      </c>
      <c r="AH14" t="n">
        <v>148403.2642050699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3.3902</v>
      </c>
      <c r="E15" t="n">
        <v>29.5</v>
      </c>
      <c r="F15" t="n">
        <v>26.51</v>
      </c>
      <c r="G15" t="n">
        <v>99.40000000000001</v>
      </c>
      <c r="H15" t="n">
        <v>1.27</v>
      </c>
      <c r="I15" t="n">
        <v>16</v>
      </c>
      <c r="J15" t="n">
        <v>196.42</v>
      </c>
      <c r="K15" t="n">
        <v>52.44</v>
      </c>
      <c r="L15" t="n">
        <v>14</v>
      </c>
      <c r="M15" t="n">
        <v>2</v>
      </c>
      <c r="N15" t="n">
        <v>39.98</v>
      </c>
      <c r="O15" t="n">
        <v>24459.75</v>
      </c>
      <c r="P15" t="n">
        <v>274.71</v>
      </c>
      <c r="Q15" t="n">
        <v>1342.55</v>
      </c>
      <c r="R15" t="n">
        <v>155.86</v>
      </c>
      <c r="S15" t="n">
        <v>105.05</v>
      </c>
      <c r="T15" t="n">
        <v>11915.94</v>
      </c>
      <c r="U15" t="n">
        <v>0.67</v>
      </c>
      <c r="V15" t="n">
        <v>0.72</v>
      </c>
      <c r="W15" t="n">
        <v>7.28</v>
      </c>
      <c r="X15" t="n">
        <v>0.6899999999999999</v>
      </c>
      <c r="Y15" t="n">
        <v>2</v>
      </c>
      <c r="Z15" t="n">
        <v>10</v>
      </c>
      <c r="AA15" t="n">
        <v>118.7823906917492</v>
      </c>
      <c r="AB15" t="n">
        <v>162.5233072536158</v>
      </c>
      <c r="AC15" t="n">
        <v>147.0123109122699</v>
      </c>
      <c r="AD15" t="n">
        <v>118782.3906917492</v>
      </c>
      <c r="AE15" t="n">
        <v>162523.3072536158</v>
      </c>
      <c r="AF15" t="n">
        <v>6.979284116046699e-06</v>
      </c>
      <c r="AG15" t="n">
        <v>5</v>
      </c>
      <c r="AH15" t="n">
        <v>147012.3109122699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3.3894</v>
      </c>
      <c r="E16" t="n">
        <v>29.5</v>
      </c>
      <c r="F16" t="n">
        <v>26.51</v>
      </c>
      <c r="G16" t="n">
        <v>99.43000000000001</v>
      </c>
      <c r="H16" t="n">
        <v>1.35</v>
      </c>
      <c r="I16" t="n">
        <v>16</v>
      </c>
      <c r="J16" t="n">
        <v>197.98</v>
      </c>
      <c r="K16" t="n">
        <v>52.44</v>
      </c>
      <c r="L16" t="n">
        <v>15</v>
      </c>
      <c r="M16" t="n">
        <v>0</v>
      </c>
      <c r="N16" t="n">
        <v>40.54</v>
      </c>
      <c r="O16" t="n">
        <v>24651.58</v>
      </c>
      <c r="P16" t="n">
        <v>277.65</v>
      </c>
      <c r="Q16" t="n">
        <v>1342.92</v>
      </c>
      <c r="R16" t="n">
        <v>155.79</v>
      </c>
      <c r="S16" t="n">
        <v>105.05</v>
      </c>
      <c r="T16" t="n">
        <v>11880.43</v>
      </c>
      <c r="U16" t="n">
        <v>0.67</v>
      </c>
      <c r="V16" t="n">
        <v>0.72</v>
      </c>
      <c r="W16" t="n">
        <v>7.29</v>
      </c>
      <c r="X16" t="n">
        <v>0.7</v>
      </c>
      <c r="Y16" t="n">
        <v>2</v>
      </c>
      <c r="Z16" t="n">
        <v>10</v>
      </c>
      <c r="AA16" t="n">
        <v>119.5562973208824</v>
      </c>
      <c r="AB16" t="n">
        <v>163.5822004459462</v>
      </c>
      <c r="AC16" t="n">
        <v>147.9701448244906</v>
      </c>
      <c r="AD16" t="n">
        <v>119556.2973208824</v>
      </c>
      <c r="AE16" t="n">
        <v>163582.2004459462</v>
      </c>
      <c r="AF16" t="n">
        <v>6.97763718451085e-06</v>
      </c>
      <c r="AG16" t="n">
        <v>5</v>
      </c>
      <c r="AH16" t="n">
        <v>147970.1448244906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2.8329</v>
      </c>
      <c r="E2" t="n">
        <v>35.3</v>
      </c>
      <c r="F2" t="n">
        <v>32.14</v>
      </c>
      <c r="G2" t="n">
        <v>14.18</v>
      </c>
      <c r="H2" t="n">
        <v>0.64</v>
      </c>
      <c r="I2" t="n">
        <v>136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92.98999999999999</v>
      </c>
      <c r="Q2" t="n">
        <v>1344.84</v>
      </c>
      <c r="R2" t="n">
        <v>339.81</v>
      </c>
      <c r="S2" t="n">
        <v>105.05</v>
      </c>
      <c r="T2" t="n">
        <v>103290.17</v>
      </c>
      <c r="U2" t="n">
        <v>0.31</v>
      </c>
      <c r="V2" t="n">
        <v>0.59</v>
      </c>
      <c r="W2" t="n">
        <v>7.66</v>
      </c>
      <c r="X2" t="n">
        <v>6.31</v>
      </c>
      <c r="Y2" t="n">
        <v>2</v>
      </c>
      <c r="Z2" t="n">
        <v>10</v>
      </c>
      <c r="AA2" t="n">
        <v>70.6835468714341</v>
      </c>
      <c r="AB2" t="n">
        <v>96.71234716746554</v>
      </c>
      <c r="AC2" t="n">
        <v>87.4822564904583</v>
      </c>
      <c r="AD2" t="n">
        <v>70683.5468714341</v>
      </c>
      <c r="AE2" t="n">
        <v>96712.34716746554</v>
      </c>
      <c r="AF2" t="n">
        <v>6.336168974098693e-06</v>
      </c>
      <c r="AG2" t="n">
        <v>5</v>
      </c>
      <c r="AH2" t="n">
        <v>87482.2564904583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2.252</v>
      </c>
      <c r="E2" t="n">
        <v>44.41</v>
      </c>
      <c r="F2" t="n">
        <v>37.44</v>
      </c>
      <c r="G2" t="n">
        <v>9.279999999999999</v>
      </c>
      <c r="H2" t="n">
        <v>0.18</v>
      </c>
      <c r="I2" t="n">
        <v>242</v>
      </c>
      <c r="J2" t="n">
        <v>98.70999999999999</v>
      </c>
      <c r="K2" t="n">
        <v>39.72</v>
      </c>
      <c r="L2" t="n">
        <v>1</v>
      </c>
      <c r="M2" t="n">
        <v>240</v>
      </c>
      <c r="N2" t="n">
        <v>12.99</v>
      </c>
      <c r="O2" t="n">
        <v>12407.75</v>
      </c>
      <c r="P2" t="n">
        <v>331.04</v>
      </c>
      <c r="Q2" t="n">
        <v>1343.4</v>
      </c>
      <c r="R2" t="n">
        <v>526.39</v>
      </c>
      <c r="S2" t="n">
        <v>105.05</v>
      </c>
      <c r="T2" t="n">
        <v>196051.48</v>
      </c>
      <c r="U2" t="n">
        <v>0.2</v>
      </c>
      <c r="V2" t="n">
        <v>0.51</v>
      </c>
      <c r="W2" t="n">
        <v>7.66</v>
      </c>
      <c r="X2" t="n">
        <v>11.61</v>
      </c>
      <c r="Y2" t="n">
        <v>2</v>
      </c>
      <c r="Z2" t="n">
        <v>10</v>
      </c>
      <c r="AA2" t="n">
        <v>195.0837621673096</v>
      </c>
      <c r="AB2" t="n">
        <v>266.9222098853617</v>
      </c>
      <c r="AC2" t="n">
        <v>241.4475288016553</v>
      </c>
      <c r="AD2" t="n">
        <v>195083.7621673096</v>
      </c>
      <c r="AE2" t="n">
        <v>266922.2098853617</v>
      </c>
      <c r="AF2" t="n">
        <v>4.794414279353494e-06</v>
      </c>
      <c r="AG2" t="n">
        <v>7</v>
      </c>
      <c r="AH2" t="n">
        <v>241447.5288016553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2.9447</v>
      </c>
      <c r="E3" t="n">
        <v>33.96</v>
      </c>
      <c r="F3" t="n">
        <v>30.06</v>
      </c>
      <c r="G3" t="n">
        <v>19.39</v>
      </c>
      <c r="H3" t="n">
        <v>0.35</v>
      </c>
      <c r="I3" t="n">
        <v>93</v>
      </c>
      <c r="J3" t="n">
        <v>99.95</v>
      </c>
      <c r="K3" t="n">
        <v>39.72</v>
      </c>
      <c r="L3" t="n">
        <v>2</v>
      </c>
      <c r="M3" t="n">
        <v>91</v>
      </c>
      <c r="N3" t="n">
        <v>13.24</v>
      </c>
      <c r="O3" t="n">
        <v>12561.45</v>
      </c>
      <c r="P3" t="n">
        <v>254.56</v>
      </c>
      <c r="Q3" t="n">
        <v>1342.86</v>
      </c>
      <c r="R3" t="n">
        <v>276.41</v>
      </c>
      <c r="S3" t="n">
        <v>105.05</v>
      </c>
      <c r="T3" t="n">
        <v>71806.7</v>
      </c>
      <c r="U3" t="n">
        <v>0.38</v>
      </c>
      <c r="V3" t="n">
        <v>0.64</v>
      </c>
      <c r="W3" t="n">
        <v>7.4</v>
      </c>
      <c r="X3" t="n">
        <v>4.24</v>
      </c>
      <c r="Y3" t="n">
        <v>2</v>
      </c>
      <c r="Z3" t="n">
        <v>10</v>
      </c>
      <c r="AA3" t="n">
        <v>122.252342184074</v>
      </c>
      <c r="AB3" t="n">
        <v>167.271047968868</v>
      </c>
      <c r="AC3" t="n">
        <v>151.3069339171559</v>
      </c>
      <c r="AD3" t="n">
        <v>122252.342184074</v>
      </c>
      <c r="AE3" t="n">
        <v>167271.047968868</v>
      </c>
      <c r="AF3" t="n">
        <v>6.269143751515203e-06</v>
      </c>
      <c r="AG3" t="n">
        <v>5</v>
      </c>
      <c r="AH3" t="n">
        <v>151306.9339171559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3.1747</v>
      </c>
      <c r="E4" t="n">
        <v>31.5</v>
      </c>
      <c r="F4" t="n">
        <v>28.36</v>
      </c>
      <c r="G4" t="n">
        <v>30.39</v>
      </c>
      <c r="H4" t="n">
        <v>0.52</v>
      </c>
      <c r="I4" t="n">
        <v>56</v>
      </c>
      <c r="J4" t="n">
        <v>101.2</v>
      </c>
      <c r="K4" t="n">
        <v>39.72</v>
      </c>
      <c r="L4" t="n">
        <v>3</v>
      </c>
      <c r="M4" t="n">
        <v>54</v>
      </c>
      <c r="N4" t="n">
        <v>13.49</v>
      </c>
      <c r="O4" t="n">
        <v>12715.54</v>
      </c>
      <c r="P4" t="n">
        <v>227.55</v>
      </c>
      <c r="Q4" t="n">
        <v>1342.74</v>
      </c>
      <c r="R4" t="n">
        <v>219.41</v>
      </c>
      <c r="S4" t="n">
        <v>105.05</v>
      </c>
      <c r="T4" t="n">
        <v>43490.09</v>
      </c>
      <c r="U4" t="n">
        <v>0.48</v>
      </c>
      <c r="V4" t="n">
        <v>0.67</v>
      </c>
      <c r="W4" t="n">
        <v>7.33</v>
      </c>
      <c r="X4" t="n">
        <v>2.54</v>
      </c>
      <c r="Y4" t="n">
        <v>2</v>
      </c>
      <c r="Z4" t="n">
        <v>10</v>
      </c>
      <c r="AA4" t="n">
        <v>108.3528366906924</v>
      </c>
      <c r="AB4" t="n">
        <v>148.2531313499281</v>
      </c>
      <c r="AC4" t="n">
        <v>134.104060568508</v>
      </c>
      <c r="AD4" t="n">
        <v>108352.8366906924</v>
      </c>
      <c r="AE4" t="n">
        <v>148253.1313499281</v>
      </c>
      <c r="AF4" t="n">
        <v>6.758804179690737e-06</v>
      </c>
      <c r="AG4" t="n">
        <v>5</v>
      </c>
      <c r="AH4" t="n">
        <v>134104.060568508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3.2926</v>
      </c>
      <c r="E5" t="n">
        <v>30.37</v>
      </c>
      <c r="F5" t="n">
        <v>27.58</v>
      </c>
      <c r="G5" t="n">
        <v>42.43</v>
      </c>
      <c r="H5" t="n">
        <v>0.6899999999999999</v>
      </c>
      <c r="I5" t="n">
        <v>39</v>
      </c>
      <c r="J5" t="n">
        <v>102.45</v>
      </c>
      <c r="K5" t="n">
        <v>39.72</v>
      </c>
      <c r="L5" t="n">
        <v>4</v>
      </c>
      <c r="M5" t="n">
        <v>37</v>
      </c>
      <c r="N5" t="n">
        <v>13.74</v>
      </c>
      <c r="O5" t="n">
        <v>12870.03</v>
      </c>
      <c r="P5" t="n">
        <v>208.93</v>
      </c>
      <c r="Q5" t="n">
        <v>1342.49</v>
      </c>
      <c r="R5" t="n">
        <v>192.66</v>
      </c>
      <c r="S5" t="n">
        <v>105.05</v>
      </c>
      <c r="T5" t="n">
        <v>30198.81</v>
      </c>
      <c r="U5" t="n">
        <v>0.55</v>
      </c>
      <c r="V5" t="n">
        <v>0.6899999999999999</v>
      </c>
      <c r="W5" t="n">
        <v>7.31</v>
      </c>
      <c r="X5" t="n">
        <v>1.76</v>
      </c>
      <c r="Y5" t="n">
        <v>2</v>
      </c>
      <c r="Z5" t="n">
        <v>10</v>
      </c>
      <c r="AA5" t="n">
        <v>100.7407026134506</v>
      </c>
      <c r="AB5" t="n">
        <v>137.8378736817969</v>
      </c>
      <c r="AC5" t="n">
        <v>124.6828204743139</v>
      </c>
      <c r="AD5" t="n">
        <v>100740.7026134506</v>
      </c>
      <c r="AE5" t="n">
        <v>137837.8736817969</v>
      </c>
      <c r="AF5" t="n">
        <v>7.009808373090283e-06</v>
      </c>
      <c r="AG5" t="n">
        <v>5</v>
      </c>
      <c r="AH5" t="n">
        <v>124682.8204743139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3.3498</v>
      </c>
      <c r="E6" t="n">
        <v>29.85</v>
      </c>
      <c r="F6" t="n">
        <v>27.23</v>
      </c>
      <c r="G6" t="n">
        <v>52.7</v>
      </c>
      <c r="H6" t="n">
        <v>0.85</v>
      </c>
      <c r="I6" t="n">
        <v>31</v>
      </c>
      <c r="J6" t="n">
        <v>103.71</v>
      </c>
      <c r="K6" t="n">
        <v>39.72</v>
      </c>
      <c r="L6" t="n">
        <v>5</v>
      </c>
      <c r="M6" t="n">
        <v>4</v>
      </c>
      <c r="N6" t="n">
        <v>14</v>
      </c>
      <c r="O6" t="n">
        <v>13024.91</v>
      </c>
      <c r="P6" t="n">
        <v>195.49</v>
      </c>
      <c r="Q6" t="n">
        <v>1343.21</v>
      </c>
      <c r="R6" t="n">
        <v>179.45</v>
      </c>
      <c r="S6" t="n">
        <v>105.05</v>
      </c>
      <c r="T6" t="n">
        <v>23633.54</v>
      </c>
      <c r="U6" t="n">
        <v>0.59</v>
      </c>
      <c r="V6" t="n">
        <v>0.7</v>
      </c>
      <c r="W6" t="n">
        <v>7.33</v>
      </c>
      <c r="X6" t="n">
        <v>1.41</v>
      </c>
      <c r="Y6" t="n">
        <v>2</v>
      </c>
      <c r="Z6" t="n">
        <v>10</v>
      </c>
      <c r="AA6" t="n">
        <v>96.10222728443995</v>
      </c>
      <c r="AB6" t="n">
        <v>131.4913071015586</v>
      </c>
      <c r="AC6" t="n">
        <v>118.9419613010294</v>
      </c>
      <c r="AD6" t="n">
        <v>96102.22728443994</v>
      </c>
      <c r="AE6" t="n">
        <v>131491.3071015586</v>
      </c>
      <c r="AF6" t="n">
        <v>7.131584792619154e-06</v>
      </c>
      <c r="AG6" t="n">
        <v>5</v>
      </c>
      <c r="AH6" t="n">
        <v>118941.9613010294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3.3494</v>
      </c>
      <c r="E7" t="n">
        <v>29.86</v>
      </c>
      <c r="F7" t="n">
        <v>27.23</v>
      </c>
      <c r="G7" t="n">
        <v>52.71</v>
      </c>
      <c r="H7" t="n">
        <v>1.01</v>
      </c>
      <c r="I7" t="n">
        <v>31</v>
      </c>
      <c r="J7" t="n">
        <v>104.97</v>
      </c>
      <c r="K7" t="n">
        <v>39.72</v>
      </c>
      <c r="L7" t="n">
        <v>6</v>
      </c>
      <c r="M7" t="n">
        <v>0</v>
      </c>
      <c r="N7" t="n">
        <v>14.25</v>
      </c>
      <c r="O7" t="n">
        <v>13180.19</v>
      </c>
      <c r="P7" t="n">
        <v>198.24</v>
      </c>
      <c r="Q7" t="n">
        <v>1343.28</v>
      </c>
      <c r="R7" t="n">
        <v>179.36</v>
      </c>
      <c r="S7" t="n">
        <v>105.05</v>
      </c>
      <c r="T7" t="n">
        <v>23591.55</v>
      </c>
      <c r="U7" t="n">
        <v>0.59</v>
      </c>
      <c r="V7" t="n">
        <v>0.7</v>
      </c>
      <c r="W7" t="n">
        <v>7.33</v>
      </c>
      <c r="X7" t="n">
        <v>1.41</v>
      </c>
      <c r="Y7" t="n">
        <v>2</v>
      </c>
      <c r="Z7" t="n">
        <v>10</v>
      </c>
      <c r="AA7" t="n">
        <v>96.82397903314052</v>
      </c>
      <c r="AB7" t="n">
        <v>132.4788396855701</v>
      </c>
      <c r="AC7" t="n">
        <v>119.8352451612339</v>
      </c>
      <c r="AD7" t="n">
        <v>96823.97903314052</v>
      </c>
      <c r="AE7" t="n">
        <v>132478.8396855701</v>
      </c>
      <c r="AF7" t="n">
        <v>7.130733209265806e-06</v>
      </c>
      <c r="AG7" t="n">
        <v>5</v>
      </c>
      <c r="AH7" t="n">
        <v>119835.2451612339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1.9506</v>
      </c>
      <c r="E2" t="n">
        <v>51.27</v>
      </c>
      <c r="F2" t="n">
        <v>41.11</v>
      </c>
      <c r="G2" t="n">
        <v>7.86</v>
      </c>
      <c r="H2" t="n">
        <v>0.14</v>
      </c>
      <c r="I2" t="n">
        <v>314</v>
      </c>
      <c r="J2" t="n">
        <v>124.63</v>
      </c>
      <c r="K2" t="n">
        <v>45</v>
      </c>
      <c r="L2" t="n">
        <v>1</v>
      </c>
      <c r="M2" t="n">
        <v>312</v>
      </c>
      <c r="N2" t="n">
        <v>18.64</v>
      </c>
      <c r="O2" t="n">
        <v>15605.44</v>
      </c>
      <c r="P2" t="n">
        <v>428.24</v>
      </c>
      <c r="Q2" t="n">
        <v>1343.51</v>
      </c>
      <c r="R2" t="n">
        <v>651.02</v>
      </c>
      <c r="S2" t="n">
        <v>105.05</v>
      </c>
      <c r="T2" t="n">
        <v>258001.89</v>
      </c>
      <c r="U2" t="n">
        <v>0.16</v>
      </c>
      <c r="V2" t="n">
        <v>0.47</v>
      </c>
      <c r="W2" t="n">
        <v>7.78</v>
      </c>
      <c r="X2" t="n">
        <v>15.28</v>
      </c>
      <c r="Y2" t="n">
        <v>2</v>
      </c>
      <c r="Z2" t="n">
        <v>10</v>
      </c>
      <c r="AA2" t="n">
        <v>272.1205974367874</v>
      </c>
      <c r="AB2" t="n">
        <v>372.3274065264942</v>
      </c>
      <c r="AC2" t="n">
        <v>336.7930014124019</v>
      </c>
      <c r="AD2" t="n">
        <v>272120.5974367874</v>
      </c>
      <c r="AE2" t="n">
        <v>372327.4065264942</v>
      </c>
      <c r="AF2" t="n">
        <v>4.099357710220446e-06</v>
      </c>
      <c r="AG2" t="n">
        <v>8</v>
      </c>
      <c r="AH2" t="n">
        <v>336793.0014124019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2.7617</v>
      </c>
      <c r="E3" t="n">
        <v>36.21</v>
      </c>
      <c r="F3" t="n">
        <v>31.14</v>
      </c>
      <c r="G3" t="n">
        <v>16.25</v>
      </c>
      <c r="H3" t="n">
        <v>0.28</v>
      </c>
      <c r="I3" t="n">
        <v>115</v>
      </c>
      <c r="J3" t="n">
        <v>125.95</v>
      </c>
      <c r="K3" t="n">
        <v>45</v>
      </c>
      <c r="L3" t="n">
        <v>2</v>
      </c>
      <c r="M3" t="n">
        <v>113</v>
      </c>
      <c r="N3" t="n">
        <v>18.95</v>
      </c>
      <c r="O3" t="n">
        <v>15767.7</v>
      </c>
      <c r="P3" t="n">
        <v>315.75</v>
      </c>
      <c r="Q3" t="n">
        <v>1342.99</v>
      </c>
      <c r="R3" t="n">
        <v>312.57</v>
      </c>
      <c r="S3" t="n">
        <v>105.05</v>
      </c>
      <c r="T3" t="n">
        <v>89773.32000000001</v>
      </c>
      <c r="U3" t="n">
        <v>0.34</v>
      </c>
      <c r="V3" t="n">
        <v>0.61</v>
      </c>
      <c r="W3" t="n">
        <v>7.45</v>
      </c>
      <c r="X3" t="n">
        <v>5.31</v>
      </c>
      <c r="Y3" t="n">
        <v>2</v>
      </c>
      <c r="Z3" t="n">
        <v>10</v>
      </c>
      <c r="AA3" t="n">
        <v>156.4929792308193</v>
      </c>
      <c r="AB3" t="n">
        <v>214.1205981664957</v>
      </c>
      <c r="AC3" t="n">
        <v>193.6852287976936</v>
      </c>
      <c r="AD3" t="n">
        <v>156492.9792308193</v>
      </c>
      <c r="AE3" t="n">
        <v>214120.5981664957</v>
      </c>
      <c r="AF3" t="n">
        <v>5.803955802479137e-06</v>
      </c>
      <c r="AG3" t="n">
        <v>6</v>
      </c>
      <c r="AH3" t="n">
        <v>193685.2287976936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3.0366</v>
      </c>
      <c r="E4" t="n">
        <v>32.93</v>
      </c>
      <c r="F4" t="n">
        <v>29.01</v>
      </c>
      <c r="G4" t="n">
        <v>24.87</v>
      </c>
      <c r="H4" t="n">
        <v>0.42</v>
      </c>
      <c r="I4" t="n">
        <v>70</v>
      </c>
      <c r="J4" t="n">
        <v>127.27</v>
      </c>
      <c r="K4" t="n">
        <v>45</v>
      </c>
      <c r="L4" t="n">
        <v>3</v>
      </c>
      <c r="M4" t="n">
        <v>68</v>
      </c>
      <c r="N4" t="n">
        <v>19.27</v>
      </c>
      <c r="O4" t="n">
        <v>15930.42</v>
      </c>
      <c r="P4" t="n">
        <v>285.33</v>
      </c>
      <c r="Q4" t="n">
        <v>1342.7</v>
      </c>
      <c r="R4" t="n">
        <v>240.68</v>
      </c>
      <c r="S4" t="n">
        <v>105.05</v>
      </c>
      <c r="T4" t="n">
        <v>54052.57</v>
      </c>
      <c r="U4" t="n">
        <v>0.44</v>
      </c>
      <c r="V4" t="n">
        <v>0.66</v>
      </c>
      <c r="W4" t="n">
        <v>7.37</v>
      </c>
      <c r="X4" t="n">
        <v>3.19</v>
      </c>
      <c r="Y4" t="n">
        <v>2</v>
      </c>
      <c r="Z4" t="n">
        <v>10</v>
      </c>
      <c r="AA4" t="n">
        <v>129.655083196789</v>
      </c>
      <c r="AB4" t="n">
        <v>177.3998048083438</v>
      </c>
      <c r="AC4" t="n">
        <v>160.4690164196748</v>
      </c>
      <c r="AD4" t="n">
        <v>129655.083196789</v>
      </c>
      <c r="AE4" t="n">
        <v>177399.8048083438</v>
      </c>
      <c r="AF4" t="n">
        <v>6.381682365864558e-06</v>
      </c>
      <c r="AG4" t="n">
        <v>5</v>
      </c>
      <c r="AH4" t="n">
        <v>160469.0164196748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3.1825</v>
      </c>
      <c r="E5" t="n">
        <v>31.42</v>
      </c>
      <c r="F5" t="n">
        <v>28.04</v>
      </c>
      <c r="G5" t="n">
        <v>34.33</v>
      </c>
      <c r="H5" t="n">
        <v>0.55</v>
      </c>
      <c r="I5" t="n">
        <v>49</v>
      </c>
      <c r="J5" t="n">
        <v>128.59</v>
      </c>
      <c r="K5" t="n">
        <v>45</v>
      </c>
      <c r="L5" t="n">
        <v>4</v>
      </c>
      <c r="M5" t="n">
        <v>47</v>
      </c>
      <c r="N5" t="n">
        <v>19.59</v>
      </c>
      <c r="O5" t="n">
        <v>16093.6</v>
      </c>
      <c r="P5" t="n">
        <v>266.32</v>
      </c>
      <c r="Q5" t="n">
        <v>1342.75</v>
      </c>
      <c r="R5" t="n">
        <v>208.2</v>
      </c>
      <c r="S5" t="n">
        <v>105.05</v>
      </c>
      <c r="T5" t="n">
        <v>37921.09</v>
      </c>
      <c r="U5" t="n">
        <v>0.5</v>
      </c>
      <c r="V5" t="n">
        <v>0.68</v>
      </c>
      <c r="W5" t="n">
        <v>7.32</v>
      </c>
      <c r="X5" t="n">
        <v>2.22</v>
      </c>
      <c r="Y5" t="n">
        <v>2</v>
      </c>
      <c r="Z5" t="n">
        <v>10</v>
      </c>
      <c r="AA5" t="n">
        <v>120.0239316305841</v>
      </c>
      <c r="AB5" t="n">
        <v>164.2220383390494</v>
      </c>
      <c r="AC5" t="n">
        <v>148.5489174870943</v>
      </c>
      <c r="AD5" t="n">
        <v>120023.9316305841</v>
      </c>
      <c r="AE5" t="n">
        <v>164222.0383390494</v>
      </c>
      <c r="AF5" t="n">
        <v>6.688304066839214e-06</v>
      </c>
      <c r="AG5" t="n">
        <v>5</v>
      </c>
      <c r="AH5" t="n">
        <v>148548.9174870944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3.2747</v>
      </c>
      <c r="E6" t="n">
        <v>30.54</v>
      </c>
      <c r="F6" t="n">
        <v>27.46</v>
      </c>
      <c r="G6" t="n">
        <v>44.53</v>
      </c>
      <c r="H6" t="n">
        <v>0.68</v>
      </c>
      <c r="I6" t="n">
        <v>37</v>
      </c>
      <c r="J6" t="n">
        <v>129.92</v>
      </c>
      <c r="K6" t="n">
        <v>45</v>
      </c>
      <c r="L6" t="n">
        <v>5</v>
      </c>
      <c r="M6" t="n">
        <v>35</v>
      </c>
      <c r="N6" t="n">
        <v>19.92</v>
      </c>
      <c r="O6" t="n">
        <v>16257.24</v>
      </c>
      <c r="P6" t="n">
        <v>250.85</v>
      </c>
      <c r="Q6" t="n">
        <v>1342.52</v>
      </c>
      <c r="R6" t="n">
        <v>188.44</v>
      </c>
      <c r="S6" t="n">
        <v>105.05</v>
      </c>
      <c r="T6" t="n">
        <v>28098.71</v>
      </c>
      <c r="U6" t="n">
        <v>0.5600000000000001</v>
      </c>
      <c r="V6" t="n">
        <v>0.7</v>
      </c>
      <c r="W6" t="n">
        <v>7.31</v>
      </c>
      <c r="X6" t="n">
        <v>1.64</v>
      </c>
      <c r="Y6" t="n">
        <v>2</v>
      </c>
      <c r="Z6" t="n">
        <v>10</v>
      </c>
      <c r="AA6" t="n">
        <v>113.4702261799815</v>
      </c>
      <c r="AB6" t="n">
        <v>155.2549694124606</v>
      </c>
      <c r="AC6" t="n">
        <v>140.437653033496</v>
      </c>
      <c r="AD6" t="n">
        <v>113470.2261799815</v>
      </c>
      <c r="AE6" t="n">
        <v>155254.9694124606</v>
      </c>
      <c r="AF6" t="n">
        <v>6.882070487880086e-06</v>
      </c>
      <c r="AG6" t="n">
        <v>5</v>
      </c>
      <c r="AH6" t="n">
        <v>140437.653033496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3.3267</v>
      </c>
      <c r="E7" t="n">
        <v>30.06</v>
      </c>
      <c r="F7" t="n">
        <v>27.16</v>
      </c>
      <c r="G7" t="n">
        <v>54.32</v>
      </c>
      <c r="H7" t="n">
        <v>0.8100000000000001</v>
      </c>
      <c r="I7" t="n">
        <v>30</v>
      </c>
      <c r="J7" t="n">
        <v>131.25</v>
      </c>
      <c r="K7" t="n">
        <v>45</v>
      </c>
      <c r="L7" t="n">
        <v>6</v>
      </c>
      <c r="M7" t="n">
        <v>28</v>
      </c>
      <c r="N7" t="n">
        <v>20.25</v>
      </c>
      <c r="O7" t="n">
        <v>16421.36</v>
      </c>
      <c r="P7" t="n">
        <v>238.16</v>
      </c>
      <c r="Q7" t="n">
        <v>1342.64</v>
      </c>
      <c r="R7" t="n">
        <v>178.24</v>
      </c>
      <c r="S7" t="n">
        <v>105.05</v>
      </c>
      <c r="T7" t="n">
        <v>23032.77</v>
      </c>
      <c r="U7" t="n">
        <v>0.59</v>
      </c>
      <c r="V7" t="n">
        <v>0.7</v>
      </c>
      <c r="W7" t="n">
        <v>7.3</v>
      </c>
      <c r="X7" t="n">
        <v>1.34</v>
      </c>
      <c r="Y7" t="n">
        <v>2</v>
      </c>
      <c r="Z7" t="n">
        <v>10</v>
      </c>
      <c r="AA7" t="n">
        <v>108.90387288108</v>
      </c>
      <c r="AB7" t="n">
        <v>149.0070833756171</v>
      </c>
      <c r="AC7" t="n">
        <v>134.7860564710437</v>
      </c>
      <c r="AD7" t="n">
        <v>108903.87288108</v>
      </c>
      <c r="AE7" t="n">
        <v>149007.0833756171</v>
      </c>
      <c r="AF7" t="n">
        <v>6.991353068076674e-06</v>
      </c>
      <c r="AG7" t="n">
        <v>5</v>
      </c>
      <c r="AH7" t="n">
        <v>134786.0564710437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3.3673</v>
      </c>
      <c r="E8" t="n">
        <v>29.7</v>
      </c>
      <c r="F8" t="n">
        <v>26.93</v>
      </c>
      <c r="G8" t="n">
        <v>64.62</v>
      </c>
      <c r="H8" t="n">
        <v>0.93</v>
      </c>
      <c r="I8" t="n">
        <v>25</v>
      </c>
      <c r="J8" t="n">
        <v>132.58</v>
      </c>
      <c r="K8" t="n">
        <v>45</v>
      </c>
      <c r="L8" t="n">
        <v>7</v>
      </c>
      <c r="M8" t="n">
        <v>15</v>
      </c>
      <c r="N8" t="n">
        <v>20.59</v>
      </c>
      <c r="O8" t="n">
        <v>16585.95</v>
      </c>
      <c r="P8" t="n">
        <v>225.95</v>
      </c>
      <c r="Q8" t="n">
        <v>1342.53</v>
      </c>
      <c r="R8" t="n">
        <v>170.14</v>
      </c>
      <c r="S8" t="n">
        <v>105.05</v>
      </c>
      <c r="T8" t="n">
        <v>19011.54</v>
      </c>
      <c r="U8" t="n">
        <v>0.62</v>
      </c>
      <c r="V8" t="n">
        <v>0.71</v>
      </c>
      <c r="W8" t="n">
        <v>7.3</v>
      </c>
      <c r="X8" t="n">
        <v>1.11</v>
      </c>
      <c r="Y8" t="n">
        <v>2</v>
      </c>
      <c r="Z8" t="n">
        <v>10</v>
      </c>
      <c r="AA8" t="n">
        <v>104.8425389455157</v>
      </c>
      <c r="AB8" t="n">
        <v>143.4501871115729</v>
      </c>
      <c r="AC8" t="n">
        <v>129.7595025872853</v>
      </c>
      <c r="AD8" t="n">
        <v>104842.5389455157</v>
      </c>
      <c r="AE8" t="n">
        <v>143450.1871115729</v>
      </c>
      <c r="AF8" t="n">
        <v>7.076677544153239e-06</v>
      </c>
      <c r="AG8" t="n">
        <v>5</v>
      </c>
      <c r="AH8" t="n">
        <v>129759.5025872853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3.3728</v>
      </c>
      <c r="E9" t="n">
        <v>29.65</v>
      </c>
      <c r="F9" t="n">
        <v>26.9</v>
      </c>
      <c r="G9" t="n">
        <v>67.26000000000001</v>
      </c>
      <c r="H9" t="n">
        <v>1.06</v>
      </c>
      <c r="I9" t="n">
        <v>24</v>
      </c>
      <c r="J9" t="n">
        <v>133.92</v>
      </c>
      <c r="K9" t="n">
        <v>45</v>
      </c>
      <c r="L9" t="n">
        <v>8</v>
      </c>
      <c r="M9" t="n">
        <v>0</v>
      </c>
      <c r="N9" t="n">
        <v>20.93</v>
      </c>
      <c r="O9" t="n">
        <v>16751.02</v>
      </c>
      <c r="P9" t="n">
        <v>224.4</v>
      </c>
      <c r="Q9" t="n">
        <v>1342.85</v>
      </c>
      <c r="R9" t="n">
        <v>168.78</v>
      </c>
      <c r="S9" t="n">
        <v>105.05</v>
      </c>
      <c r="T9" t="n">
        <v>18332.81</v>
      </c>
      <c r="U9" t="n">
        <v>0.62</v>
      </c>
      <c r="V9" t="n">
        <v>0.71</v>
      </c>
      <c r="W9" t="n">
        <v>7.31</v>
      </c>
      <c r="X9" t="n">
        <v>1.08</v>
      </c>
      <c r="Y9" t="n">
        <v>2</v>
      </c>
      <c r="Z9" t="n">
        <v>10</v>
      </c>
      <c r="AA9" t="n">
        <v>104.3270570279731</v>
      </c>
      <c r="AB9" t="n">
        <v>142.7448820105343</v>
      </c>
      <c r="AC9" t="n">
        <v>129.1215108151876</v>
      </c>
      <c r="AD9" t="n">
        <v>104327.0570279731</v>
      </c>
      <c r="AE9" t="n">
        <v>142744.8820105343</v>
      </c>
      <c r="AF9" t="n">
        <v>7.088236278597109e-06</v>
      </c>
      <c r="AG9" t="n">
        <v>5</v>
      </c>
      <c r="AH9" t="n">
        <v>129121.5108151876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1.5955</v>
      </c>
      <c r="E2" t="n">
        <v>62.67</v>
      </c>
      <c r="F2" t="n">
        <v>46.75</v>
      </c>
      <c r="G2" t="n">
        <v>6.65</v>
      </c>
      <c r="H2" t="n">
        <v>0.11</v>
      </c>
      <c r="I2" t="n">
        <v>422</v>
      </c>
      <c r="J2" t="n">
        <v>159.12</v>
      </c>
      <c r="K2" t="n">
        <v>50.28</v>
      </c>
      <c r="L2" t="n">
        <v>1</v>
      </c>
      <c r="M2" t="n">
        <v>420</v>
      </c>
      <c r="N2" t="n">
        <v>27.84</v>
      </c>
      <c r="O2" t="n">
        <v>19859.16</v>
      </c>
      <c r="P2" t="n">
        <v>573.91</v>
      </c>
      <c r="Q2" t="n">
        <v>1343.74</v>
      </c>
      <c r="R2" t="n">
        <v>844.03</v>
      </c>
      <c r="S2" t="n">
        <v>105.05</v>
      </c>
      <c r="T2" t="n">
        <v>353967.39</v>
      </c>
      <c r="U2" t="n">
        <v>0.12</v>
      </c>
      <c r="V2" t="n">
        <v>0.41</v>
      </c>
      <c r="W2" t="n">
        <v>7.94</v>
      </c>
      <c r="X2" t="n">
        <v>20.91</v>
      </c>
      <c r="Y2" t="n">
        <v>2</v>
      </c>
      <c r="Z2" t="n">
        <v>10</v>
      </c>
      <c r="AA2" t="n">
        <v>413.3875426764778</v>
      </c>
      <c r="AB2" t="n">
        <v>565.6150732612116</v>
      </c>
      <c r="AC2" t="n">
        <v>511.633564514902</v>
      </c>
      <c r="AD2" t="n">
        <v>413387.5426764778</v>
      </c>
      <c r="AE2" t="n">
        <v>565615.0732612116</v>
      </c>
      <c r="AF2" t="n">
        <v>3.305360365987004e-06</v>
      </c>
      <c r="AG2" t="n">
        <v>9</v>
      </c>
      <c r="AH2" t="n">
        <v>511633.564514902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2.5375</v>
      </c>
      <c r="E3" t="n">
        <v>39.41</v>
      </c>
      <c r="F3" t="n">
        <v>32.48</v>
      </c>
      <c r="G3" t="n">
        <v>13.63</v>
      </c>
      <c r="H3" t="n">
        <v>0.22</v>
      </c>
      <c r="I3" t="n">
        <v>143</v>
      </c>
      <c r="J3" t="n">
        <v>160.54</v>
      </c>
      <c r="K3" t="n">
        <v>50.28</v>
      </c>
      <c r="L3" t="n">
        <v>2</v>
      </c>
      <c r="M3" t="n">
        <v>141</v>
      </c>
      <c r="N3" t="n">
        <v>28.26</v>
      </c>
      <c r="O3" t="n">
        <v>20034.4</v>
      </c>
      <c r="P3" t="n">
        <v>392.4</v>
      </c>
      <c r="Q3" t="n">
        <v>1342.88</v>
      </c>
      <c r="R3" t="n">
        <v>358.05</v>
      </c>
      <c r="S3" t="n">
        <v>105.05</v>
      </c>
      <c r="T3" t="n">
        <v>112373.08</v>
      </c>
      <c r="U3" t="n">
        <v>0.29</v>
      </c>
      <c r="V3" t="n">
        <v>0.59</v>
      </c>
      <c r="W3" t="n">
        <v>7.49</v>
      </c>
      <c r="X3" t="n">
        <v>6.65</v>
      </c>
      <c r="Y3" t="n">
        <v>2</v>
      </c>
      <c r="Z3" t="n">
        <v>10</v>
      </c>
      <c r="AA3" t="n">
        <v>195.0093314787206</v>
      </c>
      <c r="AB3" t="n">
        <v>266.820370533584</v>
      </c>
      <c r="AC3" t="n">
        <v>241.3554088546788</v>
      </c>
      <c r="AD3" t="n">
        <v>195009.3314787206</v>
      </c>
      <c r="AE3" t="n">
        <v>266820.370533584</v>
      </c>
      <c r="AF3" t="n">
        <v>5.256879930236304e-06</v>
      </c>
      <c r="AG3" t="n">
        <v>6</v>
      </c>
      <c r="AH3" t="n">
        <v>241355.4088546789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2.8678</v>
      </c>
      <c r="E4" t="n">
        <v>34.87</v>
      </c>
      <c r="F4" t="n">
        <v>29.77</v>
      </c>
      <c r="G4" t="n">
        <v>20.77</v>
      </c>
      <c r="H4" t="n">
        <v>0.33</v>
      </c>
      <c r="I4" t="n">
        <v>86</v>
      </c>
      <c r="J4" t="n">
        <v>161.97</v>
      </c>
      <c r="K4" t="n">
        <v>50.28</v>
      </c>
      <c r="L4" t="n">
        <v>3</v>
      </c>
      <c r="M4" t="n">
        <v>84</v>
      </c>
      <c r="N4" t="n">
        <v>28.69</v>
      </c>
      <c r="O4" t="n">
        <v>20210.21</v>
      </c>
      <c r="P4" t="n">
        <v>353.27</v>
      </c>
      <c r="Q4" t="n">
        <v>1342.64</v>
      </c>
      <c r="R4" t="n">
        <v>266.58</v>
      </c>
      <c r="S4" t="n">
        <v>105.05</v>
      </c>
      <c r="T4" t="n">
        <v>66922.66</v>
      </c>
      <c r="U4" t="n">
        <v>0.39</v>
      </c>
      <c r="V4" t="n">
        <v>0.64</v>
      </c>
      <c r="W4" t="n">
        <v>7.39</v>
      </c>
      <c r="X4" t="n">
        <v>3.95</v>
      </c>
      <c r="Y4" t="n">
        <v>2</v>
      </c>
      <c r="Z4" t="n">
        <v>10</v>
      </c>
      <c r="AA4" t="n">
        <v>157.5104554796391</v>
      </c>
      <c r="AB4" t="n">
        <v>215.5127540580144</v>
      </c>
      <c r="AC4" t="n">
        <v>194.9445192848293</v>
      </c>
      <c r="AD4" t="n">
        <v>157510.4554796391</v>
      </c>
      <c r="AE4" t="n">
        <v>215512.7540580144</v>
      </c>
      <c r="AF4" t="n">
        <v>5.941154783815437e-06</v>
      </c>
      <c r="AG4" t="n">
        <v>5</v>
      </c>
      <c r="AH4" t="n">
        <v>194944.5192848293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3.0424</v>
      </c>
      <c r="E5" t="n">
        <v>32.87</v>
      </c>
      <c r="F5" t="n">
        <v>28.58</v>
      </c>
      <c r="G5" t="n">
        <v>28.11</v>
      </c>
      <c r="H5" t="n">
        <v>0.43</v>
      </c>
      <c r="I5" t="n">
        <v>61</v>
      </c>
      <c r="J5" t="n">
        <v>163.4</v>
      </c>
      <c r="K5" t="n">
        <v>50.28</v>
      </c>
      <c r="L5" t="n">
        <v>4</v>
      </c>
      <c r="M5" t="n">
        <v>59</v>
      </c>
      <c r="N5" t="n">
        <v>29.12</v>
      </c>
      <c r="O5" t="n">
        <v>20386.62</v>
      </c>
      <c r="P5" t="n">
        <v>332.44</v>
      </c>
      <c r="Q5" t="n">
        <v>1342.98</v>
      </c>
      <c r="R5" t="n">
        <v>226.46</v>
      </c>
      <c r="S5" t="n">
        <v>105.05</v>
      </c>
      <c r="T5" t="n">
        <v>46990.89</v>
      </c>
      <c r="U5" t="n">
        <v>0.46</v>
      </c>
      <c r="V5" t="n">
        <v>0.67</v>
      </c>
      <c r="W5" t="n">
        <v>7.34</v>
      </c>
      <c r="X5" t="n">
        <v>2.76</v>
      </c>
      <c r="Y5" t="n">
        <v>2</v>
      </c>
      <c r="Z5" t="n">
        <v>10</v>
      </c>
      <c r="AA5" t="n">
        <v>144.3799039327351</v>
      </c>
      <c r="AB5" t="n">
        <v>197.5469541524986</v>
      </c>
      <c r="AC5" t="n">
        <v>178.6933501071316</v>
      </c>
      <c r="AD5" t="n">
        <v>144379.9039327351</v>
      </c>
      <c r="AE5" t="n">
        <v>197546.9541524986</v>
      </c>
      <c r="AF5" t="n">
        <v>6.30286955655209e-06</v>
      </c>
      <c r="AG5" t="n">
        <v>5</v>
      </c>
      <c r="AH5" t="n">
        <v>178693.3501071316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3.145</v>
      </c>
      <c r="E6" t="n">
        <v>31.8</v>
      </c>
      <c r="F6" t="n">
        <v>27.96</v>
      </c>
      <c r="G6" t="n">
        <v>35.69</v>
      </c>
      <c r="H6" t="n">
        <v>0.54</v>
      </c>
      <c r="I6" t="n">
        <v>47</v>
      </c>
      <c r="J6" t="n">
        <v>164.83</v>
      </c>
      <c r="K6" t="n">
        <v>50.28</v>
      </c>
      <c r="L6" t="n">
        <v>5</v>
      </c>
      <c r="M6" t="n">
        <v>45</v>
      </c>
      <c r="N6" t="n">
        <v>29.55</v>
      </c>
      <c r="O6" t="n">
        <v>20563.61</v>
      </c>
      <c r="P6" t="n">
        <v>318.77</v>
      </c>
      <c r="Q6" t="n">
        <v>1342.75</v>
      </c>
      <c r="R6" t="n">
        <v>204.88</v>
      </c>
      <c r="S6" t="n">
        <v>105.05</v>
      </c>
      <c r="T6" t="n">
        <v>36271.25</v>
      </c>
      <c r="U6" t="n">
        <v>0.51</v>
      </c>
      <c r="V6" t="n">
        <v>0.68</v>
      </c>
      <c r="W6" t="n">
        <v>7.34</v>
      </c>
      <c r="X6" t="n">
        <v>2.14</v>
      </c>
      <c r="Y6" t="n">
        <v>2</v>
      </c>
      <c r="Z6" t="n">
        <v>10</v>
      </c>
      <c r="AA6" t="n">
        <v>136.9741641263745</v>
      </c>
      <c r="AB6" t="n">
        <v>187.4140942312594</v>
      </c>
      <c r="AC6" t="n">
        <v>169.5275561152141</v>
      </c>
      <c r="AD6" t="n">
        <v>136974.1641263745</v>
      </c>
      <c r="AE6" t="n">
        <v>187414.0942312594</v>
      </c>
      <c r="AF6" t="n">
        <v>6.515423598263319e-06</v>
      </c>
      <c r="AG6" t="n">
        <v>5</v>
      </c>
      <c r="AH6" t="n">
        <v>169527.5561152141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3.2178</v>
      </c>
      <c r="E7" t="n">
        <v>31.08</v>
      </c>
      <c r="F7" t="n">
        <v>27.53</v>
      </c>
      <c r="G7" t="n">
        <v>43.46</v>
      </c>
      <c r="H7" t="n">
        <v>0.64</v>
      </c>
      <c r="I7" t="n">
        <v>38</v>
      </c>
      <c r="J7" t="n">
        <v>166.27</v>
      </c>
      <c r="K7" t="n">
        <v>50.28</v>
      </c>
      <c r="L7" t="n">
        <v>6</v>
      </c>
      <c r="M7" t="n">
        <v>36</v>
      </c>
      <c r="N7" t="n">
        <v>29.99</v>
      </c>
      <c r="O7" t="n">
        <v>20741.2</v>
      </c>
      <c r="P7" t="n">
        <v>306.96</v>
      </c>
      <c r="Q7" t="n">
        <v>1342.72</v>
      </c>
      <c r="R7" t="n">
        <v>190.53</v>
      </c>
      <c r="S7" t="n">
        <v>105.05</v>
      </c>
      <c r="T7" t="n">
        <v>29136.89</v>
      </c>
      <c r="U7" t="n">
        <v>0.55</v>
      </c>
      <c r="V7" t="n">
        <v>0.6899999999999999</v>
      </c>
      <c r="W7" t="n">
        <v>7.32</v>
      </c>
      <c r="X7" t="n">
        <v>1.71</v>
      </c>
      <c r="Y7" t="n">
        <v>2</v>
      </c>
      <c r="Z7" t="n">
        <v>10</v>
      </c>
      <c r="AA7" t="n">
        <v>131.4379426231441</v>
      </c>
      <c r="AB7" t="n">
        <v>179.8391917296883</v>
      </c>
      <c r="AC7" t="n">
        <v>162.6755916769481</v>
      </c>
      <c r="AD7" t="n">
        <v>131437.9426231441</v>
      </c>
      <c r="AE7" t="n">
        <v>179839.1917296883</v>
      </c>
      <c r="AF7" t="n">
        <v>6.666241670744582e-06</v>
      </c>
      <c r="AG7" t="n">
        <v>5</v>
      </c>
      <c r="AH7" t="n">
        <v>162675.5916769481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3.2682</v>
      </c>
      <c r="E8" t="n">
        <v>30.6</v>
      </c>
      <c r="F8" t="n">
        <v>27.24</v>
      </c>
      <c r="G8" t="n">
        <v>51.08</v>
      </c>
      <c r="H8" t="n">
        <v>0.74</v>
      </c>
      <c r="I8" t="n">
        <v>32</v>
      </c>
      <c r="J8" t="n">
        <v>167.72</v>
      </c>
      <c r="K8" t="n">
        <v>50.28</v>
      </c>
      <c r="L8" t="n">
        <v>7</v>
      </c>
      <c r="M8" t="n">
        <v>30</v>
      </c>
      <c r="N8" t="n">
        <v>30.44</v>
      </c>
      <c r="O8" t="n">
        <v>20919.39</v>
      </c>
      <c r="P8" t="n">
        <v>296.58</v>
      </c>
      <c r="Q8" t="n">
        <v>1342.62</v>
      </c>
      <c r="R8" t="n">
        <v>181.18</v>
      </c>
      <c r="S8" t="n">
        <v>105.05</v>
      </c>
      <c r="T8" t="n">
        <v>24493.28</v>
      </c>
      <c r="U8" t="n">
        <v>0.58</v>
      </c>
      <c r="V8" t="n">
        <v>0.7</v>
      </c>
      <c r="W8" t="n">
        <v>7.3</v>
      </c>
      <c r="X8" t="n">
        <v>1.42</v>
      </c>
      <c r="Y8" t="n">
        <v>2</v>
      </c>
      <c r="Z8" t="n">
        <v>10</v>
      </c>
      <c r="AA8" t="n">
        <v>127.1649254468814</v>
      </c>
      <c r="AB8" t="n">
        <v>173.9926611169153</v>
      </c>
      <c r="AC8" t="n">
        <v>157.387045740199</v>
      </c>
      <c r="AD8" t="n">
        <v>127164.9254468814</v>
      </c>
      <c r="AE8" t="n">
        <v>173992.6611169153</v>
      </c>
      <c r="AF8" t="n">
        <v>6.770654182462379e-06</v>
      </c>
      <c r="AG8" t="n">
        <v>5</v>
      </c>
      <c r="AH8" t="n">
        <v>157387.045740199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3.3103</v>
      </c>
      <c r="E9" t="n">
        <v>30.21</v>
      </c>
      <c r="F9" t="n">
        <v>27.01</v>
      </c>
      <c r="G9" t="n">
        <v>60.03</v>
      </c>
      <c r="H9" t="n">
        <v>0.84</v>
      </c>
      <c r="I9" t="n">
        <v>27</v>
      </c>
      <c r="J9" t="n">
        <v>169.17</v>
      </c>
      <c r="K9" t="n">
        <v>50.28</v>
      </c>
      <c r="L9" t="n">
        <v>8</v>
      </c>
      <c r="M9" t="n">
        <v>25</v>
      </c>
      <c r="N9" t="n">
        <v>30.89</v>
      </c>
      <c r="O9" t="n">
        <v>21098.19</v>
      </c>
      <c r="P9" t="n">
        <v>286.79</v>
      </c>
      <c r="Q9" t="n">
        <v>1342.48</v>
      </c>
      <c r="R9" t="n">
        <v>173.34</v>
      </c>
      <c r="S9" t="n">
        <v>105.05</v>
      </c>
      <c r="T9" t="n">
        <v>20600.21</v>
      </c>
      <c r="U9" t="n">
        <v>0.61</v>
      </c>
      <c r="V9" t="n">
        <v>0.71</v>
      </c>
      <c r="W9" t="n">
        <v>7.29</v>
      </c>
      <c r="X9" t="n">
        <v>1.19</v>
      </c>
      <c r="Y9" t="n">
        <v>2</v>
      </c>
      <c r="Z9" t="n">
        <v>10</v>
      </c>
      <c r="AA9" t="n">
        <v>123.4046974149526</v>
      </c>
      <c r="AB9" t="n">
        <v>168.8477512340801</v>
      </c>
      <c r="AC9" t="n">
        <v>152.7331588356536</v>
      </c>
      <c r="AD9" t="n">
        <v>123404.6974149526</v>
      </c>
      <c r="AE9" t="n">
        <v>168847.7512340801</v>
      </c>
      <c r="AF9" t="n">
        <v>6.857871776575855e-06</v>
      </c>
      <c r="AG9" t="n">
        <v>5</v>
      </c>
      <c r="AH9" t="n">
        <v>152733.1588356536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3.3447</v>
      </c>
      <c r="E10" t="n">
        <v>29.9</v>
      </c>
      <c r="F10" t="n">
        <v>26.83</v>
      </c>
      <c r="G10" t="n">
        <v>70</v>
      </c>
      <c r="H10" t="n">
        <v>0.9399999999999999</v>
      </c>
      <c r="I10" t="n">
        <v>23</v>
      </c>
      <c r="J10" t="n">
        <v>170.62</v>
      </c>
      <c r="K10" t="n">
        <v>50.28</v>
      </c>
      <c r="L10" t="n">
        <v>9</v>
      </c>
      <c r="M10" t="n">
        <v>21</v>
      </c>
      <c r="N10" t="n">
        <v>31.34</v>
      </c>
      <c r="O10" t="n">
        <v>21277.6</v>
      </c>
      <c r="P10" t="n">
        <v>276.02</v>
      </c>
      <c r="Q10" t="n">
        <v>1342.49</v>
      </c>
      <c r="R10" t="n">
        <v>167</v>
      </c>
      <c r="S10" t="n">
        <v>105.05</v>
      </c>
      <c r="T10" t="n">
        <v>17449.34</v>
      </c>
      <c r="U10" t="n">
        <v>0.63</v>
      </c>
      <c r="V10" t="n">
        <v>0.71</v>
      </c>
      <c r="W10" t="n">
        <v>7.29</v>
      </c>
      <c r="X10" t="n">
        <v>1.01</v>
      </c>
      <c r="Y10" t="n">
        <v>2</v>
      </c>
      <c r="Z10" t="n">
        <v>10</v>
      </c>
      <c r="AA10" t="n">
        <v>119.6836652048227</v>
      </c>
      <c r="AB10" t="n">
        <v>163.7564708038276</v>
      </c>
      <c r="AC10" t="n">
        <v>148.1277830640058</v>
      </c>
      <c r="AD10" t="n">
        <v>119683.6652048227</v>
      </c>
      <c r="AE10" t="n">
        <v>163756.4708038276</v>
      </c>
      <c r="AF10" t="n">
        <v>6.929137459176892e-06</v>
      </c>
      <c r="AG10" t="n">
        <v>5</v>
      </c>
      <c r="AH10" t="n">
        <v>148127.7830640058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3.3622</v>
      </c>
      <c r="E11" t="n">
        <v>29.74</v>
      </c>
      <c r="F11" t="n">
        <v>26.74</v>
      </c>
      <c r="G11" t="n">
        <v>76.40000000000001</v>
      </c>
      <c r="H11" t="n">
        <v>1.03</v>
      </c>
      <c r="I11" t="n">
        <v>21</v>
      </c>
      <c r="J11" t="n">
        <v>172.08</v>
      </c>
      <c r="K11" t="n">
        <v>50.28</v>
      </c>
      <c r="L11" t="n">
        <v>10</v>
      </c>
      <c r="M11" t="n">
        <v>18</v>
      </c>
      <c r="N11" t="n">
        <v>31.8</v>
      </c>
      <c r="O11" t="n">
        <v>21457.64</v>
      </c>
      <c r="P11" t="n">
        <v>266.53</v>
      </c>
      <c r="Q11" t="n">
        <v>1342.55</v>
      </c>
      <c r="R11" t="n">
        <v>164.13</v>
      </c>
      <c r="S11" t="n">
        <v>105.05</v>
      </c>
      <c r="T11" t="n">
        <v>16025.73</v>
      </c>
      <c r="U11" t="n">
        <v>0.64</v>
      </c>
      <c r="V11" t="n">
        <v>0.71</v>
      </c>
      <c r="W11" t="n">
        <v>7.28</v>
      </c>
      <c r="X11" t="n">
        <v>0.92</v>
      </c>
      <c r="Y11" t="n">
        <v>2</v>
      </c>
      <c r="Z11" t="n">
        <v>10</v>
      </c>
      <c r="AA11" t="n">
        <v>116.7816447161832</v>
      </c>
      <c r="AB11" t="n">
        <v>159.7857983431649</v>
      </c>
      <c r="AC11" t="n">
        <v>144.5360660101137</v>
      </c>
      <c r="AD11" t="n">
        <v>116781.6447161832</v>
      </c>
      <c r="AE11" t="n">
        <v>159785.7983431649</v>
      </c>
      <c r="AF11" t="n">
        <v>6.96539180352335e-06</v>
      </c>
      <c r="AG11" t="n">
        <v>5</v>
      </c>
      <c r="AH11" t="n">
        <v>144536.0660101137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3.3796</v>
      </c>
      <c r="E12" t="n">
        <v>29.59</v>
      </c>
      <c r="F12" t="n">
        <v>26.65</v>
      </c>
      <c r="G12" t="n">
        <v>84.17</v>
      </c>
      <c r="H12" t="n">
        <v>1.12</v>
      </c>
      <c r="I12" t="n">
        <v>19</v>
      </c>
      <c r="J12" t="n">
        <v>173.55</v>
      </c>
      <c r="K12" t="n">
        <v>50.28</v>
      </c>
      <c r="L12" t="n">
        <v>11</v>
      </c>
      <c r="M12" t="n">
        <v>9</v>
      </c>
      <c r="N12" t="n">
        <v>32.27</v>
      </c>
      <c r="O12" t="n">
        <v>21638.31</v>
      </c>
      <c r="P12" t="n">
        <v>259.74</v>
      </c>
      <c r="Q12" t="n">
        <v>1342.73</v>
      </c>
      <c r="R12" t="n">
        <v>160.88</v>
      </c>
      <c r="S12" t="n">
        <v>105.05</v>
      </c>
      <c r="T12" t="n">
        <v>14409.31</v>
      </c>
      <c r="U12" t="n">
        <v>0.65</v>
      </c>
      <c r="V12" t="n">
        <v>0.72</v>
      </c>
      <c r="W12" t="n">
        <v>7.29</v>
      </c>
      <c r="X12" t="n">
        <v>0.83</v>
      </c>
      <c r="Y12" t="n">
        <v>2</v>
      </c>
      <c r="Z12" t="n">
        <v>10</v>
      </c>
      <c r="AA12" t="n">
        <v>114.6074990923523</v>
      </c>
      <c r="AB12" t="n">
        <v>156.8110363841054</v>
      </c>
      <c r="AC12" t="n">
        <v>141.8452111573213</v>
      </c>
      <c r="AD12" t="n">
        <v>114607.4990923523</v>
      </c>
      <c r="AE12" t="n">
        <v>156811.0363841054</v>
      </c>
      <c r="AF12" t="n">
        <v>7.001438980187827e-06</v>
      </c>
      <c r="AG12" t="n">
        <v>5</v>
      </c>
      <c r="AH12" t="n">
        <v>141845.2111573213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3.3899</v>
      </c>
      <c r="E13" t="n">
        <v>29.5</v>
      </c>
      <c r="F13" t="n">
        <v>26.6</v>
      </c>
      <c r="G13" t="n">
        <v>88.65000000000001</v>
      </c>
      <c r="H13" t="n">
        <v>1.22</v>
      </c>
      <c r="I13" t="n">
        <v>18</v>
      </c>
      <c r="J13" t="n">
        <v>175.02</v>
      </c>
      <c r="K13" t="n">
        <v>50.28</v>
      </c>
      <c r="L13" t="n">
        <v>12</v>
      </c>
      <c r="M13" t="n">
        <v>0</v>
      </c>
      <c r="N13" t="n">
        <v>32.74</v>
      </c>
      <c r="O13" t="n">
        <v>21819.6</v>
      </c>
      <c r="P13" t="n">
        <v>259.41</v>
      </c>
      <c r="Q13" t="n">
        <v>1342.76</v>
      </c>
      <c r="R13" t="n">
        <v>158.55</v>
      </c>
      <c r="S13" t="n">
        <v>105.05</v>
      </c>
      <c r="T13" t="n">
        <v>13249.76</v>
      </c>
      <c r="U13" t="n">
        <v>0.66</v>
      </c>
      <c r="V13" t="n">
        <v>0.72</v>
      </c>
      <c r="W13" t="n">
        <v>7.3</v>
      </c>
      <c r="X13" t="n">
        <v>0.78</v>
      </c>
      <c r="Y13" t="n">
        <v>2</v>
      </c>
      <c r="Z13" t="n">
        <v>10</v>
      </c>
      <c r="AA13" t="n">
        <v>114.2796471392062</v>
      </c>
      <c r="AB13" t="n">
        <v>156.3624548780039</v>
      </c>
      <c r="AC13" t="n">
        <v>141.4394416405738</v>
      </c>
      <c r="AD13" t="n">
        <v>114279.6471392062</v>
      </c>
      <c r="AE13" t="n">
        <v>156362.4548780039</v>
      </c>
      <c r="AF13" t="n">
        <v>7.022777251431742e-06</v>
      </c>
      <c r="AG13" t="n">
        <v>5</v>
      </c>
      <c r="AH13" t="n">
        <v>141439.4416405738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2.4784</v>
      </c>
      <c r="E2" t="n">
        <v>40.35</v>
      </c>
      <c r="F2" t="n">
        <v>35.1</v>
      </c>
      <c r="G2" t="n">
        <v>10.8</v>
      </c>
      <c r="H2" t="n">
        <v>0.22</v>
      </c>
      <c r="I2" t="n">
        <v>195</v>
      </c>
      <c r="J2" t="n">
        <v>80.84</v>
      </c>
      <c r="K2" t="n">
        <v>35.1</v>
      </c>
      <c r="L2" t="n">
        <v>1</v>
      </c>
      <c r="M2" t="n">
        <v>193</v>
      </c>
      <c r="N2" t="n">
        <v>9.74</v>
      </c>
      <c r="O2" t="n">
        <v>10204.21</v>
      </c>
      <c r="P2" t="n">
        <v>267.38</v>
      </c>
      <c r="Q2" t="n">
        <v>1342.83</v>
      </c>
      <c r="R2" t="n">
        <v>446.93</v>
      </c>
      <c r="S2" t="n">
        <v>105.05</v>
      </c>
      <c r="T2" t="n">
        <v>156555.67</v>
      </c>
      <c r="U2" t="n">
        <v>0.24</v>
      </c>
      <c r="V2" t="n">
        <v>0.54</v>
      </c>
      <c r="W2" t="n">
        <v>7.58</v>
      </c>
      <c r="X2" t="n">
        <v>9.27</v>
      </c>
      <c r="Y2" t="n">
        <v>2</v>
      </c>
      <c r="Z2" t="n">
        <v>10</v>
      </c>
      <c r="AA2" t="n">
        <v>150.0599805527304</v>
      </c>
      <c r="AB2" t="n">
        <v>205.3186855712671</v>
      </c>
      <c r="AC2" t="n">
        <v>185.7233583869889</v>
      </c>
      <c r="AD2" t="n">
        <v>150059.9805527304</v>
      </c>
      <c r="AE2" t="n">
        <v>205318.6855712671</v>
      </c>
      <c r="AF2" t="n">
        <v>5.330805227810258e-06</v>
      </c>
      <c r="AG2" t="n">
        <v>6</v>
      </c>
      <c r="AH2" t="n">
        <v>185723.3583869889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3.0693</v>
      </c>
      <c r="E3" t="n">
        <v>32.58</v>
      </c>
      <c r="F3" t="n">
        <v>29.36</v>
      </c>
      <c r="G3" t="n">
        <v>22.88</v>
      </c>
      <c r="H3" t="n">
        <v>0.43</v>
      </c>
      <c r="I3" t="n">
        <v>77</v>
      </c>
      <c r="J3" t="n">
        <v>82.04000000000001</v>
      </c>
      <c r="K3" t="n">
        <v>35.1</v>
      </c>
      <c r="L3" t="n">
        <v>2</v>
      </c>
      <c r="M3" t="n">
        <v>75</v>
      </c>
      <c r="N3" t="n">
        <v>9.94</v>
      </c>
      <c r="O3" t="n">
        <v>10352.53</v>
      </c>
      <c r="P3" t="n">
        <v>209.11</v>
      </c>
      <c r="Q3" t="n">
        <v>1342.67</v>
      </c>
      <c r="R3" t="n">
        <v>252.91</v>
      </c>
      <c r="S3" t="n">
        <v>105.05</v>
      </c>
      <c r="T3" t="n">
        <v>60131.81</v>
      </c>
      <c r="U3" t="n">
        <v>0.42</v>
      </c>
      <c r="V3" t="n">
        <v>0.65</v>
      </c>
      <c r="W3" t="n">
        <v>7.37</v>
      </c>
      <c r="X3" t="n">
        <v>3.54</v>
      </c>
      <c r="Y3" t="n">
        <v>2</v>
      </c>
      <c r="Z3" t="n">
        <v>10</v>
      </c>
      <c r="AA3" t="n">
        <v>104.6892334273568</v>
      </c>
      <c r="AB3" t="n">
        <v>143.2404277382659</v>
      </c>
      <c r="AC3" t="n">
        <v>129.5697623541675</v>
      </c>
      <c r="AD3" t="n">
        <v>104689.2334273568</v>
      </c>
      <c r="AE3" t="n">
        <v>143240.4277382659</v>
      </c>
      <c r="AF3" t="n">
        <v>6.601775534908821e-06</v>
      </c>
      <c r="AG3" t="n">
        <v>5</v>
      </c>
      <c r="AH3" t="n">
        <v>129569.7623541675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3.2757</v>
      </c>
      <c r="E4" t="n">
        <v>30.53</v>
      </c>
      <c r="F4" t="n">
        <v>27.86</v>
      </c>
      <c r="G4" t="n">
        <v>37.15</v>
      </c>
      <c r="H4" t="n">
        <v>0.63</v>
      </c>
      <c r="I4" t="n">
        <v>45</v>
      </c>
      <c r="J4" t="n">
        <v>83.25</v>
      </c>
      <c r="K4" t="n">
        <v>35.1</v>
      </c>
      <c r="L4" t="n">
        <v>3</v>
      </c>
      <c r="M4" t="n">
        <v>36</v>
      </c>
      <c r="N4" t="n">
        <v>10.15</v>
      </c>
      <c r="O4" t="n">
        <v>10501.19</v>
      </c>
      <c r="P4" t="n">
        <v>181.88</v>
      </c>
      <c r="Q4" t="n">
        <v>1342.62</v>
      </c>
      <c r="R4" t="n">
        <v>201.66</v>
      </c>
      <c r="S4" t="n">
        <v>105.05</v>
      </c>
      <c r="T4" t="n">
        <v>34671.79</v>
      </c>
      <c r="U4" t="n">
        <v>0.52</v>
      </c>
      <c r="V4" t="n">
        <v>0.6899999999999999</v>
      </c>
      <c r="W4" t="n">
        <v>7.33</v>
      </c>
      <c r="X4" t="n">
        <v>2.04</v>
      </c>
      <c r="Y4" t="n">
        <v>2</v>
      </c>
      <c r="Z4" t="n">
        <v>10</v>
      </c>
      <c r="AA4" t="n">
        <v>92.93291637788005</v>
      </c>
      <c r="AB4" t="n">
        <v>127.1549160990763</v>
      </c>
      <c r="AC4" t="n">
        <v>115.0194293696597</v>
      </c>
      <c r="AD4" t="n">
        <v>92932.91637788004</v>
      </c>
      <c r="AE4" t="n">
        <v>127154.9160990763</v>
      </c>
      <c r="AF4" t="n">
        <v>7.045722516437241e-06</v>
      </c>
      <c r="AG4" t="n">
        <v>5</v>
      </c>
      <c r="AH4" t="n">
        <v>115019.4293696597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3.3075</v>
      </c>
      <c r="E5" t="n">
        <v>30.23</v>
      </c>
      <c r="F5" t="n">
        <v>27.65</v>
      </c>
      <c r="G5" t="n">
        <v>41.48</v>
      </c>
      <c r="H5" t="n">
        <v>0.83</v>
      </c>
      <c r="I5" t="n">
        <v>40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177.49</v>
      </c>
      <c r="Q5" t="n">
        <v>1342.97</v>
      </c>
      <c r="R5" t="n">
        <v>193.36</v>
      </c>
      <c r="S5" t="n">
        <v>105.05</v>
      </c>
      <c r="T5" t="n">
        <v>30542.59</v>
      </c>
      <c r="U5" t="n">
        <v>0.54</v>
      </c>
      <c r="V5" t="n">
        <v>0.6899999999999999</v>
      </c>
      <c r="W5" t="n">
        <v>7.36</v>
      </c>
      <c r="X5" t="n">
        <v>1.83</v>
      </c>
      <c r="Y5" t="n">
        <v>2</v>
      </c>
      <c r="Z5" t="n">
        <v>10</v>
      </c>
      <c r="AA5" t="n">
        <v>91.2055144681372</v>
      </c>
      <c r="AB5" t="n">
        <v>124.7914085985735</v>
      </c>
      <c r="AC5" t="n">
        <v>112.8814917078005</v>
      </c>
      <c r="AD5" t="n">
        <v>91205.51446813719</v>
      </c>
      <c r="AE5" t="n">
        <v>124791.4085985735</v>
      </c>
      <c r="AF5" t="n">
        <v>7.114121324637841e-06</v>
      </c>
      <c r="AG5" t="n">
        <v>5</v>
      </c>
      <c r="AH5" t="n">
        <v>112881.4917078005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2.151</v>
      </c>
      <c r="E2" t="n">
        <v>46.49</v>
      </c>
      <c r="F2" t="n">
        <v>38.57</v>
      </c>
      <c r="G2" t="n">
        <v>8.73</v>
      </c>
      <c r="H2" t="n">
        <v>0.16</v>
      </c>
      <c r="I2" t="n">
        <v>265</v>
      </c>
      <c r="J2" t="n">
        <v>107.41</v>
      </c>
      <c r="K2" t="n">
        <v>41.65</v>
      </c>
      <c r="L2" t="n">
        <v>1</v>
      </c>
      <c r="M2" t="n">
        <v>263</v>
      </c>
      <c r="N2" t="n">
        <v>14.77</v>
      </c>
      <c r="O2" t="n">
        <v>13481.73</v>
      </c>
      <c r="P2" t="n">
        <v>362.26</v>
      </c>
      <c r="Q2" t="n">
        <v>1343.48</v>
      </c>
      <c r="R2" t="n">
        <v>565.34</v>
      </c>
      <c r="S2" t="n">
        <v>105.05</v>
      </c>
      <c r="T2" t="n">
        <v>215408.79</v>
      </c>
      <c r="U2" t="n">
        <v>0.19</v>
      </c>
      <c r="V2" t="n">
        <v>0.5</v>
      </c>
      <c r="W2" t="n">
        <v>7.68</v>
      </c>
      <c r="X2" t="n">
        <v>12.73</v>
      </c>
      <c r="Y2" t="n">
        <v>2</v>
      </c>
      <c r="Z2" t="n">
        <v>10</v>
      </c>
      <c r="AA2" t="n">
        <v>215.6431765927296</v>
      </c>
      <c r="AB2" t="n">
        <v>295.0525077195576</v>
      </c>
      <c r="AC2" t="n">
        <v>266.8931104916854</v>
      </c>
      <c r="AD2" t="n">
        <v>215643.1765927296</v>
      </c>
      <c r="AE2" t="n">
        <v>295052.5077195576</v>
      </c>
      <c r="AF2" t="n">
        <v>4.55844200784902e-06</v>
      </c>
      <c r="AG2" t="n">
        <v>7</v>
      </c>
      <c r="AH2" t="n">
        <v>266893.1104916855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2.8782</v>
      </c>
      <c r="E3" t="n">
        <v>34.74</v>
      </c>
      <c r="F3" t="n">
        <v>30.46</v>
      </c>
      <c r="G3" t="n">
        <v>18.1</v>
      </c>
      <c r="H3" t="n">
        <v>0.32</v>
      </c>
      <c r="I3" t="n">
        <v>101</v>
      </c>
      <c r="J3" t="n">
        <v>108.68</v>
      </c>
      <c r="K3" t="n">
        <v>41.65</v>
      </c>
      <c r="L3" t="n">
        <v>2</v>
      </c>
      <c r="M3" t="n">
        <v>99</v>
      </c>
      <c r="N3" t="n">
        <v>15.03</v>
      </c>
      <c r="O3" t="n">
        <v>13638.32</v>
      </c>
      <c r="P3" t="n">
        <v>275.71</v>
      </c>
      <c r="Q3" t="n">
        <v>1342.9</v>
      </c>
      <c r="R3" t="n">
        <v>289.9</v>
      </c>
      <c r="S3" t="n">
        <v>105.05</v>
      </c>
      <c r="T3" t="n">
        <v>78509.67</v>
      </c>
      <c r="U3" t="n">
        <v>0.36</v>
      </c>
      <c r="V3" t="n">
        <v>0.63</v>
      </c>
      <c r="W3" t="n">
        <v>7.42</v>
      </c>
      <c r="X3" t="n">
        <v>4.64</v>
      </c>
      <c r="Y3" t="n">
        <v>2</v>
      </c>
      <c r="Z3" t="n">
        <v>10</v>
      </c>
      <c r="AA3" t="n">
        <v>131.22220711636</v>
      </c>
      <c r="AB3" t="n">
        <v>179.5440128917276</v>
      </c>
      <c r="AC3" t="n">
        <v>162.4085842929961</v>
      </c>
      <c r="AD3" t="n">
        <v>131222.20711636</v>
      </c>
      <c r="AE3" t="n">
        <v>179544.0128917276</v>
      </c>
      <c r="AF3" t="n">
        <v>6.099538720126012e-06</v>
      </c>
      <c r="AG3" t="n">
        <v>5</v>
      </c>
      <c r="AH3" t="n">
        <v>162408.5842929961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3.1279</v>
      </c>
      <c r="E4" t="n">
        <v>31.97</v>
      </c>
      <c r="F4" t="n">
        <v>28.58</v>
      </c>
      <c r="G4" t="n">
        <v>28.11</v>
      </c>
      <c r="H4" t="n">
        <v>0.48</v>
      </c>
      <c r="I4" t="n">
        <v>61</v>
      </c>
      <c r="J4" t="n">
        <v>109.96</v>
      </c>
      <c r="K4" t="n">
        <v>41.65</v>
      </c>
      <c r="L4" t="n">
        <v>3</v>
      </c>
      <c r="M4" t="n">
        <v>59</v>
      </c>
      <c r="N4" t="n">
        <v>15.31</v>
      </c>
      <c r="O4" t="n">
        <v>13795.21</v>
      </c>
      <c r="P4" t="n">
        <v>247.59</v>
      </c>
      <c r="Q4" t="n">
        <v>1342.73</v>
      </c>
      <c r="R4" t="n">
        <v>226.33</v>
      </c>
      <c r="S4" t="n">
        <v>105.05</v>
      </c>
      <c r="T4" t="n">
        <v>46924.31</v>
      </c>
      <c r="U4" t="n">
        <v>0.46</v>
      </c>
      <c r="V4" t="n">
        <v>0.67</v>
      </c>
      <c r="W4" t="n">
        <v>7.35</v>
      </c>
      <c r="X4" t="n">
        <v>2.76</v>
      </c>
      <c r="Y4" t="n">
        <v>2</v>
      </c>
      <c r="Z4" t="n">
        <v>10</v>
      </c>
      <c r="AA4" t="n">
        <v>115.5073502832906</v>
      </c>
      <c r="AB4" t="n">
        <v>158.0422524821794</v>
      </c>
      <c r="AC4" t="n">
        <v>142.9589217190182</v>
      </c>
      <c r="AD4" t="n">
        <v>115507.3502832906</v>
      </c>
      <c r="AE4" t="n">
        <v>158042.2524821794</v>
      </c>
      <c r="AF4" t="n">
        <v>6.62870792949835e-06</v>
      </c>
      <c r="AG4" t="n">
        <v>5</v>
      </c>
      <c r="AH4" t="n">
        <v>142958.9217190181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3.2599</v>
      </c>
      <c r="E5" t="n">
        <v>30.68</v>
      </c>
      <c r="F5" t="n">
        <v>27.71</v>
      </c>
      <c r="G5" t="n">
        <v>39.58</v>
      </c>
      <c r="H5" t="n">
        <v>0.63</v>
      </c>
      <c r="I5" t="n">
        <v>42</v>
      </c>
      <c r="J5" t="n">
        <v>111.23</v>
      </c>
      <c r="K5" t="n">
        <v>41.65</v>
      </c>
      <c r="L5" t="n">
        <v>4</v>
      </c>
      <c r="M5" t="n">
        <v>40</v>
      </c>
      <c r="N5" t="n">
        <v>15.58</v>
      </c>
      <c r="O5" t="n">
        <v>13952.52</v>
      </c>
      <c r="P5" t="n">
        <v>228.31</v>
      </c>
      <c r="Q5" t="n">
        <v>1342.75</v>
      </c>
      <c r="R5" t="n">
        <v>196.85</v>
      </c>
      <c r="S5" t="n">
        <v>105.05</v>
      </c>
      <c r="T5" t="n">
        <v>32281.47</v>
      </c>
      <c r="U5" t="n">
        <v>0.53</v>
      </c>
      <c r="V5" t="n">
        <v>0.6899999999999999</v>
      </c>
      <c r="W5" t="n">
        <v>7.32</v>
      </c>
      <c r="X5" t="n">
        <v>1.89</v>
      </c>
      <c r="Y5" t="n">
        <v>2</v>
      </c>
      <c r="Z5" t="n">
        <v>10</v>
      </c>
      <c r="AA5" t="n">
        <v>107.0257417102094</v>
      </c>
      <c r="AB5" t="n">
        <v>146.4373414503337</v>
      </c>
      <c r="AC5" t="n">
        <v>132.4615671084531</v>
      </c>
      <c r="AD5" t="n">
        <v>107025.7417102094</v>
      </c>
      <c r="AE5" t="n">
        <v>146437.3414503337</v>
      </c>
      <c r="AF5" t="n">
        <v>6.908444956479322e-06</v>
      </c>
      <c r="AG5" t="n">
        <v>5</v>
      </c>
      <c r="AH5" t="n">
        <v>132461.5671084531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3.3328</v>
      </c>
      <c r="E6" t="n">
        <v>30</v>
      </c>
      <c r="F6" t="n">
        <v>27.26</v>
      </c>
      <c r="G6" t="n">
        <v>51.11</v>
      </c>
      <c r="H6" t="n">
        <v>0.78</v>
      </c>
      <c r="I6" t="n">
        <v>32</v>
      </c>
      <c r="J6" t="n">
        <v>112.51</v>
      </c>
      <c r="K6" t="n">
        <v>41.65</v>
      </c>
      <c r="L6" t="n">
        <v>5</v>
      </c>
      <c r="M6" t="n">
        <v>26</v>
      </c>
      <c r="N6" t="n">
        <v>15.86</v>
      </c>
      <c r="O6" t="n">
        <v>14110.24</v>
      </c>
      <c r="P6" t="n">
        <v>212.97</v>
      </c>
      <c r="Q6" t="n">
        <v>1342.57</v>
      </c>
      <c r="R6" t="n">
        <v>181.28</v>
      </c>
      <c r="S6" t="n">
        <v>105.05</v>
      </c>
      <c r="T6" t="n">
        <v>24543.21</v>
      </c>
      <c r="U6" t="n">
        <v>0.58</v>
      </c>
      <c r="V6" t="n">
        <v>0.7</v>
      </c>
      <c r="W6" t="n">
        <v>7.31</v>
      </c>
      <c r="X6" t="n">
        <v>1.44</v>
      </c>
      <c r="Y6" t="n">
        <v>2</v>
      </c>
      <c r="Z6" t="n">
        <v>10</v>
      </c>
      <c r="AA6" t="n">
        <v>101.4114730621899</v>
      </c>
      <c r="AB6" t="n">
        <v>138.7556514020652</v>
      </c>
      <c r="AC6" t="n">
        <v>125.5130067770693</v>
      </c>
      <c r="AD6" t="n">
        <v>101411.4730621899</v>
      </c>
      <c r="AE6" t="n">
        <v>138755.6514020652</v>
      </c>
      <c r="AF6" t="n">
        <v>7.062936087289268e-06</v>
      </c>
      <c r="AG6" t="n">
        <v>5</v>
      </c>
      <c r="AH6" t="n">
        <v>125513.0067770693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3.3636</v>
      </c>
      <c r="E7" t="n">
        <v>29.73</v>
      </c>
      <c r="F7" t="n">
        <v>27.07</v>
      </c>
      <c r="G7" t="n">
        <v>58.01</v>
      </c>
      <c r="H7" t="n">
        <v>0.93</v>
      </c>
      <c r="I7" t="n">
        <v>28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206.6</v>
      </c>
      <c r="Q7" t="n">
        <v>1342.62</v>
      </c>
      <c r="R7" t="n">
        <v>174.2</v>
      </c>
      <c r="S7" t="n">
        <v>105.05</v>
      </c>
      <c r="T7" t="n">
        <v>21026.61</v>
      </c>
      <c r="U7" t="n">
        <v>0.6</v>
      </c>
      <c r="V7" t="n">
        <v>0.71</v>
      </c>
      <c r="W7" t="n">
        <v>7.33</v>
      </c>
      <c r="X7" t="n">
        <v>1.25</v>
      </c>
      <c r="Y7" t="n">
        <v>2</v>
      </c>
      <c r="Z7" t="n">
        <v>10</v>
      </c>
      <c r="AA7" t="n">
        <v>99.1413832593897</v>
      </c>
      <c r="AB7" t="n">
        <v>135.6496143845816</v>
      </c>
      <c r="AC7" t="n">
        <v>122.7034055731829</v>
      </c>
      <c r="AD7" t="n">
        <v>99141.3832593897</v>
      </c>
      <c r="AE7" t="n">
        <v>135649.6143845816</v>
      </c>
      <c r="AF7" t="n">
        <v>7.128208060251495e-06</v>
      </c>
      <c r="AG7" t="n">
        <v>5</v>
      </c>
      <c r="AH7" t="n">
        <v>122703.4055731829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2.7413</v>
      </c>
      <c r="E2" t="n">
        <v>36.48</v>
      </c>
      <c r="F2" t="n">
        <v>32.66</v>
      </c>
      <c r="G2" t="n">
        <v>13.42</v>
      </c>
      <c r="H2" t="n">
        <v>0.28</v>
      </c>
      <c r="I2" t="n">
        <v>146</v>
      </c>
      <c r="J2" t="n">
        <v>61.76</v>
      </c>
      <c r="K2" t="n">
        <v>28.92</v>
      </c>
      <c r="L2" t="n">
        <v>1</v>
      </c>
      <c r="M2" t="n">
        <v>144</v>
      </c>
      <c r="N2" t="n">
        <v>6.84</v>
      </c>
      <c r="O2" t="n">
        <v>7851.41</v>
      </c>
      <c r="P2" t="n">
        <v>199.87</v>
      </c>
      <c r="Q2" t="n">
        <v>1343.02</v>
      </c>
      <c r="R2" t="n">
        <v>365.08</v>
      </c>
      <c r="S2" t="n">
        <v>105.05</v>
      </c>
      <c r="T2" t="n">
        <v>115873.32</v>
      </c>
      <c r="U2" t="n">
        <v>0.29</v>
      </c>
      <c r="V2" t="n">
        <v>0.59</v>
      </c>
      <c r="W2" t="n">
        <v>7.47</v>
      </c>
      <c r="X2" t="n">
        <v>6.83</v>
      </c>
      <c r="Y2" t="n">
        <v>2</v>
      </c>
      <c r="Z2" t="n">
        <v>10</v>
      </c>
      <c r="AA2" t="n">
        <v>116.3559294611035</v>
      </c>
      <c r="AB2" t="n">
        <v>159.2033159499336</v>
      </c>
      <c r="AC2" t="n">
        <v>144.0091749189731</v>
      </c>
      <c r="AD2" t="n">
        <v>116355.9294611035</v>
      </c>
      <c r="AE2" t="n">
        <v>159203.3159499336</v>
      </c>
      <c r="AF2" t="n">
        <v>5.969484296381283e-06</v>
      </c>
      <c r="AG2" t="n">
        <v>6</v>
      </c>
      <c r="AH2" t="n">
        <v>144009.1749189731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3.2184</v>
      </c>
      <c r="E3" t="n">
        <v>31.07</v>
      </c>
      <c r="F3" t="n">
        <v>28.47</v>
      </c>
      <c r="G3" t="n">
        <v>29.45</v>
      </c>
      <c r="H3" t="n">
        <v>0.55</v>
      </c>
      <c r="I3" t="n">
        <v>58</v>
      </c>
      <c r="J3" t="n">
        <v>62.92</v>
      </c>
      <c r="K3" t="n">
        <v>28.92</v>
      </c>
      <c r="L3" t="n">
        <v>2</v>
      </c>
      <c r="M3" t="n">
        <v>29</v>
      </c>
      <c r="N3" t="n">
        <v>7</v>
      </c>
      <c r="O3" t="n">
        <v>7994.37</v>
      </c>
      <c r="P3" t="n">
        <v>153.56</v>
      </c>
      <c r="Q3" t="n">
        <v>1342.99</v>
      </c>
      <c r="R3" t="n">
        <v>221.29</v>
      </c>
      <c r="S3" t="n">
        <v>105.05</v>
      </c>
      <c r="T3" t="n">
        <v>44420.16</v>
      </c>
      <c r="U3" t="n">
        <v>0.47</v>
      </c>
      <c r="V3" t="n">
        <v>0.67</v>
      </c>
      <c r="W3" t="n">
        <v>7.38</v>
      </c>
      <c r="X3" t="n">
        <v>2.65</v>
      </c>
      <c r="Y3" t="n">
        <v>2</v>
      </c>
      <c r="Z3" t="n">
        <v>10</v>
      </c>
      <c r="AA3" t="n">
        <v>85.1524775587126</v>
      </c>
      <c r="AB3" t="n">
        <v>116.5093764579613</v>
      </c>
      <c r="AC3" t="n">
        <v>105.3898850907806</v>
      </c>
      <c r="AD3" t="n">
        <v>85152.47755871261</v>
      </c>
      <c r="AE3" t="n">
        <v>116509.3764579613</v>
      </c>
      <c r="AF3" t="n">
        <v>7.008422376052793e-06</v>
      </c>
      <c r="AG3" t="n">
        <v>5</v>
      </c>
      <c r="AH3" t="n">
        <v>105389.8850907806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3.2347</v>
      </c>
      <c r="E4" t="n">
        <v>30.91</v>
      </c>
      <c r="F4" t="n">
        <v>28.35</v>
      </c>
      <c r="G4" t="n">
        <v>30.93</v>
      </c>
      <c r="H4" t="n">
        <v>0.8100000000000001</v>
      </c>
      <c r="I4" t="n">
        <v>55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153.94</v>
      </c>
      <c r="Q4" t="n">
        <v>1343.37</v>
      </c>
      <c r="R4" t="n">
        <v>216.16</v>
      </c>
      <c r="S4" t="n">
        <v>105.05</v>
      </c>
      <c r="T4" t="n">
        <v>41870.32</v>
      </c>
      <c r="U4" t="n">
        <v>0.49</v>
      </c>
      <c r="V4" t="n">
        <v>0.67</v>
      </c>
      <c r="W4" t="n">
        <v>7.41</v>
      </c>
      <c r="X4" t="n">
        <v>2.53</v>
      </c>
      <c r="Y4" t="n">
        <v>2</v>
      </c>
      <c r="Z4" t="n">
        <v>10</v>
      </c>
      <c r="AA4" t="n">
        <v>84.99294458324779</v>
      </c>
      <c r="AB4" t="n">
        <v>116.2910964028323</v>
      </c>
      <c r="AC4" t="n">
        <v>105.192437377755</v>
      </c>
      <c r="AD4" t="n">
        <v>84992.94458324779</v>
      </c>
      <c r="AE4" t="n">
        <v>116291.0964028323</v>
      </c>
      <c r="AF4" t="n">
        <v>7.043917430965066e-06</v>
      </c>
      <c r="AG4" t="n">
        <v>5</v>
      </c>
      <c r="AH4" t="n">
        <v>105192.437377755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1.507</v>
      </c>
      <c r="E2" t="n">
        <v>66.36</v>
      </c>
      <c r="F2" t="n">
        <v>48.57</v>
      </c>
      <c r="G2" t="n">
        <v>6.4</v>
      </c>
      <c r="H2" t="n">
        <v>0.11</v>
      </c>
      <c r="I2" t="n">
        <v>455</v>
      </c>
      <c r="J2" t="n">
        <v>167.88</v>
      </c>
      <c r="K2" t="n">
        <v>51.39</v>
      </c>
      <c r="L2" t="n">
        <v>1</v>
      </c>
      <c r="M2" t="n">
        <v>453</v>
      </c>
      <c r="N2" t="n">
        <v>30.49</v>
      </c>
      <c r="O2" t="n">
        <v>20939.59</v>
      </c>
      <c r="P2" t="n">
        <v>617.49</v>
      </c>
      <c r="Q2" t="n">
        <v>1344.62</v>
      </c>
      <c r="R2" t="n">
        <v>906.29</v>
      </c>
      <c r="S2" t="n">
        <v>105.05</v>
      </c>
      <c r="T2" t="n">
        <v>384933.93</v>
      </c>
      <c r="U2" t="n">
        <v>0.12</v>
      </c>
      <c r="V2" t="n">
        <v>0.39</v>
      </c>
      <c r="W2" t="n">
        <v>7.98</v>
      </c>
      <c r="X2" t="n">
        <v>22.72</v>
      </c>
      <c r="Y2" t="n">
        <v>2</v>
      </c>
      <c r="Z2" t="n">
        <v>10</v>
      </c>
      <c r="AA2" t="n">
        <v>468.6330928410483</v>
      </c>
      <c r="AB2" t="n">
        <v>641.204472258037</v>
      </c>
      <c r="AC2" t="n">
        <v>580.0088173618581</v>
      </c>
      <c r="AD2" t="n">
        <v>468633.0928410483</v>
      </c>
      <c r="AE2" t="n">
        <v>641204.472258037</v>
      </c>
      <c r="AF2" t="n">
        <v>3.112009088186745e-06</v>
      </c>
      <c r="AG2" t="n">
        <v>10</v>
      </c>
      <c r="AH2" t="n">
        <v>580008.8173618581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2.4826</v>
      </c>
      <c r="E3" t="n">
        <v>40.28</v>
      </c>
      <c r="F3" t="n">
        <v>32.82</v>
      </c>
      <c r="G3" t="n">
        <v>13.13</v>
      </c>
      <c r="H3" t="n">
        <v>0.21</v>
      </c>
      <c r="I3" t="n">
        <v>150</v>
      </c>
      <c r="J3" t="n">
        <v>169.33</v>
      </c>
      <c r="K3" t="n">
        <v>51.39</v>
      </c>
      <c r="L3" t="n">
        <v>2</v>
      </c>
      <c r="M3" t="n">
        <v>148</v>
      </c>
      <c r="N3" t="n">
        <v>30.94</v>
      </c>
      <c r="O3" t="n">
        <v>21118.46</v>
      </c>
      <c r="P3" t="n">
        <v>411.61</v>
      </c>
      <c r="Q3" t="n">
        <v>1343.11</v>
      </c>
      <c r="R3" t="n">
        <v>369.57</v>
      </c>
      <c r="S3" t="n">
        <v>105.05</v>
      </c>
      <c r="T3" t="n">
        <v>118101.1</v>
      </c>
      <c r="U3" t="n">
        <v>0.28</v>
      </c>
      <c r="V3" t="n">
        <v>0.58</v>
      </c>
      <c r="W3" t="n">
        <v>7.51</v>
      </c>
      <c r="X3" t="n">
        <v>7</v>
      </c>
      <c r="Y3" t="n">
        <v>2</v>
      </c>
      <c r="Z3" t="n">
        <v>10</v>
      </c>
      <c r="AA3" t="n">
        <v>205.6239955345475</v>
      </c>
      <c r="AB3" t="n">
        <v>281.3438221806873</v>
      </c>
      <c r="AC3" t="n">
        <v>254.4927626603796</v>
      </c>
      <c r="AD3" t="n">
        <v>205623.9955345475</v>
      </c>
      <c r="AE3" t="n">
        <v>281343.8221806873</v>
      </c>
      <c r="AF3" t="n">
        <v>5.126658103737501e-06</v>
      </c>
      <c r="AG3" t="n">
        <v>6</v>
      </c>
      <c r="AH3" t="n">
        <v>254492.7626603796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2.829</v>
      </c>
      <c r="E4" t="n">
        <v>35.35</v>
      </c>
      <c r="F4" t="n">
        <v>29.93</v>
      </c>
      <c r="G4" t="n">
        <v>19.95</v>
      </c>
      <c r="H4" t="n">
        <v>0.31</v>
      </c>
      <c r="I4" t="n">
        <v>90</v>
      </c>
      <c r="J4" t="n">
        <v>170.79</v>
      </c>
      <c r="K4" t="n">
        <v>51.39</v>
      </c>
      <c r="L4" t="n">
        <v>3</v>
      </c>
      <c r="M4" t="n">
        <v>88</v>
      </c>
      <c r="N4" t="n">
        <v>31.4</v>
      </c>
      <c r="O4" t="n">
        <v>21297.94</v>
      </c>
      <c r="P4" t="n">
        <v>369.37</v>
      </c>
      <c r="Q4" t="n">
        <v>1342.63</v>
      </c>
      <c r="R4" t="n">
        <v>271.38</v>
      </c>
      <c r="S4" t="n">
        <v>105.05</v>
      </c>
      <c r="T4" t="n">
        <v>69302.50999999999</v>
      </c>
      <c r="U4" t="n">
        <v>0.39</v>
      </c>
      <c r="V4" t="n">
        <v>0.64</v>
      </c>
      <c r="W4" t="n">
        <v>7.41</v>
      </c>
      <c r="X4" t="n">
        <v>4.1</v>
      </c>
      <c r="Y4" t="n">
        <v>2</v>
      </c>
      <c r="Z4" t="n">
        <v>10</v>
      </c>
      <c r="AA4" t="n">
        <v>164.5201951384617</v>
      </c>
      <c r="AB4" t="n">
        <v>225.1037891070988</v>
      </c>
      <c r="AC4" t="n">
        <v>203.6201994099343</v>
      </c>
      <c r="AD4" t="n">
        <v>164520.1951384617</v>
      </c>
      <c r="AE4" t="n">
        <v>225103.7891070988</v>
      </c>
      <c r="AF4" t="n">
        <v>5.841986536483279e-06</v>
      </c>
      <c r="AG4" t="n">
        <v>5</v>
      </c>
      <c r="AH4" t="n">
        <v>203620.1994099343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3.0058</v>
      </c>
      <c r="E5" t="n">
        <v>33.27</v>
      </c>
      <c r="F5" t="n">
        <v>28.73</v>
      </c>
      <c r="G5" t="n">
        <v>26.93</v>
      </c>
      <c r="H5" t="n">
        <v>0.41</v>
      </c>
      <c r="I5" t="n">
        <v>64</v>
      </c>
      <c r="J5" t="n">
        <v>172.25</v>
      </c>
      <c r="K5" t="n">
        <v>51.39</v>
      </c>
      <c r="L5" t="n">
        <v>4</v>
      </c>
      <c r="M5" t="n">
        <v>62</v>
      </c>
      <c r="N5" t="n">
        <v>31.86</v>
      </c>
      <c r="O5" t="n">
        <v>21478.05</v>
      </c>
      <c r="P5" t="n">
        <v>347.92</v>
      </c>
      <c r="Q5" t="n">
        <v>1342.64</v>
      </c>
      <c r="R5" t="n">
        <v>231.49</v>
      </c>
      <c r="S5" t="n">
        <v>105.05</v>
      </c>
      <c r="T5" t="n">
        <v>49490.74</v>
      </c>
      <c r="U5" t="n">
        <v>0.45</v>
      </c>
      <c r="V5" t="n">
        <v>0.67</v>
      </c>
      <c r="W5" t="n">
        <v>7.35</v>
      </c>
      <c r="X5" t="n">
        <v>2.91</v>
      </c>
      <c r="Y5" t="n">
        <v>2</v>
      </c>
      <c r="Z5" t="n">
        <v>10</v>
      </c>
      <c r="AA5" t="n">
        <v>150.5444423569855</v>
      </c>
      <c r="AB5" t="n">
        <v>205.981547584795</v>
      </c>
      <c r="AC5" t="n">
        <v>186.3229577802786</v>
      </c>
      <c r="AD5" t="n">
        <v>150544.4423569855</v>
      </c>
      <c r="AE5" t="n">
        <v>205981.547584795</v>
      </c>
      <c r="AF5" t="n">
        <v>6.207084882064842e-06</v>
      </c>
      <c r="AG5" t="n">
        <v>5</v>
      </c>
      <c r="AH5" t="n">
        <v>186322.9577802785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3.12</v>
      </c>
      <c r="E6" t="n">
        <v>32.05</v>
      </c>
      <c r="F6" t="n">
        <v>28.02</v>
      </c>
      <c r="G6" t="n">
        <v>34.31</v>
      </c>
      <c r="H6" t="n">
        <v>0.51</v>
      </c>
      <c r="I6" t="n">
        <v>49</v>
      </c>
      <c r="J6" t="n">
        <v>173.71</v>
      </c>
      <c r="K6" t="n">
        <v>51.39</v>
      </c>
      <c r="L6" t="n">
        <v>5</v>
      </c>
      <c r="M6" t="n">
        <v>47</v>
      </c>
      <c r="N6" t="n">
        <v>32.32</v>
      </c>
      <c r="O6" t="n">
        <v>21658.78</v>
      </c>
      <c r="P6" t="n">
        <v>332.98</v>
      </c>
      <c r="Q6" t="n">
        <v>1342.57</v>
      </c>
      <c r="R6" t="n">
        <v>207.6</v>
      </c>
      <c r="S6" t="n">
        <v>105.05</v>
      </c>
      <c r="T6" t="n">
        <v>37618.52</v>
      </c>
      <c r="U6" t="n">
        <v>0.51</v>
      </c>
      <c r="V6" t="n">
        <v>0.68</v>
      </c>
      <c r="W6" t="n">
        <v>7.32</v>
      </c>
      <c r="X6" t="n">
        <v>2.2</v>
      </c>
      <c r="Y6" t="n">
        <v>2</v>
      </c>
      <c r="Z6" t="n">
        <v>10</v>
      </c>
      <c r="AA6" t="n">
        <v>142.0783015273281</v>
      </c>
      <c r="AB6" t="n">
        <v>194.3978002018905</v>
      </c>
      <c r="AC6" t="n">
        <v>175.8447469897032</v>
      </c>
      <c r="AD6" t="n">
        <v>142078.3015273281</v>
      </c>
      <c r="AE6" t="n">
        <v>194397.8002018905</v>
      </c>
      <c r="AF6" t="n">
        <v>6.442911980851125e-06</v>
      </c>
      <c r="AG6" t="n">
        <v>5</v>
      </c>
      <c r="AH6" t="n">
        <v>175844.7469897032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3.1905</v>
      </c>
      <c r="E7" t="n">
        <v>31.34</v>
      </c>
      <c r="F7" t="n">
        <v>27.61</v>
      </c>
      <c r="G7" t="n">
        <v>41.42</v>
      </c>
      <c r="H7" t="n">
        <v>0.61</v>
      </c>
      <c r="I7" t="n">
        <v>40</v>
      </c>
      <c r="J7" t="n">
        <v>175.18</v>
      </c>
      <c r="K7" t="n">
        <v>51.39</v>
      </c>
      <c r="L7" t="n">
        <v>6</v>
      </c>
      <c r="M7" t="n">
        <v>38</v>
      </c>
      <c r="N7" t="n">
        <v>32.79</v>
      </c>
      <c r="O7" t="n">
        <v>21840.16</v>
      </c>
      <c r="P7" t="n">
        <v>322.39</v>
      </c>
      <c r="Q7" t="n">
        <v>1342.48</v>
      </c>
      <c r="R7" t="n">
        <v>193.62</v>
      </c>
      <c r="S7" t="n">
        <v>105.05</v>
      </c>
      <c r="T7" t="n">
        <v>30672.48</v>
      </c>
      <c r="U7" t="n">
        <v>0.54</v>
      </c>
      <c r="V7" t="n">
        <v>0.6899999999999999</v>
      </c>
      <c r="W7" t="n">
        <v>7.32</v>
      </c>
      <c r="X7" t="n">
        <v>1.8</v>
      </c>
      <c r="Y7" t="n">
        <v>2</v>
      </c>
      <c r="Z7" t="n">
        <v>10</v>
      </c>
      <c r="AA7" t="n">
        <v>136.7906772153044</v>
      </c>
      <c r="AB7" t="n">
        <v>187.1630393446622</v>
      </c>
      <c r="AC7" t="n">
        <v>169.3004615546358</v>
      </c>
      <c r="AD7" t="n">
        <v>136790.6772153043</v>
      </c>
      <c r="AE7" t="n">
        <v>187163.0393446622</v>
      </c>
      <c r="AF7" t="n">
        <v>6.588497011187664e-06</v>
      </c>
      <c r="AG7" t="n">
        <v>5</v>
      </c>
      <c r="AH7" t="n">
        <v>169300.4615546358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3.2513</v>
      </c>
      <c r="E8" t="n">
        <v>30.76</v>
      </c>
      <c r="F8" t="n">
        <v>27.27</v>
      </c>
      <c r="G8" t="n">
        <v>49.58</v>
      </c>
      <c r="H8" t="n">
        <v>0.7</v>
      </c>
      <c r="I8" t="n">
        <v>33</v>
      </c>
      <c r="J8" t="n">
        <v>176.66</v>
      </c>
      <c r="K8" t="n">
        <v>51.39</v>
      </c>
      <c r="L8" t="n">
        <v>7</v>
      </c>
      <c r="M8" t="n">
        <v>31</v>
      </c>
      <c r="N8" t="n">
        <v>33.27</v>
      </c>
      <c r="O8" t="n">
        <v>22022.17</v>
      </c>
      <c r="P8" t="n">
        <v>311.05</v>
      </c>
      <c r="Q8" t="n">
        <v>1342.53</v>
      </c>
      <c r="R8" t="n">
        <v>182.05</v>
      </c>
      <c r="S8" t="n">
        <v>105.05</v>
      </c>
      <c r="T8" t="n">
        <v>24924.5</v>
      </c>
      <c r="U8" t="n">
        <v>0.58</v>
      </c>
      <c r="V8" t="n">
        <v>0.7</v>
      </c>
      <c r="W8" t="n">
        <v>7.3</v>
      </c>
      <c r="X8" t="n">
        <v>1.45</v>
      </c>
      <c r="Y8" t="n">
        <v>2</v>
      </c>
      <c r="Z8" t="n">
        <v>10</v>
      </c>
      <c r="AA8" t="n">
        <v>131.8280618997069</v>
      </c>
      <c r="AB8" t="n">
        <v>180.3729701347291</v>
      </c>
      <c r="AC8" t="n">
        <v>163.1584270201747</v>
      </c>
      <c r="AD8" t="n">
        <v>131828.0618997069</v>
      </c>
      <c r="AE8" t="n">
        <v>180372.9701347291</v>
      </c>
      <c r="AF8" t="n">
        <v>6.714051193378609e-06</v>
      </c>
      <c r="AG8" t="n">
        <v>5</v>
      </c>
      <c r="AH8" t="n">
        <v>163158.4270201747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3.2834</v>
      </c>
      <c r="E9" t="n">
        <v>30.46</v>
      </c>
      <c r="F9" t="n">
        <v>27.1</v>
      </c>
      <c r="G9" t="n">
        <v>56.07</v>
      </c>
      <c r="H9" t="n">
        <v>0.8</v>
      </c>
      <c r="I9" t="n">
        <v>29</v>
      </c>
      <c r="J9" t="n">
        <v>178.14</v>
      </c>
      <c r="K9" t="n">
        <v>51.39</v>
      </c>
      <c r="L9" t="n">
        <v>8</v>
      </c>
      <c r="M9" t="n">
        <v>27</v>
      </c>
      <c r="N9" t="n">
        <v>33.75</v>
      </c>
      <c r="O9" t="n">
        <v>22204.83</v>
      </c>
      <c r="P9" t="n">
        <v>303.07</v>
      </c>
      <c r="Q9" t="n">
        <v>1342.54</v>
      </c>
      <c r="R9" t="n">
        <v>176.29</v>
      </c>
      <c r="S9" t="n">
        <v>105.05</v>
      </c>
      <c r="T9" t="n">
        <v>22066.31</v>
      </c>
      <c r="U9" t="n">
        <v>0.6</v>
      </c>
      <c r="V9" t="n">
        <v>0.71</v>
      </c>
      <c r="W9" t="n">
        <v>7.29</v>
      </c>
      <c r="X9" t="n">
        <v>1.28</v>
      </c>
      <c r="Y9" t="n">
        <v>2</v>
      </c>
      <c r="Z9" t="n">
        <v>10</v>
      </c>
      <c r="AA9" t="n">
        <v>128.7566787132305</v>
      </c>
      <c r="AB9" t="n">
        <v>176.1705681591311</v>
      </c>
      <c r="AC9" t="n">
        <v>159.3570963910181</v>
      </c>
      <c r="AD9" t="n">
        <v>128756.6787132305</v>
      </c>
      <c r="AE9" t="n">
        <v>176170.5681591311</v>
      </c>
      <c r="AF9" t="n">
        <v>6.780338845489289e-06</v>
      </c>
      <c r="AG9" t="n">
        <v>5</v>
      </c>
      <c r="AH9" t="n">
        <v>159357.0963910181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3.318</v>
      </c>
      <c r="E10" t="n">
        <v>30.14</v>
      </c>
      <c r="F10" t="n">
        <v>26.92</v>
      </c>
      <c r="G10" t="n">
        <v>64.59999999999999</v>
      </c>
      <c r="H10" t="n">
        <v>0.89</v>
      </c>
      <c r="I10" t="n">
        <v>25</v>
      </c>
      <c r="J10" t="n">
        <v>179.63</v>
      </c>
      <c r="K10" t="n">
        <v>51.39</v>
      </c>
      <c r="L10" t="n">
        <v>9</v>
      </c>
      <c r="M10" t="n">
        <v>23</v>
      </c>
      <c r="N10" t="n">
        <v>34.24</v>
      </c>
      <c r="O10" t="n">
        <v>22388.15</v>
      </c>
      <c r="P10" t="n">
        <v>293.45</v>
      </c>
      <c r="Q10" t="n">
        <v>1342.56</v>
      </c>
      <c r="R10" t="n">
        <v>170.11</v>
      </c>
      <c r="S10" t="n">
        <v>105.05</v>
      </c>
      <c r="T10" t="n">
        <v>18992.68</v>
      </c>
      <c r="U10" t="n">
        <v>0.62</v>
      </c>
      <c r="V10" t="n">
        <v>0.71</v>
      </c>
      <c r="W10" t="n">
        <v>7.29</v>
      </c>
      <c r="X10" t="n">
        <v>1.1</v>
      </c>
      <c r="Y10" t="n">
        <v>2</v>
      </c>
      <c r="Z10" t="n">
        <v>10</v>
      </c>
      <c r="AA10" t="n">
        <v>125.2463928603661</v>
      </c>
      <c r="AB10" t="n">
        <v>171.3676401923623</v>
      </c>
      <c r="AC10" t="n">
        <v>155.0125531284445</v>
      </c>
      <c r="AD10" t="n">
        <v>125246.3928603661</v>
      </c>
      <c r="AE10" t="n">
        <v>171367.6401923623</v>
      </c>
      <c r="AF10" t="n">
        <v>6.851789087328215e-06</v>
      </c>
      <c r="AG10" t="n">
        <v>5</v>
      </c>
      <c r="AH10" t="n">
        <v>155012.5531284445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3.3448</v>
      </c>
      <c r="E11" t="n">
        <v>29.9</v>
      </c>
      <c r="F11" t="n">
        <v>26.78</v>
      </c>
      <c r="G11" t="n">
        <v>73.03</v>
      </c>
      <c r="H11" t="n">
        <v>0.98</v>
      </c>
      <c r="I11" t="n">
        <v>22</v>
      </c>
      <c r="J11" t="n">
        <v>181.12</v>
      </c>
      <c r="K11" t="n">
        <v>51.39</v>
      </c>
      <c r="L11" t="n">
        <v>10</v>
      </c>
      <c r="M11" t="n">
        <v>20</v>
      </c>
      <c r="N11" t="n">
        <v>34.73</v>
      </c>
      <c r="O11" t="n">
        <v>22572.13</v>
      </c>
      <c r="P11" t="n">
        <v>285.09</v>
      </c>
      <c r="Q11" t="n">
        <v>1342.59</v>
      </c>
      <c r="R11" t="n">
        <v>165.52</v>
      </c>
      <c r="S11" t="n">
        <v>105.05</v>
      </c>
      <c r="T11" t="n">
        <v>16714.22</v>
      </c>
      <c r="U11" t="n">
        <v>0.63</v>
      </c>
      <c r="V11" t="n">
        <v>0.71</v>
      </c>
      <c r="W11" t="n">
        <v>7.28</v>
      </c>
      <c r="X11" t="n">
        <v>0.96</v>
      </c>
      <c r="Y11" t="n">
        <v>2</v>
      </c>
      <c r="Z11" t="n">
        <v>10</v>
      </c>
      <c r="AA11" t="n">
        <v>122.3406288181863</v>
      </c>
      <c r="AB11" t="n">
        <v>167.3918456365917</v>
      </c>
      <c r="AC11" t="n">
        <v>151.4162028250127</v>
      </c>
      <c r="AD11" t="n">
        <v>122340.6288181863</v>
      </c>
      <c r="AE11" t="n">
        <v>167391.8456365917</v>
      </c>
      <c r="AF11" t="n">
        <v>6.907132049215013e-06</v>
      </c>
      <c r="AG11" t="n">
        <v>5</v>
      </c>
      <c r="AH11" t="n">
        <v>151416.2028250127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3.3739</v>
      </c>
      <c r="E12" t="n">
        <v>29.64</v>
      </c>
      <c r="F12" t="n">
        <v>26.62</v>
      </c>
      <c r="G12" t="n">
        <v>84.06999999999999</v>
      </c>
      <c r="H12" t="n">
        <v>1.07</v>
      </c>
      <c r="I12" t="n">
        <v>19</v>
      </c>
      <c r="J12" t="n">
        <v>182.62</v>
      </c>
      <c r="K12" t="n">
        <v>51.39</v>
      </c>
      <c r="L12" t="n">
        <v>11</v>
      </c>
      <c r="M12" t="n">
        <v>16</v>
      </c>
      <c r="N12" t="n">
        <v>35.22</v>
      </c>
      <c r="O12" t="n">
        <v>22756.91</v>
      </c>
      <c r="P12" t="n">
        <v>274.16</v>
      </c>
      <c r="Q12" t="n">
        <v>1342.66</v>
      </c>
      <c r="R12" t="n">
        <v>160.19</v>
      </c>
      <c r="S12" t="n">
        <v>105.05</v>
      </c>
      <c r="T12" t="n">
        <v>14065.29</v>
      </c>
      <c r="U12" t="n">
        <v>0.66</v>
      </c>
      <c r="V12" t="n">
        <v>0.72</v>
      </c>
      <c r="W12" t="n">
        <v>7.28</v>
      </c>
      <c r="X12" t="n">
        <v>0.8100000000000001</v>
      </c>
      <c r="Y12" t="n">
        <v>2</v>
      </c>
      <c r="Z12" t="n">
        <v>10</v>
      </c>
      <c r="AA12" t="n">
        <v>118.7571834654179</v>
      </c>
      <c r="AB12" t="n">
        <v>162.4888176144851</v>
      </c>
      <c r="AC12" t="n">
        <v>146.9811129158913</v>
      </c>
      <c r="AD12" t="n">
        <v>118757.1834654179</v>
      </c>
      <c r="AE12" t="n">
        <v>162488.8176144851</v>
      </c>
      <c r="AF12" t="n">
        <v>6.967224593651797e-06</v>
      </c>
      <c r="AG12" t="n">
        <v>5</v>
      </c>
      <c r="AH12" t="n">
        <v>146981.1129158913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3.3785</v>
      </c>
      <c r="E13" t="n">
        <v>29.6</v>
      </c>
      <c r="F13" t="n">
        <v>26.62</v>
      </c>
      <c r="G13" t="n">
        <v>88.72</v>
      </c>
      <c r="H13" t="n">
        <v>1.16</v>
      </c>
      <c r="I13" t="n">
        <v>18</v>
      </c>
      <c r="J13" t="n">
        <v>184.12</v>
      </c>
      <c r="K13" t="n">
        <v>51.39</v>
      </c>
      <c r="L13" t="n">
        <v>12</v>
      </c>
      <c r="M13" t="n">
        <v>8</v>
      </c>
      <c r="N13" t="n">
        <v>35.73</v>
      </c>
      <c r="O13" t="n">
        <v>22942.24</v>
      </c>
      <c r="P13" t="n">
        <v>269.61</v>
      </c>
      <c r="Q13" t="n">
        <v>1342.57</v>
      </c>
      <c r="R13" t="n">
        <v>159.52</v>
      </c>
      <c r="S13" t="n">
        <v>105.05</v>
      </c>
      <c r="T13" t="n">
        <v>13736.15</v>
      </c>
      <c r="U13" t="n">
        <v>0.66</v>
      </c>
      <c r="V13" t="n">
        <v>0.72</v>
      </c>
      <c r="W13" t="n">
        <v>7.29</v>
      </c>
      <c r="X13" t="n">
        <v>0.8</v>
      </c>
      <c r="Y13" t="n">
        <v>2</v>
      </c>
      <c r="Z13" t="n">
        <v>10</v>
      </c>
      <c r="AA13" t="n">
        <v>117.4769070203625</v>
      </c>
      <c r="AB13" t="n">
        <v>160.7370869005507</v>
      </c>
      <c r="AC13" t="n">
        <v>145.3965649227247</v>
      </c>
      <c r="AD13" t="n">
        <v>117476.9070203625</v>
      </c>
      <c r="AE13" t="n">
        <v>160737.0869005506</v>
      </c>
      <c r="AF13" t="n">
        <v>6.97672375875177e-06</v>
      </c>
      <c r="AG13" t="n">
        <v>5</v>
      </c>
      <c r="AH13" t="n">
        <v>145396.5649227247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3.3923</v>
      </c>
      <c r="E14" t="n">
        <v>29.48</v>
      </c>
      <c r="F14" t="n">
        <v>26.53</v>
      </c>
      <c r="G14" t="n">
        <v>93.64</v>
      </c>
      <c r="H14" t="n">
        <v>1.24</v>
      </c>
      <c r="I14" t="n">
        <v>17</v>
      </c>
      <c r="J14" t="n">
        <v>185.63</v>
      </c>
      <c r="K14" t="n">
        <v>51.39</v>
      </c>
      <c r="L14" t="n">
        <v>13</v>
      </c>
      <c r="M14" t="n">
        <v>0</v>
      </c>
      <c r="N14" t="n">
        <v>36.24</v>
      </c>
      <c r="O14" t="n">
        <v>23128.27</v>
      </c>
      <c r="P14" t="n">
        <v>267.76</v>
      </c>
      <c r="Q14" t="n">
        <v>1342.67</v>
      </c>
      <c r="R14" t="n">
        <v>156.27</v>
      </c>
      <c r="S14" t="n">
        <v>105.05</v>
      </c>
      <c r="T14" t="n">
        <v>12114.37</v>
      </c>
      <c r="U14" t="n">
        <v>0.67</v>
      </c>
      <c r="V14" t="n">
        <v>0.72</v>
      </c>
      <c r="W14" t="n">
        <v>7.29</v>
      </c>
      <c r="X14" t="n">
        <v>0.71</v>
      </c>
      <c r="Y14" t="n">
        <v>2</v>
      </c>
      <c r="Z14" t="n">
        <v>10</v>
      </c>
      <c r="AA14" t="n">
        <v>116.6577313708863</v>
      </c>
      <c r="AB14" t="n">
        <v>159.6162546374588</v>
      </c>
      <c r="AC14" t="n">
        <v>144.382703317724</v>
      </c>
      <c r="AD14" t="n">
        <v>116657.7313708863</v>
      </c>
      <c r="AE14" t="n">
        <v>159616.2546374588</v>
      </c>
      <c r="AF14" t="n">
        <v>7.005221254051689e-06</v>
      </c>
      <c r="AG14" t="n">
        <v>5</v>
      </c>
      <c r="AH14" t="n">
        <v>144382.703317724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2.8991</v>
      </c>
      <c r="E2" t="n">
        <v>34.49</v>
      </c>
      <c r="F2" t="n">
        <v>31.3</v>
      </c>
      <c r="G2" t="n">
        <v>15.92</v>
      </c>
      <c r="H2" t="n">
        <v>0.34</v>
      </c>
      <c r="I2" t="n">
        <v>118</v>
      </c>
      <c r="J2" t="n">
        <v>51.33</v>
      </c>
      <c r="K2" t="n">
        <v>24.83</v>
      </c>
      <c r="L2" t="n">
        <v>1</v>
      </c>
      <c r="M2" t="n">
        <v>116</v>
      </c>
      <c r="N2" t="n">
        <v>5.51</v>
      </c>
      <c r="O2" t="n">
        <v>6564.78</v>
      </c>
      <c r="P2" t="n">
        <v>161.36</v>
      </c>
      <c r="Q2" t="n">
        <v>1343.27</v>
      </c>
      <c r="R2" t="n">
        <v>318.56</v>
      </c>
      <c r="S2" t="n">
        <v>105.05</v>
      </c>
      <c r="T2" t="n">
        <v>92754.57000000001</v>
      </c>
      <c r="U2" t="n">
        <v>0.33</v>
      </c>
      <c r="V2" t="n">
        <v>0.61</v>
      </c>
      <c r="W2" t="n">
        <v>7.44</v>
      </c>
      <c r="X2" t="n">
        <v>5.48</v>
      </c>
      <c r="Y2" t="n">
        <v>2</v>
      </c>
      <c r="Z2" t="n">
        <v>10</v>
      </c>
      <c r="AA2" t="n">
        <v>92.48745665821447</v>
      </c>
      <c r="AB2" t="n">
        <v>126.5454184583343</v>
      </c>
      <c r="AC2" t="n">
        <v>114.4681013283146</v>
      </c>
      <c r="AD2" t="n">
        <v>92487.45665821448</v>
      </c>
      <c r="AE2" t="n">
        <v>126545.4184583343</v>
      </c>
      <c r="AF2" t="n">
        <v>6.359867967935886e-06</v>
      </c>
      <c r="AG2" t="n">
        <v>5</v>
      </c>
      <c r="AH2" t="n">
        <v>114468.1013283146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3.1641</v>
      </c>
      <c r="E3" t="n">
        <v>31.6</v>
      </c>
      <c r="F3" t="n">
        <v>29.01</v>
      </c>
      <c r="G3" t="n">
        <v>25.23</v>
      </c>
      <c r="H3" t="n">
        <v>0.66</v>
      </c>
      <c r="I3" t="n">
        <v>69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138.38</v>
      </c>
      <c r="Q3" t="n">
        <v>1343.68</v>
      </c>
      <c r="R3" t="n">
        <v>237.52</v>
      </c>
      <c r="S3" t="n">
        <v>105.05</v>
      </c>
      <c r="T3" t="n">
        <v>52481.32</v>
      </c>
      <c r="U3" t="n">
        <v>0.44</v>
      </c>
      <c r="V3" t="n">
        <v>0.66</v>
      </c>
      <c r="W3" t="n">
        <v>7.46</v>
      </c>
      <c r="X3" t="n">
        <v>3.19</v>
      </c>
      <c r="Y3" t="n">
        <v>2</v>
      </c>
      <c r="Z3" t="n">
        <v>10</v>
      </c>
      <c r="AA3" t="n">
        <v>81.1489424322575</v>
      </c>
      <c r="AB3" t="n">
        <v>111.0315630744439</v>
      </c>
      <c r="AC3" t="n">
        <v>100.4348665284249</v>
      </c>
      <c r="AD3" t="n">
        <v>81148.94243225749</v>
      </c>
      <c r="AE3" t="n">
        <v>111031.5630744439</v>
      </c>
      <c r="AF3" t="n">
        <v>6.941208732829477e-06</v>
      </c>
      <c r="AG3" t="n">
        <v>5</v>
      </c>
      <c r="AH3" t="n">
        <v>100434.8665284249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1.8577</v>
      </c>
      <c r="E2" t="n">
        <v>53.83</v>
      </c>
      <c r="F2" t="n">
        <v>42.42</v>
      </c>
      <c r="G2" t="n">
        <v>7.51</v>
      </c>
      <c r="H2" t="n">
        <v>0.13</v>
      </c>
      <c r="I2" t="n">
        <v>339</v>
      </c>
      <c r="J2" t="n">
        <v>133.21</v>
      </c>
      <c r="K2" t="n">
        <v>46.47</v>
      </c>
      <c r="L2" t="n">
        <v>1</v>
      </c>
      <c r="M2" t="n">
        <v>337</v>
      </c>
      <c r="N2" t="n">
        <v>20.75</v>
      </c>
      <c r="O2" t="n">
        <v>16663.42</v>
      </c>
      <c r="P2" t="n">
        <v>462.54</v>
      </c>
      <c r="Q2" t="n">
        <v>1343.69</v>
      </c>
      <c r="R2" t="n">
        <v>695.01</v>
      </c>
      <c r="S2" t="n">
        <v>105.05</v>
      </c>
      <c r="T2" t="n">
        <v>279872.39</v>
      </c>
      <c r="U2" t="n">
        <v>0.15</v>
      </c>
      <c r="V2" t="n">
        <v>0.45</v>
      </c>
      <c r="W2" t="n">
        <v>7.85</v>
      </c>
      <c r="X2" t="n">
        <v>16.59</v>
      </c>
      <c r="Y2" t="n">
        <v>2</v>
      </c>
      <c r="Z2" t="n">
        <v>10</v>
      </c>
      <c r="AA2" t="n">
        <v>300.2587125067715</v>
      </c>
      <c r="AB2" t="n">
        <v>410.8272169312719</v>
      </c>
      <c r="AC2" t="n">
        <v>371.618443946971</v>
      </c>
      <c r="AD2" t="n">
        <v>300258.7125067715</v>
      </c>
      <c r="AE2" t="n">
        <v>410827.2169312719</v>
      </c>
      <c r="AF2" t="n">
        <v>3.889145329685791e-06</v>
      </c>
      <c r="AG2" t="n">
        <v>8</v>
      </c>
      <c r="AH2" t="n">
        <v>371618.443946971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2.7053</v>
      </c>
      <c r="E3" t="n">
        <v>36.96</v>
      </c>
      <c r="F3" t="n">
        <v>31.46</v>
      </c>
      <c r="G3" t="n">
        <v>15.47</v>
      </c>
      <c r="H3" t="n">
        <v>0.26</v>
      </c>
      <c r="I3" t="n">
        <v>122</v>
      </c>
      <c r="J3" t="n">
        <v>134.55</v>
      </c>
      <c r="K3" t="n">
        <v>46.47</v>
      </c>
      <c r="L3" t="n">
        <v>2</v>
      </c>
      <c r="M3" t="n">
        <v>120</v>
      </c>
      <c r="N3" t="n">
        <v>21.09</v>
      </c>
      <c r="O3" t="n">
        <v>16828.84</v>
      </c>
      <c r="P3" t="n">
        <v>335.19</v>
      </c>
      <c r="Q3" t="n">
        <v>1343.01</v>
      </c>
      <c r="R3" t="n">
        <v>324.05</v>
      </c>
      <c r="S3" t="n">
        <v>105.05</v>
      </c>
      <c r="T3" t="n">
        <v>95479.2</v>
      </c>
      <c r="U3" t="n">
        <v>0.32</v>
      </c>
      <c r="V3" t="n">
        <v>0.61</v>
      </c>
      <c r="W3" t="n">
        <v>7.45</v>
      </c>
      <c r="X3" t="n">
        <v>5.64</v>
      </c>
      <c r="Y3" t="n">
        <v>2</v>
      </c>
      <c r="Z3" t="n">
        <v>10</v>
      </c>
      <c r="AA3" t="n">
        <v>165.6533017320415</v>
      </c>
      <c r="AB3" t="n">
        <v>226.6541555375688</v>
      </c>
      <c r="AC3" t="n">
        <v>205.0226010442337</v>
      </c>
      <c r="AD3" t="n">
        <v>165653.3017320415</v>
      </c>
      <c r="AE3" t="n">
        <v>226654.1555375688</v>
      </c>
      <c r="AF3" t="n">
        <v>5.663618916078468e-06</v>
      </c>
      <c r="AG3" t="n">
        <v>6</v>
      </c>
      <c r="AH3" t="n">
        <v>205022.6010442337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2.9913</v>
      </c>
      <c r="E4" t="n">
        <v>33.43</v>
      </c>
      <c r="F4" t="n">
        <v>29.24</v>
      </c>
      <c r="G4" t="n">
        <v>23.7</v>
      </c>
      <c r="H4" t="n">
        <v>0.39</v>
      </c>
      <c r="I4" t="n">
        <v>74</v>
      </c>
      <c r="J4" t="n">
        <v>135.9</v>
      </c>
      <c r="K4" t="n">
        <v>46.47</v>
      </c>
      <c r="L4" t="n">
        <v>3</v>
      </c>
      <c r="M4" t="n">
        <v>72</v>
      </c>
      <c r="N4" t="n">
        <v>21.43</v>
      </c>
      <c r="O4" t="n">
        <v>16994.64</v>
      </c>
      <c r="P4" t="n">
        <v>303.18</v>
      </c>
      <c r="Q4" t="n">
        <v>1342.73</v>
      </c>
      <c r="R4" t="n">
        <v>247.91</v>
      </c>
      <c r="S4" t="n">
        <v>105.05</v>
      </c>
      <c r="T4" t="n">
        <v>57647.79</v>
      </c>
      <c r="U4" t="n">
        <v>0.42</v>
      </c>
      <c r="V4" t="n">
        <v>0.65</v>
      </c>
      <c r="W4" t="n">
        <v>7.39</v>
      </c>
      <c r="X4" t="n">
        <v>3.41</v>
      </c>
      <c r="Y4" t="n">
        <v>2</v>
      </c>
      <c r="Z4" t="n">
        <v>10</v>
      </c>
      <c r="AA4" t="n">
        <v>136.7157919078385</v>
      </c>
      <c r="AB4" t="n">
        <v>187.0605779632808</v>
      </c>
      <c r="AC4" t="n">
        <v>169.207778943688</v>
      </c>
      <c r="AD4" t="n">
        <v>136715.7919078385</v>
      </c>
      <c r="AE4" t="n">
        <v>187060.5779632808</v>
      </c>
      <c r="AF4" t="n">
        <v>6.262367672223236e-06</v>
      </c>
      <c r="AG4" t="n">
        <v>5</v>
      </c>
      <c r="AH4" t="n">
        <v>169207.778943688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3.1483</v>
      </c>
      <c r="E5" t="n">
        <v>31.76</v>
      </c>
      <c r="F5" t="n">
        <v>28.17</v>
      </c>
      <c r="G5" t="n">
        <v>32.5</v>
      </c>
      <c r="H5" t="n">
        <v>0.52</v>
      </c>
      <c r="I5" t="n">
        <v>52</v>
      </c>
      <c r="J5" t="n">
        <v>137.25</v>
      </c>
      <c r="K5" t="n">
        <v>46.47</v>
      </c>
      <c r="L5" t="n">
        <v>4</v>
      </c>
      <c r="M5" t="n">
        <v>50</v>
      </c>
      <c r="N5" t="n">
        <v>21.78</v>
      </c>
      <c r="O5" t="n">
        <v>17160.92</v>
      </c>
      <c r="P5" t="n">
        <v>283.82</v>
      </c>
      <c r="Q5" t="n">
        <v>1342.66</v>
      </c>
      <c r="R5" t="n">
        <v>212.47</v>
      </c>
      <c r="S5" t="n">
        <v>105.05</v>
      </c>
      <c r="T5" t="n">
        <v>40041.29</v>
      </c>
      <c r="U5" t="n">
        <v>0.49</v>
      </c>
      <c r="V5" t="n">
        <v>0.68</v>
      </c>
      <c r="W5" t="n">
        <v>7.33</v>
      </c>
      <c r="X5" t="n">
        <v>2.35</v>
      </c>
      <c r="Y5" t="n">
        <v>2</v>
      </c>
      <c r="Z5" t="n">
        <v>10</v>
      </c>
      <c r="AA5" t="n">
        <v>126.179073600246</v>
      </c>
      <c r="AB5" t="n">
        <v>172.6437751276356</v>
      </c>
      <c r="AC5" t="n">
        <v>156.1668955365624</v>
      </c>
      <c r="AD5" t="n">
        <v>126179.073600246</v>
      </c>
      <c r="AE5" t="n">
        <v>172643.7751276356</v>
      </c>
      <c r="AF5" t="n">
        <v>6.591051429967043e-06</v>
      </c>
      <c r="AG5" t="n">
        <v>5</v>
      </c>
      <c r="AH5" t="n">
        <v>156166.8955365624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3.2378</v>
      </c>
      <c r="E6" t="n">
        <v>30.88</v>
      </c>
      <c r="F6" t="n">
        <v>27.62</v>
      </c>
      <c r="G6" t="n">
        <v>41.42</v>
      </c>
      <c r="H6" t="n">
        <v>0.64</v>
      </c>
      <c r="I6" t="n">
        <v>40</v>
      </c>
      <c r="J6" t="n">
        <v>138.6</v>
      </c>
      <c r="K6" t="n">
        <v>46.47</v>
      </c>
      <c r="L6" t="n">
        <v>5</v>
      </c>
      <c r="M6" t="n">
        <v>38</v>
      </c>
      <c r="N6" t="n">
        <v>22.13</v>
      </c>
      <c r="O6" t="n">
        <v>17327.69</v>
      </c>
      <c r="P6" t="n">
        <v>269.59</v>
      </c>
      <c r="Q6" t="n">
        <v>1342.57</v>
      </c>
      <c r="R6" t="n">
        <v>193.67</v>
      </c>
      <c r="S6" t="n">
        <v>105.05</v>
      </c>
      <c r="T6" t="n">
        <v>30699.31</v>
      </c>
      <c r="U6" t="n">
        <v>0.54</v>
      </c>
      <c r="V6" t="n">
        <v>0.6899999999999999</v>
      </c>
      <c r="W6" t="n">
        <v>7.32</v>
      </c>
      <c r="X6" t="n">
        <v>1.8</v>
      </c>
      <c r="Y6" t="n">
        <v>2</v>
      </c>
      <c r="Z6" t="n">
        <v>10</v>
      </c>
      <c r="AA6" t="n">
        <v>119.7884447904022</v>
      </c>
      <c r="AB6" t="n">
        <v>163.8998348553664</v>
      </c>
      <c r="AC6" t="n">
        <v>148.2574646516785</v>
      </c>
      <c r="AD6" t="n">
        <v>119788.4447904022</v>
      </c>
      <c r="AE6" t="n">
        <v>163899.8348553664</v>
      </c>
      <c r="AF6" t="n">
        <v>6.778422107152207e-06</v>
      </c>
      <c r="AG6" t="n">
        <v>5</v>
      </c>
      <c r="AH6" t="n">
        <v>148257.4646516785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3.3002</v>
      </c>
      <c r="E7" t="n">
        <v>30.3</v>
      </c>
      <c r="F7" t="n">
        <v>27.25</v>
      </c>
      <c r="G7" t="n">
        <v>51.09</v>
      </c>
      <c r="H7" t="n">
        <v>0.76</v>
      </c>
      <c r="I7" t="n">
        <v>32</v>
      </c>
      <c r="J7" t="n">
        <v>139.95</v>
      </c>
      <c r="K7" t="n">
        <v>46.47</v>
      </c>
      <c r="L7" t="n">
        <v>6</v>
      </c>
      <c r="M7" t="n">
        <v>30</v>
      </c>
      <c r="N7" t="n">
        <v>22.49</v>
      </c>
      <c r="O7" t="n">
        <v>17494.97</v>
      </c>
      <c r="P7" t="n">
        <v>256.76</v>
      </c>
      <c r="Q7" t="n">
        <v>1342.51</v>
      </c>
      <c r="R7" t="n">
        <v>181.31</v>
      </c>
      <c r="S7" t="n">
        <v>105.05</v>
      </c>
      <c r="T7" t="n">
        <v>24559.5</v>
      </c>
      <c r="U7" t="n">
        <v>0.58</v>
      </c>
      <c r="V7" t="n">
        <v>0.7</v>
      </c>
      <c r="W7" t="n">
        <v>7.3</v>
      </c>
      <c r="X7" t="n">
        <v>1.43</v>
      </c>
      <c r="Y7" t="n">
        <v>2</v>
      </c>
      <c r="Z7" t="n">
        <v>10</v>
      </c>
      <c r="AA7" t="n">
        <v>114.7743548154466</v>
      </c>
      <c r="AB7" t="n">
        <v>157.0393357455979</v>
      </c>
      <c r="AC7" t="n">
        <v>142.0517219481731</v>
      </c>
      <c r="AD7" t="n">
        <v>114774.3548154466</v>
      </c>
      <c r="AE7" t="n">
        <v>157039.3357455979</v>
      </c>
      <c r="AF7" t="n">
        <v>6.909058199401974e-06</v>
      </c>
      <c r="AG7" t="n">
        <v>5</v>
      </c>
      <c r="AH7" t="n">
        <v>142051.7219481731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3.3492</v>
      </c>
      <c r="E8" t="n">
        <v>29.86</v>
      </c>
      <c r="F8" t="n">
        <v>26.97</v>
      </c>
      <c r="G8" t="n">
        <v>62.24</v>
      </c>
      <c r="H8" t="n">
        <v>0.88</v>
      </c>
      <c r="I8" t="n">
        <v>26</v>
      </c>
      <c r="J8" t="n">
        <v>141.31</v>
      </c>
      <c r="K8" t="n">
        <v>46.47</v>
      </c>
      <c r="L8" t="n">
        <v>7</v>
      </c>
      <c r="M8" t="n">
        <v>24</v>
      </c>
      <c r="N8" t="n">
        <v>22.85</v>
      </c>
      <c r="O8" t="n">
        <v>17662.75</v>
      </c>
      <c r="P8" t="n">
        <v>243.33</v>
      </c>
      <c r="Q8" t="n">
        <v>1342.6</v>
      </c>
      <c r="R8" t="n">
        <v>172.09</v>
      </c>
      <c r="S8" t="n">
        <v>105.05</v>
      </c>
      <c r="T8" t="n">
        <v>19978.39</v>
      </c>
      <c r="U8" t="n">
        <v>0.61</v>
      </c>
      <c r="V8" t="n">
        <v>0.71</v>
      </c>
      <c r="W8" t="n">
        <v>7.29</v>
      </c>
      <c r="X8" t="n">
        <v>1.15</v>
      </c>
      <c r="Y8" t="n">
        <v>2</v>
      </c>
      <c r="Z8" t="n">
        <v>10</v>
      </c>
      <c r="AA8" t="n">
        <v>110.0986824963894</v>
      </c>
      <c r="AB8" t="n">
        <v>150.6418746025626</v>
      </c>
      <c r="AC8" t="n">
        <v>136.2648255177339</v>
      </c>
      <c r="AD8" t="n">
        <v>110098.6824963894</v>
      </c>
      <c r="AE8" t="n">
        <v>150641.8746025626</v>
      </c>
      <c r="AF8" t="n">
        <v>7.011641028251953e-06</v>
      </c>
      <c r="AG8" t="n">
        <v>5</v>
      </c>
      <c r="AH8" t="n">
        <v>136264.8255177339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3.3743</v>
      </c>
      <c r="E9" t="n">
        <v>29.64</v>
      </c>
      <c r="F9" t="n">
        <v>26.83</v>
      </c>
      <c r="G9" t="n">
        <v>69.98999999999999</v>
      </c>
      <c r="H9" t="n">
        <v>0.99</v>
      </c>
      <c r="I9" t="n">
        <v>23</v>
      </c>
      <c r="J9" t="n">
        <v>142.68</v>
      </c>
      <c r="K9" t="n">
        <v>46.47</v>
      </c>
      <c r="L9" t="n">
        <v>8</v>
      </c>
      <c r="M9" t="n">
        <v>12</v>
      </c>
      <c r="N9" t="n">
        <v>23.21</v>
      </c>
      <c r="O9" t="n">
        <v>17831.04</v>
      </c>
      <c r="P9" t="n">
        <v>234.2</v>
      </c>
      <c r="Q9" t="n">
        <v>1342.79</v>
      </c>
      <c r="R9" t="n">
        <v>166.54</v>
      </c>
      <c r="S9" t="n">
        <v>105.05</v>
      </c>
      <c r="T9" t="n">
        <v>17220.36</v>
      </c>
      <c r="U9" t="n">
        <v>0.63</v>
      </c>
      <c r="V9" t="n">
        <v>0.71</v>
      </c>
      <c r="W9" t="n">
        <v>7.3</v>
      </c>
      <c r="X9" t="n">
        <v>1.01</v>
      </c>
      <c r="Y9" t="n">
        <v>2</v>
      </c>
      <c r="Z9" t="n">
        <v>10</v>
      </c>
      <c r="AA9" t="n">
        <v>107.1764112668388</v>
      </c>
      <c r="AB9" t="n">
        <v>146.6434941847857</v>
      </c>
      <c r="AC9" t="n">
        <v>132.6480449152662</v>
      </c>
      <c r="AD9" t="n">
        <v>107176.4112668388</v>
      </c>
      <c r="AE9" t="n">
        <v>146643.4941847856</v>
      </c>
      <c r="AF9" t="n">
        <v>7.064188558948574e-06</v>
      </c>
      <c r="AG9" t="n">
        <v>5</v>
      </c>
      <c r="AH9" t="n">
        <v>132648.0449152662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3.3813</v>
      </c>
      <c r="E10" t="n">
        <v>29.57</v>
      </c>
      <c r="F10" t="n">
        <v>26.8</v>
      </c>
      <c r="G10" t="n">
        <v>73.08</v>
      </c>
      <c r="H10" t="n">
        <v>1.11</v>
      </c>
      <c r="I10" t="n">
        <v>22</v>
      </c>
      <c r="J10" t="n">
        <v>144.05</v>
      </c>
      <c r="K10" t="n">
        <v>46.47</v>
      </c>
      <c r="L10" t="n">
        <v>9</v>
      </c>
      <c r="M10" t="n">
        <v>0</v>
      </c>
      <c r="N10" t="n">
        <v>23.58</v>
      </c>
      <c r="O10" t="n">
        <v>17999.83</v>
      </c>
      <c r="P10" t="n">
        <v>234.59</v>
      </c>
      <c r="Q10" t="n">
        <v>1343.15</v>
      </c>
      <c r="R10" t="n">
        <v>164.99</v>
      </c>
      <c r="S10" t="n">
        <v>105.05</v>
      </c>
      <c r="T10" t="n">
        <v>16448.38</v>
      </c>
      <c r="U10" t="n">
        <v>0.64</v>
      </c>
      <c r="V10" t="n">
        <v>0.71</v>
      </c>
      <c r="W10" t="n">
        <v>7.31</v>
      </c>
      <c r="X10" t="n">
        <v>0.98</v>
      </c>
      <c r="Y10" t="n">
        <v>2</v>
      </c>
      <c r="Z10" t="n">
        <v>10</v>
      </c>
      <c r="AA10" t="n">
        <v>107.1277989258831</v>
      </c>
      <c r="AB10" t="n">
        <v>146.576980635265</v>
      </c>
      <c r="AC10" t="n">
        <v>132.5878793255594</v>
      </c>
      <c r="AD10" t="n">
        <v>107127.7989258831</v>
      </c>
      <c r="AE10" t="n">
        <v>146576.9806352649</v>
      </c>
      <c r="AF10" t="n">
        <v>7.078843248784285e-06</v>
      </c>
      <c r="AG10" t="n">
        <v>5</v>
      </c>
      <c r="AH10" t="n">
        <v>132587.8793255594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1.6808</v>
      </c>
      <c r="E2" t="n">
        <v>59.49</v>
      </c>
      <c r="F2" t="n">
        <v>45.21</v>
      </c>
      <c r="G2" t="n">
        <v>6.9</v>
      </c>
      <c r="H2" t="n">
        <v>0.12</v>
      </c>
      <c r="I2" t="n">
        <v>393</v>
      </c>
      <c r="J2" t="n">
        <v>150.44</v>
      </c>
      <c r="K2" t="n">
        <v>49.1</v>
      </c>
      <c r="L2" t="n">
        <v>1</v>
      </c>
      <c r="M2" t="n">
        <v>391</v>
      </c>
      <c r="N2" t="n">
        <v>25.34</v>
      </c>
      <c r="O2" t="n">
        <v>18787.76</v>
      </c>
      <c r="P2" t="n">
        <v>534.73</v>
      </c>
      <c r="Q2" t="n">
        <v>1344.01</v>
      </c>
      <c r="R2" t="n">
        <v>791.4400000000001</v>
      </c>
      <c r="S2" t="n">
        <v>105.05</v>
      </c>
      <c r="T2" t="n">
        <v>327818.04</v>
      </c>
      <c r="U2" t="n">
        <v>0.13</v>
      </c>
      <c r="V2" t="n">
        <v>0.42</v>
      </c>
      <c r="W2" t="n">
        <v>7.89</v>
      </c>
      <c r="X2" t="n">
        <v>19.37</v>
      </c>
      <c r="Y2" t="n">
        <v>2</v>
      </c>
      <c r="Z2" t="n">
        <v>10</v>
      </c>
      <c r="AA2" t="n">
        <v>373.8120063090705</v>
      </c>
      <c r="AB2" t="n">
        <v>511.4660784538835</v>
      </c>
      <c r="AC2" t="n">
        <v>462.6524737733937</v>
      </c>
      <c r="AD2" t="n">
        <v>373812.0063090705</v>
      </c>
      <c r="AE2" t="n">
        <v>511466.0784538835</v>
      </c>
      <c r="AF2" t="n">
        <v>3.493737092959067e-06</v>
      </c>
      <c r="AG2" t="n">
        <v>9</v>
      </c>
      <c r="AH2" t="n">
        <v>462652.4737733937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2.5928</v>
      </c>
      <c r="E3" t="n">
        <v>38.57</v>
      </c>
      <c r="F3" t="n">
        <v>32.14</v>
      </c>
      <c r="G3" t="n">
        <v>14.18</v>
      </c>
      <c r="H3" t="n">
        <v>0.23</v>
      </c>
      <c r="I3" t="n">
        <v>136</v>
      </c>
      <c r="J3" t="n">
        <v>151.83</v>
      </c>
      <c r="K3" t="n">
        <v>49.1</v>
      </c>
      <c r="L3" t="n">
        <v>2</v>
      </c>
      <c r="M3" t="n">
        <v>134</v>
      </c>
      <c r="N3" t="n">
        <v>25.73</v>
      </c>
      <c r="O3" t="n">
        <v>18959.54</v>
      </c>
      <c r="P3" t="n">
        <v>373.16</v>
      </c>
      <c r="Q3" t="n">
        <v>1342.87</v>
      </c>
      <c r="R3" t="n">
        <v>346.72</v>
      </c>
      <c r="S3" t="n">
        <v>105.05</v>
      </c>
      <c r="T3" t="n">
        <v>106743.85</v>
      </c>
      <c r="U3" t="n">
        <v>0.3</v>
      </c>
      <c r="V3" t="n">
        <v>0.59</v>
      </c>
      <c r="W3" t="n">
        <v>7.48</v>
      </c>
      <c r="X3" t="n">
        <v>6.31</v>
      </c>
      <c r="Y3" t="n">
        <v>2</v>
      </c>
      <c r="Z3" t="n">
        <v>10</v>
      </c>
      <c r="AA3" t="n">
        <v>184.7969914747261</v>
      </c>
      <c r="AB3" t="n">
        <v>252.8473964034821</v>
      </c>
      <c r="AC3" t="n">
        <v>228.715995764357</v>
      </c>
      <c r="AD3" t="n">
        <v>184796.9914747261</v>
      </c>
      <c r="AE3" t="n">
        <v>252847.3964034821</v>
      </c>
      <c r="AF3" t="n">
        <v>5.389434516078218e-06</v>
      </c>
      <c r="AG3" t="n">
        <v>6</v>
      </c>
      <c r="AH3" t="n">
        <v>228715.995764357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2.9104</v>
      </c>
      <c r="E4" t="n">
        <v>34.36</v>
      </c>
      <c r="F4" t="n">
        <v>29.58</v>
      </c>
      <c r="G4" t="n">
        <v>21.64</v>
      </c>
      <c r="H4" t="n">
        <v>0.35</v>
      </c>
      <c r="I4" t="n">
        <v>82</v>
      </c>
      <c r="J4" t="n">
        <v>153.23</v>
      </c>
      <c r="K4" t="n">
        <v>49.1</v>
      </c>
      <c r="L4" t="n">
        <v>3</v>
      </c>
      <c r="M4" t="n">
        <v>80</v>
      </c>
      <c r="N4" t="n">
        <v>26.13</v>
      </c>
      <c r="O4" t="n">
        <v>19131.85</v>
      </c>
      <c r="P4" t="n">
        <v>336.97</v>
      </c>
      <c r="Q4" t="n">
        <v>1342.59</v>
      </c>
      <c r="R4" t="n">
        <v>260.37</v>
      </c>
      <c r="S4" t="n">
        <v>105.05</v>
      </c>
      <c r="T4" t="n">
        <v>63838.24</v>
      </c>
      <c r="U4" t="n">
        <v>0.4</v>
      </c>
      <c r="V4" t="n">
        <v>0.65</v>
      </c>
      <c r="W4" t="n">
        <v>7.38</v>
      </c>
      <c r="X4" t="n">
        <v>3.76</v>
      </c>
      <c r="Y4" t="n">
        <v>2</v>
      </c>
      <c r="Z4" t="n">
        <v>10</v>
      </c>
      <c r="AA4" t="n">
        <v>150.4583505802081</v>
      </c>
      <c r="AB4" t="n">
        <v>205.8637530177071</v>
      </c>
      <c r="AC4" t="n">
        <v>186.2164053613478</v>
      </c>
      <c r="AD4" t="n">
        <v>150458.3505802081</v>
      </c>
      <c r="AE4" t="n">
        <v>205863.7530177071</v>
      </c>
      <c r="AF4" t="n">
        <v>6.049602829217081e-06</v>
      </c>
      <c r="AG4" t="n">
        <v>5</v>
      </c>
      <c r="AH4" t="n">
        <v>186216.4053613478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3.0791</v>
      </c>
      <c r="E5" t="n">
        <v>32.48</v>
      </c>
      <c r="F5" t="n">
        <v>28.43</v>
      </c>
      <c r="G5" t="n">
        <v>29.41</v>
      </c>
      <c r="H5" t="n">
        <v>0.46</v>
      </c>
      <c r="I5" t="n">
        <v>58</v>
      </c>
      <c r="J5" t="n">
        <v>154.63</v>
      </c>
      <c r="K5" t="n">
        <v>49.1</v>
      </c>
      <c r="L5" t="n">
        <v>4</v>
      </c>
      <c r="M5" t="n">
        <v>56</v>
      </c>
      <c r="N5" t="n">
        <v>26.53</v>
      </c>
      <c r="O5" t="n">
        <v>19304.72</v>
      </c>
      <c r="P5" t="n">
        <v>316.61</v>
      </c>
      <c r="Q5" t="n">
        <v>1342.52</v>
      </c>
      <c r="R5" t="n">
        <v>221.35</v>
      </c>
      <c r="S5" t="n">
        <v>105.05</v>
      </c>
      <c r="T5" t="n">
        <v>44451.65</v>
      </c>
      <c r="U5" t="n">
        <v>0.47</v>
      </c>
      <c r="V5" t="n">
        <v>0.67</v>
      </c>
      <c r="W5" t="n">
        <v>7.34</v>
      </c>
      <c r="X5" t="n">
        <v>2.61</v>
      </c>
      <c r="Y5" t="n">
        <v>2</v>
      </c>
      <c r="Z5" t="n">
        <v>10</v>
      </c>
      <c r="AA5" t="n">
        <v>138.2464865278667</v>
      </c>
      <c r="AB5" t="n">
        <v>189.1549418718831</v>
      </c>
      <c r="AC5" t="n">
        <v>171.1022597003122</v>
      </c>
      <c r="AD5" t="n">
        <v>138246.4865278667</v>
      </c>
      <c r="AE5" t="n">
        <v>189154.9418718831</v>
      </c>
      <c r="AF5" t="n">
        <v>6.400265280182214e-06</v>
      </c>
      <c r="AG5" t="n">
        <v>5</v>
      </c>
      <c r="AH5" t="n">
        <v>171102.2597003122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3.1744</v>
      </c>
      <c r="E6" t="n">
        <v>31.5</v>
      </c>
      <c r="F6" t="n">
        <v>27.85</v>
      </c>
      <c r="G6" t="n">
        <v>37.13</v>
      </c>
      <c r="H6" t="n">
        <v>0.57</v>
      </c>
      <c r="I6" t="n">
        <v>45</v>
      </c>
      <c r="J6" t="n">
        <v>156.03</v>
      </c>
      <c r="K6" t="n">
        <v>49.1</v>
      </c>
      <c r="L6" t="n">
        <v>5</v>
      </c>
      <c r="M6" t="n">
        <v>43</v>
      </c>
      <c r="N6" t="n">
        <v>26.94</v>
      </c>
      <c r="O6" t="n">
        <v>19478.15</v>
      </c>
      <c r="P6" t="n">
        <v>303.58</v>
      </c>
      <c r="Q6" t="n">
        <v>1342.52</v>
      </c>
      <c r="R6" t="n">
        <v>201.89</v>
      </c>
      <c r="S6" t="n">
        <v>105.05</v>
      </c>
      <c r="T6" t="n">
        <v>34782.24</v>
      </c>
      <c r="U6" t="n">
        <v>0.52</v>
      </c>
      <c r="V6" t="n">
        <v>0.6899999999999999</v>
      </c>
      <c r="W6" t="n">
        <v>7.32</v>
      </c>
      <c r="X6" t="n">
        <v>2.03</v>
      </c>
      <c r="Y6" t="n">
        <v>2</v>
      </c>
      <c r="Z6" t="n">
        <v>10</v>
      </c>
      <c r="AA6" t="n">
        <v>131.5243365490207</v>
      </c>
      <c r="AB6" t="n">
        <v>179.9573997105036</v>
      </c>
      <c r="AC6" t="n">
        <v>162.7825180539803</v>
      </c>
      <c r="AD6" t="n">
        <v>131524.3365490207</v>
      </c>
      <c r="AE6" t="n">
        <v>179957.3997105036</v>
      </c>
      <c r="AF6" t="n">
        <v>6.598357346435782e-06</v>
      </c>
      <c r="AG6" t="n">
        <v>5</v>
      </c>
      <c r="AH6" t="n">
        <v>162782.5180539803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3.2461</v>
      </c>
      <c r="E7" t="n">
        <v>30.81</v>
      </c>
      <c r="F7" t="n">
        <v>27.43</v>
      </c>
      <c r="G7" t="n">
        <v>45.72</v>
      </c>
      <c r="H7" t="n">
        <v>0.67</v>
      </c>
      <c r="I7" t="n">
        <v>36</v>
      </c>
      <c r="J7" t="n">
        <v>157.44</v>
      </c>
      <c r="K7" t="n">
        <v>49.1</v>
      </c>
      <c r="L7" t="n">
        <v>6</v>
      </c>
      <c r="M7" t="n">
        <v>34</v>
      </c>
      <c r="N7" t="n">
        <v>27.35</v>
      </c>
      <c r="O7" t="n">
        <v>19652.13</v>
      </c>
      <c r="P7" t="n">
        <v>290.71</v>
      </c>
      <c r="Q7" t="n">
        <v>1342.6</v>
      </c>
      <c r="R7" t="n">
        <v>187.42</v>
      </c>
      <c r="S7" t="n">
        <v>105.05</v>
      </c>
      <c r="T7" t="n">
        <v>27591.93</v>
      </c>
      <c r="U7" t="n">
        <v>0.5600000000000001</v>
      </c>
      <c r="V7" t="n">
        <v>0.7</v>
      </c>
      <c r="W7" t="n">
        <v>7.31</v>
      </c>
      <c r="X7" t="n">
        <v>1.61</v>
      </c>
      <c r="Y7" t="n">
        <v>2</v>
      </c>
      <c r="Z7" t="n">
        <v>10</v>
      </c>
      <c r="AA7" t="n">
        <v>125.9094869233049</v>
      </c>
      <c r="AB7" t="n">
        <v>172.2749147429201</v>
      </c>
      <c r="AC7" t="n">
        <v>155.8332386692652</v>
      </c>
      <c r="AD7" t="n">
        <v>125909.4869233049</v>
      </c>
      <c r="AE7" t="n">
        <v>172274.9147429201</v>
      </c>
      <c r="AF7" t="n">
        <v>6.747394084634953e-06</v>
      </c>
      <c r="AG7" t="n">
        <v>5</v>
      </c>
      <c r="AH7" t="n">
        <v>155833.2386692652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3.2958</v>
      </c>
      <c r="E8" t="n">
        <v>30.34</v>
      </c>
      <c r="F8" t="n">
        <v>27.15</v>
      </c>
      <c r="G8" t="n">
        <v>54.3</v>
      </c>
      <c r="H8" t="n">
        <v>0.78</v>
      </c>
      <c r="I8" t="n">
        <v>30</v>
      </c>
      <c r="J8" t="n">
        <v>158.86</v>
      </c>
      <c r="K8" t="n">
        <v>49.1</v>
      </c>
      <c r="L8" t="n">
        <v>7</v>
      </c>
      <c r="M8" t="n">
        <v>28</v>
      </c>
      <c r="N8" t="n">
        <v>27.77</v>
      </c>
      <c r="O8" t="n">
        <v>19826.68</v>
      </c>
      <c r="P8" t="n">
        <v>279.6</v>
      </c>
      <c r="Q8" t="n">
        <v>1342.67</v>
      </c>
      <c r="R8" t="n">
        <v>177.89</v>
      </c>
      <c r="S8" t="n">
        <v>105.05</v>
      </c>
      <c r="T8" t="n">
        <v>22858.7</v>
      </c>
      <c r="U8" t="n">
        <v>0.59</v>
      </c>
      <c r="V8" t="n">
        <v>0.7</v>
      </c>
      <c r="W8" t="n">
        <v>7.29</v>
      </c>
      <c r="X8" t="n">
        <v>1.33</v>
      </c>
      <c r="Y8" t="n">
        <v>2</v>
      </c>
      <c r="Z8" t="n">
        <v>10</v>
      </c>
      <c r="AA8" t="n">
        <v>121.5859084046464</v>
      </c>
      <c r="AB8" t="n">
        <v>166.3592038708723</v>
      </c>
      <c r="AC8" t="n">
        <v>150.4821149400914</v>
      </c>
      <c r="AD8" t="n">
        <v>121585.9084046464</v>
      </c>
      <c r="AE8" t="n">
        <v>166359.2038708723</v>
      </c>
      <c r="AF8" t="n">
        <v>6.850701279732564e-06</v>
      </c>
      <c r="AG8" t="n">
        <v>5</v>
      </c>
      <c r="AH8" t="n">
        <v>150482.1149400914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3.3403</v>
      </c>
      <c r="E9" t="n">
        <v>29.94</v>
      </c>
      <c r="F9" t="n">
        <v>26.9</v>
      </c>
      <c r="G9" t="n">
        <v>64.55</v>
      </c>
      <c r="H9" t="n">
        <v>0.88</v>
      </c>
      <c r="I9" t="n">
        <v>25</v>
      </c>
      <c r="J9" t="n">
        <v>160.28</v>
      </c>
      <c r="K9" t="n">
        <v>49.1</v>
      </c>
      <c r="L9" t="n">
        <v>8</v>
      </c>
      <c r="M9" t="n">
        <v>23</v>
      </c>
      <c r="N9" t="n">
        <v>28.19</v>
      </c>
      <c r="O9" t="n">
        <v>20001.93</v>
      </c>
      <c r="P9" t="n">
        <v>267.75</v>
      </c>
      <c r="Q9" t="n">
        <v>1342.53</v>
      </c>
      <c r="R9" t="n">
        <v>169.24</v>
      </c>
      <c r="S9" t="n">
        <v>105.05</v>
      </c>
      <c r="T9" t="n">
        <v>18559.87</v>
      </c>
      <c r="U9" t="n">
        <v>0.62</v>
      </c>
      <c r="V9" t="n">
        <v>0.71</v>
      </c>
      <c r="W9" t="n">
        <v>7.29</v>
      </c>
      <c r="X9" t="n">
        <v>1.08</v>
      </c>
      <c r="Y9" t="n">
        <v>2</v>
      </c>
      <c r="Z9" t="n">
        <v>10</v>
      </c>
      <c r="AA9" t="n">
        <v>117.3281786374548</v>
      </c>
      <c r="AB9" t="n">
        <v>160.5335901656233</v>
      </c>
      <c r="AC9" t="n">
        <v>145.2124896305693</v>
      </c>
      <c r="AD9" t="n">
        <v>117328.1786374548</v>
      </c>
      <c r="AE9" t="n">
        <v>160533.5901656233</v>
      </c>
      <c r="AF9" t="n">
        <v>6.943199673733444e-06</v>
      </c>
      <c r="AG9" t="n">
        <v>5</v>
      </c>
      <c r="AH9" t="n">
        <v>145212.4896305692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3.3625</v>
      </c>
      <c r="E10" t="n">
        <v>29.74</v>
      </c>
      <c r="F10" t="n">
        <v>26.79</v>
      </c>
      <c r="G10" t="n">
        <v>73.06999999999999</v>
      </c>
      <c r="H10" t="n">
        <v>0.99</v>
      </c>
      <c r="I10" t="n">
        <v>22</v>
      </c>
      <c r="J10" t="n">
        <v>161.71</v>
      </c>
      <c r="K10" t="n">
        <v>49.1</v>
      </c>
      <c r="L10" t="n">
        <v>9</v>
      </c>
      <c r="M10" t="n">
        <v>19</v>
      </c>
      <c r="N10" t="n">
        <v>28.61</v>
      </c>
      <c r="O10" t="n">
        <v>20177.64</v>
      </c>
      <c r="P10" t="n">
        <v>259.15</v>
      </c>
      <c r="Q10" t="n">
        <v>1342.47</v>
      </c>
      <c r="R10" t="n">
        <v>165.82</v>
      </c>
      <c r="S10" t="n">
        <v>105.05</v>
      </c>
      <c r="T10" t="n">
        <v>16863.92</v>
      </c>
      <c r="U10" t="n">
        <v>0.63</v>
      </c>
      <c r="V10" t="n">
        <v>0.71</v>
      </c>
      <c r="W10" t="n">
        <v>7.28</v>
      </c>
      <c r="X10" t="n">
        <v>0.97</v>
      </c>
      <c r="Y10" t="n">
        <v>2</v>
      </c>
      <c r="Z10" t="n">
        <v>10</v>
      </c>
      <c r="AA10" t="n">
        <v>114.5544784132496</v>
      </c>
      <c r="AB10" t="n">
        <v>156.7384911518499</v>
      </c>
      <c r="AC10" t="n">
        <v>141.7795895402143</v>
      </c>
      <c r="AD10" t="n">
        <v>114554.4784132496</v>
      </c>
      <c r="AE10" t="n">
        <v>156738.4911518499</v>
      </c>
      <c r="AF10" t="n">
        <v>6.989344939954107e-06</v>
      </c>
      <c r="AG10" t="n">
        <v>5</v>
      </c>
      <c r="AH10" t="n">
        <v>141779.5895402143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3.3779</v>
      </c>
      <c r="E11" t="n">
        <v>29.6</v>
      </c>
      <c r="F11" t="n">
        <v>26.72</v>
      </c>
      <c r="G11" t="n">
        <v>80.15000000000001</v>
      </c>
      <c r="H11" t="n">
        <v>1.09</v>
      </c>
      <c r="I11" t="n">
        <v>20</v>
      </c>
      <c r="J11" t="n">
        <v>163.13</v>
      </c>
      <c r="K11" t="n">
        <v>49.1</v>
      </c>
      <c r="L11" t="n">
        <v>10</v>
      </c>
      <c r="M11" t="n">
        <v>9</v>
      </c>
      <c r="N11" t="n">
        <v>29.04</v>
      </c>
      <c r="O11" t="n">
        <v>20353.94</v>
      </c>
      <c r="P11" t="n">
        <v>252.24</v>
      </c>
      <c r="Q11" t="n">
        <v>1342.59</v>
      </c>
      <c r="R11" t="n">
        <v>162.95</v>
      </c>
      <c r="S11" t="n">
        <v>105.05</v>
      </c>
      <c r="T11" t="n">
        <v>15436.86</v>
      </c>
      <c r="U11" t="n">
        <v>0.64</v>
      </c>
      <c r="V11" t="n">
        <v>0.72</v>
      </c>
      <c r="W11" t="n">
        <v>7.29</v>
      </c>
      <c r="X11" t="n">
        <v>0.9</v>
      </c>
      <c r="Y11" t="n">
        <v>2</v>
      </c>
      <c r="Z11" t="n">
        <v>10</v>
      </c>
      <c r="AA11" t="n">
        <v>112.4102728491486</v>
      </c>
      <c r="AB11" t="n">
        <v>153.8046945033751</v>
      </c>
      <c r="AC11" t="n">
        <v>139.1257903262596</v>
      </c>
      <c r="AD11" t="n">
        <v>112410.2728491486</v>
      </c>
      <c r="AE11" t="n">
        <v>153804.6945033752</v>
      </c>
      <c r="AF11" t="n">
        <v>7.021355620125198e-06</v>
      </c>
      <c r="AG11" t="n">
        <v>5</v>
      </c>
      <c r="AH11" t="n">
        <v>139125.7903262596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3.3882</v>
      </c>
      <c r="E12" t="n">
        <v>29.51</v>
      </c>
      <c r="F12" t="n">
        <v>26.66</v>
      </c>
      <c r="G12" t="n">
        <v>84.18000000000001</v>
      </c>
      <c r="H12" t="n">
        <v>1.18</v>
      </c>
      <c r="I12" t="n">
        <v>19</v>
      </c>
      <c r="J12" t="n">
        <v>164.57</v>
      </c>
      <c r="K12" t="n">
        <v>49.1</v>
      </c>
      <c r="L12" t="n">
        <v>11</v>
      </c>
      <c r="M12" t="n">
        <v>0</v>
      </c>
      <c r="N12" t="n">
        <v>29.47</v>
      </c>
      <c r="O12" t="n">
        <v>20530.82</v>
      </c>
      <c r="P12" t="n">
        <v>250.12</v>
      </c>
      <c r="Q12" t="n">
        <v>1342.89</v>
      </c>
      <c r="R12" t="n">
        <v>160.55</v>
      </c>
      <c r="S12" t="n">
        <v>105.05</v>
      </c>
      <c r="T12" t="n">
        <v>14244.81</v>
      </c>
      <c r="U12" t="n">
        <v>0.65</v>
      </c>
      <c r="V12" t="n">
        <v>0.72</v>
      </c>
      <c r="W12" t="n">
        <v>7.3</v>
      </c>
      <c r="X12" t="n">
        <v>0.84</v>
      </c>
      <c r="Y12" t="n">
        <v>2</v>
      </c>
      <c r="Z12" t="n">
        <v>10</v>
      </c>
      <c r="AA12" t="n">
        <v>111.6260231175464</v>
      </c>
      <c r="AB12" t="n">
        <v>152.7316494219412</v>
      </c>
      <c r="AC12" t="n">
        <v>138.1551551613691</v>
      </c>
      <c r="AD12" t="n">
        <v>111626.0231175464</v>
      </c>
      <c r="AE12" t="n">
        <v>152731.6494219412</v>
      </c>
      <c r="AF12" t="n">
        <v>7.04276536075911e-06</v>
      </c>
      <c r="AG12" t="n">
        <v>5</v>
      </c>
      <c r="AH12" t="n">
        <v>138155.1551613691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1.3436</v>
      </c>
      <c r="E2" t="n">
        <v>74.42</v>
      </c>
      <c r="F2" t="n">
        <v>52.41</v>
      </c>
      <c r="G2" t="n">
        <v>5.99</v>
      </c>
      <c r="H2" t="n">
        <v>0.1</v>
      </c>
      <c r="I2" t="n">
        <v>525</v>
      </c>
      <c r="J2" t="n">
        <v>185.69</v>
      </c>
      <c r="K2" t="n">
        <v>53.44</v>
      </c>
      <c r="L2" t="n">
        <v>1</v>
      </c>
      <c r="M2" t="n">
        <v>523</v>
      </c>
      <c r="N2" t="n">
        <v>36.26</v>
      </c>
      <c r="O2" t="n">
        <v>23136.14</v>
      </c>
      <c r="P2" t="n">
        <v>711.6</v>
      </c>
      <c r="Q2" t="n">
        <v>1345.05</v>
      </c>
      <c r="R2" t="n">
        <v>1037.38</v>
      </c>
      <c r="S2" t="n">
        <v>105.05</v>
      </c>
      <c r="T2" t="n">
        <v>450128.33</v>
      </c>
      <c r="U2" t="n">
        <v>0.1</v>
      </c>
      <c r="V2" t="n">
        <v>0.37</v>
      </c>
      <c r="W2" t="n">
        <v>8.109999999999999</v>
      </c>
      <c r="X2" t="n">
        <v>26.57</v>
      </c>
      <c r="Y2" t="n">
        <v>2</v>
      </c>
      <c r="Z2" t="n">
        <v>10</v>
      </c>
      <c r="AA2" t="n">
        <v>590.1343203807218</v>
      </c>
      <c r="AB2" t="n">
        <v>807.4478120336692</v>
      </c>
      <c r="AC2" t="n">
        <v>730.386126113297</v>
      </c>
      <c r="AD2" t="n">
        <v>590134.3203807217</v>
      </c>
      <c r="AE2" t="n">
        <v>807447.8120336692</v>
      </c>
      <c r="AF2" t="n">
        <v>2.757790198238317e-06</v>
      </c>
      <c r="AG2" t="n">
        <v>11</v>
      </c>
      <c r="AH2" t="n">
        <v>730386.126113297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2.3786</v>
      </c>
      <c r="E3" t="n">
        <v>42.04</v>
      </c>
      <c r="F3" t="n">
        <v>33.47</v>
      </c>
      <c r="G3" t="n">
        <v>12.24</v>
      </c>
      <c r="H3" t="n">
        <v>0.19</v>
      </c>
      <c r="I3" t="n">
        <v>164</v>
      </c>
      <c r="J3" t="n">
        <v>187.21</v>
      </c>
      <c r="K3" t="n">
        <v>53.44</v>
      </c>
      <c r="L3" t="n">
        <v>2</v>
      </c>
      <c r="M3" t="n">
        <v>162</v>
      </c>
      <c r="N3" t="n">
        <v>36.77</v>
      </c>
      <c r="O3" t="n">
        <v>23322.88</v>
      </c>
      <c r="P3" t="n">
        <v>449.47</v>
      </c>
      <c r="Q3" t="n">
        <v>1343.22</v>
      </c>
      <c r="R3" t="n">
        <v>392.03</v>
      </c>
      <c r="S3" t="n">
        <v>105.05</v>
      </c>
      <c r="T3" t="n">
        <v>129258.07</v>
      </c>
      <c r="U3" t="n">
        <v>0.27</v>
      </c>
      <c r="V3" t="n">
        <v>0.57</v>
      </c>
      <c r="W3" t="n">
        <v>7.51</v>
      </c>
      <c r="X3" t="n">
        <v>7.64</v>
      </c>
      <c r="Y3" t="n">
        <v>2</v>
      </c>
      <c r="Z3" t="n">
        <v>10</v>
      </c>
      <c r="AA3" t="n">
        <v>227.6216009627154</v>
      </c>
      <c r="AB3" t="n">
        <v>311.441916393351</v>
      </c>
      <c r="AC3" t="n">
        <v>281.7183370043368</v>
      </c>
      <c r="AD3" t="n">
        <v>227621.6009627154</v>
      </c>
      <c r="AE3" t="n">
        <v>311441.916393351</v>
      </c>
      <c r="AF3" t="n">
        <v>4.882167137190876e-06</v>
      </c>
      <c r="AG3" t="n">
        <v>6</v>
      </c>
      <c r="AH3" t="n">
        <v>281718.3370043368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2.7431</v>
      </c>
      <c r="E4" t="n">
        <v>36.46</v>
      </c>
      <c r="F4" t="n">
        <v>30.34</v>
      </c>
      <c r="G4" t="n">
        <v>18.57</v>
      </c>
      <c r="H4" t="n">
        <v>0.28</v>
      </c>
      <c r="I4" t="n">
        <v>98</v>
      </c>
      <c r="J4" t="n">
        <v>188.73</v>
      </c>
      <c r="K4" t="n">
        <v>53.44</v>
      </c>
      <c r="L4" t="n">
        <v>3</v>
      </c>
      <c r="M4" t="n">
        <v>96</v>
      </c>
      <c r="N4" t="n">
        <v>37.29</v>
      </c>
      <c r="O4" t="n">
        <v>23510.33</v>
      </c>
      <c r="P4" t="n">
        <v>402.01</v>
      </c>
      <c r="Q4" t="n">
        <v>1342.77</v>
      </c>
      <c r="R4" t="n">
        <v>286.47</v>
      </c>
      <c r="S4" t="n">
        <v>105.05</v>
      </c>
      <c r="T4" t="n">
        <v>76809.64999999999</v>
      </c>
      <c r="U4" t="n">
        <v>0.37</v>
      </c>
      <c r="V4" t="n">
        <v>0.63</v>
      </c>
      <c r="W4" t="n">
        <v>7.39</v>
      </c>
      <c r="X4" t="n">
        <v>4.52</v>
      </c>
      <c r="Y4" t="n">
        <v>2</v>
      </c>
      <c r="Z4" t="n">
        <v>10</v>
      </c>
      <c r="AA4" t="n">
        <v>187.3792389607995</v>
      </c>
      <c r="AB4" t="n">
        <v>256.3805413346448</v>
      </c>
      <c r="AC4" t="n">
        <v>231.9119423020908</v>
      </c>
      <c r="AD4" t="n">
        <v>187379.2389607995</v>
      </c>
      <c r="AE4" t="n">
        <v>256380.5413346448</v>
      </c>
      <c r="AF4" t="n">
        <v>5.630317276561125e-06</v>
      </c>
      <c r="AG4" t="n">
        <v>6</v>
      </c>
      <c r="AH4" t="n">
        <v>231911.9423020908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2.9326</v>
      </c>
      <c r="E5" t="n">
        <v>34.1</v>
      </c>
      <c r="F5" t="n">
        <v>29.02</v>
      </c>
      <c r="G5" t="n">
        <v>24.88</v>
      </c>
      <c r="H5" t="n">
        <v>0.37</v>
      </c>
      <c r="I5" t="n">
        <v>70</v>
      </c>
      <c r="J5" t="n">
        <v>190.25</v>
      </c>
      <c r="K5" t="n">
        <v>53.44</v>
      </c>
      <c r="L5" t="n">
        <v>4</v>
      </c>
      <c r="M5" t="n">
        <v>68</v>
      </c>
      <c r="N5" t="n">
        <v>37.82</v>
      </c>
      <c r="O5" t="n">
        <v>23698.48</v>
      </c>
      <c r="P5" t="n">
        <v>379.36</v>
      </c>
      <c r="Q5" t="n">
        <v>1342.58</v>
      </c>
      <c r="R5" t="n">
        <v>241.29</v>
      </c>
      <c r="S5" t="n">
        <v>105.05</v>
      </c>
      <c r="T5" t="n">
        <v>54357.46</v>
      </c>
      <c r="U5" t="n">
        <v>0.44</v>
      </c>
      <c r="V5" t="n">
        <v>0.66</v>
      </c>
      <c r="W5" t="n">
        <v>7.37</v>
      </c>
      <c r="X5" t="n">
        <v>3.2</v>
      </c>
      <c r="Y5" t="n">
        <v>2</v>
      </c>
      <c r="Z5" t="n">
        <v>10</v>
      </c>
      <c r="AA5" t="n">
        <v>163.4370992582152</v>
      </c>
      <c r="AB5" t="n">
        <v>223.6218495409283</v>
      </c>
      <c r="AC5" t="n">
        <v>202.2796940760434</v>
      </c>
      <c r="AD5" t="n">
        <v>163437.0992582152</v>
      </c>
      <c r="AE5" t="n">
        <v>223621.8495409283</v>
      </c>
      <c r="AF5" t="n">
        <v>6.019273247509444e-06</v>
      </c>
      <c r="AG5" t="n">
        <v>5</v>
      </c>
      <c r="AH5" t="n">
        <v>202279.6940760434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3.0517</v>
      </c>
      <c r="E6" t="n">
        <v>32.77</v>
      </c>
      <c r="F6" t="n">
        <v>28.29</v>
      </c>
      <c r="G6" t="n">
        <v>31.43</v>
      </c>
      <c r="H6" t="n">
        <v>0.46</v>
      </c>
      <c r="I6" t="n">
        <v>54</v>
      </c>
      <c r="J6" t="n">
        <v>191.78</v>
      </c>
      <c r="K6" t="n">
        <v>53.44</v>
      </c>
      <c r="L6" t="n">
        <v>5</v>
      </c>
      <c r="M6" t="n">
        <v>52</v>
      </c>
      <c r="N6" t="n">
        <v>38.35</v>
      </c>
      <c r="O6" t="n">
        <v>23887.36</v>
      </c>
      <c r="P6" t="n">
        <v>364.23</v>
      </c>
      <c r="Q6" t="n">
        <v>1342.58</v>
      </c>
      <c r="R6" t="n">
        <v>216.63</v>
      </c>
      <c r="S6" t="n">
        <v>105.05</v>
      </c>
      <c r="T6" t="n">
        <v>42109.22</v>
      </c>
      <c r="U6" t="n">
        <v>0.48</v>
      </c>
      <c r="V6" t="n">
        <v>0.68</v>
      </c>
      <c r="W6" t="n">
        <v>7.34</v>
      </c>
      <c r="X6" t="n">
        <v>2.47</v>
      </c>
      <c r="Y6" t="n">
        <v>2</v>
      </c>
      <c r="Z6" t="n">
        <v>10</v>
      </c>
      <c r="AA6" t="n">
        <v>154.0358221430583</v>
      </c>
      <c r="AB6" t="n">
        <v>210.7586074369028</v>
      </c>
      <c r="AC6" t="n">
        <v>190.6441017447483</v>
      </c>
      <c r="AD6" t="n">
        <v>154035.8221430583</v>
      </c>
      <c r="AE6" t="n">
        <v>210758.6074369028</v>
      </c>
      <c r="AF6" t="n">
        <v>6.263730535846883e-06</v>
      </c>
      <c r="AG6" t="n">
        <v>5</v>
      </c>
      <c r="AH6" t="n">
        <v>190644.1017447483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3.1346</v>
      </c>
      <c r="E7" t="n">
        <v>31.9</v>
      </c>
      <c r="F7" t="n">
        <v>27.8</v>
      </c>
      <c r="G7" t="n">
        <v>37.9</v>
      </c>
      <c r="H7" t="n">
        <v>0.55</v>
      </c>
      <c r="I7" t="n">
        <v>44</v>
      </c>
      <c r="J7" t="n">
        <v>193.32</v>
      </c>
      <c r="K7" t="n">
        <v>53.44</v>
      </c>
      <c r="L7" t="n">
        <v>6</v>
      </c>
      <c r="M7" t="n">
        <v>42</v>
      </c>
      <c r="N7" t="n">
        <v>38.89</v>
      </c>
      <c r="O7" t="n">
        <v>24076.95</v>
      </c>
      <c r="P7" t="n">
        <v>352.4</v>
      </c>
      <c r="Q7" t="n">
        <v>1342.57</v>
      </c>
      <c r="R7" t="n">
        <v>199.91</v>
      </c>
      <c r="S7" t="n">
        <v>105.05</v>
      </c>
      <c r="T7" t="n">
        <v>33798.2</v>
      </c>
      <c r="U7" t="n">
        <v>0.53</v>
      </c>
      <c r="V7" t="n">
        <v>0.6899999999999999</v>
      </c>
      <c r="W7" t="n">
        <v>7.32</v>
      </c>
      <c r="X7" t="n">
        <v>1.98</v>
      </c>
      <c r="Y7" t="n">
        <v>2</v>
      </c>
      <c r="Z7" t="n">
        <v>10</v>
      </c>
      <c r="AA7" t="n">
        <v>147.5593388214533</v>
      </c>
      <c r="AB7" t="n">
        <v>201.8971972340083</v>
      </c>
      <c r="AC7" t="n">
        <v>182.628412094548</v>
      </c>
      <c r="AD7" t="n">
        <v>147559.3388214533</v>
      </c>
      <c r="AE7" t="n">
        <v>201897.1972340083</v>
      </c>
      <c r="AF7" t="n">
        <v>6.433885944773615e-06</v>
      </c>
      <c r="AG7" t="n">
        <v>5</v>
      </c>
      <c r="AH7" t="n">
        <v>182628.412094548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3.203</v>
      </c>
      <c r="E8" t="n">
        <v>31.22</v>
      </c>
      <c r="F8" t="n">
        <v>27.41</v>
      </c>
      <c r="G8" t="n">
        <v>45.69</v>
      </c>
      <c r="H8" t="n">
        <v>0.64</v>
      </c>
      <c r="I8" t="n">
        <v>36</v>
      </c>
      <c r="J8" t="n">
        <v>194.86</v>
      </c>
      <c r="K8" t="n">
        <v>53.44</v>
      </c>
      <c r="L8" t="n">
        <v>7</v>
      </c>
      <c r="M8" t="n">
        <v>34</v>
      </c>
      <c r="N8" t="n">
        <v>39.43</v>
      </c>
      <c r="O8" t="n">
        <v>24267.28</v>
      </c>
      <c r="P8" t="n">
        <v>341.72</v>
      </c>
      <c r="Q8" t="n">
        <v>1342.53</v>
      </c>
      <c r="R8" t="n">
        <v>186.72</v>
      </c>
      <c r="S8" t="n">
        <v>105.05</v>
      </c>
      <c r="T8" t="n">
        <v>27243.59</v>
      </c>
      <c r="U8" t="n">
        <v>0.5600000000000001</v>
      </c>
      <c r="V8" t="n">
        <v>0.7</v>
      </c>
      <c r="W8" t="n">
        <v>7.31</v>
      </c>
      <c r="X8" t="n">
        <v>1.59</v>
      </c>
      <c r="Y8" t="n">
        <v>2</v>
      </c>
      <c r="Z8" t="n">
        <v>10</v>
      </c>
      <c r="AA8" t="n">
        <v>142.2231140213135</v>
      </c>
      <c r="AB8" t="n">
        <v>194.5959390448375</v>
      </c>
      <c r="AC8" t="n">
        <v>176.0239757395691</v>
      </c>
      <c r="AD8" t="n">
        <v>142223.1140213135</v>
      </c>
      <c r="AE8" t="n">
        <v>194595.9390448375</v>
      </c>
      <c r="AF8" t="n">
        <v>6.574279551173958e-06</v>
      </c>
      <c r="AG8" t="n">
        <v>5</v>
      </c>
      <c r="AH8" t="n">
        <v>176023.9757395691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3.2415</v>
      </c>
      <c r="E9" t="n">
        <v>30.85</v>
      </c>
      <c r="F9" t="n">
        <v>27.23</v>
      </c>
      <c r="G9" t="n">
        <v>52.7</v>
      </c>
      <c r="H9" t="n">
        <v>0.72</v>
      </c>
      <c r="I9" t="n">
        <v>31</v>
      </c>
      <c r="J9" t="n">
        <v>196.41</v>
      </c>
      <c r="K9" t="n">
        <v>53.44</v>
      </c>
      <c r="L9" t="n">
        <v>8</v>
      </c>
      <c r="M9" t="n">
        <v>29</v>
      </c>
      <c r="N9" t="n">
        <v>39.98</v>
      </c>
      <c r="O9" t="n">
        <v>24458.36</v>
      </c>
      <c r="P9" t="n">
        <v>333.98</v>
      </c>
      <c r="Q9" t="n">
        <v>1342.49</v>
      </c>
      <c r="R9" t="n">
        <v>180.49</v>
      </c>
      <c r="S9" t="n">
        <v>105.05</v>
      </c>
      <c r="T9" t="n">
        <v>24156.1</v>
      </c>
      <c r="U9" t="n">
        <v>0.58</v>
      </c>
      <c r="V9" t="n">
        <v>0.7</v>
      </c>
      <c r="W9" t="n">
        <v>7.3</v>
      </c>
      <c r="X9" t="n">
        <v>1.41</v>
      </c>
      <c r="Y9" t="n">
        <v>2</v>
      </c>
      <c r="Z9" t="n">
        <v>10</v>
      </c>
      <c r="AA9" t="n">
        <v>138.8676861890544</v>
      </c>
      <c r="AB9" t="n">
        <v>190.0048946537145</v>
      </c>
      <c r="AC9" t="n">
        <v>171.8710941815621</v>
      </c>
      <c r="AD9" t="n">
        <v>138867.6861890544</v>
      </c>
      <c r="AE9" t="n">
        <v>190004.8946537145</v>
      </c>
      <c r="AF9" t="n">
        <v>6.653302268226782e-06</v>
      </c>
      <c r="AG9" t="n">
        <v>5</v>
      </c>
      <c r="AH9" t="n">
        <v>171871.0941815621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3.2803</v>
      </c>
      <c r="E10" t="n">
        <v>30.48</v>
      </c>
      <c r="F10" t="n">
        <v>27.01</v>
      </c>
      <c r="G10" t="n">
        <v>60.03</v>
      </c>
      <c r="H10" t="n">
        <v>0.8100000000000001</v>
      </c>
      <c r="I10" t="n">
        <v>27</v>
      </c>
      <c r="J10" t="n">
        <v>197.97</v>
      </c>
      <c r="K10" t="n">
        <v>53.44</v>
      </c>
      <c r="L10" t="n">
        <v>9</v>
      </c>
      <c r="M10" t="n">
        <v>25</v>
      </c>
      <c r="N10" t="n">
        <v>40.53</v>
      </c>
      <c r="O10" t="n">
        <v>24650.18</v>
      </c>
      <c r="P10" t="n">
        <v>325.34</v>
      </c>
      <c r="Q10" t="n">
        <v>1342.52</v>
      </c>
      <c r="R10" t="n">
        <v>173.07</v>
      </c>
      <c r="S10" t="n">
        <v>105.05</v>
      </c>
      <c r="T10" t="n">
        <v>20466.71</v>
      </c>
      <c r="U10" t="n">
        <v>0.61</v>
      </c>
      <c r="V10" t="n">
        <v>0.71</v>
      </c>
      <c r="W10" t="n">
        <v>7.3</v>
      </c>
      <c r="X10" t="n">
        <v>1.19</v>
      </c>
      <c r="Y10" t="n">
        <v>2</v>
      </c>
      <c r="Z10" t="n">
        <v>10</v>
      </c>
      <c r="AA10" t="n">
        <v>135.329960636195</v>
      </c>
      <c r="AB10" t="n">
        <v>185.1644224788584</v>
      </c>
      <c r="AC10" t="n">
        <v>167.4925898774273</v>
      </c>
      <c r="AD10" t="n">
        <v>135329.960636195</v>
      </c>
      <c r="AE10" t="n">
        <v>185164.4224788584</v>
      </c>
      <c r="AF10" t="n">
        <v>6.732940746711187e-06</v>
      </c>
      <c r="AG10" t="n">
        <v>5</v>
      </c>
      <c r="AH10" t="n">
        <v>167492.5898774273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3.3091</v>
      </c>
      <c r="E11" t="n">
        <v>30.22</v>
      </c>
      <c r="F11" t="n">
        <v>26.86</v>
      </c>
      <c r="G11" t="n">
        <v>67.14</v>
      </c>
      <c r="H11" t="n">
        <v>0.89</v>
      </c>
      <c r="I11" t="n">
        <v>24</v>
      </c>
      <c r="J11" t="n">
        <v>199.53</v>
      </c>
      <c r="K11" t="n">
        <v>53.44</v>
      </c>
      <c r="L11" t="n">
        <v>10</v>
      </c>
      <c r="M11" t="n">
        <v>22</v>
      </c>
      <c r="N11" t="n">
        <v>41.1</v>
      </c>
      <c r="O11" t="n">
        <v>24842.77</v>
      </c>
      <c r="P11" t="n">
        <v>317.64</v>
      </c>
      <c r="Q11" t="n">
        <v>1342.49</v>
      </c>
      <c r="R11" t="n">
        <v>168.18</v>
      </c>
      <c r="S11" t="n">
        <v>105.05</v>
      </c>
      <c r="T11" t="n">
        <v>18033.24</v>
      </c>
      <c r="U11" t="n">
        <v>0.62</v>
      </c>
      <c r="V11" t="n">
        <v>0.71</v>
      </c>
      <c r="W11" t="n">
        <v>7.28</v>
      </c>
      <c r="X11" t="n">
        <v>1.04</v>
      </c>
      <c r="Y11" t="n">
        <v>2</v>
      </c>
      <c r="Z11" t="n">
        <v>10</v>
      </c>
      <c r="AA11" t="n">
        <v>132.4234956476599</v>
      </c>
      <c r="AB11" t="n">
        <v>181.187668857361</v>
      </c>
      <c r="AC11" t="n">
        <v>163.8953720401556</v>
      </c>
      <c r="AD11" t="n">
        <v>132423.4956476599</v>
      </c>
      <c r="AE11" t="n">
        <v>181187.668857361</v>
      </c>
      <c r="AF11" t="n">
        <v>6.792053844142911e-06</v>
      </c>
      <c r="AG11" t="n">
        <v>5</v>
      </c>
      <c r="AH11" t="n">
        <v>163895.3720401556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3.3245</v>
      </c>
      <c r="E12" t="n">
        <v>30.08</v>
      </c>
      <c r="F12" t="n">
        <v>26.79</v>
      </c>
      <c r="G12" t="n">
        <v>73.06999999999999</v>
      </c>
      <c r="H12" t="n">
        <v>0.97</v>
      </c>
      <c r="I12" t="n">
        <v>22</v>
      </c>
      <c r="J12" t="n">
        <v>201.1</v>
      </c>
      <c r="K12" t="n">
        <v>53.44</v>
      </c>
      <c r="L12" t="n">
        <v>11</v>
      </c>
      <c r="M12" t="n">
        <v>20</v>
      </c>
      <c r="N12" t="n">
        <v>41.66</v>
      </c>
      <c r="O12" t="n">
        <v>25036.12</v>
      </c>
      <c r="P12" t="n">
        <v>309.12</v>
      </c>
      <c r="Q12" t="n">
        <v>1342.46</v>
      </c>
      <c r="R12" t="n">
        <v>165.96</v>
      </c>
      <c r="S12" t="n">
        <v>105.05</v>
      </c>
      <c r="T12" t="n">
        <v>16932.09</v>
      </c>
      <c r="U12" t="n">
        <v>0.63</v>
      </c>
      <c r="V12" t="n">
        <v>0.71</v>
      </c>
      <c r="W12" t="n">
        <v>7.28</v>
      </c>
      <c r="X12" t="n">
        <v>0.97</v>
      </c>
      <c r="Y12" t="n">
        <v>2</v>
      </c>
      <c r="Z12" t="n">
        <v>10</v>
      </c>
      <c r="AA12" t="n">
        <v>129.7403008404006</v>
      </c>
      <c r="AB12" t="n">
        <v>177.5164033478701</v>
      </c>
      <c r="AC12" t="n">
        <v>160.5744869582358</v>
      </c>
      <c r="AD12" t="n">
        <v>129740.3008404005</v>
      </c>
      <c r="AE12" t="n">
        <v>177516.4033478701</v>
      </c>
      <c r="AF12" t="n">
        <v>6.823662930964041e-06</v>
      </c>
      <c r="AG12" t="n">
        <v>5</v>
      </c>
      <c r="AH12" t="n">
        <v>160574.4869582359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3.3529</v>
      </c>
      <c r="E13" t="n">
        <v>29.83</v>
      </c>
      <c r="F13" t="n">
        <v>26.65</v>
      </c>
      <c r="G13" t="n">
        <v>84.16</v>
      </c>
      <c r="H13" t="n">
        <v>1.05</v>
      </c>
      <c r="I13" t="n">
        <v>19</v>
      </c>
      <c r="J13" t="n">
        <v>202.67</v>
      </c>
      <c r="K13" t="n">
        <v>53.44</v>
      </c>
      <c r="L13" t="n">
        <v>12</v>
      </c>
      <c r="M13" t="n">
        <v>17</v>
      </c>
      <c r="N13" t="n">
        <v>42.24</v>
      </c>
      <c r="O13" t="n">
        <v>25230.25</v>
      </c>
      <c r="P13" t="n">
        <v>300.91</v>
      </c>
      <c r="Q13" t="n">
        <v>1342.49</v>
      </c>
      <c r="R13" t="n">
        <v>160.78</v>
      </c>
      <c r="S13" t="n">
        <v>105.05</v>
      </c>
      <c r="T13" t="n">
        <v>14361.22</v>
      </c>
      <c r="U13" t="n">
        <v>0.65</v>
      </c>
      <c r="V13" t="n">
        <v>0.72</v>
      </c>
      <c r="W13" t="n">
        <v>7.29</v>
      </c>
      <c r="X13" t="n">
        <v>0.83</v>
      </c>
      <c r="Y13" t="n">
        <v>2</v>
      </c>
      <c r="Z13" t="n">
        <v>10</v>
      </c>
      <c r="AA13" t="n">
        <v>126.8013754360056</v>
      </c>
      <c r="AB13" t="n">
        <v>173.4952359533408</v>
      </c>
      <c r="AC13" t="n">
        <v>156.9370941360953</v>
      </c>
      <c r="AD13" t="n">
        <v>126801.3754360056</v>
      </c>
      <c r="AE13" t="n">
        <v>173495.2359533408</v>
      </c>
      <c r="AF13" t="n">
        <v>6.881955013153657e-06</v>
      </c>
      <c r="AG13" t="n">
        <v>5</v>
      </c>
      <c r="AH13" t="n">
        <v>156937.0941360953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3.3635</v>
      </c>
      <c r="E14" t="n">
        <v>29.73</v>
      </c>
      <c r="F14" t="n">
        <v>26.59</v>
      </c>
      <c r="G14" t="n">
        <v>88.64</v>
      </c>
      <c r="H14" t="n">
        <v>1.13</v>
      </c>
      <c r="I14" t="n">
        <v>18</v>
      </c>
      <c r="J14" t="n">
        <v>204.25</v>
      </c>
      <c r="K14" t="n">
        <v>53.44</v>
      </c>
      <c r="L14" t="n">
        <v>13</v>
      </c>
      <c r="M14" t="n">
        <v>16</v>
      </c>
      <c r="N14" t="n">
        <v>42.82</v>
      </c>
      <c r="O14" t="n">
        <v>25425.3</v>
      </c>
      <c r="P14" t="n">
        <v>294.2</v>
      </c>
      <c r="Q14" t="n">
        <v>1342.48</v>
      </c>
      <c r="R14" t="n">
        <v>159.13</v>
      </c>
      <c r="S14" t="n">
        <v>105.05</v>
      </c>
      <c r="T14" t="n">
        <v>13539.37</v>
      </c>
      <c r="U14" t="n">
        <v>0.66</v>
      </c>
      <c r="V14" t="n">
        <v>0.72</v>
      </c>
      <c r="W14" t="n">
        <v>7.28</v>
      </c>
      <c r="X14" t="n">
        <v>0.77</v>
      </c>
      <c r="Y14" t="n">
        <v>2</v>
      </c>
      <c r="Z14" t="n">
        <v>10</v>
      </c>
      <c r="AA14" t="n">
        <v>124.7708680682746</v>
      </c>
      <c r="AB14" t="n">
        <v>170.7170061931498</v>
      </c>
      <c r="AC14" t="n">
        <v>154.4240147249461</v>
      </c>
      <c r="AD14" t="n">
        <v>124770.8680682746</v>
      </c>
      <c r="AE14" t="n">
        <v>170717.0061931498</v>
      </c>
      <c r="AF14" t="n">
        <v>6.903711917069499e-06</v>
      </c>
      <c r="AG14" t="n">
        <v>5</v>
      </c>
      <c r="AH14" t="n">
        <v>154424.0147249461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3.3836</v>
      </c>
      <c r="E15" t="n">
        <v>29.55</v>
      </c>
      <c r="F15" t="n">
        <v>26.49</v>
      </c>
      <c r="G15" t="n">
        <v>99.34</v>
      </c>
      <c r="H15" t="n">
        <v>1.21</v>
      </c>
      <c r="I15" t="n">
        <v>16</v>
      </c>
      <c r="J15" t="n">
        <v>205.84</v>
      </c>
      <c r="K15" t="n">
        <v>53.44</v>
      </c>
      <c r="L15" t="n">
        <v>14</v>
      </c>
      <c r="M15" t="n">
        <v>10</v>
      </c>
      <c r="N15" t="n">
        <v>43.4</v>
      </c>
      <c r="O15" t="n">
        <v>25621.03</v>
      </c>
      <c r="P15" t="n">
        <v>287.87</v>
      </c>
      <c r="Q15" t="n">
        <v>1342.51</v>
      </c>
      <c r="R15" t="n">
        <v>155.64</v>
      </c>
      <c r="S15" t="n">
        <v>105.05</v>
      </c>
      <c r="T15" t="n">
        <v>11806.62</v>
      </c>
      <c r="U15" t="n">
        <v>0.67</v>
      </c>
      <c r="V15" t="n">
        <v>0.72</v>
      </c>
      <c r="W15" t="n">
        <v>7.27</v>
      </c>
      <c r="X15" t="n">
        <v>0.67</v>
      </c>
      <c r="Y15" t="n">
        <v>2</v>
      </c>
      <c r="Z15" t="n">
        <v>10</v>
      </c>
      <c r="AA15" t="n">
        <v>122.6052895979179</v>
      </c>
      <c r="AB15" t="n">
        <v>167.7539661914298</v>
      </c>
      <c r="AC15" t="n">
        <v>151.7437631023365</v>
      </c>
      <c r="AD15" t="n">
        <v>122605.2895979179</v>
      </c>
      <c r="AE15" t="n">
        <v>167753.9661914298</v>
      </c>
      <c r="AF15" t="n">
        <v>6.94496793298539e-06</v>
      </c>
      <c r="AG15" t="n">
        <v>5</v>
      </c>
      <c r="AH15" t="n">
        <v>151743.7631023366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3.3797</v>
      </c>
      <c r="E16" t="n">
        <v>29.59</v>
      </c>
      <c r="F16" t="n">
        <v>26.52</v>
      </c>
      <c r="G16" t="n">
        <v>99.45999999999999</v>
      </c>
      <c r="H16" t="n">
        <v>1.28</v>
      </c>
      <c r="I16" t="n">
        <v>16</v>
      </c>
      <c r="J16" t="n">
        <v>207.43</v>
      </c>
      <c r="K16" t="n">
        <v>53.44</v>
      </c>
      <c r="L16" t="n">
        <v>15</v>
      </c>
      <c r="M16" t="n">
        <v>3</v>
      </c>
      <c r="N16" t="n">
        <v>44</v>
      </c>
      <c r="O16" t="n">
        <v>25817.56</v>
      </c>
      <c r="P16" t="n">
        <v>286.71</v>
      </c>
      <c r="Q16" t="n">
        <v>1342.67</v>
      </c>
      <c r="R16" t="n">
        <v>156.23</v>
      </c>
      <c r="S16" t="n">
        <v>105.05</v>
      </c>
      <c r="T16" t="n">
        <v>12097.39</v>
      </c>
      <c r="U16" t="n">
        <v>0.67</v>
      </c>
      <c r="V16" t="n">
        <v>0.72</v>
      </c>
      <c r="W16" t="n">
        <v>7.29</v>
      </c>
      <c r="X16" t="n">
        <v>0.71</v>
      </c>
      <c r="Y16" t="n">
        <v>2</v>
      </c>
      <c r="Z16" t="n">
        <v>10</v>
      </c>
      <c r="AA16" t="n">
        <v>122.4116390554939</v>
      </c>
      <c r="AB16" t="n">
        <v>167.4890049760265</v>
      </c>
      <c r="AC16" t="n">
        <v>151.5040894134558</v>
      </c>
      <c r="AD16" t="n">
        <v>122411.6390554939</v>
      </c>
      <c r="AE16" t="n">
        <v>167489.0049760265</v>
      </c>
      <c r="AF16" t="n">
        <v>6.936963034374844e-06</v>
      </c>
      <c r="AG16" t="n">
        <v>5</v>
      </c>
      <c r="AH16" t="n">
        <v>151504.0894134558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3.3795</v>
      </c>
      <c r="E17" t="n">
        <v>29.59</v>
      </c>
      <c r="F17" t="n">
        <v>26.53</v>
      </c>
      <c r="G17" t="n">
        <v>99.47</v>
      </c>
      <c r="H17" t="n">
        <v>1.36</v>
      </c>
      <c r="I17" t="n">
        <v>16</v>
      </c>
      <c r="J17" t="n">
        <v>209.03</v>
      </c>
      <c r="K17" t="n">
        <v>53.44</v>
      </c>
      <c r="L17" t="n">
        <v>16</v>
      </c>
      <c r="M17" t="n">
        <v>0</v>
      </c>
      <c r="N17" t="n">
        <v>44.6</v>
      </c>
      <c r="O17" t="n">
        <v>26014.91</v>
      </c>
      <c r="P17" t="n">
        <v>288.14</v>
      </c>
      <c r="Q17" t="n">
        <v>1342.68</v>
      </c>
      <c r="R17" t="n">
        <v>156.16</v>
      </c>
      <c r="S17" t="n">
        <v>105.05</v>
      </c>
      <c r="T17" t="n">
        <v>12064.39</v>
      </c>
      <c r="U17" t="n">
        <v>0.67</v>
      </c>
      <c r="V17" t="n">
        <v>0.72</v>
      </c>
      <c r="W17" t="n">
        <v>7.29</v>
      </c>
      <c r="X17" t="n">
        <v>0.71</v>
      </c>
      <c r="Y17" t="n">
        <v>2</v>
      </c>
      <c r="Z17" t="n">
        <v>10</v>
      </c>
      <c r="AA17" t="n">
        <v>122.7882124612462</v>
      </c>
      <c r="AB17" t="n">
        <v>168.0042493230227</v>
      </c>
      <c r="AC17" t="n">
        <v>151.9701595631249</v>
      </c>
      <c r="AD17" t="n">
        <v>122788.2124612462</v>
      </c>
      <c r="AE17" t="n">
        <v>168004.2493230227</v>
      </c>
      <c r="AF17" t="n">
        <v>6.93655252675379e-06</v>
      </c>
      <c r="AG17" t="n">
        <v>5</v>
      </c>
      <c r="AH17" t="n">
        <v>151970.1595631249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2.0513</v>
      </c>
      <c r="E2" t="n">
        <v>48.75</v>
      </c>
      <c r="F2" t="n">
        <v>39.76</v>
      </c>
      <c r="G2" t="n">
        <v>8.26</v>
      </c>
      <c r="H2" t="n">
        <v>0.15</v>
      </c>
      <c r="I2" t="n">
        <v>289</v>
      </c>
      <c r="J2" t="n">
        <v>116.05</v>
      </c>
      <c r="K2" t="n">
        <v>43.4</v>
      </c>
      <c r="L2" t="n">
        <v>1</v>
      </c>
      <c r="M2" t="n">
        <v>287</v>
      </c>
      <c r="N2" t="n">
        <v>16.65</v>
      </c>
      <c r="O2" t="n">
        <v>14546.17</v>
      </c>
      <c r="P2" t="n">
        <v>394.29</v>
      </c>
      <c r="Q2" t="n">
        <v>1343.37</v>
      </c>
      <c r="R2" t="n">
        <v>606.1799999999999</v>
      </c>
      <c r="S2" t="n">
        <v>105.05</v>
      </c>
      <c r="T2" t="n">
        <v>235709.19</v>
      </c>
      <c r="U2" t="n">
        <v>0.17</v>
      </c>
      <c r="V2" t="n">
        <v>0.48</v>
      </c>
      <c r="W2" t="n">
        <v>7.71</v>
      </c>
      <c r="X2" t="n">
        <v>13.93</v>
      </c>
      <c r="Y2" t="n">
        <v>2</v>
      </c>
      <c r="Z2" t="n">
        <v>10</v>
      </c>
      <c r="AA2" t="n">
        <v>238.4470471812406</v>
      </c>
      <c r="AB2" t="n">
        <v>326.2537694945105</v>
      </c>
      <c r="AC2" t="n">
        <v>295.1165676340928</v>
      </c>
      <c r="AD2" t="n">
        <v>238447.0471812406</v>
      </c>
      <c r="AE2" t="n">
        <v>326253.7694945105</v>
      </c>
      <c r="AF2" t="n">
        <v>4.328505060487801e-06</v>
      </c>
      <c r="AG2" t="n">
        <v>7</v>
      </c>
      <c r="AH2" t="n">
        <v>295116.5676340928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2.8168</v>
      </c>
      <c r="E3" t="n">
        <v>35.5</v>
      </c>
      <c r="F3" t="n">
        <v>30.84</v>
      </c>
      <c r="G3" t="n">
        <v>17.13</v>
      </c>
      <c r="H3" t="n">
        <v>0.3</v>
      </c>
      <c r="I3" t="n">
        <v>108</v>
      </c>
      <c r="J3" t="n">
        <v>117.34</v>
      </c>
      <c r="K3" t="n">
        <v>43.4</v>
      </c>
      <c r="L3" t="n">
        <v>2</v>
      </c>
      <c r="M3" t="n">
        <v>106</v>
      </c>
      <c r="N3" t="n">
        <v>16.94</v>
      </c>
      <c r="O3" t="n">
        <v>14705.49</v>
      </c>
      <c r="P3" t="n">
        <v>296.33</v>
      </c>
      <c r="Q3" t="n">
        <v>1342.63</v>
      </c>
      <c r="R3" t="n">
        <v>302.64</v>
      </c>
      <c r="S3" t="n">
        <v>105.05</v>
      </c>
      <c r="T3" t="n">
        <v>84846.46000000001</v>
      </c>
      <c r="U3" t="n">
        <v>0.35</v>
      </c>
      <c r="V3" t="n">
        <v>0.62</v>
      </c>
      <c r="W3" t="n">
        <v>7.43</v>
      </c>
      <c r="X3" t="n">
        <v>5.01</v>
      </c>
      <c r="Y3" t="n">
        <v>2</v>
      </c>
      <c r="Z3" t="n">
        <v>10</v>
      </c>
      <c r="AA3" t="n">
        <v>140.2336947616139</v>
      </c>
      <c r="AB3" t="n">
        <v>191.8739278467345</v>
      </c>
      <c r="AC3" t="n">
        <v>173.5617494698454</v>
      </c>
      <c r="AD3" t="n">
        <v>140233.6947616139</v>
      </c>
      <c r="AE3" t="n">
        <v>191873.9278467345</v>
      </c>
      <c r="AF3" t="n">
        <v>5.943807855692507e-06</v>
      </c>
      <c r="AG3" t="n">
        <v>5</v>
      </c>
      <c r="AH3" t="n">
        <v>173561.7494698454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3.0877</v>
      </c>
      <c r="E4" t="n">
        <v>32.39</v>
      </c>
      <c r="F4" t="n">
        <v>28.75</v>
      </c>
      <c r="G4" t="n">
        <v>26.54</v>
      </c>
      <c r="H4" t="n">
        <v>0.45</v>
      </c>
      <c r="I4" t="n">
        <v>65</v>
      </c>
      <c r="J4" t="n">
        <v>118.63</v>
      </c>
      <c r="K4" t="n">
        <v>43.4</v>
      </c>
      <c r="L4" t="n">
        <v>3</v>
      </c>
      <c r="M4" t="n">
        <v>63</v>
      </c>
      <c r="N4" t="n">
        <v>17.23</v>
      </c>
      <c r="O4" t="n">
        <v>14865.24</v>
      </c>
      <c r="P4" t="n">
        <v>266.33</v>
      </c>
      <c r="Q4" t="n">
        <v>1342.63</v>
      </c>
      <c r="R4" t="n">
        <v>232.52</v>
      </c>
      <c r="S4" t="n">
        <v>105.05</v>
      </c>
      <c r="T4" t="n">
        <v>50000.14</v>
      </c>
      <c r="U4" t="n">
        <v>0.45</v>
      </c>
      <c r="V4" t="n">
        <v>0.66</v>
      </c>
      <c r="W4" t="n">
        <v>7.34</v>
      </c>
      <c r="X4" t="n">
        <v>2.93</v>
      </c>
      <c r="Y4" t="n">
        <v>2</v>
      </c>
      <c r="Z4" t="n">
        <v>10</v>
      </c>
      <c r="AA4" t="n">
        <v>122.2913501900112</v>
      </c>
      <c r="AB4" t="n">
        <v>167.324420443503</v>
      </c>
      <c r="AC4" t="n">
        <v>151.3552125977205</v>
      </c>
      <c r="AD4" t="n">
        <v>122291.3501900112</v>
      </c>
      <c r="AE4" t="n">
        <v>167324.420443503</v>
      </c>
      <c r="AF4" t="n">
        <v>6.515441464080428e-06</v>
      </c>
      <c r="AG4" t="n">
        <v>5</v>
      </c>
      <c r="AH4" t="n">
        <v>151355.2125977205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3.2182</v>
      </c>
      <c r="E5" t="n">
        <v>31.07</v>
      </c>
      <c r="F5" t="n">
        <v>27.89</v>
      </c>
      <c r="G5" t="n">
        <v>36.38</v>
      </c>
      <c r="H5" t="n">
        <v>0.59</v>
      </c>
      <c r="I5" t="n">
        <v>46</v>
      </c>
      <c r="J5" t="n">
        <v>119.93</v>
      </c>
      <c r="K5" t="n">
        <v>43.4</v>
      </c>
      <c r="L5" t="n">
        <v>4</v>
      </c>
      <c r="M5" t="n">
        <v>44</v>
      </c>
      <c r="N5" t="n">
        <v>17.53</v>
      </c>
      <c r="O5" t="n">
        <v>15025.44</v>
      </c>
      <c r="P5" t="n">
        <v>248.53</v>
      </c>
      <c r="Q5" t="n">
        <v>1342.6</v>
      </c>
      <c r="R5" t="n">
        <v>203.35</v>
      </c>
      <c r="S5" t="n">
        <v>105.05</v>
      </c>
      <c r="T5" t="n">
        <v>35510.05</v>
      </c>
      <c r="U5" t="n">
        <v>0.52</v>
      </c>
      <c r="V5" t="n">
        <v>0.6899999999999999</v>
      </c>
      <c r="W5" t="n">
        <v>7.31</v>
      </c>
      <c r="X5" t="n">
        <v>2.07</v>
      </c>
      <c r="Y5" t="n">
        <v>2</v>
      </c>
      <c r="Z5" t="n">
        <v>10</v>
      </c>
      <c r="AA5" t="n">
        <v>113.8604991924426</v>
      </c>
      <c r="AB5" t="n">
        <v>155.7889581657398</v>
      </c>
      <c r="AC5" t="n">
        <v>140.9206786496204</v>
      </c>
      <c r="AD5" t="n">
        <v>113860.4991924426</v>
      </c>
      <c r="AE5" t="n">
        <v>155788.9581657398</v>
      </c>
      <c r="AF5" t="n">
        <v>6.790813135895208e-06</v>
      </c>
      <c r="AG5" t="n">
        <v>5</v>
      </c>
      <c r="AH5" t="n">
        <v>140920.6786496204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3.2978</v>
      </c>
      <c r="E6" t="n">
        <v>30.32</v>
      </c>
      <c r="F6" t="n">
        <v>27.4</v>
      </c>
      <c r="G6" t="n">
        <v>46.98</v>
      </c>
      <c r="H6" t="n">
        <v>0.73</v>
      </c>
      <c r="I6" t="n">
        <v>35</v>
      </c>
      <c r="J6" t="n">
        <v>121.23</v>
      </c>
      <c r="K6" t="n">
        <v>43.4</v>
      </c>
      <c r="L6" t="n">
        <v>5</v>
      </c>
      <c r="M6" t="n">
        <v>33</v>
      </c>
      <c r="N6" t="n">
        <v>17.83</v>
      </c>
      <c r="O6" t="n">
        <v>15186.08</v>
      </c>
      <c r="P6" t="n">
        <v>232.76</v>
      </c>
      <c r="Q6" t="n">
        <v>1342.62</v>
      </c>
      <c r="R6" t="n">
        <v>186.54</v>
      </c>
      <c r="S6" t="n">
        <v>105.05</v>
      </c>
      <c r="T6" t="n">
        <v>27161.8</v>
      </c>
      <c r="U6" t="n">
        <v>0.5600000000000001</v>
      </c>
      <c r="V6" t="n">
        <v>0.7</v>
      </c>
      <c r="W6" t="n">
        <v>7.31</v>
      </c>
      <c r="X6" t="n">
        <v>1.58</v>
      </c>
      <c r="Y6" t="n">
        <v>2</v>
      </c>
      <c r="Z6" t="n">
        <v>10</v>
      </c>
      <c r="AA6" t="n">
        <v>107.7577949714376</v>
      </c>
      <c r="AB6" t="n">
        <v>147.4389690182562</v>
      </c>
      <c r="AC6" t="n">
        <v>133.3676007470865</v>
      </c>
      <c r="AD6" t="n">
        <v>107757.7949714376</v>
      </c>
      <c r="AE6" t="n">
        <v>147438.9690182561</v>
      </c>
      <c r="AF6" t="n">
        <v>6.958779305063458e-06</v>
      </c>
      <c r="AG6" t="n">
        <v>5</v>
      </c>
      <c r="AH6" t="n">
        <v>133367.6007470865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3.3541</v>
      </c>
      <c r="E7" t="n">
        <v>29.81</v>
      </c>
      <c r="F7" t="n">
        <v>27.06</v>
      </c>
      <c r="G7" t="n">
        <v>57.99</v>
      </c>
      <c r="H7" t="n">
        <v>0.86</v>
      </c>
      <c r="I7" t="n">
        <v>28</v>
      </c>
      <c r="J7" t="n">
        <v>122.54</v>
      </c>
      <c r="K7" t="n">
        <v>43.4</v>
      </c>
      <c r="L7" t="n">
        <v>6</v>
      </c>
      <c r="M7" t="n">
        <v>19</v>
      </c>
      <c r="N7" t="n">
        <v>18.14</v>
      </c>
      <c r="O7" t="n">
        <v>15347.16</v>
      </c>
      <c r="P7" t="n">
        <v>217.74</v>
      </c>
      <c r="Q7" t="n">
        <v>1342.5</v>
      </c>
      <c r="R7" t="n">
        <v>174.64</v>
      </c>
      <c r="S7" t="n">
        <v>105.05</v>
      </c>
      <c r="T7" t="n">
        <v>21244.86</v>
      </c>
      <c r="U7" t="n">
        <v>0.6</v>
      </c>
      <c r="V7" t="n">
        <v>0.71</v>
      </c>
      <c r="W7" t="n">
        <v>7.3</v>
      </c>
      <c r="X7" t="n">
        <v>1.24</v>
      </c>
      <c r="Y7" t="n">
        <v>2</v>
      </c>
      <c r="Z7" t="n">
        <v>10</v>
      </c>
      <c r="AA7" t="n">
        <v>102.6144282924897</v>
      </c>
      <c r="AB7" t="n">
        <v>140.4015878187998</v>
      </c>
      <c r="AC7" t="n">
        <v>127.0018573322775</v>
      </c>
      <c r="AD7" t="n">
        <v>102614.4282924897</v>
      </c>
      <c r="AE7" t="n">
        <v>140401.5878187998</v>
      </c>
      <c r="AF7" t="n">
        <v>7.077579497578186e-06</v>
      </c>
      <c r="AG7" t="n">
        <v>5</v>
      </c>
      <c r="AH7" t="n">
        <v>127001.8573322775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3.3671</v>
      </c>
      <c r="E8" t="n">
        <v>29.7</v>
      </c>
      <c r="F8" t="n">
        <v>26.99</v>
      </c>
      <c r="G8" t="n">
        <v>62.29</v>
      </c>
      <c r="H8" t="n">
        <v>1</v>
      </c>
      <c r="I8" t="n">
        <v>26</v>
      </c>
      <c r="J8" t="n">
        <v>123.85</v>
      </c>
      <c r="K8" t="n">
        <v>43.4</v>
      </c>
      <c r="L8" t="n">
        <v>7</v>
      </c>
      <c r="M8" t="n">
        <v>1</v>
      </c>
      <c r="N8" t="n">
        <v>18.45</v>
      </c>
      <c r="O8" t="n">
        <v>15508.69</v>
      </c>
      <c r="P8" t="n">
        <v>215.98</v>
      </c>
      <c r="Q8" t="n">
        <v>1342.93</v>
      </c>
      <c r="R8" t="n">
        <v>171.75</v>
      </c>
      <c r="S8" t="n">
        <v>105.05</v>
      </c>
      <c r="T8" t="n">
        <v>19809.08</v>
      </c>
      <c r="U8" t="n">
        <v>0.61</v>
      </c>
      <c r="V8" t="n">
        <v>0.71</v>
      </c>
      <c r="W8" t="n">
        <v>7.32</v>
      </c>
      <c r="X8" t="n">
        <v>1.17</v>
      </c>
      <c r="Y8" t="n">
        <v>2</v>
      </c>
      <c r="Z8" t="n">
        <v>10</v>
      </c>
      <c r="AA8" t="n">
        <v>101.8952020087774</v>
      </c>
      <c r="AB8" t="n">
        <v>139.4175106874008</v>
      </c>
      <c r="AC8" t="n">
        <v>126.111699141138</v>
      </c>
      <c r="AD8" t="n">
        <v>101895.2020087774</v>
      </c>
      <c r="AE8" t="n">
        <v>139417.5106874008</v>
      </c>
      <c r="AF8" t="n">
        <v>7.105011158371996e-06</v>
      </c>
      <c r="AG8" t="n">
        <v>5</v>
      </c>
      <c r="AH8" t="n">
        <v>126111.699141138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3.3669</v>
      </c>
      <c r="E9" t="n">
        <v>29.7</v>
      </c>
      <c r="F9" t="n">
        <v>27</v>
      </c>
      <c r="G9" t="n">
        <v>62.3</v>
      </c>
      <c r="H9" t="n">
        <v>1.13</v>
      </c>
      <c r="I9" t="n">
        <v>26</v>
      </c>
      <c r="J9" t="n">
        <v>125.16</v>
      </c>
      <c r="K9" t="n">
        <v>43.4</v>
      </c>
      <c r="L9" t="n">
        <v>8</v>
      </c>
      <c r="M9" t="n">
        <v>0</v>
      </c>
      <c r="N9" t="n">
        <v>18.76</v>
      </c>
      <c r="O9" t="n">
        <v>15670.68</v>
      </c>
      <c r="P9" t="n">
        <v>218.24</v>
      </c>
      <c r="Q9" t="n">
        <v>1342.89</v>
      </c>
      <c r="R9" t="n">
        <v>171.73</v>
      </c>
      <c r="S9" t="n">
        <v>105.05</v>
      </c>
      <c r="T9" t="n">
        <v>19800.61</v>
      </c>
      <c r="U9" t="n">
        <v>0.61</v>
      </c>
      <c r="V9" t="n">
        <v>0.71</v>
      </c>
      <c r="W9" t="n">
        <v>7.32</v>
      </c>
      <c r="X9" t="n">
        <v>1.18</v>
      </c>
      <c r="Y9" t="n">
        <v>2</v>
      </c>
      <c r="Z9" t="n">
        <v>10</v>
      </c>
      <c r="AA9" t="n">
        <v>102.4860211162969</v>
      </c>
      <c r="AB9" t="n">
        <v>140.2258954554081</v>
      </c>
      <c r="AC9" t="n">
        <v>126.842932801462</v>
      </c>
      <c r="AD9" t="n">
        <v>102486.0211162969</v>
      </c>
      <c r="AE9" t="n">
        <v>140225.8954554081</v>
      </c>
      <c r="AF9" t="n">
        <v>7.104589132821322e-06</v>
      </c>
      <c r="AG9" t="n">
        <v>5</v>
      </c>
      <c r="AH9" t="n">
        <v>126842.932801462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1.2601</v>
      </c>
      <c r="E2" t="n">
        <v>79.36</v>
      </c>
      <c r="F2" t="n">
        <v>54.79</v>
      </c>
      <c r="G2" t="n">
        <v>5.8</v>
      </c>
      <c r="H2" t="n">
        <v>0.09</v>
      </c>
      <c r="I2" t="n">
        <v>567</v>
      </c>
      <c r="J2" t="n">
        <v>194.77</v>
      </c>
      <c r="K2" t="n">
        <v>54.38</v>
      </c>
      <c r="L2" t="n">
        <v>1</v>
      </c>
      <c r="M2" t="n">
        <v>565</v>
      </c>
      <c r="N2" t="n">
        <v>39.4</v>
      </c>
      <c r="O2" t="n">
        <v>24256.19</v>
      </c>
      <c r="P2" t="n">
        <v>767.17</v>
      </c>
      <c r="Q2" t="n">
        <v>1344.83</v>
      </c>
      <c r="R2" t="n">
        <v>1118.12</v>
      </c>
      <c r="S2" t="n">
        <v>105.05</v>
      </c>
      <c r="T2" t="n">
        <v>490291.34</v>
      </c>
      <c r="U2" t="n">
        <v>0.09</v>
      </c>
      <c r="V2" t="n">
        <v>0.35</v>
      </c>
      <c r="W2" t="n">
        <v>8.199999999999999</v>
      </c>
      <c r="X2" t="n">
        <v>28.94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2.3256</v>
      </c>
      <c r="E3" t="n">
        <v>43</v>
      </c>
      <c r="F3" t="n">
        <v>33.83</v>
      </c>
      <c r="G3" t="n">
        <v>11.87</v>
      </c>
      <c r="H3" t="n">
        <v>0.18</v>
      </c>
      <c r="I3" t="n">
        <v>171</v>
      </c>
      <c r="J3" t="n">
        <v>196.32</v>
      </c>
      <c r="K3" t="n">
        <v>54.38</v>
      </c>
      <c r="L3" t="n">
        <v>2</v>
      </c>
      <c r="M3" t="n">
        <v>169</v>
      </c>
      <c r="N3" t="n">
        <v>39.95</v>
      </c>
      <c r="O3" t="n">
        <v>24447.22</v>
      </c>
      <c r="P3" t="n">
        <v>469.09</v>
      </c>
      <c r="Q3" t="n">
        <v>1342.89</v>
      </c>
      <c r="R3" t="n">
        <v>404.52</v>
      </c>
      <c r="S3" t="n">
        <v>105.05</v>
      </c>
      <c r="T3" t="n">
        <v>135470.82</v>
      </c>
      <c r="U3" t="n">
        <v>0.26</v>
      </c>
      <c r="V3" t="n">
        <v>0.57</v>
      </c>
      <c r="W3" t="n">
        <v>7.52</v>
      </c>
      <c r="X3" t="n">
        <v>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2.7045</v>
      </c>
      <c r="E4" t="n">
        <v>36.98</v>
      </c>
      <c r="F4" t="n">
        <v>30.49</v>
      </c>
      <c r="G4" t="n">
        <v>17.94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100</v>
      </c>
      <c r="N4" t="n">
        <v>40.5</v>
      </c>
      <c r="O4" t="n">
        <v>24639</v>
      </c>
      <c r="P4" t="n">
        <v>417.94</v>
      </c>
      <c r="Q4" t="n">
        <v>1342.66</v>
      </c>
      <c r="R4" t="n">
        <v>291.23</v>
      </c>
      <c r="S4" t="n">
        <v>105.05</v>
      </c>
      <c r="T4" t="n">
        <v>79167.62</v>
      </c>
      <c r="U4" t="n">
        <v>0.36</v>
      </c>
      <c r="V4" t="n">
        <v>0.63</v>
      </c>
      <c r="W4" t="n">
        <v>7.41</v>
      </c>
      <c r="X4" t="n">
        <v>4.67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2.9051</v>
      </c>
      <c r="E5" t="n">
        <v>34.42</v>
      </c>
      <c r="F5" t="n">
        <v>29.11</v>
      </c>
      <c r="G5" t="n">
        <v>24.25</v>
      </c>
      <c r="H5" t="n">
        <v>0.36</v>
      </c>
      <c r="I5" t="n">
        <v>72</v>
      </c>
      <c r="J5" t="n">
        <v>199.44</v>
      </c>
      <c r="K5" t="n">
        <v>54.38</v>
      </c>
      <c r="L5" t="n">
        <v>4</v>
      </c>
      <c r="M5" t="n">
        <v>70</v>
      </c>
      <c r="N5" t="n">
        <v>41.06</v>
      </c>
      <c r="O5" t="n">
        <v>24831.54</v>
      </c>
      <c r="P5" t="n">
        <v>393.8</v>
      </c>
      <c r="Q5" t="n">
        <v>1342.96</v>
      </c>
      <c r="R5" t="n">
        <v>243.75</v>
      </c>
      <c r="S5" t="n">
        <v>105.05</v>
      </c>
      <c r="T5" t="n">
        <v>55581.52</v>
      </c>
      <c r="U5" t="n">
        <v>0.43</v>
      </c>
      <c r="V5" t="n">
        <v>0.66</v>
      </c>
      <c r="W5" t="n">
        <v>7.38</v>
      </c>
      <c r="X5" t="n">
        <v>3.28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3.0255</v>
      </c>
      <c r="E6" t="n">
        <v>33.05</v>
      </c>
      <c r="F6" t="n">
        <v>28.36</v>
      </c>
      <c r="G6" t="n">
        <v>30.38</v>
      </c>
      <c r="H6" t="n">
        <v>0.44</v>
      </c>
      <c r="I6" t="n">
        <v>56</v>
      </c>
      <c r="J6" t="n">
        <v>201.01</v>
      </c>
      <c r="K6" t="n">
        <v>54.38</v>
      </c>
      <c r="L6" t="n">
        <v>5</v>
      </c>
      <c r="M6" t="n">
        <v>54</v>
      </c>
      <c r="N6" t="n">
        <v>41.63</v>
      </c>
      <c r="O6" t="n">
        <v>25024.84</v>
      </c>
      <c r="P6" t="n">
        <v>378.51</v>
      </c>
      <c r="Q6" t="n">
        <v>1342.73</v>
      </c>
      <c r="R6" t="n">
        <v>218.86</v>
      </c>
      <c r="S6" t="n">
        <v>105.05</v>
      </c>
      <c r="T6" t="n">
        <v>43216.28</v>
      </c>
      <c r="U6" t="n">
        <v>0.48</v>
      </c>
      <c r="V6" t="n">
        <v>0.67</v>
      </c>
      <c r="W6" t="n">
        <v>7.34</v>
      </c>
      <c r="X6" t="n">
        <v>2.54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3.1166</v>
      </c>
      <c r="E7" t="n">
        <v>32.09</v>
      </c>
      <c r="F7" t="n">
        <v>27.82</v>
      </c>
      <c r="G7" t="n">
        <v>37.09</v>
      </c>
      <c r="H7" t="n">
        <v>0.53</v>
      </c>
      <c r="I7" t="n">
        <v>45</v>
      </c>
      <c r="J7" t="n">
        <v>202.58</v>
      </c>
      <c r="K7" t="n">
        <v>54.38</v>
      </c>
      <c r="L7" t="n">
        <v>6</v>
      </c>
      <c r="M7" t="n">
        <v>43</v>
      </c>
      <c r="N7" t="n">
        <v>42.2</v>
      </c>
      <c r="O7" t="n">
        <v>25218.93</v>
      </c>
      <c r="P7" t="n">
        <v>366.14</v>
      </c>
      <c r="Q7" t="n">
        <v>1342.63</v>
      </c>
      <c r="R7" t="n">
        <v>200.64</v>
      </c>
      <c r="S7" t="n">
        <v>105.05</v>
      </c>
      <c r="T7" t="n">
        <v>34161.21</v>
      </c>
      <c r="U7" t="n">
        <v>0.52</v>
      </c>
      <c r="V7" t="n">
        <v>0.6899999999999999</v>
      </c>
      <c r="W7" t="n">
        <v>7.32</v>
      </c>
      <c r="X7" t="n">
        <v>2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3.174</v>
      </c>
      <c r="E8" t="n">
        <v>31.51</v>
      </c>
      <c r="F8" t="n">
        <v>27.51</v>
      </c>
      <c r="G8" t="n">
        <v>43.44</v>
      </c>
      <c r="H8" t="n">
        <v>0.61</v>
      </c>
      <c r="I8" t="n">
        <v>38</v>
      </c>
      <c r="J8" t="n">
        <v>204.16</v>
      </c>
      <c r="K8" t="n">
        <v>54.38</v>
      </c>
      <c r="L8" t="n">
        <v>7</v>
      </c>
      <c r="M8" t="n">
        <v>36</v>
      </c>
      <c r="N8" t="n">
        <v>42.78</v>
      </c>
      <c r="O8" t="n">
        <v>25413.94</v>
      </c>
      <c r="P8" t="n">
        <v>357.57</v>
      </c>
      <c r="Q8" t="n">
        <v>1342.68</v>
      </c>
      <c r="R8" t="n">
        <v>190.23</v>
      </c>
      <c r="S8" t="n">
        <v>105.05</v>
      </c>
      <c r="T8" t="n">
        <v>28989.59</v>
      </c>
      <c r="U8" t="n">
        <v>0.55</v>
      </c>
      <c r="V8" t="n">
        <v>0.6899999999999999</v>
      </c>
      <c r="W8" t="n">
        <v>7.31</v>
      </c>
      <c r="X8" t="n">
        <v>1.69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3.2157</v>
      </c>
      <c r="E9" t="n">
        <v>31.1</v>
      </c>
      <c r="F9" t="n">
        <v>27.3</v>
      </c>
      <c r="G9" t="n">
        <v>49.63</v>
      </c>
      <c r="H9" t="n">
        <v>0.6899999999999999</v>
      </c>
      <c r="I9" t="n">
        <v>33</v>
      </c>
      <c r="J9" t="n">
        <v>205.75</v>
      </c>
      <c r="K9" t="n">
        <v>54.38</v>
      </c>
      <c r="L9" t="n">
        <v>8</v>
      </c>
      <c r="M9" t="n">
        <v>31</v>
      </c>
      <c r="N9" t="n">
        <v>43.37</v>
      </c>
      <c r="O9" t="n">
        <v>25609.61</v>
      </c>
      <c r="P9" t="n">
        <v>349.59</v>
      </c>
      <c r="Q9" t="n">
        <v>1342.51</v>
      </c>
      <c r="R9" t="n">
        <v>183.01</v>
      </c>
      <c r="S9" t="n">
        <v>105.05</v>
      </c>
      <c r="T9" t="n">
        <v>25402.85</v>
      </c>
      <c r="U9" t="n">
        <v>0.57</v>
      </c>
      <c r="V9" t="n">
        <v>0.7</v>
      </c>
      <c r="W9" t="n">
        <v>7.3</v>
      </c>
      <c r="X9" t="n">
        <v>1.48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3.2524</v>
      </c>
      <c r="E10" t="n">
        <v>30.75</v>
      </c>
      <c r="F10" t="n">
        <v>27.1</v>
      </c>
      <c r="G10" t="n">
        <v>56.07</v>
      </c>
      <c r="H10" t="n">
        <v>0.77</v>
      </c>
      <c r="I10" t="n">
        <v>29</v>
      </c>
      <c r="J10" t="n">
        <v>207.34</v>
      </c>
      <c r="K10" t="n">
        <v>54.38</v>
      </c>
      <c r="L10" t="n">
        <v>9</v>
      </c>
      <c r="M10" t="n">
        <v>27</v>
      </c>
      <c r="N10" t="n">
        <v>43.96</v>
      </c>
      <c r="O10" t="n">
        <v>25806.1</v>
      </c>
      <c r="P10" t="n">
        <v>341.84</v>
      </c>
      <c r="Q10" t="n">
        <v>1342.48</v>
      </c>
      <c r="R10" t="n">
        <v>176.47</v>
      </c>
      <c r="S10" t="n">
        <v>105.05</v>
      </c>
      <c r="T10" t="n">
        <v>22155.35</v>
      </c>
      <c r="U10" t="n">
        <v>0.6</v>
      </c>
      <c r="V10" t="n">
        <v>0.71</v>
      </c>
      <c r="W10" t="n">
        <v>7.29</v>
      </c>
      <c r="X10" t="n">
        <v>1.28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3.2901</v>
      </c>
      <c r="E11" t="n">
        <v>30.39</v>
      </c>
      <c r="F11" t="n">
        <v>26.91</v>
      </c>
      <c r="G11" t="n">
        <v>64.56999999999999</v>
      </c>
      <c r="H11" t="n">
        <v>0.85</v>
      </c>
      <c r="I11" t="n">
        <v>25</v>
      </c>
      <c r="J11" t="n">
        <v>208.94</v>
      </c>
      <c r="K11" t="n">
        <v>54.38</v>
      </c>
      <c r="L11" t="n">
        <v>10</v>
      </c>
      <c r="M11" t="n">
        <v>23</v>
      </c>
      <c r="N11" t="n">
        <v>44.56</v>
      </c>
      <c r="O11" t="n">
        <v>26003.41</v>
      </c>
      <c r="P11" t="n">
        <v>332.65</v>
      </c>
      <c r="Q11" t="n">
        <v>1342.49</v>
      </c>
      <c r="R11" t="n">
        <v>169.58</v>
      </c>
      <c r="S11" t="n">
        <v>105.05</v>
      </c>
      <c r="T11" t="n">
        <v>18726.91</v>
      </c>
      <c r="U11" t="n">
        <v>0.62</v>
      </c>
      <c r="V11" t="n">
        <v>0.71</v>
      </c>
      <c r="W11" t="n">
        <v>7.29</v>
      </c>
      <c r="X11" t="n">
        <v>1.09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3.3065</v>
      </c>
      <c r="E12" t="n">
        <v>30.24</v>
      </c>
      <c r="F12" t="n">
        <v>26.83</v>
      </c>
      <c r="G12" t="n">
        <v>70</v>
      </c>
      <c r="H12" t="n">
        <v>0.93</v>
      </c>
      <c r="I12" t="n">
        <v>23</v>
      </c>
      <c r="J12" t="n">
        <v>210.55</v>
      </c>
      <c r="K12" t="n">
        <v>54.38</v>
      </c>
      <c r="L12" t="n">
        <v>11</v>
      </c>
      <c r="M12" t="n">
        <v>21</v>
      </c>
      <c r="N12" t="n">
        <v>45.17</v>
      </c>
      <c r="O12" t="n">
        <v>26201.54</v>
      </c>
      <c r="P12" t="n">
        <v>325.95</v>
      </c>
      <c r="Q12" t="n">
        <v>1342.48</v>
      </c>
      <c r="R12" t="n">
        <v>167.22</v>
      </c>
      <c r="S12" t="n">
        <v>105.05</v>
      </c>
      <c r="T12" t="n">
        <v>17557.35</v>
      </c>
      <c r="U12" t="n">
        <v>0.63</v>
      </c>
      <c r="V12" t="n">
        <v>0.71</v>
      </c>
      <c r="W12" t="n">
        <v>7.29</v>
      </c>
      <c r="X12" t="n">
        <v>1.01</v>
      </c>
      <c r="Y12" t="n">
        <v>2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3.3369</v>
      </c>
      <c r="E13" t="n">
        <v>29.97</v>
      </c>
      <c r="F13" t="n">
        <v>26.67</v>
      </c>
      <c r="G13" t="n">
        <v>80.02</v>
      </c>
      <c r="H13" t="n">
        <v>1</v>
      </c>
      <c r="I13" t="n">
        <v>20</v>
      </c>
      <c r="J13" t="n">
        <v>212.16</v>
      </c>
      <c r="K13" t="n">
        <v>54.38</v>
      </c>
      <c r="L13" t="n">
        <v>12</v>
      </c>
      <c r="M13" t="n">
        <v>18</v>
      </c>
      <c r="N13" t="n">
        <v>45.78</v>
      </c>
      <c r="O13" t="n">
        <v>26400.51</v>
      </c>
      <c r="P13" t="n">
        <v>318.01</v>
      </c>
      <c r="Q13" t="n">
        <v>1342.44</v>
      </c>
      <c r="R13" t="n">
        <v>161.91</v>
      </c>
      <c r="S13" t="n">
        <v>105.05</v>
      </c>
      <c r="T13" t="n">
        <v>14918.02</v>
      </c>
      <c r="U13" t="n">
        <v>0.65</v>
      </c>
      <c r="V13" t="n">
        <v>0.72</v>
      </c>
      <c r="W13" t="n">
        <v>7.28</v>
      </c>
      <c r="X13" t="n">
        <v>0.86</v>
      </c>
      <c r="Y13" t="n">
        <v>2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3.3446</v>
      </c>
      <c r="E14" t="n">
        <v>29.9</v>
      </c>
      <c r="F14" t="n">
        <v>26.64</v>
      </c>
      <c r="G14" t="n">
        <v>84.14</v>
      </c>
      <c r="H14" t="n">
        <v>1.08</v>
      </c>
      <c r="I14" t="n">
        <v>19</v>
      </c>
      <c r="J14" t="n">
        <v>213.78</v>
      </c>
      <c r="K14" t="n">
        <v>54.38</v>
      </c>
      <c r="L14" t="n">
        <v>13</v>
      </c>
      <c r="M14" t="n">
        <v>17</v>
      </c>
      <c r="N14" t="n">
        <v>46.4</v>
      </c>
      <c r="O14" t="n">
        <v>26600.32</v>
      </c>
      <c r="P14" t="n">
        <v>311.6</v>
      </c>
      <c r="Q14" t="n">
        <v>1342.46</v>
      </c>
      <c r="R14" t="n">
        <v>161.01</v>
      </c>
      <c r="S14" t="n">
        <v>105.05</v>
      </c>
      <c r="T14" t="n">
        <v>14476.32</v>
      </c>
      <c r="U14" t="n">
        <v>0.65</v>
      </c>
      <c r="V14" t="n">
        <v>0.72</v>
      </c>
      <c r="W14" t="n">
        <v>7.28</v>
      </c>
      <c r="X14" t="n">
        <v>0.83</v>
      </c>
      <c r="Y14" t="n">
        <v>2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3.3643</v>
      </c>
      <c r="E15" t="n">
        <v>29.72</v>
      </c>
      <c r="F15" t="n">
        <v>26.55</v>
      </c>
      <c r="G15" t="n">
        <v>93.69</v>
      </c>
      <c r="H15" t="n">
        <v>1.15</v>
      </c>
      <c r="I15" t="n">
        <v>17</v>
      </c>
      <c r="J15" t="n">
        <v>215.41</v>
      </c>
      <c r="K15" t="n">
        <v>54.38</v>
      </c>
      <c r="L15" t="n">
        <v>14</v>
      </c>
      <c r="M15" t="n">
        <v>15</v>
      </c>
      <c r="N15" t="n">
        <v>47.03</v>
      </c>
      <c r="O15" t="n">
        <v>26801</v>
      </c>
      <c r="P15" t="n">
        <v>304.64</v>
      </c>
      <c r="Q15" t="n">
        <v>1342.51</v>
      </c>
      <c r="R15" t="n">
        <v>157.63</v>
      </c>
      <c r="S15" t="n">
        <v>105.05</v>
      </c>
      <c r="T15" t="n">
        <v>12793.93</v>
      </c>
      <c r="U15" t="n">
        <v>0.67</v>
      </c>
      <c r="V15" t="n">
        <v>0.72</v>
      </c>
      <c r="W15" t="n">
        <v>7.27</v>
      </c>
      <c r="X15" t="n">
        <v>0.73</v>
      </c>
      <c r="Y15" t="n">
        <v>2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3.3713</v>
      </c>
      <c r="E16" t="n">
        <v>29.66</v>
      </c>
      <c r="F16" t="n">
        <v>26.52</v>
      </c>
      <c r="G16" t="n">
        <v>99.45999999999999</v>
      </c>
      <c r="H16" t="n">
        <v>1.23</v>
      </c>
      <c r="I16" t="n">
        <v>16</v>
      </c>
      <c r="J16" t="n">
        <v>217.04</v>
      </c>
      <c r="K16" t="n">
        <v>54.38</v>
      </c>
      <c r="L16" t="n">
        <v>15</v>
      </c>
      <c r="M16" t="n">
        <v>10</v>
      </c>
      <c r="N16" t="n">
        <v>47.66</v>
      </c>
      <c r="O16" t="n">
        <v>27002.55</v>
      </c>
      <c r="P16" t="n">
        <v>299.79</v>
      </c>
      <c r="Q16" t="n">
        <v>1342.47</v>
      </c>
      <c r="R16" t="n">
        <v>156.6</v>
      </c>
      <c r="S16" t="n">
        <v>105.05</v>
      </c>
      <c r="T16" t="n">
        <v>12283.83</v>
      </c>
      <c r="U16" t="n">
        <v>0.67</v>
      </c>
      <c r="V16" t="n">
        <v>0.72</v>
      </c>
      <c r="W16" t="n">
        <v>7.28</v>
      </c>
      <c r="X16" t="n">
        <v>0.71</v>
      </c>
      <c r="Y16" t="n">
        <v>2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3.3821</v>
      </c>
      <c r="E17" t="n">
        <v>29.57</v>
      </c>
      <c r="F17" t="n">
        <v>26.47</v>
      </c>
      <c r="G17" t="n">
        <v>105.87</v>
      </c>
      <c r="H17" t="n">
        <v>1.3</v>
      </c>
      <c r="I17" t="n">
        <v>15</v>
      </c>
      <c r="J17" t="n">
        <v>218.68</v>
      </c>
      <c r="K17" t="n">
        <v>54.38</v>
      </c>
      <c r="L17" t="n">
        <v>16</v>
      </c>
      <c r="M17" t="n">
        <v>4</v>
      </c>
      <c r="N17" t="n">
        <v>48.31</v>
      </c>
      <c r="O17" t="n">
        <v>27204.98</v>
      </c>
      <c r="P17" t="n">
        <v>295.83</v>
      </c>
      <c r="Q17" t="n">
        <v>1342.46</v>
      </c>
      <c r="R17" t="n">
        <v>154.51</v>
      </c>
      <c r="S17" t="n">
        <v>105.05</v>
      </c>
      <c r="T17" t="n">
        <v>11246.67</v>
      </c>
      <c r="U17" t="n">
        <v>0.68</v>
      </c>
      <c r="V17" t="n">
        <v>0.72</v>
      </c>
      <c r="W17" t="n">
        <v>7.28</v>
      </c>
      <c r="X17" t="n">
        <v>0.65</v>
      </c>
      <c r="Y17" t="n">
        <v>2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3.3807</v>
      </c>
      <c r="E18" t="n">
        <v>29.58</v>
      </c>
      <c r="F18" t="n">
        <v>26.48</v>
      </c>
      <c r="G18" t="n">
        <v>105.92</v>
      </c>
      <c r="H18" t="n">
        <v>1.37</v>
      </c>
      <c r="I18" t="n">
        <v>15</v>
      </c>
      <c r="J18" t="n">
        <v>220.33</v>
      </c>
      <c r="K18" t="n">
        <v>54.38</v>
      </c>
      <c r="L18" t="n">
        <v>17</v>
      </c>
      <c r="M18" t="n">
        <v>0</v>
      </c>
      <c r="N18" t="n">
        <v>48.95</v>
      </c>
      <c r="O18" t="n">
        <v>27408.3</v>
      </c>
      <c r="P18" t="n">
        <v>297.89</v>
      </c>
      <c r="Q18" t="n">
        <v>1342.61</v>
      </c>
      <c r="R18" t="n">
        <v>154.7</v>
      </c>
      <c r="S18" t="n">
        <v>105.05</v>
      </c>
      <c r="T18" t="n">
        <v>11337.65</v>
      </c>
      <c r="U18" t="n">
        <v>0.68</v>
      </c>
      <c r="V18" t="n">
        <v>0.72</v>
      </c>
      <c r="W18" t="n">
        <v>7.29</v>
      </c>
      <c r="X18" t="n">
        <v>0.66</v>
      </c>
      <c r="Y18" t="n">
        <v>2</v>
      </c>
      <c r="Z18" t="n">
        <v>10</v>
      </c>
    </row>
    <row r="19">
      <c r="A19" t="n">
        <v>0</v>
      </c>
      <c r="B19" t="n">
        <v>40</v>
      </c>
      <c r="C19" t="inlineStr">
        <is>
          <t xml:space="preserve">CONCLUIDO	</t>
        </is>
      </c>
      <c r="D19" t="n">
        <v>2.3666</v>
      </c>
      <c r="E19" t="n">
        <v>42.26</v>
      </c>
      <c r="F19" t="n">
        <v>36.2</v>
      </c>
      <c r="G19" t="n">
        <v>9.960000000000001</v>
      </c>
      <c r="H19" t="n">
        <v>0.2</v>
      </c>
      <c r="I19" t="n">
        <v>218</v>
      </c>
      <c r="J19" t="n">
        <v>89.87</v>
      </c>
      <c r="K19" t="n">
        <v>37.55</v>
      </c>
      <c r="L19" t="n">
        <v>1</v>
      </c>
      <c r="M19" t="n">
        <v>216</v>
      </c>
      <c r="N19" t="n">
        <v>11.32</v>
      </c>
      <c r="O19" t="n">
        <v>11317.98</v>
      </c>
      <c r="P19" t="n">
        <v>298.75</v>
      </c>
      <c r="Q19" t="n">
        <v>1343.24</v>
      </c>
      <c r="R19" t="n">
        <v>483.58</v>
      </c>
      <c r="S19" t="n">
        <v>105.05</v>
      </c>
      <c r="T19" t="n">
        <v>174764.74</v>
      </c>
      <c r="U19" t="n">
        <v>0.22</v>
      </c>
      <c r="V19" t="n">
        <v>0.53</v>
      </c>
      <c r="W19" t="n">
        <v>7.63</v>
      </c>
      <c r="X19" t="n">
        <v>10.37</v>
      </c>
      <c r="Y19" t="n">
        <v>2</v>
      </c>
      <c r="Z19" t="n">
        <v>10</v>
      </c>
    </row>
    <row r="20">
      <c r="A20" t="n">
        <v>1</v>
      </c>
      <c r="B20" t="n">
        <v>40</v>
      </c>
      <c r="C20" t="inlineStr">
        <is>
          <t xml:space="preserve">CONCLUIDO	</t>
        </is>
      </c>
      <c r="D20" t="n">
        <v>3.0057</v>
      </c>
      <c r="E20" t="n">
        <v>33.27</v>
      </c>
      <c r="F20" t="n">
        <v>29.72</v>
      </c>
      <c r="G20" t="n">
        <v>20.98</v>
      </c>
      <c r="H20" t="n">
        <v>0.39</v>
      </c>
      <c r="I20" t="n">
        <v>85</v>
      </c>
      <c r="J20" t="n">
        <v>91.09999999999999</v>
      </c>
      <c r="K20" t="n">
        <v>37.55</v>
      </c>
      <c r="L20" t="n">
        <v>2</v>
      </c>
      <c r="M20" t="n">
        <v>83</v>
      </c>
      <c r="N20" t="n">
        <v>11.54</v>
      </c>
      <c r="O20" t="n">
        <v>11468.97</v>
      </c>
      <c r="P20" t="n">
        <v>232.39</v>
      </c>
      <c r="Q20" t="n">
        <v>1342.77</v>
      </c>
      <c r="R20" t="n">
        <v>265.56</v>
      </c>
      <c r="S20" t="n">
        <v>105.05</v>
      </c>
      <c r="T20" t="n">
        <v>66420.39999999999</v>
      </c>
      <c r="U20" t="n">
        <v>0.4</v>
      </c>
      <c r="V20" t="n">
        <v>0.64</v>
      </c>
      <c r="W20" t="n">
        <v>7.38</v>
      </c>
      <c r="X20" t="n">
        <v>3.9</v>
      </c>
      <c r="Y20" t="n">
        <v>2</v>
      </c>
      <c r="Z20" t="n">
        <v>10</v>
      </c>
    </row>
    <row r="21">
      <c r="A21" t="n">
        <v>2</v>
      </c>
      <c r="B21" t="n">
        <v>40</v>
      </c>
      <c r="C21" t="inlineStr">
        <is>
          <t xml:space="preserve">CONCLUIDO	</t>
        </is>
      </c>
      <c r="D21" t="n">
        <v>3.2277</v>
      </c>
      <c r="E21" t="n">
        <v>30.98</v>
      </c>
      <c r="F21" t="n">
        <v>28.08</v>
      </c>
      <c r="G21" t="n">
        <v>33.03</v>
      </c>
      <c r="H21" t="n">
        <v>0.57</v>
      </c>
      <c r="I21" t="n">
        <v>51</v>
      </c>
      <c r="J21" t="n">
        <v>92.31999999999999</v>
      </c>
      <c r="K21" t="n">
        <v>37.55</v>
      </c>
      <c r="L21" t="n">
        <v>3</v>
      </c>
      <c r="M21" t="n">
        <v>49</v>
      </c>
      <c r="N21" t="n">
        <v>11.77</v>
      </c>
      <c r="O21" t="n">
        <v>11620.34</v>
      </c>
      <c r="P21" t="n">
        <v>205.74</v>
      </c>
      <c r="Q21" t="n">
        <v>1342.76</v>
      </c>
      <c r="R21" t="n">
        <v>209.21</v>
      </c>
      <c r="S21" t="n">
        <v>105.05</v>
      </c>
      <c r="T21" t="n">
        <v>38414.12</v>
      </c>
      <c r="U21" t="n">
        <v>0.5</v>
      </c>
      <c r="V21" t="n">
        <v>0.68</v>
      </c>
      <c r="W21" t="n">
        <v>7.33</v>
      </c>
      <c r="X21" t="n">
        <v>2.26</v>
      </c>
      <c r="Y21" t="n">
        <v>2</v>
      </c>
      <c r="Z21" t="n">
        <v>10</v>
      </c>
    </row>
    <row r="22">
      <c r="A22" t="n">
        <v>3</v>
      </c>
      <c r="B22" t="n">
        <v>40</v>
      </c>
      <c r="C22" t="inlineStr">
        <is>
          <t xml:space="preserve">CONCLUIDO	</t>
        </is>
      </c>
      <c r="D22" t="n">
        <v>3.3273</v>
      </c>
      <c r="E22" t="n">
        <v>30.05</v>
      </c>
      <c r="F22" t="n">
        <v>27.43</v>
      </c>
      <c r="G22" t="n">
        <v>45.72</v>
      </c>
      <c r="H22" t="n">
        <v>0.75</v>
      </c>
      <c r="I22" t="n">
        <v>36</v>
      </c>
      <c r="J22" t="n">
        <v>93.55</v>
      </c>
      <c r="K22" t="n">
        <v>37.55</v>
      </c>
      <c r="L22" t="n">
        <v>4</v>
      </c>
      <c r="M22" t="n">
        <v>15</v>
      </c>
      <c r="N22" t="n">
        <v>12</v>
      </c>
      <c r="O22" t="n">
        <v>11772.07</v>
      </c>
      <c r="P22" t="n">
        <v>188</v>
      </c>
      <c r="Q22" t="n">
        <v>1342.79</v>
      </c>
      <c r="R22" t="n">
        <v>186.74</v>
      </c>
      <c r="S22" t="n">
        <v>105.05</v>
      </c>
      <c r="T22" t="n">
        <v>27255.97</v>
      </c>
      <c r="U22" t="n">
        <v>0.5600000000000001</v>
      </c>
      <c r="V22" t="n">
        <v>0.7</v>
      </c>
      <c r="W22" t="n">
        <v>7.33</v>
      </c>
      <c r="X22" t="n">
        <v>1.61</v>
      </c>
      <c r="Y22" t="n">
        <v>2</v>
      </c>
      <c r="Z22" t="n">
        <v>10</v>
      </c>
    </row>
    <row r="23">
      <c r="A23" t="n">
        <v>4</v>
      </c>
      <c r="B23" t="n">
        <v>40</v>
      </c>
      <c r="C23" t="inlineStr">
        <is>
          <t xml:space="preserve">CONCLUIDO	</t>
        </is>
      </c>
      <c r="D23" t="n">
        <v>3.3347</v>
      </c>
      <c r="E23" t="n">
        <v>29.99</v>
      </c>
      <c r="F23" t="n">
        <v>27.39</v>
      </c>
      <c r="G23" t="n">
        <v>46.95</v>
      </c>
      <c r="H23" t="n">
        <v>0.93</v>
      </c>
      <c r="I23" t="n">
        <v>35</v>
      </c>
      <c r="J23" t="n">
        <v>94.79000000000001</v>
      </c>
      <c r="K23" t="n">
        <v>37.55</v>
      </c>
      <c r="L23" t="n">
        <v>5</v>
      </c>
      <c r="M23" t="n">
        <v>0</v>
      </c>
      <c r="N23" t="n">
        <v>12.23</v>
      </c>
      <c r="O23" t="n">
        <v>11924.18</v>
      </c>
      <c r="P23" t="n">
        <v>188.31</v>
      </c>
      <c r="Q23" t="n">
        <v>1342.91</v>
      </c>
      <c r="R23" t="n">
        <v>184.53</v>
      </c>
      <c r="S23" t="n">
        <v>105.05</v>
      </c>
      <c r="T23" t="n">
        <v>26155.87</v>
      </c>
      <c r="U23" t="n">
        <v>0.57</v>
      </c>
      <c r="V23" t="n">
        <v>0.7</v>
      </c>
      <c r="W23" t="n">
        <v>7.34</v>
      </c>
      <c r="X23" t="n">
        <v>1.57</v>
      </c>
      <c r="Y23" t="n">
        <v>2</v>
      </c>
      <c r="Z23" t="n">
        <v>10</v>
      </c>
    </row>
    <row r="24">
      <c r="A24" t="n">
        <v>0</v>
      </c>
      <c r="B24" t="n">
        <v>30</v>
      </c>
      <c r="C24" t="inlineStr">
        <is>
          <t xml:space="preserve">CONCLUIDO	</t>
        </is>
      </c>
      <c r="D24" t="n">
        <v>2.6094</v>
      </c>
      <c r="E24" t="n">
        <v>38.32</v>
      </c>
      <c r="F24" t="n">
        <v>33.82</v>
      </c>
      <c r="G24" t="n">
        <v>11.87</v>
      </c>
      <c r="H24" t="n">
        <v>0.24</v>
      </c>
      <c r="I24" t="n">
        <v>171</v>
      </c>
      <c r="J24" t="n">
        <v>71.52</v>
      </c>
      <c r="K24" t="n">
        <v>32.27</v>
      </c>
      <c r="L24" t="n">
        <v>1</v>
      </c>
      <c r="M24" t="n">
        <v>169</v>
      </c>
      <c r="N24" t="n">
        <v>8.25</v>
      </c>
      <c r="O24" t="n">
        <v>9054.6</v>
      </c>
      <c r="P24" t="n">
        <v>234.01</v>
      </c>
      <c r="Q24" t="n">
        <v>1343.08</v>
      </c>
      <c r="R24" t="n">
        <v>404.75</v>
      </c>
      <c r="S24" t="n">
        <v>105.05</v>
      </c>
      <c r="T24" t="n">
        <v>135583.72</v>
      </c>
      <c r="U24" t="n">
        <v>0.26</v>
      </c>
      <c r="V24" t="n">
        <v>0.57</v>
      </c>
      <c r="W24" t="n">
        <v>7.51</v>
      </c>
      <c r="X24" t="n">
        <v>7.99</v>
      </c>
      <c r="Y24" t="n">
        <v>2</v>
      </c>
      <c r="Z24" t="n">
        <v>10</v>
      </c>
    </row>
    <row r="25">
      <c r="A25" t="n">
        <v>1</v>
      </c>
      <c r="B25" t="n">
        <v>30</v>
      </c>
      <c r="C25" t="inlineStr">
        <is>
          <t xml:space="preserve">CONCLUIDO	</t>
        </is>
      </c>
      <c r="D25" t="n">
        <v>3.1486</v>
      </c>
      <c r="E25" t="n">
        <v>31.76</v>
      </c>
      <c r="F25" t="n">
        <v>28.87</v>
      </c>
      <c r="G25" t="n">
        <v>25.86</v>
      </c>
      <c r="H25" t="n">
        <v>0.48</v>
      </c>
      <c r="I25" t="n">
        <v>67</v>
      </c>
      <c r="J25" t="n">
        <v>72.7</v>
      </c>
      <c r="K25" t="n">
        <v>32.27</v>
      </c>
      <c r="L25" t="n">
        <v>2</v>
      </c>
      <c r="M25" t="n">
        <v>65</v>
      </c>
      <c r="N25" t="n">
        <v>8.43</v>
      </c>
      <c r="O25" t="n">
        <v>9200.25</v>
      </c>
      <c r="P25" t="n">
        <v>181.94</v>
      </c>
      <c r="Q25" t="n">
        <v>1342.62</v>
      </c>
      <c r="R25" t="n">
        <v>236.42</v>
      </c>
      <c r="S25" t="n">
        <v>105.05</v>
      </c>
      <c r="T25" t="n">
        <v>51941.35</v>
      </c>
      <c r="U25" t="n">
        <v>0.44</v>
      </c>
      <c r="V25" t="n">
        <v>0.66</v>
      </c>
      <c r="W25" t="n">
        <v>7.35</v>
      </c>
      <c r="X25" t="n">
        <v>3.05</v>
      </c>
      <c r="Y25" t="n">
        <v>2</v>
      </c>
      <c r="Z25" t="n">
        <v>10</v>
      </c>
    </row>
    <row r="26">
      <c r="A26" t="n">
        <v>2</v>
      </c>
      <c r="B26" t="n">
        <v>30</v>
      </c>
      <c r="C26" t="inlineStr">
        <is>
          <t xml:space="preserve">CONCLUIDO	</t>
        </is>
      </c>
      <c r="D26" t="n">
        <v>3.2793</v>
      </c>
      <c r="E26" t="n">
        <v>30.49</v>
      </c>
      <c r="F26" t="n">
        <v>27.93</v>
      </c>
      <c r="G26" t="n">
        <v>36.44</v>
      </c>
      <c r="H26" t="n">
        <v>0.71</v>
      </c>
      <c r="I26" t="n">
        <v>46</v>
      </c>
      <c r="J26" t="n">
        <v>73.88</v>
      </c>
      <c r="K26" t="n">
        <v>32.27</v>
      </c>
      <c r="L26" t="n">
        <v>3</v>
      </c>
      <c r="M26" t="n">
        <v>2</v>
      </c>
      <c r="N26" t="n">
        <v>8.609999999999999</v>
      </c>
      <c r="O26" t="n">
        <v>9346.23</v>
      </c>
      <c r="P26" t="n">
        <v>164.85</v>
      </c>
      <c r="Q26" t="n">
        <v>1343.06</v>
      </c>
      <c r="R26" t="n">
        <v>202.73</v>
      </c>
      <c r="S26" t="n">
        <v>105.05</v>
      </c>
      <c r="T26" t="n">
        <v>35197.52</v>
      </c>
      <c r="U26" t="n">
        <v>0.52</v>
      </c>
      <c r="V26" t="n">
        <v>0.68</v>
      </c>
      <c r="W26" t="n">
        <v>7.37</v>
      </c>
      <c r="X26" t="n">
        <v>2.11</v>
      </c>
      <c r="Y26" t="n">
        <v>2</v>
      </c>
      <c r="Z26" t="n">
        <v>10</v>
      </c>
    </row>
    <row r="27">
      <c r="A27" t="n">
        <v>3</v>
      </c>
      <c r="B27" t="n">
        <v>30</v>
      </c>
      <c r="C27" t="inlineStr">
        <is>
          <t xml:space="preserve">CONCLUIDO	</t>
        </is>
      </c>
      <c r="D27" t="n">
        <v>3.28</v>
      </c>
      <c r="E27" t="n">
        <v>30.49</v>
      </c>
      <c r="F27" t="n">
        <v>27.93</v>
      </c>
      <c r="G27" t="n">
        <v>36.43</v>
      </c>
      <c r="H27" t="n">
        <v>0.93</v>
      </c>
      <c r="I27" t="n">
        <v>46</v>
      </c>
      <c r="J27" t="n">
        <v>75.06999999999999</v>
      </c>
      <c r="K27" t="n">
        <v>32.27</v>
      </c>
      <c r="L27" t="n">
        <v>4</v>
      </c>
      <c r="M27" t="n">
        <v>0</v>
      </c>
      <c r="N27" t="n">
        <v>8.800000000000001</v>
      </c>
      <c r="O27" t="n">
        <v>9492.549999999999</v>
      </c>
      <c r="P27" t="n">
        <v>167.18</v>
      </c>
      <c r="Q27" t="n">
        <v>1343.12</v>
      </c>
      <c r="R27" t="n">
        <v>202.01</v>
      </c>
      <c r="S27" t="n">
        <v>105.05</v>
      </c>
      <c r="T27" t="n">
        <v>34840.35</v>
      </c>
      <c r="U27" t="n">
        <v>0.52</v>
      </c>
      <c r="V27" t="n">
        <v>0.68</v>
      </c>
      <c r="W27" t="n">
        <v>7.39</v>
      </c>
      <c r="X27" t="n">
        <v>2.11</v>
      </c>
      <c r="Y27" t="n">
        <v>2</v>
      </c>
      <c r="Z27" t="n">
        <v>10</v>
      </c>
    </row>
    <row r="28">
      <c r="A28" t="n">
        <v>0</v>
      </c>
      <c r="B28" t="n">
        <v>15</v>
      </c>
      <c r="C28" t="inlineStr">
        <is>
          <t xml:space="preserve">CONCLUIDO	</t>
        </is>
      </c>
      <c r="D28" t="n">
        <v>3.035</v>
      </c>
      <c r="E28" t="n">
        <v>32.95</v>
      </c>
      <c r="F28" t="n">
        <v>30.21</v>
      </c>
      <c r="G28" t="n">
        <v>19.28</v>
      </c>
      <c r="H28" t="n">
        <v>0.43</v>
      </c>
      <c r="I28" t="n">
        <v>94</v>
      </c>
      <c r="J28" t="n">
        <v>39.78</v>
      </c>
      <c r="K28" t="n">
        <v>19.54</v>
      </c>
      <c r="L28" t="n">
        <v>1</v>
      </c>
      <c r="M28" t="n">
        <v>31</v>
      </c>
      <c r="N28" t="n">
        <v>4.24</v>
      </c>
      <c r="O28" t="n">
        <v>5140</v>
      </c>
      <c r="P28" t="n">
        <v>119.4</v>
      </c>
      <c r="Q28" t="n">
        <v>1343.23</v>
      </c>
      <c r="R28" t="n">
        <v>278.7</v>
      </c>
      <c r="S28" t="n">
        <v>105.05</v>
      </c>
      <c r="T28" t="n">
        <v>72942.17999999999</v>
      </c>
      <c r="U28" t="n">
        <v>0.38</v>
      </c>
      <c r="V28" t="n">
        <v>0.63</v>
      </c>
      <c r="W28" t="n">
        <v>7.48</v>
      </c>
      <c r="X28" t="n">
        <v>4.38</v>
      </c>
      <c r="Y28" t="n">
        <v>2</v>
      </c>
      <c r="Z28" t="n">
        <v>10</v>
      </c>
    </row>
    <row r="29">
      <c r="A29" t="n">
        <v>1</v>
      </c>
      <c r="B29" t="n">
        <v>15</v>
      </c>
      <c r="C29" t="inlineStr">
        <is>
          <t xml:space="preserve">CONCLUIDO	</t>
        </is>
      </c>
      <c r="D29" t="n">
        <v>3.0555</v>
      </c>
      <c r="E29" t="n">
        <v>32.73</v>
      </c>
      <c r="F29" t="n">
        <v>30.02</v>
      </c>
      <c r="G29" t="n">
        <v>19.79</v>
      </c>
      <c r="H29" t="n">
        <v>0.84</v>
      </c>
      <c r="I29" t="n">
        <v>91</v>
      </c>
      <c r="J29" t="n">
        <v>40.89</v>
      </c>
      <c r="K29" t="n">
        <v>19.54</v>
      </c>
      <c r="L29" t="n">
        <v>2</v>
      </c>
      <c r="M29" t="n">
        <v>0</v>
      </c>
      <c r="N29" t="n">
        <v>4.35</v>
      </c>
      <c r="O29" t="n">
        <v>5277.26</v>
      </c>
      <c r="P29" t="n">
        <v>121.04</v>
      </c>
      <c r="Q29" t="n">
        <v>1343.34</v>
      </c>
      <c r="R29" t="n">
        <v>270.82</v>
      </c>
      <c r="S29" t="n">
        <v>105.05</v>
      </c>
      <c r="T29" t="n">
        <v>69017.53999999999</v>
      </c>
      <c r="U29" t="n">
        <v>0.39</v>
      </c>
      <c r="V29" t="n">
        <v>0.64</v>
      </c>
      <c r="W29" t="n">
        <v>7.51</v>
      </c>
      <c r="X29" t="n">
        <v>4.2</v>
      </c>
      <c r="Y29" t="n">
        <v>2</v>
      </c>
      <c r="Z29" t="n">
        <v>10</v>
      </c>
    </row>
    <row r="30">
      <c r="A30" t="n">
        <v>0</v>
      </c>
      <c r="B30" t="n">
        <v>70</v>
      </c>
      <c r="C30" t="inlineStr">
        <is>
          <t xml:space="preserve">CONCLUIDO	</t>
        </is>
      </c>
      <c r="D30" t="n">
        <v>1.7742</v>
      </c>
      <c r="E30" t="n">
        <v>56.36</v>
      </c>
      <c r="F30" t="n">
        <v>43.62</v>
      </c>
      <c r="G30" t="n">
        <v>7.19</v>
      </c>
      <c r="H30" t="n">
        <v>0.12</v>
      </c>
      <c r="I30" t="n">
        <v>364</v>
      </c>
      <c r="J30" t="n">
        <v>141.81</v>
      </c>
      <c r="K30" t="n">
        <v>47.83</v>
      </c>
      <c r="L30" t="n">
        <v>1</v>
      </c>
      <c r="M30" t="n">
        <v>362</v>
      </c>
      <c r="N30" t="n">
        <v>22.98</v>
      </c>
      <c r="O30" t="n">
        <v>17723.39</v>
      </c>
      <c r="P30" t="n">
        <v>495.99</v>
      </c>
      <c r="Q30" t="n">
        <v>1343.14</v>
      </c>
      <c r="R30" t="n">
        <v>737.61</v>
      </c>
      <c r="S30" t="n">
        <v>105.05</v>
      </c>
      <c r="T30" t="n">
        <v>301048.15</v>
      </c>
      <c r="U30" t="n">
        <v>0.14</v>
      </c>
      <c r="V30" t="n">
        <v>0.44</v>
      </c>
      <c r="W30" t="n">
        <v>7.83</v>
      </c>
      <c r="X30" t="n">
        <v>17.78</v>
      </c>
      <c r="Y30" t="n">
        <v>2</v>
      </c>
      <c r="Z30" t="n">
        <v>10</v>
      </c>
    </row>
    <row r="31">
      <c r="A31" t="n">
        <v>1</v>
      </c>
      <c r="B31" t="n">
        <v>70</v>
      </c>
      <c r="C31" t="inlineStr">
        <is>
          <t xml:space="preserve">CONCLUIDO	</t>
        </is>
      </c>
      <c r="D31" t="n">
        <v>2.6404</v>
      </c>
      <c r="E31" t="n">
        <v>37.87</v>
      </c>
      <c r="F31" t="n">
        <v>31.89</v>
      </c>
      <c r="G31" t="n">
        <v>14.72</v>
      </c>
      <c r="H31" t="n">
        <v>0.25</v>
      </c>
      <c r="I31" t="n">
        <v>130</v>
      </c>
      <c r="J31" t="n">
        <v>143.17</v>
      </c>
      <c r="K31" t="n">
        <v>47.83</v>
      </c>
      <c r="L31" t="n">
        <v>2</v>
      </c>
      <c r="M31" t="n">
        <v>128</v>
      </c>
      <c r="N31" t="n">
        <v>23.34</v>
      </c>
      <c r="O31" t="n">
        <v>17891.86</v>
      </c>
      <c r="P31" t="n">
        <v>355.33</v>
      </c>
      <c r="Q31" t="n">
        <v>1343.01</v>
      </c>
      <c r="R31" t="n">
        <v>337.99</v>
      </c>
      <c r="S31" t="n">
        <v>105.05</v>
      </c>
      <c r="T31" t="n">
        <v>102408.98</v>
      </c>
      <c r="U31" t="n">
        <v>0.31</v>
      </c>
      <c r="V31" t="n">
        <v>0.6</v>
      </c>
      <c r="W31" t="n">
        <v>7.47</v>
      </c>
      <c r="X31" t="n">
        <v>6.06</v>
      </c>
      <c r="Y31" t="n">
        <v>2</v>
      </c>
      <c r="Z31" t="n">
        <v>10</v>
      </c>
    </row>
    <row r="32">
      <c r="A32" t="n">
        <v>2</v>
      </c>
      <c r="B32" t="n">
        <v>70</v>
      </c>
      <c r="C32" t="inlineStr">
        <is>
          <t xml:space="preserve">CONCLUIDO	</t>
        </is>
      </c>
      <c r="D32" t="n">
        <v>2.9537</v>
      </c>
      <c r="E32" t="n">
        <v>33.86</v>
      </c>
      <c r="F32" t="n">
        <v>29.37</v>
      </c>
      <c r="G32" t="n">
        <v>22.6</v>
      </c>
      <c r="H32" t="n">
        <v>0.37</v>
      </c>
      <c r="I32" t="n">
        <v>78</v>
      </c>
      <c r="J32" t="n">
        <v>144.54</v>
      </c>
      <c r="K32" t="n">
        <v>47.83</v>
      </c>
      <c r="L32" t="n">
        <v>3</v>
      </c>
      <c r="M32" t="n">
        <v>76</v>
      </c>
      <c r="N32" t="n">
        <v>23.71</v>
      </c>
      <c r="O32" t="n">
        <v>18060.85</v>
      </c>
      <c r="P32" t="n">
        <v>319.76</v>
      </c>
      <c r="Q32" t="n">
        <v>1342.73</v>
      </c>
      <c r="R32" t="n">
        <v>253.26</v>
      </c>
      <c r="S32" t="n">
        <v>105.05</v>
      </c>
      <c r="T32" t="n">
        <v>60303.89</v>
      </c>
      <c r="U32" t="n">
        <v>0.41</v>
      </c>
      <c r="V32" t="n">
        <v>0.65</v>
      </c>
      <c r="W32" t="n">
        <v>7.37</v>
      </c>
      <c r="X32" t="n">
        <v>3.55</v>
      </c>
      <c r="Y32" t="n">
        <v>2</v>
      </c>
      <c r="Z32" t="n">
        <v>10</v>
      </c>
    </row>
    <row r="33">
      <c r="A33" t="n">
        <v>3</v>
      </c>
      <c r="B33" t="n">
        <v>70</v>
      </c>
      <c r="C33" t="inlineStr">
        <is>
          <t xml:space="preserve">CONCLUIDO	</t>
        </is>
      </c>
      <c r="D33" t="n">
        <v>3.1126</v>
      </c>
      <c r="E33" t="n">
        <v>32.13</v>
      </c>
      <c r="F33" t="n">
        <v>28.31</v>
      </c>
      <c r="G33" t="n">
        <v>30.88</v>
      </c>
      <c r="H33" t="n">
        <v>0.49</v>
      </c>
      <c r="I33" t="n">
        <v>55</v>
      </c>
      <c r="J33" t="n">
        <v>145.92</v>
      </c>
      <c r="K33" t="n">
        <v>47.83</v>
      </c>
      <c r="L33" t="n">
        <v>4</v>
      </c>
      <c r="M33" t="n">
        <v>53</v>
      </c>
      <c r="N33" t="n">
        <v>24.09</v>
      </c>
      <c r="O33" t="n">
        <v>18230.35</v>
      </c>
      <c r="P33" t="n">
        <v>300.14</v>
      </c>
      <c r="Q33" t="n">
        <v>1342.71</v>
      </c>
      <c r="R33" t="n">
        <v>216.94</v>
      </c>
      <c r="S33" t="n">
        <v>105.05</v>
      </c>
      <c r="T33" t="n">
        <v>42257.09</v>
      </c>
      <c r="U33" t="n">
        <v>0.48</v>
      </c>
      <c r="V33" t="n">
        <v>0.68</v>
      </c>
      <c r="W33" t="n">
        <v>7.35</v>
      </c>
      <c r="X33" t="n">
        <v>2.49</v>
      </c>
      <c r="Y33" t="n">
        <v>2</v>
      </c>
      <c r="Z33" t="n">
        <v>10</v>
      </c>
    </row>
    <row r="34">
      <c r="A34" t="n">
        <v>4</v>
      </c>
      <c r="B34" t="n">
        <v>70</v>
      </c>
      <c r="C34" t="inlineStr">
        <is>
          <t xml:space="preserve">CONCLUIDO	</t>
        </is>
      </c>
      <c r="D34" t="n">
        <v>3.2119</v>
      </c>
      <c r="E34" t="n">
        <v>31.13</v>
      </c>
      <c r="F34" t="n">
        <v>27.69</v>
      </c>
      <c r="G34" t="n">
        <v>39.56</v>
      </c>
      <c r="H34" t="n">
        <v>0.6</v>
      </c>
      <c r="I34" t="n">
        <v>42</v>
      </c>
      <c r="J34" t="n">
        <v>147.3</v>
      </c>
      <c r="K34" t="n">
        <v>47.83</v>
      </c>
      <c r="L34" t="n">
        <v>5</v>
      </c>
      <c r="M34" t="n">
        <v>40</v>
      </c>
      <c r="N34" t="n">
        <v>24.47</v>
      </c>
      <c r="O34" t="n">
        <v>18400.38</v>
      </c>
      <c r="P34" t="n">
        <v>285.77</v>
      </c>
      <c r="Q34" t="n">
        <v>1342.57</v>
      </c>
      <c r="R34" t="n">
        <v>196.36</v>
      </c>
      <c r="S34" t="n">
        <v>105.05</v>
      </c>
      <c r="T34" t="n">
        <v>32033.76</v>
      </c>
      <c r="U34" t="n">
        <v>0.53</v>
      </c>
      <c r="V34" t="n">
        <v>0.6899999999999999</v>
      </c>
      <c r="W34" t="n">
        <v>7.32</v>
      </c>
      <c r="X34" t="n">
        <v>1.87</v>
      </c>
      <c r="Y34" t="n">
        <v>2</v>
      </c>
      <c r="Z34" t="n">
        <v>10</v>
      </c>
    </row>
    <row r="35">
      <c r="A35" t="n">
        <v>5</v>
      </c>
      <c r="B35" t="n">
        <v>70</v>
      </c>
      <c r="C35" t="inlineStr">
        <is>
          <t xml:space="preserve">CONCLUIDO	</t>
        </is>
      </c>
      <c r="D35" t="n">
        <v>3.2726</v>
      </c>
      <c r="E35" t="n">
        <v>30.56</v>
      </c>
      <c r="F35" t="n">
        <v>27.35</v>
      </c>
      <c r="G35" t="n">
        <v>48.26</v>
      </c>
      <c r="H35" t="n">
        <v>0.71</v>
      </c>
      <c r="I35" t="n">
        <v>34</v>
      </c>
      <c r="J35" t="n">
        <v>148.68</v>
      </c>
      <c r="K35" t="n">
        <v>47.83</v>
      </c>
      <c r="L35" t="n">
        <v>6</v>
      </c>
      <c r="M35" t="n">
        <v>32</v>
      </c>
      <c r="N35" t="n">
        <v>24.85</v>
      </c>
      <c r="O35" t="n">
        <v>18570.94</v>
      </c>
      <c r="P35" t="n">
        <v>273.7</v>
      </c>
      <c r="Q35" t="n">
        <v>1342.47</v>
      </c>
      <c r="R35" t="n">
        <v>184.61</v>
      </c>
      <c r="S35" t="n">
        <v>105.05</v>
      </c>
      <c r="T35" t="n">
        <v>26199.43</v>
      </c>
      <c r="U35" t="n">
        <v>0.57</v>
      </c>
      <c r="V35" t="n">
        <v>0.7</v>
      </c>
      <c r="W35" t="n">
        <v>7.3</v>
      </c>
      <c r="X35" t="n">
        <v>1.53</v>
      </c>
      <c r="Y35" t="n">
        <v>2</v>
      </c>
      <c r="Z35" t="n">
        <v>10</v>
      </c>
    </row>
    <row r="36">
      <c r="A36" t="n">
        <v>6</v>
      </c>
      <c r="B36" t="n">
        <v>70</v>
      </c>
      <c r="C36" t="inlineStr">
        <is>
          <t xml:space="preserve">CONCLUIDO	</t>
        </is>
      </c>
      <c r="D36" t="n">
        <v>3.3234</v>
      </c>
      <c r="E36" t="n">
        <v>30.09</v>
      </c>
      <c r="F36" t="n">
        <v>27.05</v>
      </c>
      <c r="G36" t="n">
        <v>57.97</v>
      </c>
      <c r="H36" t="n">
        <v>0.83</v>
      </c>
      <c r="I36" t="n">
        <v>28</v>
      </c>
      <c r="J36" t="n">
        <v>150.07</v>
      </c>
      <c r="K36" t="n">
        <v>47.83</v>
      </c>
      <c r="L36" t="n">
        <v>7</v>
      </c>
      <c r="M36" t="n">
        <v>26</v>
      </c>
      <c r="N36" t="n">
        <v>25.24</v>
      </c>
      <c r="O36" t="n">
        <v>18742.03</v>
      </c>
      <c r="P36" t="n">
        <v>261.93</v>
      </c>
      <c r="Q36" t="n">
        <v>1342.63</v>
      </c>
      <c r="R36" t="n">
        <v>174.64</v>
      </c>
      <c r="S36" t="n">
        <v>105.05</v>
      </c>
      <c r="T36" t="n">
        <v>21246.32</v>
      </c>
      <c r="U36" t="n">
        <v>0.6</v>
      </c>
      <c r="V36" t="n">
        <v>0.71</v>
      </c>
      <c r="W36" t="n">
        <v>7.29</v>
      </c>
      <c r="X36" t="n">
        <v>1.23</v>
      </c>
      <c r="Y36" t="n">
        <v>2</v>
      </c>
      <c r="Z36" t="n">
        <v>10</v>
      </c>
    </row>
    <row r="37">
      <c r="A37" t="n">
        <v>7</v>
      </c>
      <c r="B37" t="n">
        <v>70</v>
      </c>
      <c r="C37" t="inlineStr">
        <is>
          <t xml:space="preserve">CONCLUIDO	</t>
        </is>
      </c>
      <c r="D37" t="n">
        <v>3.3555</v>
      </c>
      <c r="E37" t="n">
        <v>29.8</v>
      </c>
      <c r="F37" t="n">
        <v>26.88</v>
      </c>
      <c r="G37" t="n">
        <v>67.2</v>
      </c>
      <c r="H37" t="n">
        <v>0.9399999999999999</v>
      </c>
      <c r="I37" t="n">
        <v>24</v>
      </c>
      <c r="J37" t="n">
        <v>151.46</v>
      </c>
      <c r="K37" t="n">
        <v>47.83</v>
      </c>
      <c r="L37" t="n">
        <v>8</v>
      </c>
      <c r="M37" t="n">
        <v>22</v>
      </c>
      <c r="N37" t="n">
        <v>25.63</v>
      </c>
      <c r="O37" t="n">
        <v>18913.66</v>
      </c>
      <c r="P37" t="n">
        <v>250.96</v>
      </c>
      <c r="Q37" t="n">
        <v>1342.54</v>
      </c>
      <c r="R37" t="n">
        <v>168.86</v>
      </c>
      <c r="S37" t="n">
        <v>105.05</v>
      </c>
      <c r="T37" t="n">
        <v>18372.11</v>
      </c>
      <c r="U37" t="n">
        <v>0.62</v>
      </c>
      <c r="V37" t="n">
        <v>0.71</v>
      </c>
      <c r="W37" t="n">
        <v>7.29</v>
      </c>
      <c r="X37" t="n">
        <v>1.06</v>
      </c>
      <c r="Y37" t="n">
        <v>2</v>
      </c>
      <c r="Z37" t="n">
        <v>10</v>
      </c>
    </row>
    <row r="38">
      <c r="A38" t="n">
        <v>8</v>
      </c>
      <c r="B38" t="n">
        <v>70</v>
      </c>
      <c r="C38" t="inlineStr">
        <is>
          <t xml:space="preserve">CONCLUIDO	</t>
        </is>
      </c>
      <c r="D38" t="n">
        <v>3.3794</v>
      </c>
      <c r="E38" t="n">
        <v>29.59</v>
      </c>
      <c r="F38" t="n">
        <v>26.76</v>
      </c>
      <c r="G38" t="n">
        <v>76.45</v>
      </c>
      <c r="H38" t="n">
        <v>1.04</v>
      </c>
      <c r="I38" t="n">
        <v>21</v>
      </c>
      <c r="J38" t="n">
        <v>152.85</v>
      </c>
      <c r="K38" t="n">
        <v>47.83</v>
      </c>
      <c r="L38" t="n">
        <v>9</v>
      </c>
      <c r="M38" t="n">
        <v>8</v>
      </c>
      <c r="N38" t="n">
        <v>26.03</v>
      </c>
      <c r="O38" t="n">
        <v>19085.83</v>
      </c>
      <c r="P38" t="n">
        <v>242.58</v>
      </c>
      <c r="Q38" t="n">
        <v>1342.55</v>
      </c>
      <c r="R38" t="n">
        <v>163.88</v>
      </c>
      <c r="S38" t="n">
        <v>105.05</v>
      </c>
      <c r="T38" t="n">
        <v>15901.15</v>
      </c>
      <c r="U38" t="n">
        <v>0.64</v>
      </c>
      <c r="V38" t="n">
        <v>0.71</v>
      </c>
      <c r="W38" t="n">
        <v>7.3</v>
      </c>
      <c r="X38" t="n">
        <v>0.9399999999999999</v>
      </c>
      <c r="Y38" t="n">
        <v>2</v>
      </c>
      <c r="Z38" t="n">
        <v>10</v>
      </c>
    </row>
    <row r="39">
      <c r="A39" t="n">
        <v>9</v>
      </c>
      <c r="B39" t="n">
        <v>70</v>
      </c>
      <c r="C39" t="inlineStr">
        <is>
          <t xml:space="preserve">CONCLUIDO	</t>
        </is>
      </c>
      <c r="D39" t="n">
        <v>3.3801</v>
      </c>
      <c r="E39" t="n">
        <v>29.58</v>
      </c>
      <c r="F39" t="n">
        <v>26.75</v>
      </c>
      <c r="G39" t="n">
        <v>76.43000000000001</v>
      </c>
      <c r="H39" t="n">
        <v>1.15</v>
      </c>
      <c r="I39" t="n">
        <v>21</v>
      </c>
      <c r="J39" t="n">
        <v>154.25</v>
      </c>
      <c r="K39" t="n">
        <v>47.83</v>
      </c>
      <c r="L39" t="n">
        <v>10</v>
      </c>
      <c r="M39" t="n">
        <v>0</v>
      </c>
      <c r="N39" t="n">
        <v>26.43</v>
      </c>
      <c r="O39" t="n">
        <v>19258.55</v>
      </c>
      <c r="P39" t="n">
        <v>243.47</v>
      </c>
      <c r="Q39" t="n">
        <v>1342.63</v>
      </c>
      <c r="R39" t="n">
        <v>163.62</v>
      </c>
      <c r="S39" t="n">
        <v>105.05</v>
      </c>
      <c r="T39" t="n">
        <v>15770.27</v>
      </c>
      <c r="U39" t="n">
        <v>0.64</v>
      </c>
      <c r="V39" t="n">
        <v>0.71</v>
      </c>
      <c r="W39" t="n">
        <v>7.31</v>
      </c>
      <c r="X39" t="n">
        <v>0.93</v>
      </c>
      <c r="Y39" t="n">
        <v>2</v>
      </c>
      <c r="Z39" t="n">
        <v>10</v>
      </c>
    </row>
    <row r="40">
      <c r="A40" t="n">
        <v>0</v>
      </c>
      <c r="B40" t="n">
        <v>90</v>
      </c>
      <c r="C40" t="inlineStr">
        <is>
          <t xml:space="preserve">CONCLUIDO	</t>
        </is>
      </c>
      <c r="D40" t="n">
        <v>1.4259</v>
      </c>
      <c r="E40" t="n">
        <v>70.13</v>
      </c>
      <c r="F40" t="n">
        <v>50.36</v>
      </c>
      <c r="G40" t="n">
        <v>6.19</v>
      </c>
      <c r="H40" t="n">
        <v>0.1</v>
      </c>
      <c r="I40" t="n">
        <v>488</v>
      </c>
      <c r="J40" t="n">
        <v>176.73</v>
      </c>
      <c r="K40" t="n">
        <v>52.44</v>
      </c>
      <c r="L40" t="n">
        <v>1</v>
      </c>
      <c r="M40" t="n">
        <v>486</v>
      </c>
      <c r="N40" t="n">
        <v>33.29</v>
      </c>
      <c r="O40" t="n">
        <v>22031.19</v>
      </c>
      <c r="P40" t="n">
        <v>662.17</v>
      </c>
      <c r="Q40" t="n">
        <v>1343.88</v>
      </c>
      <c r="R40" t="n">
        <v>966.9400000000001</v>
      </c>
      <c r="S40" t="n">
        <v>105.05</v>
      </c>
      <c r="T40" t="n">
        <v>415092.11</v>
      </c>
      <c r="U40" t="n">
        <v>0.11</v>
      </c>
      <c r="V40" t="n">
        <v>0.38</v>
      </c>
      <c r="W40" t="n">
        <v>8.06</v>
      </c>
      <c r="X40" t="n">
        <v>24.52</v>
      </c>
      <c r="Y40" t="n">
        <v>2</v>
      </c>
      <c r="Z40" t="n">
        <v>10</v>
      </c>
    </row>
    <row r="41">
      <c r="A41" t="n">
        <v>1</v>
      </c>
      <c r="B41" t="n">
        <v>90</v>
      </c>
      <c r="C41" t="inlineStr">
        <is>
          <t xml:space="preserve">CONCLUIDO	</t>
        </is>
      </c>
      <c r="D41" t="n">
        <v>2.4277</v>
      </c>
      <c r="E41" t="n">
        <v>41.19</v>
      </c>
      <c r="F41" t="n">
        <v>33.19</v>
      </c>
      <c r="G41" t="n">
        <v>12.68</v>
      </c>
      <c r="H41" t="n">
        <v>0.2</v>
      </c>
      <c r="I41" t="n">
        <v>157</v>
      </c>
      <c r="J41" t="n">
        <v>178.21</v>
      </c>
      <c r="K41" t="n">
        <v>52.44</v>
      </c>
      <c r="L41" t="n">
        <v>2</v>
      </c>
      <c r="M41" t="n">
        <v>155</v>
      </c>
      <c r="N41" t="n">
        <v>33.77</v>
      </c>
      <c r="O41" t="n">
        <v>22213.89</v>
      </c>
      <c r="P41" t="n">
        <v>431</v>
      </c>
      <c r="Q41" t="n">
        <v>1342.89</v>
      </c>
      <c r="R41" t="n">
        <v>381.65</v>
      </c>
      <c r="S41" t="n">
        <v>105.05</v>
      </c>
      <c r="T41" t="n">
        <v>124106.47</v>
      </c>
      <c r="U41" t="n">
        <v>0.28</v>
      </c>
      <c r="V41" t="n">
        <v>0.58</v>
      </c>
      <c r="W41" t="n">
        <v>7.53</v>
      </c>
      <c r="X41" t="n">
        <v>7.36</v>
      </c>
      <c r="Y41" t="n">
        <v>2</v>
      </c>
      <c r="Z41" t="n">
        <v>10</v>
      </c>
    </row>
    <row r="42">
      <c r="A42" t="n">
        <v>2</v>
      </c>
      <c r="B42" t="n">
        <v>90</v>
      </c>
      <c r="C42" t="inlineStr">
        <is>
          <t xml:space="preserve">CONCLUIDO	</t>
        </is>
      </c>
      <c r="D42" t="n">
        <v>2.7823</v>
      </c>
      <c r="E42" t="n">
        <v>35.94</v>
      </c>
      <c r="F42" t="n">
        <v>30.18</v>
      </c>
      <c r="G42" t="n">
        <v>19.26</v>
      </c>
      <c r="H42" t="n">
        <v>0.3</v>
      </c>
      <c r="I42" t="n">
        <v>94</v>
      </c>
      <c r="J42" t="n">
        <v>179.7</v>
      </c>
      <c r="K42" t="n">
        <v>52.44</v>
      </c>
      <c r="L42" t="n">
        <v>3</v>
      </c>
      <c r="M42" t="n">
        <v>92</v>
      </c>
      <c r="N42" t="n">
        <v>34.26</v>
      </c>
      <c r="O42" t="n">
        <v>22397.24</v>
      </c>
      <c r="P42" t="n">
        <v>386.35</v>
      </c>
      <c r="Q42" t="n">
        <v>1342.64</v>
      </c>
      <c r="R42" t="n">
        <v>280.28</v>
      </c>
      <c r="S42" t="n">
        <v>105.05</v>
      </c>
      <c r="T42" t="n">
        <v>73735.46000000001</v>
      </c>
      <c r="U42" t="n">
        <v>0.37</v>
      </c>
      <c r="V42" t="n">
        <v>0.63</v>
      </c>
      <c r="W42" t="n">
        <v>7.41</v>
      </c>
      <c r="X42" t="n">
        <v>4.36</v>
      </c>
      <c r="Y42" t="n">
        <v>2</v>
      </c>
      <c r="Z42" t="n">
        <v>10</v>
      </c>
    </row>
    <row r="43">
      <c r="A43" t="n">
        <v>3</v>
      </c>
      <c r="B43" t="n">
        <v>90</v>
      </c>
      <c r="C43" t="inlineStr">
        <is>
          <t xml:space="preserve">CONCLUIDO	</t>
        </is>
      </c>
      <c r="D43" t="n">
        <v>2.9679</v>
      </c>
      <c r="E43" t="n">
        <v>33.69</v>
      </c>
      <c r="F43" t="n">
        <v>28.89</v>
      </c>
      <c r="G43" t="n">
        <v>25.87</v>
      </c>
      <c r="H43" t="n">
        <v>0.39</v>
      </c>
      <c r="I43" t="n">
        <v>67</v>
      </c>
      <c r="J43" t="n">
        <v>181.19</v>
      </c>
      <c r="K43" t="n">
        <v>52.44</v>
      </c>
      <c r="L43" t="n">
        <v>4</v>
      </c>
      <c r="M43" t="n">
        <v>65</v>
      </c>
      <c r="N43" t="n">
        <v>34.75</v>
      </c>
      <c r="O43" t="n">
        <v>22581.25</v>
      </c>
      <c r="P43" t="n">
        <v>363.88</v>
      </c>
      <c r="Q43" t="n">
        <v>1342.78</v>
      </c>
      <c r="R43" t="n">
        <v>236.41</v>
      </c>
      <c r="S43" t="n">
        <v>105.05</v>
      </c>
      <c r="T43" t="n">
        <v>51935.17</v>
      </c>
      <c r="U43" t="n">
        <v>0.44</v>
      </c>
      <c r="V43" t="n">
        <v>0.66</v>
      </c>
      <c r="W43" t="n">
        <v>7.37</v>
      </c>
      <c r="X43" t="n">
        <v>3.07</v>
      </c>
      <c r="Y43" t="n">
        <v>2</v>
      </c>
      <c r="Z43" t="n">
        <v>10</v>
      </c>
    </row>
    <row r="44">
      <c r="A44" t="n">
        <v>4</v>
      </c>
      <c r="B44" t="n">
        <v>90</v>
      </c>
      <c r="C44" t="inlineStr">
        <is>
          <t xml:space="preserve">CONCLUIDO	</t>
        </is>
      </c>
      <c r="D44" t="n">
        <v>3.0795</v>
      </c>
      <c r="E44" t="n">
        <v>32.47</v>
      </c>
      <c r="F44" t="n">
        <v>28.2</v>
      </c>
      <c r="G44" t="n">
        <v>32.54</v>
      </c>
      <c r="H44" t="n">
        <v>0.49</v>
      </c>
      <c r="I44" t="n">
        <v>52</v>
      </c>
      <c r="J44" t="n">
        <v>182.69</v>
      </c>
      <c r="K44" t="n">
        <v>52.44</v>
      </c>
      <c r="L44" t="n">
        <v>5</v>
      </c>
      <c r="M44" t="n">
        <v>50</v>
      </c>
      <c r="N44" t="n">
        <v>35.25</v>
      </c>
      <c r="O44" t="n">
        <v>22766.06</v>
      </c>
      <c r="P44" t="n">
        <v>349.73</v>
      </c>
      <c r="Q44" t="n">
        <v>1342.62</v>
      </c>
      <c r="R44" t="n">
        <v>213.48</v>
      </c>
      <c r="S44" t="n">
        <v>105.05</v>
      </c>
      <c r="T44" t="n">
        <v>40543.94</v>
      </c>
      <c r="U44" t="n">
        <v>0.49</v>
      </c>
      <c r="V44" t="n">
        <v>0.68</v>
      </c>
      <c r="W44" t="n">
        <v>7.34</v>
      </c>
      <c r="X44" t="n">
        <v>2.38</v>
      </c>
      <c r="Y44" t="n">
        <v>2</v>
      </c>
      <c r="Z44" t="n">
        <v>10</v>
      </c>
    </row>
    <row r="45">
      <c r="A45" t="n">
        <v>5</v>
      </c>
      <c r="B45" t="n">
        <v>90</v>
      </c>
      <c r="C45" t="inlineStr">
        <is>
          <t xml:space="preserve">CONCLUIDO	</t>
        </is>
      </c>
      <c r="D45" t="n">
        <v>3.1628</v>
      </c>
      <c r="E45" t="n">
        <v>31.62</v>
      </c>
      <c r="F45" t="n">
        <v>27.7</v>
      </c>
      <c r="G45" t="n">
        <v>39.58</v>
      </c>
      <c r="H45" t="n">
        <v>0.58</v>
      </c>
      <c r="I45" t="n">
        <v>42</v>
      </c>
      <c r="J45" t="n">
        <v>184.19</v>
      </c>
      <c r="K45" t="n">
        <v>52.44</v>
      </c>
      <c r="L45" t="n">
        <v>6</v>
      </c>
      <c r="M45" t="n">
        <v>40</v>
      </c>
      <c r="N45" t="n">
        <v>35.75</v>
      </c>
      <c r="O45" t="n">
        <v>22951.43</v>
      </c>
      <c r="P45" t="n">
        <v>337.73</v>
      </c>
      <c r="Q45" t="n">
        <v>1342.57</v>
      </c>
      <c r="R45" t="n">
        <v>196.88</v>
      </c>
      <c r="S45" t="n">
        <v>105.05</v>
      </c>
      <c r="T45" t="n">
        <v>32293.12</v>
      </c>
      <c r="U45" t="n">
        <v>0.53</v>
      </c>
      <c r="V45" t="n">
        <v>0.6899999999999999</v>
      </c>
      <c r="W45" t="n">
        <v>7.31</v>
      </c>
      <c r="X45" t="n">
        <v>1.88</v>
      </c>
      <c r="Y45" t="n">
        <v>2</v>
      </c>
      <c r="Z45" t="n">
        <v>10</v>
      </c>
    </row>
    <row r="46">
      <c r="A46" t="n">
        <v>6</v>
      </c>
      <c r="B46" t="n">
        <v>90</v>
      </c>
      <c r="C46" t="inlineStr">
        <is>
          <t xml:space="preserve">CONCLUIDO	</t>
        </is>
      </c>
      <c r="D46" t="n">
        <v>3.2209</v>
      </c>
      <c r="E46" t="n">
        <v>31.05</v>
      </c>
      <c r="F46" t="n">
        <v>27.38</v>
      </c>
      <c r="G46" t="n">
        <v>46.94</v>
      </c>
      <c r="H46" t="n">
        <v>0.67</v>
      </c>
      <c r="I46" t="n">
        <v>35</v>
      </c>
      <c r="J46" t="n">
        <v>185.7</v>
      </c>
      <c r="K46" t="n">
        <v>52.44</v>
      </c>
      <c r="L46" t="n">
        <v>7</v>
      </c>
      <c r="M46" t="n">
        <v>33</v>
      </c>
      <c r="N46" t="n">
        <v>36.26</v>
      </c>
      <c r="O46" t="n">
        <v>23137.49</v>
      </c>
      <c r="P46" t="n">
        <v>327.55</v>
      </c>
      <c r="Q46" t="n">
        <v>1342.58</v>
      </c>
      <c r="R46" t="n">
        <v>185.41</v>
      </c>
      <c r="S46" t="n">
        <v>105.05</v>
      </c>
      <c r="T46" t="n">
        <v>26594.76</v>
      </c>
      <c r="U46" t="n">
        <v>0.57</v>
      </c>
      <c r="V46" t="n">
        <v>0.7</v>
      </c>
      <c r="W46" t="n">
        <v>7.32</v>
      </c>
      <c r="X46" t="n">
        <v>1.56</v>
      </c>
      <c r="Y46" t="n">
        <v>2</v>
      </c>
      <c r="Z46" t="n">
        <v>10</v>
      </c>
    </row>
    <row r="47">
      <c r="A47" t="n">
        <v>7</v>
      </c>
      <c r="B47" t="n">
        <v>90</v>
      </c>
      <c r="C47" t="inlineStr">
        <is>
          <t xml:space="preserve">CONCLUIDO	</t>
        </is>
      </c>
      <c r="D47" t="n">
        <v>3.2629</v>
      </c>
      <c r="E47" t="n">
        <v>30.65</v>
      </c>
      <c r="F47" t="n">
        <v>27.16</v>
      </c>
      <c r="G47" t="n">
        <v>54.32</v>
      </c>
      <c r="H47" t="n">
        <v>0.76</v>
      </c>
      <c r="I47" t="n">
        <v>30</v>
      </c>
      <c r="J47" t="n">
        <v>187.22</v>
      </c>
      <c r="K47" t="n">
        <v>52.44</v>
      </c>
      <c r="L47" t="n">
        <v>8</v>
      </c>
      <c r="M47" t="n">
        <v>28</v>
      </c>
      <c r="N47" t="n">
        <v>36.78</v>
      </c>
      <c r="O47" t="n">
        <v>23324.24</v>
      </c>
      <c r="P47" t="n">
        <v>319</v>
      </c>
      <c r="Q47" t="n">
        <v>1342.62</v>
      </c>
      <c r="R47" t="n">
        <v>178.13</v>
      </c>
      <c r="S47" t="n">
        <v>105.05</v>
      </c>
      <c r="T47" t="n">
        <v>22981.34</v>
      </c>
      <c r="U47" t="n">
        <v>0.59</v>
      </c>
      <c r="V47" t="n">
        <v>0.7</v>
      </c>
      <c r="W47" t="n">
        <v>7.3</v>
      </c>
      <c r="X47" t="n">
        <v>1.34</v>
      </c>
      <c r="Y47" t="n">
        <v>2</v>
      </c>
      <c r="Z47" t="n">
        <v>10</v>
      </c>
    </row>
    <row r="48">
      <c r="A48" t="n">
        <v>8</v>
      </c>
      <c r="B48" t="n">
        <v>90</v>
      </c>
      <c r="C48" t="inlineStr">
        <is>
          <t xml:space="preserve">CONCLUIDO	</t>
        </is>
      </c>
      <c r="D48" t="n">
        <v>3.297</v>
      </c>
      <c r="E48" t="n">
        <v>30.33</v>
      </c>
      <c r="F48" t="n">
        <v>26.99</v>
      </c>
      <c r="G48" t="n">
        <v>62.27</v>
      </c>
      <c r="H48" t="n">
        <v>0.85</v>
      </c>
      <c r="I48" t="n">
        <v>26</v>
      </c>
      <c r="J48" t="n">
        <v>188.74</v>
      </c>
      <c r="K48" t="n">
        <v>52.44</v>
      </c>
      <c r="L48" t="n">
        <v>9</v>
      </c>
      <c r="M48" t="n">
        <v>24</v>
      </c>
      <c r="N48" t="n">
        <v>37.3</v>
      </c>
      <c r="O48" t="n">
        <v>23511.69</v>
      </c>
      <c r="P48" t="n">
        <v>310.2</v>
      </c>
      <c r="Q48" t="n">
        <v>1342.59</v>
      </c>
      <c r="R48" t="n">
        <v>172.19</v>
      </c>
      <c r="S48" t="n">
        <v>105.05</v>
      </c>
      <c r="T48" t="n">
        <v>20029.14</v>
      </c>
      <c r="U48" t="n">
        <v>0.61</v>
      </c>
      <c r="V48" t="n">
        <v>0.71</v>
      </c>
      <c r="W48" t="n">
        <v>7.3</v>
      </c>
      <c r="X48" t="n">
        <v>1.17</v>
      </c>
      <c r="Y48" t="n">
        <v>2</v>
      </c>
      <c r="Z48" t="n">
        <v>10</v>
      </c>
    </row>
    <row r="49">
      <c r="A49" t="n">
        <v>9</v>
      </c>
      <c r="B49" t="n">
        <v>90</v>
      </c>
      <c r="C49" t="inlineStr">
        <is>
          <t xml:space="preserve">CONCLUIDO	</t>
        </is>
      </c>
      <c r="D49" t="n">
        <v>3.3264</v>
      </c>
      <c r="E49" t="n">
        <v>30.06</v>
      </c>
      <c r="F49" t="n">
        <v>26.82</v>
      </c>
      <c r="G49" t="n">
        <v>69.98</v>
      </c>
      <c r="H49" t="n">
        <v>0.93</v>
      </c>
      <c r="I49" t="n">
        <v>23</v>
      </c>
      <c r="J49" t="n">
        <v>190.26</v>
      </c>
      <c r="K49" t="n">
        <v>52.44</v>
      </c>
      <c r="L49" t="n">
        <v>10</v>
      </c>
      <c r="M49" t="n">
        <v>21</v>
      </c>
      <c r="N49" t="n">
        <v>37.82</v>
      </c>
      <c r="O49" t="n">
        <v>23699.85</v>
      </c>
      <c r="P49" t="n">
        <v>301.6</v>
      </c>
      <c r="Q49" t="n">
        <v>1342.56</v>
      </c>
      <c r="R49" t="n">
        <v>166.82</v>
      </c>
      <c r="S49" t="n">
        <v>105.05</v>
      </c>
      <c r="T49" t="n">
        <v>17357.8</v>
      </c>
      <c r="U49" t="n">
        <v>0.63</v>
      </c>
      <c r="V49" t="n">
        <v>0.71</v>
      </c>
      <c r="W49" t="n">
        <v>7.29</v>
      </c>
      <c r="X49" t="n">
        <v>1.01</v>
      </c>
      <c r="Y49" t="n">
        <v>2</v>
      </c>
      <c r="Z49" t="n">
        <v>10</v>
      </c>
    </row>
    <row r="50">
      <c r="A50" t="n">
        <v>10</v>
      </c>
      <c r="B50" t="n">
        <v>90</v>
      </c>
      <c r="C50" t="inlineStr">
        <is>
          <t xml:space="preserve">CONCLUIDO	</t>
        </is>
      </c>
      <c r="D50" t="n">
        <v>3.3446</v>
      </c>
      <c r="E50" t="n">
        <v>29.9</v>
      </c>
      <c r="F50" t="n">
        <v>26.73</v>
      </c>
      <c r="G50" t="n">
        <v>76.38</v>
      </c>
      <c r="H50" t="n">
        <v>1.02</v>
      </c>
      <c r="I50" t="n">
        <v>21</v>
      </c>
      <c r="J50" t="n">
        <v>191.79</v>
      </c>
      <c r="K50" t="n">
        <v>52.44</v>
      </c>
      <c r="L50" t="n">
        <v>11</v>
      </c>
      <c r="M50" t="n">
        <v>19</v>
      </c>
      <c r="N50" t="n">
        <v>38.35</v>
      </c>
      <c r="O50" t="n">
        <v>23888.73</v>
      </c>
      <c r="P50" t="n">
        <v>293.27</v>
      </c>
      <c r="Q50" t="n">
        <v>1342.48</v>
      </c>
      <c r="R50" t="n">
        <v>163.89</v>
      </c>
      <c r="S50" t="n">
        <v>105.05</v>
      </c>
      <c r="T50" t="n">
        <v>15905.66</v>
      </c>
      <c r="U50" t="n">
        <v>0.64</v>
      </c>
      <c r="V50" t="n">
        <v>0.71</v>
      </c>
      <c r="W50" t="n">
        <v>7.28</v>
      </c>
      <c r="X50" t="n">
        <v>0.91</v>
      </c>
      <c r="Y50" t="n">
        <v>2</v>
      </c>
      <c r="Z50" t="n">
        <v>10</v>
      </c>
    </row>
    <row r="51">
      <c r="A51" t="n">
        <v>11</v>
      </c>
      <c r="B51" t="n">
        <v>90</v>
      </c>
      <c r="C51" t="inlineStr">
        <is>
          <t xml:space="preserve">CONCLUIDO	</t>
        </is>
      </c>
      <c r="D51" t="n">
        <v>3.3723</v>
      </c>
      <c r="E51" t="n">
        <v>29.65</v>
      </c>
      <c r="F51" t="n">
        <v>26.59</v>
      </c>
      <c r="G51" t="n">
        <v>88.64</v>
      </c>
      <c r="H51" t="n">
        <v>1.1</v>
      </c>
      <c r="I51" t="n">
        <v>18</v>
      </c>
      <c r="J51" t="n">
        <v>193.33</v>
      </c>
      <c r="K51" t="n">
        <v>52.44</v>
      </c>
      <c r="L51" t="n">
        <v>12</v>
      </c>
      <c r="M51" t="n">
        <v>15</v>
      </c>
      <c r="N51" t="n">
        <v>38.89</v>
      </c>
      <c r="O51" t="n">
        <v>24078.33</v>
      </c>
      <c r="P51" t="n">
        <v>284.27</v>
      </c>
      <c r="Q51" t="n">
        <v>1342.46</v>
      </c>
      <c r="R51" t="n">
        <v>158.94</v>
      </c>
      <c r="S51" t="n">
        <v>105.05</v>
      </c>
      <c r="T51" t="n">
        <v>13442.99</v>
      </c>
      <c r="U51" t="n">
        <v>0.66</v>
      </c>
      <c r="V51" t="n">
        <v>0.72</v>
      </c>
      <c r="W51" t="n">
        <v>7.28</v>
      </c>
      <c r="X51" t="n">
        <v>0.77</v>
      </c>
      <c r="Y51" t="n">
        <v>2</v>
      </c>
      <c r="Z51" t="n">
        <v>10</v>
      </c>
    </row>
    <row r="52">
      <c r="A52" t="n">
        <v>12</v>
      </c>
      <c r="B52" t="n">
        <v>90</v>
      </c>
      <c r="C52" t="inlineStr">
        <is>
          <t xml:space="preserve">CONCLUIDO	</t>
        </is>
      </c>
      <c r="D52" t="n">
        <v>3.381</v>
      </c>
      <c r="E52" t="n">
        <v>29.58</v>
      </c>
      <c r="F52" t="n">
        <v>26.55</v>
      </c>
      <c r="G52" t="n">
        <v>93.70999999999999</v>
      </c>
      <c r="H52" t="n">
        <v>1.18</v>
      </c>
      <c r="I52" t="n">
        <v>17</v>
      </c>
      <c r="J52" t="n">
        <v>194.88</v>
      </c>
      <c r="K52" t="n">
        <v>52.44</v>
      </c>
      <c r="L52" t="n">
        <v>13</v>
      </c>
      <c r="M52" t="n">
        <v>8</v>
      </c>
      <c r="N52" t="n">
        <v>39.43</v>
      </c>
      <c r="O52" t="n">
        <v>24268.67</v>
      </c>
      <c r="P52" t="n">
        <v>278.19</v>
      </c>
      <c r="Q52" t="n">
        <v>1342.65</v>
      </c>
      <c r="R52" t="n">
        <v>157.25</v>
      </c>
      <c r="S52" t="n">
        <v>105.05</v>
      </c>
      <c r="T52" t="n">
        <v>12603.27</v>
      </c>
      <c r="U52" t="n">
        <v>0.67</v>
      </c>
      <c r="V52" t="n">
        <v>0.72</v>
      </c>
      <c r="W52" t="n">
        <v>7.29</v>
      </c>
      <c r="X52" t="n">
        <v>0.73</v>
      </c>
      <c r="Y52" t="n">
        <v>2</v>
      </c>
      <c r="Z52" t="n">
        <v>10</v>
      </c>
    </row>
    <row r="53">
      <c r="A53" t="n">
        <v>13</v>
      </c>
      <c r="B53" t="n">
        <v>90</v>
      </c>
      <c r="C53" t="inlineStr">
        <is>
          <t xml:space="preserve">CONCLUIDO	</t>
        </is>
      </c>
      <c r="D53" t="n">
        <v>3.3902</v>
      </c>
      <c r="E53" t="n">
        <v>29.5</v>
      </c>
      <c r="F53" t="n">
        <v>26.51</v>
      </c>
      <c r="G53" t="n">
        <v>99.40000000000001</v>
      </c>
      <c r="H53" t="n">
        <v>1.27</v>
      </c>
      <c r="I53" t="n">
        <v>16</v>
      </c>
      <c r="J53" t="n">
        <v>196.42</v>
      </c>
      <c r="K53" t="n">
        <v>52.44</v>
      </c>
      <c r="L53" t="n">
        <v>14</v>
      </c>
      <c r="M53" t="n">
        <v>2</v>
      </c>
      <c r="N53" t="n">
        <v>39.98</v>
      </c>
      <c r="O53" t="n">
        <v>24459.75</v>
      </c>
      <c r="P53" t="n">
        <v>274.71</v>
      </c>
      <c r="Q53" t="n">
        <v>1342.55</v>
      </c>
      <c r="R53" t="n">
        <v>155.86</v>
      </c>
      <c r="S53" t="n">
        <v>105.05</v>
      </c>
      <c r="T53" t="n">
        <v>11915.94</v>
      </c>
      <c r="U53" t="n">
        <v>0.67</v>
      </c>
      <c r="V53" t="n">
        <v>0.72</v>
      </c>
      <c r="W53" t="n">
        <v>7.28</v>
      </c>
      <c r="X53" t="n">
        <v>0.6899999999999999</v>
      </c>
      <c r="Y53" t="n">
        <v>2</v>
      </c>
      <c r="Z53" t="n">
        <v>10</v>
      </c>
    </row>
    <row r="54">
      <c r="A54" t="n">
        <v>14</v>
      </c>
      <c r="B54" t="n">
        <v>90</v>
      </c>
      <c r="C54" t="inlineStr">
        <is>
          <t xml:space="preserve">CONCLUIDO	</t>
        </is>
      </c>
      <c r="D54" t="n">
        <v>3.3894</v>
      </c>
      <c r="E54" t="n">
        <v>29.5</v>
      </c>
      <c r="F54" t="n">
        <v>26.51</v>
      </c>
      <c r="G54" t="n">
        <v>99.43000000000001</v>
      </c>
      <c r="H54" t="n">
        <v>1.35</v>
      </c>
      <c r="I54" t="n">
        <v>16</v>
      </c>
      <c r="J54" t="n">
        <v>197.98</v>
      </c>
      <c r="K54" t="n">
        <v>52.44</v>
      </c>
      <c r="L54" t="n">
        <v>15</v>
      </c>
      <c r="M54" t="n">
        <v>0</v>
      </c>
      <c r="N54" t="n">
        <v>40.54</v>
      </c>
      <c r="O54" t="n">
        <v>24651.58</v>
      </c>
      <c r="P54" t="n">
        <v>277.65</v>
      </c>
      <c r="Q54" t="n">
        <v>1342.92</v>
      </c>
      <c r="R54" t="n">
        <v>155.79</v>
      </c>
      <c r="S54" t="n">
        <v>105.05</v>
      </c>
      <c r="T54" t="n">
        <v>11880.43</v>
      </c>
      <c r="U54" t="n">
        <v>0.67</v>
      </c>
      <c r="V54" t="n">
        <v>0.72</v>
      </c>
      <c r="W54" t="n">
        <v>7.29</v>
      </c>
      <c r="X54" t="n">
        <v>0.7</v>
      </c>
      <c r="Y54" t="n">
        <v>2</v>
      </c>
      <c r="Z54" t="n">
        <v>10</v>
      </c>
    </row>
    <row r="55">
      <c r="A55" t="n">
        <v>0</v>
      </c>
      <c r="B55" t="n">
        <v>10</v>
      </c>
      <c r="C55" t="inlineStr">
        <is>
          <t xml:space="preserve">CONCLUIDO	</t>
        </is>
      </c>
      <c r="D55" t="n">
        <v>2.8329</v>
      </c>
      <c r="E55" t="n">
        <v>35.3</v>
      </c>
      <c r="F55" t="n">
        <v>32.14</v>
      </c>
      <c r="G55" t="n">
        <v>14.18</v>
      </c>
      <c r="H55" t="n">
        <v>0.64</v>
      </c>
      <c r="I55" t="n">
        <v>136</v>
      </c>
      <c r="J55" t="n">
        <v>26.11</v>
      </c>
      <c r="K55" t="n">
        <v>12.1</v>
      </c>
      <c r="L55" t="n">
        <v>1</v>
      </c>
      <c r="M55" t="n">
        <v>0</v>
      </c>
      <c r="N55" t="n">
        <v>3.01</v>
      </c>
      <c r="O55" t="n">
        <v>3454.41</v>
      </c>
      <c r="P55" t="n">
        <v>92.98999999999999</v>
      </c>
      <c r="Q55" t="n">
        <v>1344.84</v>
      </c>
      <c r="R55" t="n">
        <v>339.81</v>
      </c>
      <c r="S55" t="n">
        <v>105.05</v>
      </c>
      <c r="T55" t="n">
        <v>103290.17</v>
      </c>
      <c r="U55" t="n">
        <v>0.31</v>
      </c>
      <c r="V55" t="n">
        <v>0.59</v>
      </c>
      <c r="W55" t="n">
        <v>7.66</v>
      </c>
      <c r="X55" t="n">
        <v>6.31</v>
      </c>
      <c r="Y55" t="n">
        <v>2</v>
      </c>
      <c r="Z55" t="n">
        <v>10</v>
      </c>
    </row>
    <row r="56">
      <c r="A56" t="n">
        <v>0</v>
      </c>
      <c r="B56" t="n">
        <v>45</v>
      </c>
      <c r="C56" t="inlineStr">
        <is>
          <t xml:space="preserve">CONCLUIDO	</t>
        </is>
      </c>
      <c r="D56" t="n">
        <v>2.252</v>
      </c>
      <c r="E56" t="n">
        <v>44.41</v>
      </c>
      <c r="F56" t="n">
        <v>37.44</v>
      </c>
      <c r="G56" t="n">
        <v>9.279999999999999</v>
      </c>
      <c r="H56" t="n">
        <v>0.18</v>
      </c>
      <c r="I56" t="n">
        <v>242</v>
      </c>
      <c r="J56" t="n">
        <v>98.70999999999999</v>
      </c>
      <c r="K56" t="n">
        <v>39.72</v>
      </c>
      <c r="L56" t="n">
        <v>1</v>
      </c>
      <c r="M56" t="n">
        <v>240</v>
      </c>
      <c r="N56" t="n">
        <v>12.99</v>
      </c>
      <c r="O56" t="n">
        <v>12407.75</v>
      </c>
      <c r="P56" t="n">
        <v>331.04</v>
      </c>
      <c r="Q56" t="n">
        <v>1343.4</v>
      </c>
      <c r="R56" t="n">
        <v>526.39</v>
      </c>
      <c r="S56" t="n">
        <v>105.05</v>
      </c>
      <c r="T56" t="n">
        <v>196051.48</v>
      </c>
      <c r="U56" t="n">
        <v>0.2</v>
      </c>
      <c r="V56" t="n">
        <v>0.51</v>
      </c>
      <c r="W56" t="n">
        <v>7.66</v>
      </c>
      <c r="X56" t="n">
        <v>11.61</v>
      </c>
      <c r="Y56" t="n">
        <v>2</v>
      </c>
      <c r="Z56" t="n">
        <v>10</v>
      </c>
    </row>
    <row r="57">
      <c r="A57" t="n">
        <v>1</v>
      </c>
      <c r="B57" t="n">
        <v>45</v>
      </c>
      <c r="C57" t="inlineStr">
        <is>
          <t xml:space="preserve">CONCLUIDO	</t>
        </is>
      </c>
      <c r="D57" t="n">
        <v>2.9447</v>
      </c>
      <c r="E57" t="n">
        <v>33.96</v>
      </c>
      <c r="F57" t="n">
        <v>30.06</v>
      </c>
      <c r="G57" t="n">
        <v>19.39</v>
      </c>
      <c r="H57" t="n">
        <v>0.35</v>
      </c>
      <c r="I57" t="n">
        <v>93</v>
      </c>
      <c r="J57" t="n">
        <v>99.95</v>
      </c>
      <c r="K57" t="n">
        <v>39.72</v>
      </c>
      <c r="L57" t="n">
        <v>2</v>
      </c>
      <c r="M57" t="n">
        <v>91</v>
      </c>
      <c r="N57" t="n">
        <v>13.24</v>
      </c>
      <c r="O57" t="n">
        <v>12561.45</v>
      </c>
      <c r="P57" t="n">
        <v>254.56</v>
      </c>
      <c r="Q57" t="n">
        <v>1342.86</v>
      </c>
      <c r="R57" t="n">
        <v>276.41</v>
      </c>
      <c r="S57" t="n">
        <v>105.05</v>
      </c>
      <c r="T57" t="n">
        <v>71806.7</v>
      </c>
      <c r="U57" t="n">
        <v>0.38</v>
      </c>
      <c r="V57" t="n">
        <v>0.64</v>
      </c>
      <c r="W57" t="n">
        <v>7.4</v>
      </c>
      <c r="X57" t="n">
        <v>4.24</v>
      </c>
      <c r="Y57" t="n">
        <v>2</v>
      </c>
      <c r="Z57" t="n">
        <v>10</v>
      </c>
    </row>
    <row r="58">
      <c r="A58" t="n">
        <v>2</v>
      </c>
      <c r="B58" t="n">
        <v>45</v>
      </c>
      <c r="C58" t="inlineStr">
        <is>
          <t xml:space="preserve">CONCLUIDO	</t>
        </is>
      </c>
      <c r="D58" t="n">
        <v>3.1747</v>
      </c>
      <c r="E58" t="n">
        <v>31.5</v>
      </c>
      <c r="F58" t="n">
        <v>28.36</v>
      </c>
      <c r="G58" t="n">
        <v>30.39</v>
      </c>
      <c r="H58" t="n">
        <v>0.52</v>
      </c>
      <c r="I58" t="n">
        <v>56</v>
      </c>
      <c r="J58" t="n">
        <v>101.2</v>
      </c>
      <c r="K58" t="n">
        <v>39.72</v>
      </c>
      <c r="L58" t="n">
        <v>3</v>
      </c>
      <c r="M58" t="n">
        <v>54</v>
      </c>
      <c r="N58" t="n">
        <v>13.49</v>
      </c>
      <c r="O58" t="n">
        <v>12715.54</v>
      </c>
      <c r="P58" t="n">
        <v>227.55</v>
      </c>
      <c r="Q58" t="n">
        <v>1342.74</v>
      </c>
      <c r="R58" t="n">
        <v>219.41</v>
      </c>
      <c r="S58" t="n">
        <v>105.05</v>
      </c>
      <c r="T58" t="n">
        <v>43490.09</v>
      </c>
      <c r="U58" t="n">
        <v>0.48</v>
      </c>
      <c r="V58" t="n">
        <v>0.67</v>
      </c>
      <c r="W58" t="n">
        <v>7.33</v>
      </c>
      <c r="X58" t="n">
        <v>2.54</v>
      </c>
      <c r="Y58" t="n">
        <v>2</v>
      </c>
      <c r="Z58" t="n">
        <v>10</v>
      </c>
    </row>
    <row r="59">
      <c r="A59" t="n">
        <v>3</v>
      </c>
      <c r="B59" t="n">
        <v>45</v>
      </c>
      <c r="C59" t="inlineStr">
        <is>
          <t xml:space="preserve">CONCLUIDO	</t>
        </is>
      </c>
      <c r="D59" t="n">
        <v>3.2926</v>
      </c>
      <c r="E59" t="n">
        <v>30.37</v>
      </c>
      <c r="F59" t="n">
        <v>27.58</v>
      </c>
      <c r="G59" t="n">
        <v>42.43</v>
      </c>
      <c r="H59" t="n">
        <v>0.6899999999999999</v>
      </c>
      <c r="I59" t="n">
        <v>39</v>
      </c>
      <c r="J59" t="n">
        <v>102.45</v>
      </c>
      <c r="K59" t="n">
        <v>39.72</v>
      </c>
      <c r="L59" t="n">
        <v>4</v>
      </c>
      <c r="M59" t="n">
        <v>37</v>
      </c>
      <c r="N59" t="n">
        <v>13.74</v>
      </c>
      <c r="O59" t="n">
        <v>12870.03</v>
      </c>
      <c r="P59" t="n">
        <v>208.93</v>
      </c>
      <c r="Q59" t="n">
        <v>1342.49</v>
      </c>
      <c r="R59" t="n">
        <v>192.66</v>
      </c>
      <c r="S59" t="n">
        <v>105.05</v>
      </c>
      <c r="T59" t="n">
        <v>30198.81</v>
      </c>
      <c r="U59" t="n">
        <v>0.55</v>
      </c>
      <c r="V59" t="n">
        <v>0.6899999999999999</v>
      </c>
      <c r="W59" t="n">
        <v>7.31</v>
      </c>
      <c r="X59" t="n">
        <v>1.76</v>
      </c>
      <c r="Y59" t="n">
        <v>2</v>
      </c>
      <c r="Z59" t="n">
        <v>10</v>
      </c>
    </row>
    <row r="60">
      <c r="A60" t="n">
        <v>4</v>
      </c>
      <c r="B60" t="n">
        <v>45</v>
      </c>
      <c r="C60" t="inlineStr">
        <is>
          <t xml:space="preserve">CONCLUIDO	</t>
        </is>
      </c>
      <c r="D60" t="n">
        <v>3.3498</v>
      </c>
      <c r="E60" t="n">
        <v>29.85</v>
      </c>
      <c r="F60" t="n">
        <v>27.23</v>
      </c>
      <c r="G60" t="n">
        <v>52.7</v>
      </c>
      <c r="H60" t="n">
        <v>0.85</v>
      </c>
      <c r="I60" t="n">
        <v>31</v>
      </c>
      <c r="J60" t="n">
        <v>103.71</v>
      </c>
      <c r="K60" t="n">
        <v>39.72</v>
      </c>
      <c r="L60" t="n">
        <v>5</v>
      </c>
      <c r="M60" t="n">
        <v>4</v>
      </c>
      <c r="N60" t="n">
        <v>14</v>
      </c>
      <c r="O60" t="n">
        <v>13024.91</v>
      </c>
      <c r="P60" t="n">
        <v>195.49</v>
      </c>
      <c r="Q60" t="n">
        <v>1343.21</v>
      </c>
      <c r="R60" t="n">
        <v>179.45</v>
      </c>
      <c r="S60" t="n">
        <v>105.05</v>
      </c>
      <c r="T60" t="n">
        <v>23633.54</v>
      </c>
      <c r="U60" t="n">
        <v>0.59</v>
      </c>
      <c r="V60" t="n">
        <v>0.7</v>
      </c>
      <c r="W60" t="n">
        <v>7.33</v>
      </c>
      <c r="X60" t="n">
        <v>1.41</v>
      </c>
      <c r="Y60" t="n">
        <v>2</v>
      </c>
      <c r="Z60" t="n">
        <v>10</v>
      </c>
    </row>
    <row r="61">
      <c r="A61" t="n">
        <v>5</v>
      </c>
      <c r="B61" t="n">
        <v>45</v>
      </c>
      <c r="C61" t="inlineStr">
        <is>
          <t xml:space="preserve">CONCLUIDO	</t>
        </is>
      </c>
      <c r="D61" t="n">
        <v>3.3494</v>
      </c>
      <c r="E61" t="n">
        <v>29.86</v>
      </c>
      <c r="F61" t="n">
        <v>27.23</v>
      </c>
      <c r="G61" t="n">
        <v>52.71</v>
      </c>
      <c r="H61" t="n">
        <v>1.01</v>
      </c>
      <c r="I61" t="n">
        <v>31</v>
      </c>
      <c r="J61" t="n">
        <v>104.97</v>
      </c>
      <c r="K61" t="n">
        <v>39.72</v>
      </c>
      <c r="L61" t="n">
        <v>6</v>
      </c>
      <c r="M61" t="n">
        <v>0</v>
      </c>
      <c r="N61" t="n">
        <v>14.25</v>
      </c>
      <c r="O61" t="n">
        <v>13180.19</v>
      </c>
      <c r="P61" t="n">
        <v>198.24</v>
      </c>
      <c r="Q61" t="n">
        <v>1343.28</v>
      </c>
      <c r="R61" t="n">
        <v>179.36</v>
      </c>
      <c r="S61" t="n">
        <v>105.05</v>
      </c>
      <c r="T61" t="n">
        <v>23591.55</v>
      </c>
      <c r="U61" t="n">
        <v>0.59</v>
      </c>
      <c r="V61" t="n">
        <v>0.7</v>
      </c>
      <c r="W61" t="n">
        <v>7.33</v>
      </c>
      <c r="X61" t="n">
        <v>1.41</v>
      </c>
      <c r="Y61" t="n">
        <v>2</v>
      </c>
      <c r="Z61" t="n">
        <v>10</v>
      </c>
    </row>
    <row r="62">
      <c r="A62" t="n">
        <v>0</v>
      </c>
      <c r="B62" t="n">
        <v>60</v>
      </c>
      <c r="C62" t="inlineStr">
        <is>
          <t xml:space="preserve">CONCLUIDO	</t>
        </is>
      </c>
      <c r="D62" t="n">
        <v>1.9506</v>
      </c>
      <c r="E62" t="n">
        <v>51.27</v>
      </c>
      <c r="F62" t="n">
        <v>41.11</v>
      </c>
      <c r="G62" t="n">
        <v>7.86</v>
      </c>
      <c r="H62" t="n">
        <v>0.14</v>
      </c>
      <c r="I62" t="n">
        <v>314</v>
      </c>
      <c r="J62" t="n">
        <v>124.63</v>
      </c>
      <c r="K62" t="n">
        <v>45</v>
      </c>
      <c r="L62" t="n">
        <v>1</v>
      </c>
      <c r="M62" t="n">
        <v>312</v>
      </c>
      <c r="N62" t="n">
        <v>18.64</v>
      </c>
      <c r="O62" t="n">
        <v>15605.44</v>
      </c>
      <c r="P62" t="n">
        <v>428.24</v>
      </c>
      <c r="Q62" t="n">
        <v>1343.51</v>
      </c>
      <c r="R62" t="n">
        <v>651.02</v>
      </c>
      <c r="S62" t="n">
        <v>105.05</v>
      </c>
      <c r="T62" t="n">
        <v>258001.89</v>
      </c>
      <c r="U62" t="n">
        <v>0.16</v>
      </c>
      <c r="V62" t="n">
        <v>0.47</v>
      </c>
      <c r="W62" t="n">
        <v>7.78</v>
      </c>
      <c r="X62" t="n">
        <v>15.28</v>
      </c>
      <c r="Y62" t="n">
        <v>2</v>
      </c>
      <c r="Z62" t="n">
        <v>10</v>
      </c>
    </row>
    <row r="63">
      <c r="A63" t="n">
        <v>1</v>
      </c>
      <c r="B63" t="n">
        <v>60</v>
      </c>
      <c r="C63" t="inlineStr">
        <is>
          <t xml:space="preserve">CONCLUIDO	</t>
        </is>
      </c>
      <c r="D63" t="n">
        <v>2.7617</v>
      </c>
      <c r="E63" t="n">
        <v>36.21</v>
      </c>
      <c r="F63" t="n">
        <v>31.14</v>
      </c>
      <c r="G63" t="n">
        <v>16.25</v>
      </c>
      <c r="H63" t="n">
        <v>0.28</v>
      </c>
      <c r="I63" t="n">
        <v>115</v>
      </c>
      <c r="J63" t="n">
        <v>125.95</v>
      </c>
      <c r="K63" t="n">
        <v>45</v>
      </c>
      <c r="L63" t="n">
        <v>2</v>
      </c>
      <c r="M63" t="n">
        <v>113</v>
      </c>
      <c r="N63" t="n">
        <v>18.95</v>
      </c>
      <c r="O63" t="n">
        <v>15767.7</v>
      </c>
      <c r="P63" t="n">
        <v>315.75</v>
      </c>
      <c r="Q63" t="n">
        <v>1342.99</v>
      </c>
      <c r="R63" t="n">
        <v>312.57</v>
      </c>
      <c r="S63" t="n">
        <v>105.05</v>
      </c>
      <c r="T63" t="n">
        <v>89773.32000000001</v>
      </c>
      <c r="U63" t="n">
        <v>0.34</v>
      </c>
      <c r="V63" t="n">
        <v>0.61</v>
      </c>
      <c r="W63" t="n">
        <v>7.45</v>
      </c>
      <c r="X63" t="n">
        <v>5.31</v>
      </c>
      <c r="Y63" t="n">
        <v>2</v>
      </c>
      <c r="Z63" t="n">
        <v>10</v>
      </c>
    </row>
    <row r="64">
      <c r="A64" t="n">
        <v>2</v>
      </c>
      <c r="B64" t="n">
        <v>60</v>
      </c>
      <c r="C64" t="inlineStr">
        <is>
          <t xml:space="preserve">CONCLUIDO	</t>
        </is>
      </c>
      <c r="D64" t="n">
        <v>3.0366</v>
      </c>
      <c r="E64" t="n">
        <v>32.93</v>
      </c>
      <c r="F64" t="n">
        <v>29.01</v>
      </c>
      <c r="G64" t="n">
        <v>24.87</v>
      </c>
      <c r="H64" t="n">
        <v>0.42</v>
      </c>
      <c r="I64" t="n">
        <v>70</v>
      </c>
      <c r="J64" t="n">
        <v>127.27</v>
      </c>
      <c r="K64" t="n">
        <v>45</v>
      </c>
      <c r="L64" t="n">
        <v>3</v>
      </c>
      <c r="M64" t="n">
        <v>68</v>
      </c>
      <c r="N64" t="n">
        <v>19.27</v>
      </c>
      <c r="O64" t="n">
        <v>15930.42</v>
      </c>
      <c r="P64" t="n">
        <v>285.33</v>
      </c>
      <c r="Q64" t="n">
        <v>1342.7</v>
      </c>
      <c r="R64" t="n">
        <v>240.68</v>
      </c>
      <c r="S64" t="n">
        <v>105.05</v>
      </c>
      <c r="T64" t="n">
        <v>54052.57</v>
      </c>
      <c r="U64" t="n">
        <v>0.44</v>
      </c>
      <c r="V64" t="n">
        <v>0.66</v>
      </c>
      <c r="W64" t="n">
        <v>7.37</v>
      </c>
      <c r="X64" t="n">
        <v>3.19</v>
      </c>
      <c r="Y64" t="n">
        <v>2</v>
      </c>
      <c r="Z64" t="n">
        <v>10</v>
      </c>
    </row>
    <row r="65">
      <c r="A65" t="n">
        <v>3</v>
      </c>
      <c r="B65" t="n">
        <v>60</v>
      </c>
      <c r="C65" t="inlineStr">
        <is>
          <t xml:space="preserve">CONCLUIDO	</t>
        </is>
      </c>
      <c r="D65" t="n">
        <v>3.1825</v>
      </c>
      <c r="E65" t="n">
        <v>31.42</v>
      </c>
      <c r="F65" t="n">
        <v>28.04</v>
      </c>
      <c r="G65" t="n">
        <v>34.33</v>
      </c>
      <c r="H65" t="n">
        <v>0.55</v>
      </c>
      <c r="I65" t="n">
        <v>49</v>
      </c>
      <c r="J65" t="n">
        <v>128.59</v>
      </c>
      <c r="K65" t="n">
        <v>45</v>
      </c>
      <c r="L65" t="n">
        <v>4</v>
      </c>
      <c r="M65" t="n">
        <v>47</v>
      </c>
      <c r="N65" t="n">
        <v>19.59</v>
      </c>
      <c r="O65" t="n">
        <v>16093.6</v>
      </c>
      <c r="P65" t="n">
        <v>266.32</v>
      </c>
      <c r="Q65" t="n">
        <v>1342.75</v>
      </c>
      <c r="R65" t="n">
        <v>208.2</v>
      </c>
      <c r="S65" t="n">
        <v>105.05</v>
      </c>
      <c r="T65" t="n">
        <v>37921.09</v>
      </c>
      <c r="U65" t="n">
        <v>0.5</v>
      </c>
      <c r="V65" t="n">
        <v>0.68</v>
      </c>
      <c r="W65" t="n">
        <v>7.32</v>
      </c>
      <c r="X65" t="n">
        <v>2.22</v>
      </c>
      <c r="Y65" t="n">
        <v>2</v>
      </c>
      <c r="Z65" t="n">
        <v>10</v>
      </c>
    </row>
    <row r="66">
      <c r="A66" t="n">
        <v>4</v>
      </c>
      <c r="B66" t="n">
        <v>60</v>
      </c>
      <c r="C66" t="inlineStr">
        <is>
          <t xml:space="preserve">CONCLUIDO	</t>
        </is>
      </c>
      <c r="D66" t="n">
        <v>3.2747</v>
      </c>
      <c r="E66" t="n">
        <v>30.54</v>
      </c>
      <c r="F66" t="n">
        <v>27.46</v>
      </c>
      <c r="G66" t="n">
        <v>44.53</v>
      </c>
      <c r="H66" t="n">
        <v>0.68</v>
      </c>
      <c r="I66" t="n">
        <v>37</v>
      </c>
      <c r="J66" t="n">
        <v>129.92</v>
      </c>
      <c r="K66" t="n">
        <v>45</v>
      </c>
      <c r="L66" t="n">
        <v>5</v>
      </c>
      <c r="M66" t="n">
        <v>35</v>
      </c>
      <c r="N66" t="n">
        <v>19.92</v>
      </c>
      <c r="O66" t="n">
        <v>16257.24</v>
      </c>
      <c r="P66" t="n">
        <v>250.85</v>
      </c>
      <c r="Q66" t="n">
        <v>1342.52</v>
      </c>
      <c r="R66" t="n">
        <v>188.44</v>
      </c>
      <c r="S66" t="n">
        <v>105.05</v>
      </c>
      <c r="T66" t="n">
        <v>28098.71</v>
      </c>
      <c r="U66" t="n">
        <v>0.5600000000000001</v>
      </c>
      <c r="V66" t="n">
        <v>0.7</v>
      </c>
      <c r="W66" t="n">
        <v>7.31</v>
      </c>
      <c r="X66" t="n">
        <v>1.64</v>
      </c>
      <c r="Y66" t="n">
        <v>2</v>
      </c>
      <c r="Z66" t="n">
        <v>10</v>
      </c>
    </row>
    <row r="67">
      <c r="A67" t="n">
        <v>5</v>
      </c>
      <c r="B67" t="n">
        <v>60</v>
      </c>
      <c r="C67" t="inlineStr">
        <is>
          <t xml:space="preserve">CONCLUIDO	</t>
        </is>
      </c>
      <c r="D67" t="n">
        <v>3.3267</v>
      </c>
      <c r="E67" t="n">
        <v>30.06</v>
      </c>
      <c r="F67" t="n">
        <v>27.16</v>
      </c>
      <c r="G67" t="n">
        <v>54.32</v>
      </c>
      <c r="H67" t="n">
        <v>0.8100000000000001</v>
      </c>
      <c r="I67" t="n">
        <v>30</v>
      </c>
      <c r="J67" t="n">
        <v>131.25</v>
      </c>
      <c r="K67" t="n">
        <v>45</v>
      </c>
      <c r="L67" t="n">
        <v>6</v>
      </c>
      <c r="M67" t="n">
        <v>28</v>
      </c>
      <c r="N67" t="n">
        <v>20.25</v>
      </c>
      <c r="O67" t="n">
        <v>16421.36</v>
      </c>
      <c r="P67" t="n">
        <v>238.16</v>
      </c>
      <c r="Q67" t="n">
        <v>1342.64</v>
      </c>
      <c r="R67" t="n">
        <v>178.24</v>
      </c>
      <c r="S67" t="n">
        <v>105.05</v>
      </c>
      <c r="T67" t="n">
        <v>23032.77</v>
      </c>
      <c r="U67" t="n">
        <v>0.59</v>
      </c>
      <c r="V67" t="n">
        <v>0.7</v>
      </c>
      <c r="W67" t="n">
        <v>7.3</v>
      </c>
      <c r="X67" t="n">
        <v>1.34</v>
      </c>
      <c r="Y67" t="n">
        <v>2</v>
      </c>
      <c r="Z67" t="n">
        <v>10</v>
      </c>
    </row>
    <row r="68">
      <c r="A68" t="n">
        <v>6</v>
      </c>
      <c r="B68" t="n">
        <v>60</v>
      </c>
      <c r="C68" t="inlineStr">
        <is>
          <t xml:space="preserve">CONCLUIDO	</t>
        </is>
      </c>
      <c r="D68" t="n">
        <v>3.3673</v>
      </c>
      <c r="E68" t="n">
        <v>29.7</v>
      </c>
      <c r="F68" t="n">
        <v>26.93</v>
      </c>
      <c r="G68" t="n">
        <v>64.62</v>
      </c>
      <c r="H68" t="n">
        <v>0.93</v>
      </c>
      <c r="I68" t="n">
        <v>25</v>
      </c>
      <c r="J68" t="n">
        <v>132.58</v>
      </c>
      <c r="K68" t="n">
        <v>45</v>
      </c>
      <c r="L68" t="n">
        <v>7</v>
      </c>
      <c r="M68" t="n">
        <v>15</v>
      </c>
      <c r="N68" t="n">
        <v>20.59</v>
      </c>
      <c r="O68" t="n">
        <v>16585.95</v>
      </c>
      <c r="P68" t="n">
        <v>225.95</v>
      </c>
      <c r="Q68" t="n">
        <v>1342.53</v>
      </c>
      <c r="R68" t="n">
        <v>170.14</v>
      </c>
      <c r="S68" t="n">
        <v>105.05</v>
      </c>
      <c r="T68" t="n">
        <v>19011.54</v>
      </c>
      <c r="U68" t="n">
        <v>0.62</v>
      </c>
      <c r="V68" t="n">
        <v>0.71</v>
      </c>
      <c r="W68" t="n">
        <v>7.3</v>
      </c>
      <c r="X68" t="n">
        <v>1.11</v>
      </c>
      <c r="Y68" t="n">
        <v>2</v>
      </c>
      <c r="Z68" t="n">
        <v>10</v>
      </c>
    </row>
    <row r="69">
      <c r="A69" t="n">
        <v>7</v>
      </c>
      <c r="B69" t="n">
        <v>60</v>
      </c>
      <c r="C69" t="inlineStr">
        <is>
          <t xml:space="preserve">CONCLUIDO	</t>
        </is>
      </c>
      <c r="D69" t="n">
        <v>3.3728</v>
      </c>
      <c r="E69" t="n">
        <v>29.65</v>
      </c>
      <c r="F69" t="n">
        <v>26.9</v>
      </c>
      <c r="G69" t="n">
        <v>67.26000000000001</v>
      </c>
      <c r="H69" t="n">
        <v>1.06</v>
      </c>
      <c r="I69" t="n">
        <v>24</v>
      </c>
      <c r="J69" t="n">
        <v>133.92</v>
      </c>
      <c r="K69" t="n">
        <v>45</v>
      </c>
      <c r="L69" t="n">
        <v>8</v>
      </c>
      <c r="M69" t="n">
        <v>0</v>
      </c>
      <c r="N69" t="n">
        <v>20.93</v>
      </c>
      <c r="O69" t="n">
        <v>16751.02</v>
      </c>
      <c r="P69" t="n">
        <v>224.4</v>
      </c>
      <c r="Q69" t="n">
        <v>1342.85</v>
      </c>
      <c r="R69" t="n">
        <v>168.78</v>
      </c>
      <c r="S69" t="n">
        <v>105.05</v>
      </c>
      <c r="T69" t="n">
        <v>18332.81</v>
      </c>
      <c r="U69" t="n">
        <v>0.62</v>
      </c>
      <c r="V69" t="n">
        <v>0.71</v>
      </c>
      <c r="W69" t="n">
        <v>7.31</v>
      </c>
      <c r="X69" t="n">
        <v>1.08</v>
      </c>
      <c r="Y69" t="n">
        <v>2</v>
      </c>
      <c r="Z69" t="n">
        <v>10</v>
      </c>
    </row>
    <row r="70">
      <c r="A70" t="n">
        <v>0</v>
      </c>
      <c r="B70" t="n">
        <v>80</v>
      </c>
      <c r="C70" t="inlineStr">
        <is>
          <t xml:space="preserve">CONCLUIDO	</t>
        </is>
      </c>
      <c r="D70" t="n">
        <v>1.5955</v>
      </c>
      <c r="E70" t="n">
        <v>62.67</v>
      </c>
      <c r="F70" t="n">
        <v>46.75</v>
      </c>
      <c r="G70" t="n">
        <v>6.65</v>
      </c>
      <c r="H70" t="n">
        <v>0.11</v>
      </c>
      <c r="I70" t="n">
        <v>422</v>
      </c>
      <c r="J70" t="n">
        <v>159.12</v>
      </c>
      <c r="K70" t="n">
        <v>50.28</v>
      </c>
      <c r="L70" t="n">
        <v>1</v>
      </c>
      <c r="M70" t="n">
        <v>420</v>
      </c>
      <c r="N70" t="n">
        <v>27.84</v>
      </c>
      <c r="O70" t="n">
        <v>19859.16</v>
      </c>
      <c r="P70" t="n">
        <v>573.91</v>
      </c>
      <c r="Q70" t="n">
        <v>1343.74</v>
      </c>
      <c r="R70" t="n">
        <v>844.03</v>
      </c>
      <c r="S70" t="n">
        <v>105.05</v>
      </c>
      <c r="T70" t="n">
        <v>353967.39</v>
      </c>
      <c r="U70" t="n">
        <v>0.12</v>
      </c>
      <c r="V70" t="n">
        <v>0.41</v>
      </c>
      <c r="W70" t="n">
        <v>7.94</v>
      </c>
      <c r="X70" t="n">
        <v>20.91</v>
      </c>
      <c r="Y70" t="n">
        <v>2</v>
      </c>
      <c r="Z70" t="n">
        <v>10</v>
      </c>
    </row>
    <row r="71">
      <c r="A71" t="n">
        <v>1</v>
      </c>
      <c r="B71" t="n">
        <v>80</v>
      </c>
      <c r="C71" t="inlineStr">
        <is>
          <t xml:space="preserve">CONCLUIDO	</t>
        </is>
      </c>
      <c r="D71" t="n">
        <v>2.5375</v>
      </c>
      <c r="E71" t="n">
        <v>39.41</v>
      </c>
      <c r="F71" t="n">
        <v>32.48</v>
      </c>
      <c r="G71" t="n">
        <v>13.63</v>
      </c>
      <c r="H71" t="n">
        <v>0.22</v>
      </c>
      <c r="I71" t="n">
        <v>143</v>
      </c>
      <c r="J71" t="n">
        <v>160.54</v>
      </c>
      <c r="K71" t="n">
        <v>50.28</v>
      </c>
      <c r="L71" t="n">
        <v>2</v>
      </c>
      <c r="M71" t="n">
        <v>141</v>
      </c>
      <c r="N71" t="n">
        <v>28.26</v>
      </c>
      <c r="O71" t="n">
        <v>20034.4</v>
      </c>
      <c r="P71" t="n">
        <v>392.4</v>
      </c>
      <c r="Q71" t="n">
        <v>1342.88</v>
      </c>
      <c r="R71" t="n">
        <v>358.05</v>
      </c>
      <c r="S71" t="n">
        <v>105.05</v>
      </c>
      <c r="T71" t="n">
        <v>112373.08</v>
      </c>
      <c r="U71" t="n">
        <v>0.29</v>
      </c>
      <c r="V71" t="n">
        <v>0.59</v>
      </c>
      <c r="W71" t="n">
        <v>7.49</v>
      </c>
      <c r="X71" t="n">
        <v>6.65</v>
      </c>
      <c r="Y71" t="n">
        <v>2</v>
      </c>
      <c r="Z71" t="n">
        <v>10</v>
      </c>
    </row>
    <row r="72">
      <c r="A72" t="n">
        <v>2</v>
      </c>
      <c r="B72" t="n">
        <v>80</v>
      </c>
      <c r="C72" t="inlineStr">
        <is>
          <t xml:space="preserve">CONCLUIDO	</t>
        </is>
      </c>
      <c r="D72" t="n">
        <v>2.8678</v>
      </c>
      <c r="E72" t="n">
        <v>34.87</v>
      </c>
      <c r="F72" t="n">
        <v>29.77</v>
      </c>
      <c r="G72" t="n">
        <v>20.77</v>
      </c>
      <c r="H72" t="n">
        <v>0.33</v>
      </c>
      <c r="I72" t="n">
        <v>86</v>
      </c>
      <c r="J72" t="n">
        <v>161.97</v>
      </c>
      <c r="K72" t="n">
        <v>50.28</v>
      </c>
      <c r="L72" t="n">
        <v>3</v>
      </c>
      <c r="M72" t="n">
        <v>84</v>
      </c>
      <c r="N72" t="n">
        <v>28.69</v>
      </c>
      <c r="O72" t="n">
        <v>20210.21</v>
      </c>
      <c r="P72" t="n">
        <v>353.27</v>
      </c>
      <c r="Q72" t="n">
        <v>1342.64</v>
      </c>
      <c r="R72" t="n">
        <v>266.58</v>
      </c>
      <c r="S72" t="n">
        <v>105.05</v>
      </c>
      <c r="T72" t="n">
        <v>66922.66</v>
      </c>
      <c r="U72" t="n">
        <v>0.39</v>
      </c>
      <c r="V72" t="n">
        <v>0.64</v>
      </c>
      <c r="W72" t="n">
        <v>7.39</v>
      </c>
      <c r="X72" t="n">
        <v>3.95</v>
      </c>
      <c r="Y72" t="n">
        <v>2</v>
      </c>
      <c r="Z72" t="n">
        <v>10</v>
      </c>
    </row>
    <row r="73">
      <c r="A73" t="n">
        <v>3</v>
      </c>
      <c r="B73" t="n">
        <v>80</v>
      </c>
      <c r="C73" t="inlineStr">
        <is>
          <t xml:space="preserve">CONCLUIDO	</t>
        </is>
      </c>
      <c r="D73" t="n">
        <v>3.0424</v>
      </c>
      <c r="E73" t="n">
        <v>32.87</v>
      </c>
      <c r="F73" t="n">
        <v>28.58</v>
      </c>
      <c r="G73" t="n">
        <v>28.11</v>
      </c>
      <c r="H73" t="n">
        <v>0.43</v>
      </c>
      <c r="I73" t="n">
        <v>61</v>
      </c>
      <c r="J73" t="n">
        <v>163.4</v>
      </c>
      <c r="K73" t="n">
        <v>50.28</v>
      </c>
      <c r="L73" t="n">
        <v>4</v>
      </c>
      <c r="M73" t="n">
        <v>59</v>
      </c>
      <c r="N73" t="n">
        <v>29.12</v>
      </c>
      <c r="O73" t="n">
        <v>20386.62</v>
      </c>
      <c r="P73" t="n">
        <v>332.44</v>
      </c>
      <c r="Q73" t="n">
        <v>1342.98</v>
      </c>
      <c r="R73" t="n">
        <v>226.46</v>
      </c>
      <c r="S73" t="n">
        <v>105.05</v>
      </c>
      <c r="T73" t="n">
        <v>46990.89</v>
      </c>
      <c r="U73" t="n">
        <v>0.46</v>
      </c>
      <c r="V73" t="n">
        <v>0.67</v>
      </c>
      <c r="W73" t="n">
        <v>7.34</v>
      </c>
      <c r="X73" t="n">
        <v>2.76</v>
      </c>
      <c r="Y73" t="n">
        <v>2</v>
      </c>
      <c r="Z73" t="n">
        <v>10</v>
      </c>
    </row>
    <row r="74">
      <c r="A74" t="n">
        <v>4</v>
      </c>
      <c r="B74" t="n">
        <v>80</v>
      </c>
      <c r="C74" t="inlineStr">
        <is>
          <t xml:space="preserve">CONCLUIDO	</t>
        </is>
      </c>
      <c r="D74" t="n">
        <v>3.145</v>
      </c>
      <c r="E74" t="n">
        <v>31.8</v>
      </c>
      <c r="F74" t="n">
        <v>27.96</v>
      </c>
      <c r="G74" t="n">
        <v>35.69</v>
      </c>
      <c r="H74" t="n">
        <v>0.54</v>
      </c>
      <c r="I74" t="n">
        <v>47</v>
      </c>
      <c r="J74" t="n">
        <v>164.83</v>
      </c>
      <c r="K74" t="n">
        <v>50.28</v>
      </c>
      <c r="L74" t="n">
        <v>5</v>
      </c>
      <c r="M74" t="n">
        <v>45</v>
      </c>
      <c r="N74" t="n">
        <v>29.55</v>
      </c>
      <c r="O74" t="n">
        <v>20563.61</v>
      </c>
      <c r="P74" t="n">
        <v>318.77</v>
      </c>
      <c r="Q74" t="n">
        <v>1342.75</v>
      </c>
      <c r="R74" t="n">
        <v>204.88</v>
      </c>
      <c r="S74" t="n">
        <v>105.05</v>
      </c>
      <c r="T74" t="n">
        <v>36271.25</v>
      </c>
      <c r="U74" t="n">
        <v>0.51</v>
      </c>
      <c r="V74" t="n">
        <v>0.68</v>
      </c>
      <c r="W74" t="n">
        <v>7.34</v>
      </c>
      <c r="X74" t="n">
        <v>2.14</v>
      </c>
      <c r="Y74" t="n">
        <v>2</v>
      </c>
      <c r="Z74" t="n">
        <v>10</v>
      </c>
    </row>
    <row r="75">
      <c r="A75" t="n">
        <v>5</v>
      </c>
      <c r="B75" t="n">
        <v>80</v>
      </c>
      <c r="C75" t="inlineStr">
        <is>
          <t xml:space="preserve">CONCLUIDO	</t>
        </is>
      </c>
      <c r="D75" t="n">
        <v>3.2178</v>
      </c>
      <c r="E75" t="n">
        <v>31.08</v>
      </c>
      <c r="F75" t="n">
        <v>27.53</v>
      </c>
      <c r="G75" t="n">
        <v>43.46</v>
      </c>
      <c r="H75" t="n">
        <v>0.64</v>
      </c>
      <c r="I75" t="n">
        <v>38</v>
      </c>
      <c r="J75" t="n">
        <v>166.27</v>
      </c>
      <c r="K75" t="n">
        <v>50.28</v>
      </c>
      <c r="L75" t="n">
        <v>6</v>
      </c>
      <c r="M75" t="n">
        <v>36</v>
      </c>
      <c r="N75" t="n">
        <v>29.99</v>
      </c>
      <c r="O75" t="n">
        <v>20741.2</v>
      </c>
      <c r="P75" t="n">
        <v>306.96</v>
      </c>
      <c r="Q75" t="n">
        <v>1342.72</v>
      </c>
      <c r="R75" t="n">
        <v>190.53</v>
      </c>
      <c r="S75" t="n">
        <v>105.05</v>
      </c>
      <c r="T75" t="n">
        <v>29136.89</v>
      </c>
      <c r="U75" t="n">
        <v>0.55</v>
      </c>
      <c r="V75" t="n">
        <v>0.6899999999999999</v>
      </c>
      <c r="W75" t="n">
        <v>7.32</v>
      </c>
      <c r="X75" t="n">
        <v>1.71</v>
      </c>
      <c r="Y75" t="n">
        <v>2</v>
      </c>
      <c r="Z75" t="n">
        <v>10</v>
      </c>
    </row>
    <row r="76">
      <c r="A76" t="n">
        <v>6</v>
      </c>
      <c r="B76" t="n">
        <v>80</v>
      </c>
      <c r="C76" t="inlineStr">
        <is>
          <t xml:space="preserve">CONCLUIDO	</t>
        </is>
      </c>
      <c r="D76" t="n">
        <v>3.2682</v>
      </c>
      <c r="E76" t="n">
        <v>30.6</v>
      </c>
      <c r="F76" t="n">
        <v>27.24</v>
      </c>
      <c r="G76" t="n">
        <v>51.08</v>
      </c>
      <c r="H76" t="n">
        <v>0.74</v>
      </c>
      <c r="I76" t="n">
        <v>32</v>
      </c>
      <c r="J76" t="n">
        <v>167.72</v>
      </c>
      <c r="K76" t="n">
        <v>50.28</v>
      </c>
      <c r="L76" t="n">
        <v>7</v>
      </c>
      <c r="M76" t="n">
        <v>30</v>
      </c>
      <c r="N76" t="n">
        <v>30.44</v>
      </c>
      <c r="O76" t="n">
        <v>20919.39</v>
      </c>
      <c r="P76" t="n">
        <v>296.58</v>
      </c>
      <c r="Q76" t="n">
        <v>1342.62</v>
      </c>
      <c r="R76" t="n">
        <v>181.18</v>
      </c>
      <c r="S76" t="n">
        <v>105.05</v>
      </c>
      <c r="T76" t="n">
        <v>24493.28</v>
      </c>
      <c r="U76" t="n">
        <v>0.58</v>
      </c>
      <c r="V76" t="n">
        <v>0.7</v>
      </c>
      <c r="W76" t="n">
        <v>7.3</v>
      </c>
      <c r="X76" t="n">
        <v>1.42</v>
      </c>
      <c r="Y76" t="n">
        <v>2</v>
      </c>
      <c r="Z76" t="n">
        <v>10</v>
      </c>
    </row>
    <row r="77">
      <c r="A77" t="n">
        <v>7</v>
      </c>
      <c r="B77" t="n">
        <v>80</v>
      </c>
      <c r="C77" t="inlineStr">
        <is>
          <t xml:space="preserve">CONCLUIDO	</t>
        </is>
      </c>
      <c r="D77" t="n">
        <v>3.3103</v>
      </c>
      <c r="E77" t="n">
        <v>30.21</v>
      </c>
      <c r="F77" t="n">
        <v>27.01</v>
      </c>
      <c r="G77" t="n">
        <v>60.03</v>
      </c>
      <c r="H77" t="n">
        <v>0.84</v>
      </c>
      <c r="I77" t="n">
        <v>27</v>
      </c>
      <c r="J77" t="n">
        <v>169.17</v>
      </c>
      <c r="K77" t="n">
        <v>50.28</v>
      </c>
      <c r="L77" t="n">
        <v>8</v>
      </c>
      <c r="M77" t="n">
        <v>25</v>
      </c>
      <c r="N77" t="n">
        <v>30.89</v>
      </c>
      <c r="O77" t="n">
        <v>21098.19</v>
      </c>
      <c r="P77" t="n">
        <v>286.79</v>
      </c>
      <c r="Q77" t="n">
        <v>1342.48</v>
      </c>
      <c r="R77" t="n">
        <v>173.34</v>
      </c>
      <c r="S77" t="n">
        <v>105.05</v>
      </c>
      <c r="T77" t="n">
        <v>20600.21</v>
      </c>
      <c r="U77" t="n">
        <v>0.61</v>
      </c>
      <c r="V77" t="n">
        <v>0.71</v>
      </c>
      <c r="W77" t="n">
        <v>7.29</v>
      </c>
      <c r="X77" t="n">
        <v>1.19</v>
      </c>
      <c r="Y77" t="n">
        <v>2</v>
      </c>
      <c r="Z77" t="n">
        <v>10</v>
      </c>
    </row>
    <row r="78">
      <c r="A78" t="n">
        <v>8</v>
      </c>
      <c r="B78" t="n">
        <v>80</v>
      </c>
      <c r="C78" t="inlineStr">
        <is>
          <t xml:space="preserve">CONCLUIDO	</t>
        </is>
      </c>
      <c r="D78" t="n">
        <v>3.3447</v>
      </c>
      <c r="E78" t="n">
        <v>29.9</v>
      </c>
      <c r="F78" t="n">
        <v>26.83</v>
      </c>
      <c r="G78" t="n">
        <v>70</v>
      </c>
      <c r="H78" t="n">
        <v>0.9399999999999999</v>
      </c>
      <c r="I78" t="n">
        <v>23</v>
      </c>
      <c r="J78" t="n">
        <v>170.62</v>
      </c>
      <c r="K78" t="n">
        <v>50.28</v>
      </c>
      <c r="L78" t="n">
        <v>9</v>
      </c>
      <c r="M78" t="n">
        <v>21</v>
      </c>
      <c r="N78" t="n">
        <v>31.34</v>
      </c>
      <c r="O78" t="n">
        <v>21277.6</v>
      </c>
      <c r="P78" t="n">
        <v>276.02</v>
      </c>
      <c r="Q78" t="n">
        <v>1342.49</v>
      </c>
      <c r="R78" t="n">
        <v>167</v>
      </c>
      <c r="S78" t="n">
        <v>105.05</v>
      </c>
      <c r="T78" t="n">
        <v>17449.34</v>
      </c>
      <c r="U78" t="n">
        <v>0.63</v>
      </c>
      <c r="V78" t="n">
        <v>0.71</v>
      </c>
      <c r="W78" t="n">
        <v>7.29</v>
      </c>
      <c r="X78" t="n">
        <v>1.01</v>
      </c>
      <c r="Y78" t="n">
        <v>2</v>
      </c>
      <c r="Z78" t="n">
        <v>10</v>
      </c>
    </row>
    <row r="79">
      <c r="A79" t="n">
        <v>9</v>
      </c>
      <c r="B79" t="n">
        <v>80</v>
      </c>
      <c r="C79" t="inlineStr">
        <is>
          <t xml:space="preserve">CONCLUIDO	</t>
        </is>
      </c>
      <c r="D79" t="n">
        <v>3.3622</v>
      </c>
      <c r="E79" t="n">
        <v>29.74</v>
      </c>
      <c r="F79" t="n">
        <v>26.74</v>
      </c>
      <c r="G79" t="n">
        <v>76.40000000000001</v>
      </c>
      <c r="H79" t="n">
        <v>1.03</v>
      </c>
      <c r="I79" t="n">
        <v>21</v>
      </c>
      <c r="J79" t="n">
        <v>172.08</v>
      </c>
      <c r="K79" t="n">
        <v>50.28</v>
      </c>
      <c r="L79" t="n">
        <v>10</v>
      </c>
      <c r="M79" t="n">
        <v>18</v>
      </c>
      <c r="N79" t="n">
        <v>31.8</v>
      </c>
      <c r="O79" t="n">
        <v>21457.64</v>
      </c>
      <c r="P79" t="n">
        <v>266.53</v>
      </c>
      <c r="Q79" t="n">
        <v>1342.55</v>
      </c>
      <c r="R79" t="n">
        <v>164.13</v>
      </c>
      <c r="S79" t="n">
        <v>105.05</v>
      </c>
      <c r="T79" t="n">
        <v>16025.73</v>
      </c>
      <c r="U79" t="n">
        <v>0.64</v>
      </c>
      <c r="V79" t="n">
        <v>0.71</v>
      </c>
      <c r="W79" t="n">
        <v>7.28</v>
      </c>
      <c r="X79" t="n">
        <v>0.92</v>
      </c>
      <c r="Y79" t="n">
        <v>2</v>
      </c>
      <c r="Z79" t="n">
        <v>10</v>
      </c>
    </row>
    <row r="80">
      <c r="A80" t="n">
        <v>10</v>
      </c>
      <c r="B80" t="n">
        <v>80</v>
      </c>
      <c r="C80" t="inlineStr">
        <is>
          <t xml:space="preserve">CONCLUIDO	</t>
        </is>
      </c>
      <c r="D80" t="n">
        <v>3.3796</v>
      </c>
      <c r="E80" t="n">
        <v>29.59</v>
      </c>
      <c r="F80" t="n">
        <v>26.65</v>
      </c>
      <c r="G80" t="n">
        <v>84.17</v>
      </c>
      <c r="H80" t="n">
        <v>1.12</v>
      </c>
      <c r="I80" t="n">
        <v>19</v>
      </c>
      <c r="J80" t="n">
        <v>173.55</v>
      </c>
      <c r="K80" t="n">
        <v>50.28</v>
      </c>
      <c r="L80" t="n">
        <v>11</v>
      </c>
      <c r="M80" t="n">
        <v>9</v>
      </c>
      <c r="N80" t="n">
        <v>32.27</v>
      </c>
      <c r="O80" t="n">
        <v>21638.31</v>
      </c>
      <c r="P80" t="n">
        <v>259.74</v>
      </c>
      <c r="Q80" t="n">
        <v>1342.73</v>
      </c>
      <c r="R80" t="n">
        <v>160.88</v>
      </c>
      <c r="S80" t="n">
        <v>105.05</v>
      </c>
      <c r="T80" t="n">
        <v>14409.31</v>
      </c>
      <c r="U80" t="n">
        <v>0.65</v>
      </c>
      <c r="V80" t="n">
        <v>0.72</v>
      </c>
      <c r="W80" t="n">
        <v>7.29</v>
      </c>
      <c r="X80" t="n">
        <v>0.83</v>
      </c>
      <c r="Y80" t="n">
        <v>2</v>
      </c>
      <c r="Z80" t="n">
        <v>10</v>
      </c>
    </row>
    <row r="81">
      <c r="A81" t="n">
        <v>11</v>
      </c>
      <c r="B81" t="n">
        <v>80</v>
      </c>
      <c r="C81" t="inlineStr">
        <is>
          <t xml:space="preserve">CONCLUIDO	</t>
        </is>
      </c>
      <c r="D81" t="n">
        <v>3.3899</v>
      </c>
      <c r="E81" t="n">
        <v>29.5</v>
      </c>
      <c r="F81" t="n">
        <v>26.6</v>
      </c>
      <c r="G81" t="n">
        <v>88.65000000000001</v>
      </c>
      <c r="H81" t="n">
        <v>1.22</v>
      </c>
      <c r="I81" t="n">
        <v>18</v>
      </c>
      <c r="J81" t="n">
        <v>175.02</v>
      </c>
      <c r="K81" t="n">
        <v>50.28</v>
      </c>
      <c r="L81" t="n">
        <v>12</v>
      </c>
      <c r="M81" t="n">
        <v>0</v>
      </c>
      <c r="N81" t="n">
        <v>32.74</v>
      </c>
      <c r="O81" t="n">
        <v>21819.6</v>
      </c>
      <c r="P81" t="n">
        <v>259.41</v>
      </c>
      <c r="Q81" t="n">
        <v>1342.76</v>
      </c>
      <c r="R81" t="n">
        <v>158.55</v>
      </c>
      <c r="S81" t="n">
        <v>105.05</v>
      </c>
      <c r="T81" t="n">
        <v>13249.76</v>
      </c>
      <c r="U81" t="n">
        <v>0.66</v>
      </c>
      <c r="V81" t="n">
        <v>0.72</v>
      </c>
      <c r="W81" t="n">
        <v>7.3</v>
      </c>
      <c r="X81" t="n">
        <v>0.78</v>
      </c>
      <c r="Y81" t="n">
        <v>2</v>
      </c>
      <c r="Z81" t="n">
        <v>10</v>
      </c>
    </row>
    <row r="82">
      <c r="A82" t="n">
        <v>0</v>
      </c>
      <c r="B82" t="n">
        <v>35</v>
      </c>
      <c r="C82" t="inlineStr">
        <is>
          <t xml:space="preserve">CONCLUIDO	</t>
        </is>
      </c>
      <c r="D82" t="n">
        <v>2.4784</v>
      </c>
      <c r="E82" t="n">
        <v>40.35</v>
      </c>
      <c r="F82" t="n">
        <v>35.1</v>
      </c>
      <c r="G82" t="n">
        <v>10.8</v>
      </c>
      <c r="H82" t="n">
        <v>0.22</v>
      </c>
      <c r="I82" t="n">
        <v>195</v>
      </c>
      <c r="J82" t="n">
        <v>80.84</v>
      </c>
      <c r="K82" t="n">
        <v>35.1</v>
      </c>
      <c r="L82" t="n">
        <v>1</v>
      </c>
      <c r="M82" t="n">
        <v>193</v>
      </c>
      <c r="N82" t="n">
        <v>9.74</v>
      </c>
      <c r="O82" t="n">
        <v>10204.21</v>
      </c>
      <c r="P82" t="n">
        <v>267.38</v>
      </c>
      <c r="Q82" t="n">
        <v>1342.83</v>
      </c>
      <c r="R82" t="n">
        <v>446.93</v>
      </c>
      <c r="S82" t="n">
        <v>105.05</v>
      </c>
      <c r="T82" t="n">
        <v>156555.67</v>
      </c>
      <c r="U82" t="n">
        <v>0.24</v>
      </c>
      <c r="V82" t="n">
        <v>0.54</v>
      </c>
      <c r="W82" t="n">
        <v>7.58</v>
      </c>
      <c r="X82" t="n">
        <v>9.27</v>
      </c>
      <c r="Y82" t="n">
        <v>2</v>
      </c>
      <c r="Z82" t="n">
        <v>10</v>
      </c>
    </row>
    <row r="83">
      <c r="A83" t="n">
        <v>1</v>
      </c>
      <c r="B83" t="n">
        <v>35</v>
      </c>
      <c r="C83" t="inlineStr">
        <is>
          <t xml:space="preserve">CONCLUIDO	</t>
        </is>
      </c>
      <c r="D83" t="n">
        <v>3.0693</v>
      </c>
      <c r="E83" t="n">
        <v>32.58</v>
      </c>
      <c r="F83" t="n">
        <v>29.36</v>
      </c>
      <c r="G83" t="n">
        <v>22.88</v>
      </c>
      <c r="H83" t="n">
        <v>0.43</v>
      </c>
      <c r="I83" t="n">
        <v>77</v>
      </c>
      <c r="J83" t="n">
        <v>82.04000000000001</v>
      </c>
      <c r="K83" t="n">
        <v>35.1</v>
      </c>
      <c r="L83" t="n">
        <v>2</v>
      </c>
      <c r="M83" t="n">
        <v>75</v>
      </c>
      <c r="N83" t="n">
        <v>9.94</v>
      </c>
      <c r="O83" t="n">
        <v>10352.53</v>
      </c>
      <c r="P83" t="n">
        <v>209.11</v>
      </c>
      <c r="Q83" t="n">
        <v>1342.67</v>
      </c>
      <c r="R83" t="n">
        <v>252.91</v>
      </c>
      <c r="S83" t="n">
        <v>105.05</v>
      </c>
      <c r="T83" t="n">
        <v>60131.81</v>
      </c>
      <c r="U83" t="n">
        <v>0.42</v>
      </c>
      <c r="V83" t="n">
        <v>0.65</v>
      </c>
      <c r="W83" t="n">
        <v>7.37</v>
      </c>
      <c r="X83" t="n">
        <v>3.54</v>
      </c>
      <c r="Y83" t="n">
        <v>2</v>
      </c>
      <c r="Z83" t="n">
        <v>10</v>
      </c>
    </row>
    <row r="84">
      <c r="A84" t="n">
        <v>2</v>
      </c>
      <c r="B84" t="n">
        <v>35</v>
      </c>
      <c r="C84" t="inlineStr">
        <is>
          <t xml:space="preserve">CONCLUIDO	</t>
        </is>
      </c>
      <c r="D84" t="n">
        <v>3.2757</v>
      </c>
      <c r="E84" t="n">
        <v>30.53</v>
      </c>
      <c r="F84" t="n">
        <v>27.86</v>
      </c>
      <c r="G84" t="n">
        <v>37.15</v>
      </c>
      <c r="H84" t="n">
        <v>0.63</v>
      </c>
      <c r="I84" t="n">
        <v>45</v>
      </c>
      <c r="J84" t="n">
        <v>83.25</v>
      </c>
      <c r="K84" t="n">
        <v>35.1</v>
      </c>
      <c r="L84" t="n">
        <v>3</v>
      </c>
      <c r="M84" t="n">
        <v>36</v>
      </c>
      <c r="N84" t="n">
        <v>10.15</v>
      </c>
      <c r="O84" t="n">
        <v>10501.19</v>
      </c>
      <c r="P84" t="n">
        <v>181.88</v>
      </c>
      <c r="Q84" t="n">
        <v>1342.62</v>
      </c>
      <c r="R84" t="n">
        <v>201.66</v>
      </c>
      <c r="S84" t="n">
        <v>105.05</v>
      </c>
      <c r="T84" t="n">
        <v>34671.79</v>
      </c>
      <c r="U84" t="n">
        <v>0.52</v>
      </c>
      <c r="V84" t="n">
        <v>0.6899999999999999</v>
      </c>
      <c r="W84" t="n">
        <v>7.33</v>
      </c>
      <c r="X84" t="n">
        <v>2.04</v>
      </c>
      <c r="Y84" t="n">
        <v>2</v>
      </c>
      <c r="Z84" t="n">
        <v>10</v>
      </c>
    </row>
    <row r="85">
      <c r="A85" t="n">
        <v>3</v>
      </c>
      <c r="B85" t="n">
        <v>35</v>
      </c>
      <c r="C85" t="inlineStr">
        <is>
          <t xml:space="preserve">CONCLUIDO	</t>
        </is>
      </c>
      <c r="D85" t="n">
        <v>3.3075</v>
      </c>
      <c r="E85" t="n">
        <v>30.23</v>
      </c>
      <c r="F85" t="n">
        <v>27.65</v>
      </c>
      <c r="G85" t="n">
        <v>41.48</v>
      </c>
      <c r="H85" t="n">
        <v>0.83</v>
      </c>
      <c r="I85" t="n">
        <v>40</v>
      </c>
      <c r="J85" t="n">
        <v>84.45999999999999</v>
      </c>
      <c r="K85" t="n">
        <v>35.1</v>
      </c>
      <c r="L85" t="n">
        <v>4</v>
      </c>
      <c r="M85" t="n">
        <v>0</v>
      </c>
      <c r="N85" t="n">
        <v>10.36</v>
      </c>
      <c r="O85" t="n">
        <v>10650.22</v>
      </c>
      <c r="P85" t="n">
        <v>177.49</v>
      </c>
      <c r="Q85" t="n">
        <v>1342.97</v>
      </c>
      <c r="R85" t="n">
        <v>193.36</v>
      </c>
      <c r="S85" t="n">
        <v>105.05</v>
      </c>
      <c r="T85" t="n">
        <v>30542.59</v>
      </c>
      <c r="U85" t="n">
        <v>0.54</v>
      </c>
      <c r="V85" t="n">
        <v>0.6899999999999999</v>
      </c>
      <c r="W85" t="n">
        <v>7.36</v>
      </c>
      <c r="X85" t="n">
        <v>1.83</v>
      </c>
      <c r="Y85" t="n">
        <v>2</v>
      </c>
      <c r="Z85" t="n">
        <v>10</v>
      </c>
    </row>
    <row r="86">
      <c r="A86" t="n">
        <v>0</v>
      </c>
      <c r="B86" t="n">
        <v>50</v>
      </c>
      <c r="C86" t="inlineStr">
        <is>
          <t xml:space="preserve">CONCLUIDO	</t>
        </is>
      </c>
      <c r="D86" t="n">
        <v>2.151</v>
      </c>
      <c r="E86" t="n">
        <v>46.49</v>
      </c>
      <c r="F86" t="n">
        <v>38.57</v>
      </c>
      <c r="G86" t="n">
        <v>8.73</v>
      </c>
      <c r="H86" t="n">
        <v>0.16</v>
      </c>
      <c r="I86" t="n">
        <v>265</v>
      </c>
      <c r="J86" t="n">
        <v>107.41</v>
      </c>
      <c r="K86" t="n">
        <v>41.65</v>
      </c>
      <c r="L86" t="n">
        <v>1</v>
      </c>
      <c r="M86" t="n">
        <v>263</v>
      </c>
      <c r="N86" t="n">
        <v>14.77</v>
      </c>
      <c r="O86" t="n">
        <v>13481.73</v>
      </c>
      <c r="P86" t="n">
        <v>362.26</v>
      </c>
      <c r="Q86" t="n">
        <v>1343.48</v>
      </c>
      <c r="R86" t="n">
        <v>565.34</v>
      </c>
      <c r="S86" t="n">
        <v>105.05</v>
      </c>
      <c r="T86" t="n">
        <v>215408.79</v>
      </c>
      <c r="U86" t="n">
        <v>0.19</v>
      </c>
      <c r="V86" t="n">
        <v>0.5</v>
      </c>
      <c r="W86" t="n">
        <v>7.68</v>
      </c>
      <c r="X86" t="n">
        <v>12.73</v>
      </c>
      <c r="Y86" t="n">
        <v>2</v>
      </c>
      <c r="Z86" t="n">
        <v>10</v>
      </c>
    </row>
    <row r="87">
      <c r="A87" t="n">
        <v>1</v>
      </c>
      <c r="B87" t="n">
        <v>50</v>
      </c>
      <c r="C87" t="inlineStr">
        <is>
          <t xml:space="preserve">CONCLUIDO	</t>
        </is>
      </c>
      <c r="D87" t="n">
        <v>2.8782</v>
      </c>
      <c r="E87" t="n">
        <v>34.74</v>
      </c>
      <c r="F87" t="n">
        <v>30.46</v>
      </c>
      <c r="G87" t="n">
        <v>18.1</v>
      </c>
      <c r="H87" t="n">
        <v>0.32</v>
      </c>
      <c r="I87" t="n">
        <v>101</v>
      </c>
      <c r="J87" t="n">
        <v>108.68</v>
      </c>
      <c r="K87" t="n">
        <v>41.65</v>
      </c>
      <c r="L87" t="n">
        <v>2</v>
      </c>
      <c r="M87" t="n">
        <v>99</v>
      </c>
      <c r="N87" t="n">
        <v>15.03</v>
      </c>
      <c r="O87" t="n">
        <v>13638.32</v>
      </c>
      <c r="P87" t="n">
        <v>275.71</v>
      </c>
      <c r="Q87" t="n">
        <v>1342.9</v>
      </c>
      <c r="R87" t="n">
        <v>289.9</v>
      </c>
      <c r="S87" t="n">
        <v>105.05</v>
      </c>
      <c r="T87" t="n">
        <v>78509.67</v>
      </c>
      <c r="U87" t="n">
        <v>0.36</v>
      </c>
      <c r="V87" t="n">
        <v>0.63</v>
      </c>
      <c r="W87" t="n">
        <v>7.42</v>
      </c>
      <c r="X87" t="n">
        <v>4.64</v>
      </c>
      <c r="Y87" t="n">
        <v>2</v>
      </c>
      <c r="Z87" t="n">
        <v>10</v>
      </c>
    </row>
    <row r="88">
      <c r="A88" t="n">
        <v>2</v>
      </c>
      <c r="B88" t="n">
        <v>50</v>
      </c>
      <c r="C88" t="inlineStr">
        <is>
          <t xml:space="preserve">CONCLUIDO	</t>
        </is>
      </c>
      <c r="D88" t="n">
        <v>3.1279</v>
      </c>
      <c r="E88" t="n">
        <v>31.97</v>
      </c>
      <c r="F88" t="n">
        <v>28.58</v>
      </c>
      <c r="G88" t="n">
        <v>28.11</v>
      </c>
      <c r="H88" t="n">
        <v>0.48</v>
      </c>
      <c r="I88" t="n">
        <v>61</v>
      </c>
      <c r="J88" t="n">
        <v>109.96</v>
      </c>
      <c r="K88" t="n">
        <v>41.65</v>
      </c>
      <c r="L88" t="n">
        <v>3</v>
      </c>
      <c r="M88" t="n">
        <v>59</v>
      </c>
      <c r="N88" t="n">
        <v>15.31</v>
      </c>
      <c r="O88" t="n">
        <v>13795.21</v>
      </c>
      <c r="P88" t="n">
        <v>247.59</v>
      </c>
      <c r="Q88" t="n">
        <v>1342.73</v>
      </c>
      <c r="R88" t="n">
        <v>226.33</v>
      </c>
      <c r="S88" t="n">
        <v>105.05</v>
      </c>
      <c r="T88" t="n">
        <v>46924.31</v>
      </c>
      <c r="U88" t="n">
        <v>0.46</v>
      </c>
      <c r="V88" t="n">
        <v>0.67</v>
      </c>
      <c r="W88" t="n">
        <v>7.35</v>
      </c>
      <c r="X88" t="n">
        <v>2.76</v>
      </c>
      <c r="Y88" t="n">
        <v>2</v>
      </c>
      <c r="Z88" t="n">
        <v>10</v>
      </c>
    </row>
    <row r="89">
      <c r="A89" t="n">
        <v>3</v>
      </c>
      <c r="B89" t="n">
        <v>50</v>
      </c>
      <c r="C89" t="inlineStr">
        <is>
          <t xml:space="preserve">CONCLUIDO	</t>
        </is>
      </c>
      <c r="D89" t="n">
        <v>3.2599</v>
      </c>
      <c r="E89" t="n">
        <v>30.68</v>
      </c>
      <c r="F89" t="n">
        <v>27.71</v>
      </c>
      <c r="G89" t="n">
        <v>39.58</v>
      </c>
      <c r="H89" t="n">
        <v>0.63</v>
      </c>
      <c r="I89" t="n">
        <v>42</v>
      </c>
      <c r="J89" t="n">
        <v>111.23</v>
      </c>
      <c r="K89" t="n">
        <v>41.65</v>
      </c>
      <c r="L89" t="n">
        <v>4</v>
      </c>
      <c r="M89" t="n">
        <v>40</v>
      </c>
      <c r="N89" t="n">
        <v>15.58</v>
      </c>
      <c r="O89" t="n">
        <v>13952.52</v>
      </c>
      <c r="P89" t="n">
        <v>228.31</v>
      </c>
      <c r="Q89" t="n">
        <v>1342.75</v>
      </c>
      <c r="R89" t="n">
        <v>196.85</v>
      </c>
      <c r="S89" t="n">
        <v>105.05</v>
      </c>
      <c r="T89" t="n">
        <v>32281.47</v>
      </c>
      <c r="U89" t="n">
        <v>0.53</v>
      </c>
      <c r="V89" t="n">
        <v>0.6899999999999999</v>
      </c>
      <c r="W89" t="n">
        <v>7.32</v>
      </c>
      <c r="X89" t="n">
        <v>1.89</v>
      </c>
      <c r="Y89" t="n">
        <v>2</v>
      </c>
      <c r="Z89" t="n">
        <v>10</v>
      </c>
    </row>
    <row r="90">
      <c r="A90" t="n">
        <v>4</v>
      </c>
      <c r="B90" t="n">
        <v>50</v>
      </c>
      <c r="C90" t="inlineStr">
        <is>
          <t xml:space="preserve">CONCLUIDO	</t>
        </is>
      </c>
      <c r="D90" t="n">
        <v>3.3328</v>
      </c>
      <c r="E90" t="n">
        <v>30</v>
      </c>
      <c r="F90" t="n">
        <v>27.26</v>
      </c>
      <c r="G90" t="n">
        <v>51.11</v>
      </c>
      <c r="H90" t="n">
        <v>0.78</v>
      </c>
      <c r="I90" t="n">
        <v>32</v>
      </c>
      <c r="J90" t="n">
        <v>112.51</v>
      </c>
      <c r="K90" t="n">
        <v>41.65</v>
      </c>
      <c r="L90" t="n">
        <v>5</v>
      </c>
      <c r="M90" t="n">
        <v>26</v>
      </c>
      <c r="N90" t="n">
        <v>15.86</v>
      </c>
      <c r="O90" t="n">
        <v>14110.24</v>
      </c>
      <c r="P90" t="n">
        <v>212.97</v>
      </c>
      <c r="Q90" t="n">
        <v>1342.57</v>
      </c>
      <c r="R90" t="n">
        <v>181.28</v>
      </c>
      <c r="S90" t="n">
        <v>105.05</v>
      </c>
      <c r="T90" t="n">
        <v>24543.21</v>
      </c>
      <c r="U90" t="n">
        <v>0.58</v>
      </c>
      <c r="V90" t="n">
        <v>0.7</v>
      </c>
      <c r="W90" t="n">
        <v>7.31</v>
      </c>
      <c r="X90" t="n">
        <v>1.44</v>
      </c>
      <c r="Y90" t="n">
        <v>2</v>
      </c>
      <c r="Z90" t="n">
        <v>10</v>
      </c>
    </row>
    <row r="91">
      <c r="A91" t="n">
        <v>5</v>
      </c>
      <c r="B91" t="n">
        <v>50</v>
      </c>
      <c r="C91" t="inlineStr">
        <is>
          <t xml:space="preserve">CONCLUIDO	</t>
        </is>
      </c>
      <c r="D91" t="n">
        <v>3.3636</v>
      </c>
      <c r="E91" t="n">
        <v>29.73</v>
      </c>
      <c r="F91" t="n">
        <v>27.07</v>
      </c>
      <c r="G91" t="n">
        <v>58.01</v>
      </c>
      <c r="H91" t="n">
        <v>0.93</v>
      </c>
      <c r="I91" t="n">
        <v>28</v>
      </c>
      <c r="J91" t="n">
        <v>113.79</v>
      </c>
      <c r="K91" t="n">
        <v>41.65</v>
      </c>
      <c r="L91" t="n">
        <v>6</v>
      </c>
      <c r="M91" t="n">
        <v>0</v>
      </c>
      <c r="N91" t="n">
        <v>16.14</v>
      </c>
      <c r="O91" t="n">
        <v>14268.39</v>
      </c>
      <c r="P91" t="n">
        <v>206.6</v>
      </c>
      <c r="Q91" t="n">
        <v>1342.62</v>
      </c>
      <c r="R91" t="n">
        <v>174.2</v>
      </c>
      <c r="S91" t="n">
        <v>105.05</v>
      </c>
      <c r="T91" t="n">
        <v>21026.61</v>
      </c>
      <c r="U91" t="n">
        <v>0.6</v>
      </c>
      <c r="V91" t="n">
        <v>0.71</v>
      </c>
      <c r="W91" t="n">
        <v>7.33</v>
      </c>
      <c r="X91" t="n">
        <v>1.25</v>
      </c>
      <c r="Y91" t="n">
        <v>2</v>
      </c>
      <c r="Z91" t="n">
        <v>10</v>
      </c>
    </row>
    <row r="92">
      <c r="A92" t="n">
        <v>0</v>
      </c>
      <c r="B92" t="n">
        <v>25</v>
      </c>
      <c r="C92" t="inlineStr">
        <is>
          <t xml:space="preserve">CONCLUIDO	</t>
        </is>
      </c>
      <c r="D92" t="n">
        <v>2.7413</v>
      </c>
      <c r="E92" t="n">
        <v>36.48</v>
      </c>
      <c r="F92" t="n">
        <v>32.66</v>
      </c>
      <c r="G92" t="n">
        <v>13.42</v>
      </c>
      <c r="H92" t="n">
        <v>0.28</v>
      </c>
      <c r="I92" t="n">
        <v>146</v>
      </c>
      <c r="J92" t="n">
        <v>61.76</v>
      </c>
      <c r="K92" t="n">
        <v>28.92</v>
      </c>
      <c r="L92" t="n">
        <v>1</v>
      </c>
      <c r="M92" t="n">
        <v>144</v>
      </c>
      <c r="N92" t="n">
        <v>6.84</v>
      </c>
      <c r="O92" t="n">
        <v>7851.41</v>
      </c>
      <c r="P92" t="n">
        <v>199.87</v>
      </c>
      <c r="Q92" t="n">
        <v>1343.02</v>
      </c>
      <c r="R92" t="n">
        <v>365.08</v>
      </c>
      <c r="S92" t="n">
        <v>105.05</v>
      </c>
      <c r="T92" t="n">
        <v>115873.32</v>
      </c>
      <c r="U92" t="n">
        <v>0.29</v>
      </c>
      <c r="V92" t="n">
        <v>0.59</v>
      </c>
      <c r="W92" t="n">
        <v>7.47</v>
      </c>
      <c r="X92" t="n">
        <v>6.83</v>
      </c>
      <c r="Y92" t="n">
        <v>2</v>
      </c>
      <c r="Z92" t="n">
        <v>10</v>
      </c>
    </row>
    <row r="93">
      <c r="A93" t="n">
        <v>1</v>
      </c>
      <c r="B93" t="n">
        <v>25</v>
      </c>
      <c r="C93" t="inlineStr">
        <is>
          <t xml:space="preserve">CONCLUIDO	</t>
        </is>
      </c>
      <c r="D93" t="n">
        <v>3.2184</v>
      </c>
      <c r="E93" t="n">
        <v>31.07</v>
      </c>
      <c r="F93" t="n">
        <v>28.47</v>
      </c>
      <c r="G93" t="n">
        <v>29.45</v>
      </c>
      <c r="H93" t="n">
        <v>0.55</v>
      </c>
      <c r="I93" t="n">
        <v>58</v>
      </c>
      <c r="J93" t="n">
        <v>62.92</v>
      </c>
      <c r="K93" t="n">
        <v>28.92</v>
      </c>
      <c r="L93" t="n">
        <v>2</v>
      </c>
      <c r="M93" t="n">
        <v>29</v>
      </c>
      <c r="N93" t="n">
        <v>7</v>
      </c>
      <c r="O93" t="n">
        <v>7994.37</v>
      </c>
      <c r="P93" t="n">
        <v>153.56</v>
      </c>
      <c r="Q93" t="n">
        <v>1342.99</v>
      </c>
      <c r="R93" t="n">
        <v>221.29</v>
      </c>
      <c r="S93" t="n">
        <v>105.05</v>
      </c>
      <c r="T93" t="n">
        <v>44420.16</v>
      </c>
      <c r="U93" t="n">
        <v>0.47</v>
      </c>
      <c r="V93" t="n">
        <v>0.67</v>
      </c>
      <c r="W93" t="n">
        <v>7.38</v>
      </c>
      <c r="X93" t="n">
        <v>2.65</v>
      </c>
      <c r="Y93" t="n">
        <v>2</v>
      </c>
      <c r="Z93" t="n">
        <v>10</v>
      </c>
    </row>
    <row r="94">
      <c r="A94" t="n">
        <v>2</v>
      </c>
      <c r="B94" t="n">
        <v>25</v>
      </c>
      <c r="C94" t="inlineStr">
        <is>
          <t xml:space="preserve">CONCLUIDO	</t>
        </is>
      </c>
      <c r="D94" t="n">
        <v>3.2347</v>
      </c>
      <c r="E94" t="n">
        <v>30.91</v>
      </c>
      <c r="F94" t="n">
        <v>28.35</v>
      </c>
      <c r="G94" t="n">
        <v>30.93</v>
      </c>
      <c r="H94" t="n">
        <v>0.8100000000000001</v>
      </c>
      <c r="I94" t="n">
        <v>55</v>
      </c>
      <c r="J94" t="n">
        <v>64.08</v>
      </c>
      <c r="K94" t="n">
        <v>28.92</v>
      </c>
      <c r="L94" t="n">
        <v>3</v>
      </c>
      <c r="M94" t="n">
        <v>0</v>
      </c>
      <c r="N94" t="n">
        <v>7.16</v>
      </c>
      <c r="O94" t="n">
        <v>8137.65</v>
      </c>
      <c r="P94" t="n">
        <v>153.94</v>
      </c>
      <c r="Q94" t="n">
        <v>1343.37</v>
      </c>
      <c r="R94" t="n">
        <v>216.16</v>
      </c>
      <c r="S94" t="n">
        <v>105.05</v>
      </c>
      <c r="T94" t="n">
        <v>41870.32</v>
      </c>
      <c r="U94" t="n">
        <v>0.49</v>
      </c>
      <c r="V94" t="n">
        <v>0.67</v>
      </c>
      <c r="W94" t="n">
        <v>7.41</v>
      </c>
      <c r="X94" t="n">
        <v>2.53</v>
      </c>
      <c r="Y94" t="n">
        <v>2</v>
      </c>
      <c r="Z94" t="n">
        <v>10</v>
      </c>
    </row>
    <row r="95">
      <c r="A95" t="n">
        <v>0</v>
      </c>
      <c r="B95" t="n">
        <v>85</v>
      </c>
      <c r="C95" t="inlineStr">
        <is>
          <t xml:space="preserve">CONCLUIDO	</t>
        </is>
      </c>
      <c r="D95" t="n">
        <v>1.507</v>
      </c>
      <c r="E95" t="n">
        <v>66.36</v>
      </c>
      <c r="F95" t="n">
        <v>48.57</v>
      </c>
      <c r="G95" t="n">
        <v>6.4</v>
      </c>
      <c r="H95" t="n">
        <v>0.11</v>
      </c>
      <c r="I95" t="n">
        <v>455</v>
      </c>
      <c r="J95" t="n">
        <v>167.88</v>
      </c>
      <c r="K95" t="n">
        <v>51.39</v>
      </c>
      <c r="L95" t="n">
        <v>1</v>
      </c>
      <c r="M95" t="n">
        <v>453</v>
      </c>
      <c r="N95" t="n">
        <v>30.49</v>
      </c>
      <c r="O95" t="n">
        <v>20939.59</v>
      </c>
      <c r="P95" t="n">
        <v>617.49</v>
      </c>
      <c r="Q95" t="n">
        <v>1344.62</v>
      </c>
      <c r="R95" t="n">
        <v>906.29</v>
      </c>
      <c r="S95" t="n">
        <v>105.05</v>
      </c>
      <c r="T95" t="n">
        <v>384933.93</v>
      </c>
      <c r="U95" t="n">
        <v>0.12</v>
      </c>
      <c r="V95" t="n">
        <v>0.39</v>
      </c>
      <c r="W95" t="n">
        <v>7.98</v>
      </c>
      <c r="X95" t="n">
        <v>22.72</v>
      </c>
      <c r="Y95" t="n">
        <v>2</v>
      </c>
      <c r="Z95" t="n">
        <v>10</v>
      </c>
    </row>
    <row r="96">
      <c r="A96" t="n">
        <v>1</v>
      </c>
      <c r="B96" t="n">
        <v>85</v>
      </c>
      <c r="C96" t="inlineStr">
        <is>
          <t xml:space="preserve">CONCLUIDO	</t>
        </is>
      </c>
      <c r="D96" t="n">
        <v>2.4826</v>
      </c>
      <c r="E96" t="n">
        <v>40.28</v>
      </c>
      <c r="F96" t="n">
        <v>32.82</v>
      </c>
      <c r="G96" t="n">
        <v>13.13</v>
      </c>
      <c r="H96" t="n">
        <v>0.21</v>
      </c>
      <c r="I96" t="n">
        <v>150</v>
      </c>
      <c r="J96" t="n">
        <v>169.33</v>
      </c>
      <c r="K96" t="n">
        <v>51.39</v>
      </c>
      <c r="L96" t="n">
        <v>2</v>
      </c>
      <c r="M96" t="n">
        <v>148</v>
      </c>
      <c r="N96" t="n">
        <v>30.94</v>
      </c>
      <c r="O96" t="n">
        <v>21118.46</v>
      </c>
      <c r="P96" t="n">
        <v>411.61</v>
      </c>
      <c r="Q96" t="n">
        <v>1343.11</v>
      </c>
      <c r="R96" t="n">
        <v>369.57</v>
      </c>
      <c r="S96" t="n">
        <v>105.05</v>
      </c>
      <c r="T96" t="n">
        <v>118101.1</v>
      </c>
      <c r="U96" t="n">
        <v>0.28</v>
      </c>
      <c r="V96" t="n">
        <v>0.58</v>
      </c>
      <c r="W96" t="n">
        <v>7.51</v>
      </c>
      <c r="X96" t="n">
        <v>7</v>
      </c>
      <c r="Y96" t="n">
        <v>2</v>
      </c>
      <c r="Z96" t="n">
        <v>10</v>
      </c>
    </row>
    <row r="97">
      <c r="A97" t="n">
        <v>2</v>
      </c>
      <c r="B97" t="n">
        <v>85</v>
      </c>
      <c r="C97" t="inlineStr">
        <is>
          <t xml:space="preserve">CONCLUIDO	</t>
        </is>
      </c>
      <c r="D97" t="n">
        <v>2.829</v>
      </c>
      <c r="E97" t="n">
        <v>35.35</v>
      </c>
      <c r="F97" t="n">
        <v>29.93</v>
      </c>
      <c r="G97" t="n">
        <v>19.95</v>
      </c>
      <c r="H97" t="n">
        <v>0.31</v>
      </c>
      <c r="I97" t="n">
        <v>90</v>
      </c>
      <c r="J97" t="n">
        <v>170.79</v>
      </c>
      <c r="K97" t="n">
        <v>51.39</v>
      </c>
      <c r="L97" t="n">
        <v>3</v>
      </c>
      <c r="M97" t="n">
        <v>88</v>
      </c>
      <c r="N97" t="n">
        <v>31.4</v>
      </c>
      <c r="O97" t="n">
        <v>21297.94</v>
      </c>
      <c r="P97" t="n">
        <v>369.37</v>
      </c>
      <c r="Q97" t="n">
        <v>1342.63</v>
      </c>
      <c r="R97" t="n">
        <v>271.38</v>
      </c>
      <c r="S97" t="n">
        <v>105.05</v>
      </c>
      <c r="T97" t="n">
        <v>69302.50999999999</v>
      </c>
      <c r="U97" t="n">
        <v>0.39</v>
      </c>
      <c r="V97" t="n">
        <v>0.64</v>
      </c>
      <c r="W97" t="n">
        <v>7.41</v>
      </c>
      <c r="X97" t="n">
        <v>4.1</v>
      </c>
      <c r="Y97" t="n">
        <v>2</v>
      </c>
      <c r="Z97" t="n">
        <v>10</v>
      </c>
    </row>
    <row r="98">
      <c r="A98" t="n">
        <v>3</v>
      </c>
      <c r="B98" t="n">
        <v>85</v>
      </c>
      <c r="C98" t="inlineStr">
        <is>
          <t xml:space="preserve">CONCLUIDO	</t>
        </is>
      </c>
      <c r="D98" t="n">
        <v>3.0058</v>
      </c>
      <c r="E98" t="n">
        <v>33.27</v>
      </c>
      <c r="F98" t="n">
        <v>28.73</v>
      </c>
      <c r="G98" t="n">
        <v>26.93</v>
      </c>
      <c r="H98" t="n">
        <v>0.41</v>
      </c>
      <c r="I98" t="n">
        <v>64</v>
      </c>
      <c r="J98" t="n">
        <v>172.25</v>
      </c>
      <c r="K98" t="n">
        <v>51.39</v>
      </c>
      <c r="L98" t="n">
        <v>4</v>
      </c>
      <c r="M98" t="n">
        <v>62</v>
      </c>
      <c r="N98" t="n">
        <v>31.86</v>
      </c>
      <c r="O98" t="n">
        <v>21478.05</v>
      </c>
      <c r="P98" t="n">
        <v>347.92</v>
      </c>
      <c r="Q98" t="n">
        <v>1342.64</v>
      </c>
      <c r="R98" t="n">
        <v>231.49</v>
      </c>
      <c r="S98" t="n">
        <v>105.05</v>
      </c>
      <c r="T98" t="n">
        <v>49490.74</v>
      </c>
      <c r="U98" t="n">
        <v>0.45</v>
      </c>
      <c r="V98" t="n">
        <v>0.67</v>
      </c>
      <c r="W98" t="n">
        <v>7.35</v>
      </c>
      <c r="X98" t="n">
        <v>2.91</v>
      </c>
      <c r="Y98" t="n">
        <v>2</v>
      </c>
      <c r="Z98" t="n">
        <v>10</v>
      </c>
    </row>
    <row r="99">
      <c r="A99" t="n">
        <v>4</v>
      </c>
      <c r="B99" t="n">
        <v>85</v>
      </c>
      <c r="C99" t="inlineStr">
        <is>
          <t xml:space="preserve">CONCLUIDO	</t>
        </is>
      </c>
      <c r="D99" t="n">
        <v>3.12</v>
      </c>
      <c r="E99" t="n">
        <v>32.05</v>
      </c>
      <c r="F99" t="n">
        <v>28.02</v>
      </c>
      <c r="G99" t="n">
        <v>34.31</v>
      </c>
      <c r="H99" t="n">
        <v>0.51</v>
      </c>
      <c r="I99" t="n">
        <v>49</v>
      </c>
      <c r="J99" t="n">
        <v>173.71</v>
      </c>
      <c r="K99" t="n">
        <v>51.39</v>
      </c>
      <c r="L99" t="n">
        <v>5</v>
      </c>
      <c r="M99" t="n">
        <v>47</v>
      </c>
      <c r="N99" t="n">
        <v>32.32</v>
      </c>
      <c r="O99" t="n">
        <v>21658.78</v>
      </c>
      <c r="P99" t="n">
        <v>332.98</v>
      </c>
      <c r="Q99" t="n">
        <v>1342.57</v>
      </c>
      <c r="R99" t="n">
        <v>207.6</v>
      </c>
      <c r="S99" t="n">
        <v>105.05</v>
      </c>
      <c r="T99" t="n">
        <v>37618.52</v>
      </c>
      <c r="U99" t="n">
        <v>0.51</v>
      </c>
      <c r="V99" t="n">
        <v>0.68</v>
      </c>
      <c r="W99" t="n">
        <v>7.32</v>
      </c>
      <c r="X99" t="n">
        <v>2.2</v>
      </c>
      <c r="Y99" t="n">
        <v>2</v>
      </c>
      <c r="Z99" t="n">
        <v>10</v>
      </c>
    </row>
    <row r="100">
      <c r="A100" t="n">
        <v>5</v>
      </c>
      <c r="B100" t="n">
        <v>85</v>
      </c>
      <c r="C100" t="inlineStr">
        <is>
          <t xml:space="preserve">CONCLUIDO	</t>
        </is>
      </c>
      <c r="D100" t="n">
        <v>3.1905</v>
      </c>
      <c r="E100" t="n">
        <v>31.34</v>
      </c>
      <c r="F100" t="n">
        <v>27.61</v>
      </c>
      <c r="G100" t="n">
        <v>41.42</v>
      </c>
      <c r="H100" t="n">
        <v>0.61</v>
      </c>
      <c r="I100" t="n">
        <v>40</v>
      </c>
      <c r="J100" t="n">
        <v>175.18</v>
      </c>
      <c r="K100" t="n">
        <v>51.39</v>
      </c>
      <c r="L100" t="n">
        <v>6</v>
      </c>
      <c r="M100" t="n">
        <v>38</v>
      </c>
      <c r="N100" t="n">
        <v>32.79</v>
      </c>
      <c r="O100" t="n">
        <v>21840.16</v>
      </c>
      <c r="P100" t="n">
        <v>322.39</v>
      </c>
      <c r="Q100" t="n">
        <v>1342.48</v>
      </c>
      <c r="R100" t="n">
        <v>193.62</v>
      </c>
      <c r="S100" t="n">
        <v>105.05</v>
      </c>
      <c r="T100" t="n">
        <v>30672.48</v>
      </c>
      <c r="U100" t="n">
        <v>0.54</v>
      </c>
      <c r="V100" t="n">
        <v>0.6899999999999999</v>
      </c>
      <c r="W100" t="n">
        <v>7.32</v>
      </c>
      <c r="X100" t="n">
        <v>1.8</v>
      </c>
      <c r="Y100" t="n">
        <v>2</v>
      </c>
      <c r="Z100" t="n">
        <v>10</v>
      </c>
    </row>
    <row r="101">
      <c r="A101" t="n">
        <v>6</v>
      </c>
      <c r="B101" t="n">
        <v>85</v>
      </c>
      <c r="C101" t="inlineStr">
        <is>
          <t xml:space="preserve">CONCLUIDO	</t>
        </is>
      </c>
      <c r="D101" t="n">
        <v>3.2513</v>
      </c>
      <c r="E101" t="n">
        <v>30.76</v>
      </c>
      <c r="F101" t="n">
        <v>27.27</v>
      </c>
      <c r="G101" t="n">
        <v>49.58</v>
      </c>
      <c r="H101" t="n">
        <v>0.7</v>
      </c>
      <c r="I101" t="n">
        <v>33</v>
      </c>
      <c r="J101" t="n">
        <v>176.66</v>
      </c>
      <c r="K101" t="n">
        <v>51.39</v>
      </c>
      <c r="L101" t="n">
        <v>7</v>
      </c>
      <c r="M101" t="n">
        <v>31</v>
      </c>
      <c r="N101" t="n">
        <v>33.27</v>
      </c>
      <c r="O101" t="n">
        <v>22022.17</v>
      </c>
      <c r="P101" t="n">
        <v>311.05</v>
      </c>
      <c r="Q101" t="n">
        <v>1342.53</v>
      </c>
      <c r="R101" t="n">
        <v>182.05</v>
      </c>
      <c r="S101" t="n">
        <v>105.05</v>
      </c>
      <c r="T101" t="n">
        <v>24924.5</v>
      </c>
      <c r="U101" t="n">
        <v>0.58</v>
      </c>
      <c r="V101" t="n">
        <v>0.7</v>
      </c>
      <c r="W101" t="n">
        <v>7.3</v>
      </c>
      <c r="X101" t="n">
        <v>1.45</v>
      </c>
      <c r="Y101" t="n">
        <v>2</v>
      </c>
      <c r="Z101" t="n">
        <v>10</v>
      </c>
    </row>
    <row r="102">
      <c r="A102" t="n">
        <v>7</v>
      </c>
      <c r="B102" t="n">
        <v>85</v>
      </c>
      <c r="C102" t="inlineStr">
        <is>
          <t xml:space="preserve">CONCLUIDO	</t>
        </is>
      </c>
      <c r="D102" t="n">
        <v>3.2834</v>
      </c>
      <c r="E102" t="n">
        <v>30.46</v>
      </c>
      <c r="F102" t="n">
        <v>27.1</v>
      </c>
      <c r="G102" t="n">
        <v>56.07</v>
      </c>
      <c r="H102" t="n">
        <v>0.8</v>
      </c>
      <c r="I102" t="n">
        <v>29</v>
      </c>
      <c r="J102" t="n">
        <v>178.14</v>
      </c>
      <c r="K102" t="n">
        <v>51.39</v>
      </c>
      <c r="L102" t="n">
        <v>8</v>
      </c>
      <c r="M102" t="n">
        <v>27</v>
      </c>
      <c r="N102" t="n">
        <v>33.75</v>
      </c>
      <c r="O102" t="n">
        <v>22204.83</v>
      </c>
      <c r="P102" t="n">
        <v>303.07</v>
      </c>
      <c r="Q102" t="n">
        <v>1342.54</v>
      </c>
      <c r="R102" t="n">
        <v>176.29</v>
      </c>
      <c r="S102" t="n">
        <v>105.05</v>
      </c>
      <c r="T102" t="n">
        <v>22066.31</v>
      </c>
      <c r="U102" t="n">
        <v>0.6</v>
      </c>
      <c r="V102" t="n">
        <v>0.71</v>
      </c>
      <c r="W102" t="n">
        <v>7.29</v>
      </c>
      <c r="X102" t="n">
        <v>1.28</v>
      </c>
      <c r="Y102" t="n">
        <v>2</v>
      </c>
      <c r="Z102" t="n">
        <v>10</v>
      </c>
    </row>
    <row r="103">
      <c r="A103" t="n">
        <v>8</v>
      </c>
      <c r="B103" t="n">
        <v>85</v>
      </c>
      <c r="C103" t="inlineStr">
        <is>
          <t xml:space="preserve">CONCLUIDO	</t>
        </is>
      </c>
      <c r="D103" t="n">
        <v>3.318</v>
      </c>
      <c r="E103" t="n">
        <v>30.14</v>
      </c>
      <c r="F103" t="n">
        <v>26.92</v>
      </c>
      <c r="G103" t="n">
        <v>64.59999999999999</v>
      </c>
      <c r="H103" t="n">
        <v>0.89</v>
      </c>
      <c r="I103" t="n">
        <v>25</v>
      </c>
      <c r="J103" t="n">
        <v>179.63</v>
      </c>
      <c r="K103" t="n">
        <v>51.39</v>
      </c>
      <c r="L103" t="n">
        <v>9</v>
      </c>
      <c r="M103" t="n">
        <v>23</v>
      </c>
      <c r="N103" t="n">
        <v>34.24</v>
      </c>
      <c r="O103" t="n">
        <v>22388.15</v>
      </c>
      <c r="P103" t="n">
        <v>293.45</v>
      </c>
      <c r="Q103" t="n">
        <v>1342.56</v>
      </c>
      <c r="R103" t="n">
        <v>170.11</v>
      </c>
      <c r="S103" t="n">
        <v>105.05</v>
      </c>
      <c r="T103" t="n">
        <v>18992.68</v>
      </c>
      <c r="U103" t="n">
        <v>0.62</v>
      </c>
      <c r="V103" t="n">
        <v>0.71</v>
      </c>
      <c r="W103" t="n">
        <v>7.29</v>
      </c>
      <c r="X103" t="n">
        <v>1.1</v>
      </c>
      <c r="Y103" t="n">
        <v>2</v>
      </c>
      <c r="Z103" t="n">
        <v>10</v>
      </c>
    </row>
    <row r="104">
      <c r="A104" t="n">
        <v>9</v>
      </c>
      <c r="B104" t="n">
        <v>85</v>
      </c>
      <c r="C104" t="inlineStr">
        <is>
          <t xml:space="preserve">CONCLUIDO	</t>
        </is>
      </c>
      <c r="D104" t="n">
        <v>3.3448</v>
      </c>
      <c r="E104" t="n">
        <v>29.9</v>
      </c>
      <c r="F104" t="n">
        <v>26.78</v>
      </c>
      <c r="G104" t="n">
        <v>73.03</v>
      </c>
      <c r="H104" t="n">
        <v>0.98</v>
      </c>
      <c r="I104" t="n">
        <v>22</v>
      </c>
      <c r="J104" t="n">
        <v>181.12</v>
      </c>
      <c r="K104" t="n">
        <v>51.39</v>
      </c>
      <c r="L104" t="n">
        <v>10</v>
      </c>
      <c r="M104" t="n">
        <v>20</v>
      </c>
      <c r="N104" t="n">
        <v>34.73</v>
      </c>
      <c r="O104" t="n">
        <v>22572.13</v>
      </c>
      <c r="P104" t="n">
        <v>285.09</v>
      </c>
      <c r="Q104" t="n">
        <v>1342.59</v>
      </c>
      <c r="R104" t="n">
        <v>165.52</v>
      </c>
      <c r="S104" t="n">
        <v>105.05</v>
      </c>
      <c r="T104" t="n">
        <v>16714.22</v>
      </c>
      <c r="U104" t="n">
        <v>0.63</v>
      </c>
      <c r="V104" t="n">
        <v>0.71</v>
      </c>
      <c r="W104" t="n">
        <v>7.28</v>
      </c>
      <c r="X104" t="n">
        <v>0.96</v>
      </c>
      <c r="Y104" t="n">
        <v>2</v>
      </c>
      <c r="Z104" t="n">
        <v>10</v>
      </c>
    </row>
    <row r="105">
      <c r="A105" t="n">
        <v>10</v>
      </c>
      <c r="B105" t="n">
        <v>85</v>
      </c>
      <c r="C105" t="inlineStr">
        <is>
          <t xml:space="preserve">CONCLUIDO	</t>
        </is>
      </c>
      <c r="D105" t="n">
        <v>3.3739</v>
      </c>
      <c r="E105" t="n">
        <v>29.64</v>
      </c>
      <c r="F105" t="n">
        <v>26.62</v>
      </c>
      <c r="G105" t="n">
        <v>84.06999999999999</v>
      </c>
      <c r="H105" t="n">
        <v>1.07</v>
      </c>
      <c r="I105" t="n">
        <v>19</v>
      </c>
      <c r="J105" t="n">
        <v>182.62</v>
      </c>
      <c r="K105" t="n">
        <v>51.39</v>
      </c>
      <c r="L105" t="n">
        <v>11</v>
      </c>
      <c r="M105" t="n">
        <v>16</v>
      </c>
      <c r="N105" t="n">
        <v>35.22</v>
      </c>
      <c r="O105" t="n">
        <v>22756.91</v>
      </c>
      <c r="P105" t="n">
        <v>274.16</v>
      </c>
      <c r="Q105" t="n">
        <v>1342.66</v>
      </c>
      <c r="R105" t="n">
        <v>160.19</v>
      </c>
      <c r="S105" t="n">
        <v>105.05</v>
      </c>
      <c r="T105" t="n">
        <v>14065.29</v>
      </c>
      <c r="U105" t="n">
        <v>0.66</v>
      </c>
      <c r="V105" t="n">
        <v>0.72</v>
      </c>
      <c r="W105" t="n">
        <v>7.28</v>
      </c>
      <c r="X105" t="n">
        <v>0.8100000000000001</v>
      </c>
      <c r="Y105" t="n">
        <v>2</v>
      </c>
      <c r="Z105" t="n">
        <v>10</v>
      </c>
    </row>
    <row r="106">
      <c r="A106" t="n">
        <v>11</v>
      </c>
      <c r="B106" t="n">
        <v>85</v>
      </c>
      <c r="C106" t="inlineStr">
        <is>
          <t xml:space="preserve">CONCLUIDO	</t>
        </is>
      </c>
      <c r="D106" t="n">
        <v>3.3785</v>
      </c>
      <c r="E106" t="n">
        <v>29.6</v>
      </c>
      <c r="F106" t="n">
        <v>26.62</v>
      </c>
      <c r="G106" t="n">
        <v>88.72</v>
      </c>
      <c r="H106" t="n">
        <v>1.16</v>
      </c>
      <c r="I106" t="n">
        <v>18</v>
      </c>
      <c r="J106" t="n">
        <v>184.12</v>
      </c>
      <c r="K106" t="n">
        <v>51.39</v>
      </c>
      <c r="L106" t="n">
        <v>12</v>
      </c>
      <c r="M106" t="n">
        <v>8</v>
      </c>
      <c r="N106" t="n">
        <v>35.73</v>
      </c>
      <c r="O106" t="n">
        <v>22942.24</v>
      </c>
      <c r="P106" t="n">
        <v>269.61</v>
      </c>
      <c r="Q106" t="n">
        <v>1342.57</v>
      </c>
      <c r="R106" t="n">
        <v>159.52</v>
      </c>
      <c r="S106" t="n">
        <v>105.05</v>
      </c>
      <c r="T106" t="n">
        <v>13736.15</v>
      </c>
      <c r="U106" t="n">
        <v>0.66</v>
      </c>
      <c r="V106" t="n">
        <v>0.72</v>
      </c>
      <c r="W106" t="n">
        <v>7.29</v>
      </c>
      <c r="X106" t="n">
        <v>0.8</v>
      </c>
      <c r="Y106" t="n">
        <v>2</v>
      </c>
      <c r="Z106" t="n">
        <v>10</v>
      </c>
    </row>
    <row r="107">
      <c r="A107" t="n">
        <v>12</v>
      </c>
      <c r="B107" t="n">
        <v>85</v>
      </c>
      <c r="C107" t="inlineStr">
        <is>
          <t xml:space="preserve">CONCLUIDO	</t>
        </is>
      </c>
      <c r="D107" t="n">
        <v>3.3923</v>
      </c>
      <c r="E107" t="n">
        <v>29.48</v>
      </c>
      <c r="F107" t="n">
        <v>26.53</v>
      </c>
      <c r="G107" t="n">
        <v>93.64</v>
      </c>
      <c r="H107" t="n">
        <v>1.24</v>
      </c>
      <c r="I107" t="n">
        <v>17</v>
      </c>
      <c r="J107" t="n">
        <v>185.63</v>
      </c>
      <c r="K107" t="n">
        <v>51.39</v>
      </c>
      <c r="L107" t="n">
        <v>13</v>
      </c>
      <c r="M107" t="n">
        <v>0</v>
      </c>
      <c r="N107" t="n">
        <v>36.24</v>
      </c>
      <c r="O107" t="n">
        <v>23128.27</v>
      </c>
      <c r="P107" t="n">
        <v>267.76</v>
      </c>
      <c r="Q107" t="n">
        <v>1342.67</v>
      </c>
      <c r="R107" t="n">
        <v>156.27</v>
      </c>
      <c r="S107" t="n">
        <v>105.05</v>
      </c>
      <c r="T107" t="n">
        <v>12114.37</v>
      </c>
      <c r="U107" t="n">
        <v>0.67</v>
      </c>
      <c r="V107" t="n">
        <v>0.72</v>
      </c>
      <c r="W107" t="n">
        <v>7.29</v>
      </c>
      <c r="X107" t="n">
        <v>0.71</v>
      </c>
      <c r="Y107" t="n">
        <v>2</v>
      </c>
      <c r="Z107" t="n">
        <v>10</v>
      </c>
    </row>
    <row r="108">
      <c r="A108" t="n">
        <v>0</v>
      </c>
      <c r="B108" t="n">
        <v>20</v>
      </c>
      <c r="C108" t="inlineStr">
        <is>
          <t xml:space="preserve">CONCLUIDO	</t>
        </is>
      </c>
      <c r="D108" t="n">
        <v>2.8991</v>
      </c>
      <c r="E108" t="n">
        <v>34.49</v>
      </c>
      <c r="F108" t="n">
        <v>31.3</v>
      </c>
      <c r="G108" t="n">
        <v>15.92</v>
      </c>
      <c r="H108" t="n">
        <v>0.34</v>
      </c>
      <c r="I108" t="n">
        <v>118</v>
      </c>
      <c r="J108" t="n">
        <v>51.33</v>
      </c>
      <c r="K108" t="n">
        <v>24.83</v>
      </c>
      <c r="L108" t="n">
        <v>1</v>
      </c>
      <c r="M108" t="n">
        <v>116</v>
      </c>
      <c r="N108" t="n">
        <v>5.51</v>
      </c>
      <c r="O108" t="n">
        <v>6564.78</v>
      </c>
      <c r="P108" t="n">
        <v>161.36</v>
      </c>
      <c r="Q108" t="n">
        <v>1343.27</v>
      </c>
      <c r="R108" t="n">
        <v>318.56</v>
      </c>
      <c r="S108" t="n">
        <v>105.05</v>
      </c>
      <c r="T108" t="n">
        <v>92754.57000000001</v>
      </c>
      <c r="U108" t="n">
        <v>0.33</v>
      </c>
      <c r="V108" t="n">
        <v>0.61</v>
      </c>
      <c r="W108" t="n">
        <v>7.44</v>
      </c>
      <c r="X108" t="n">
        <v>5.48</v>
      </c>
      <c r="Y108" t="n">
        <v>2</v>
      </c>
      <c r="Z108" t="n">
        <v>10</v>
      </c>
    </row>
    <row r="109">
      <c r="A109" t="n">
        <v>1</v>
      </c>
      <c r="B109" t="n">
        <v>20</v>
      </c>
      <c r="C109" t="inlineStr">
        <is>
          <t xml:space="preserve">CONCLUIDO	</t>
        </is>
      </c>
      <c r="D109" t="n">
        <v>3.1641</v>
      </c>
      <c r="E109" t="n">
        <v>31.6</v>
      </c>
      <c r="F109" t="n">
        <v>29.01</v>
      </c>
      <c r="G109" t="n">
        <v>25.23</v>
      </c>
      <c r="H109" t="n">
        <v>0.66</v>
      </c>
      <c r="I109" t="n">
        <v>69</v>
      </c>
      <c r="J109" t="n">
        <v>52.47</v>
      </c>
      <c r="K109" t="n">
        <v>24.83</v>
      </c>
      <c r="L109" t="n">
        <v>2</v>
      </c>
      <c r="M109" t="n">
        <v>0</v>
      </c>
      <c r="N109" t="n">
        <v>5.64</v>
      </c>
      <c r="O109" t="n">
        <v>6705.1</v>
      </c>
      <c r="P109" t="n">
        <v>138.38</v>
      </c>
      <c r="Q109" t="n">
        <v>1343.68</v>
      </c>
      <c r="R109" t="n">
        <v>237.52</v>
      </c>
      <c r="S109" t="n">
        <v>105.05</v>
      </c>
      <c r="T109" t="n">
        <v>52481.32</v>
      </c>
      <c r="U109" t="n">
        <v>0.44</v>
      </c>
      <c r="V109" t="n">
        <v>0.66</v>
      </c>
      <c r="W109" t="n">
        <v>7.46</v>
      </c>
      <c r="X109" t="n">
        <v>3.19</v>
      </c>
      <c r="Y109" t="n">
        <v>2</v>
      </c>
      <c r="Z109" t="n">
        <v>10</v>
      </c>
    </row>
    <row r="110">
      <c r="A110" t="n">
        <v>0</v>
      </c>
      <c r="B110" t="n">
        <v>65</v>
      </c>
      <c r="C110" t="inlineStr">
        <is>
          <t xml:space="preserve">CONCLUIDO	</t>
        </is>
      </c>
      <c r="D110" t="n">
        <v>1.8577</v>
      </c>
      <c r="E110" t="n">
        <v>53.83</v>
      </c>
      <c r="F110" t="n">
        <v>42.42</v>
      </c>
      <c r="G110" t="n">
        <v>7.51</v>
      </c>
      <c r="H110" t="n">
        <v>0.13</v>
      </c>
      <c r="I110" t="n">
        <v>339</v>
      </c>
      <c r="J110" t="n">
        <v>133.21</v>
      </c>
      <c r="K110" t="n">
        <v>46.47</v>
      </c>
      <c r="L110" t="n">
        <v>1</v>
      </c>
      <c r="M110" t="n">
        <v>337</v>
      </c>
      <c r="N110" t="n">
        <v>20.75</v>
      </c>
      <c r="O110" t="n">
        <v>16663.42</v>
      </c>
      <c r="P110" t="n">
        <v>462.54</v>
      </c>
      <c r="Q110" t="n">
        <v>1343.69</v>
      </c>
      <c r="R110" t="n">
        <v>695.01</v>
      </c>
      <c r="S110" t="n">
        <v>105.05</v>
      </c>
      <c r="T110" t="n">
        <v>279872.39</v>
      </c>
      <c r="U110" t="n">
        <v>0.15</v>
      </c>
      <c r="V110" t="n">
        <v>0.45</v>
      </c>
      <c r="W110" t="n">
        <v>7.85</v>
      </c>
      <c r="X110" t="n">
        <v>16.59</v>
      </c>
      <c r="Y110" t="n">
        <v>2</v>
      </c>
      <c r="Z110" t="n">
        <v>10</v>
      </c>
    </row>
    <row r="111">
      <c r="A111" t="n">
        <v>1</v>
      </c>
      <c r="B111" t="n">
        <v>65</v>
      </c>
      <c r="C111" t="inlineStr">
        <is>
          <t xml:space="preserve">CONCLUIDO	</t>
        </is>
      </c>
      <c r="D111" t="n">
        <v>2.7053</v>
      </c>
      <c r="E111" t="n">
        <v>36.96</v>
      </c>
      <c r="F111" t="n">
        <v>31.46</v>
      </c>
      <c r="G111" t="n">
        <v>15.47</v>
      </c>
      <c r="H111" t="n">
        <v>0.26</v>
      </c>
      <c r="I111" t="n">
        <v>122</v>
      </c>
      <c r="J111" t="n">
        <v>134.55</v>
      </c>
      <c r="K111" t="n">
        <v>46.47</v>
      </c>
      <c r="L111" t="n">
        <v>2</v>
      </c>
      <c r="M111" t="n">
        <v>120</v>
      </c>
      <c r="N111" t="n">
        <v>21.09</v>
      </c>
      <c r="O111" t="n">
        <v>16828.84</v>
      </c>
      <c r="P111" t="n">
        <v>335.19</v>
      </c>
      <c r="Q111" t="n">
        <v>1343.01</v>
      </c>
      <c r="R111" t="n">
        <v>324.05</v>
      </c>
      <c r="S111" t="n">
        <v>105.05</v>
      </c>
      <c r="T111" t="n">
        <v>95479.2</v>
      </c>
      <c r="U111" t="n">
        <v>0.32</v>
      </c>
      <c r="V111" t="n">
        <v>0.61</v>
      </c>
      <c r="W111" t="n">
        <v>7.45</v>
      </c>
      <c r="X111" t="n">
        <v>5.64</v>
      </c>
      <c r="Y111" t="n">
        <v>2</v>
      </c>
      <c r="Z111" t="n">
        <v>10</v>
      </c>
    </row>
    <row r="112">
      <c r="A112" t="n">
        <v>2</v>
      </c>
      <c r="B112" t="n">
        <v>65</v>
      </c>
      <c r="C112" t="inlineStr">
        <is>
          <t xml:space="preserve">CONCLUIDO	</t>
        </is>
      </c>
      <c r="D112" t="n">
        <v>2.9913</v>
      </c>
      <c r="E112" t="n">
        <v>33.43</v>
      </c>
      <c r="F112" t="n">
        <v>29.24</v>
      </c>
      <c r="G112" t="n">
        <v>23.7</v>
      </c>
      <c r="H112" t="n">
        <v>0.39</v>
      </c>
      <c r="I112" t="n">
        <v>74</v>
      </c>
      <c r="J112" t="n">
        <v>135.9</v>
      </c>
      <c r="K112" t="n">
        <v>46.47</v>
      </c>
      <c r="L112" t="n">
        <v>3</v>
      </c>
      <c r="M112" t="n">
        <v>72</v>
      </c>
      <c r="N112" t="n">
        <v>21.43</v>
      </c>
      <c r="O112" t="n">
        <v>16994.64</v>
      </c>
      <c r="P112" t="n">
        <v>303.18</v>
      </c>
      <c r="Q112" t="n">
        <v>1342.73</v>
      </c>
      <c r="R112" t="n">
        <v>247.91</v>
      </c>
      <c r="S112" t="n">
        <v>105.05</v>
      </c>
      <c r="T112" t="n">
        <v>57647.79</v>
      </c>
      <c r="U112" t="n">
        <v>0.42</v>
      </c>
      <c r="V112" t="n">
        <v>0.65</v>
      </c>
      <c r="W112" t="n">
        <v>7.39</v>
      </c>
      <c r="X112" t="n">
        <v>3.41</v>
      </c>
      <c r="Y112" t="n">
        <v>2</v>
      </c>
      <c r="Z112" t="n">
        <v>10</v>
      </c>
    </row>
    <row r="113">
      <c r="A113" t="n">
        <v>3</v>
      </c>
      <c r="B113" t="n">
        <v>65</v>
      </c>
      <c r="C113" t="inlineStr">
        <is>
          <t xml:space="preserve">CONCLUIDO	</t>
        </is>
      </c>
      <c r="D113" t="n">
        <v>3.1483</v>
      </c>
      <c r="E113" t="n">
        <v>31.76</v>
      </c>
      <c r="F113" t="n">
        <v>28.17</v>
      </c>
      <c r="G113" t="n">
        <v>32.5</v>
      </c>
      <c r="H113" t="n">
        <v>0.52</v>
      </c>
      <c r="I113" t="n">
        <v>52</v>
      </c>
      <c r="J113" t="n">
        <v>137.25</v>
      </c>
      <c r="K113" t="n">
        <v>46.47</v>
      </c>
      <c r="L113" t="n">
        <v>4</v>
      </c>
      <c r="M113" t="n">
        <v>50</v>
      </c>
      <c r="N113" t="n">
        <v>21.78</v>
      </c>
      <c r="O113" t="n">
        <v>17160.92</v>
      </c>
      <c r="P113" t="n">
        <v>283.82</v>
      </c>
      <c r="Q113" t="n">
        <v>1342.66</v>
      </c>
      <c r="R113" t="n">
        <v>212.47</v>
      </c>
      <c r="S113" t="n">
        <v>105.05</v>
      </c>
      <c r="T113" t="n">
        <v>40041.29</v>
      </c>
      <c r="U113" t="n">
        <v>0.49</v>
      </c>
      <c r="V113" t="n">
        <v>0.68</v>
      </c>
      <c r="W113" t="n">
        <v>7.33</v>
      </c>
      <c r="X113" t="n">
        <v>2.35</v>
      </c>
      <c r="Y113" t="n">
        <v>2</v>
      </c>
      <c r="Z113" t="n">
        <v>10</v>
      </c>
    </row>
    <row r="114">
      <c r="A114" t="n">
        <v>4</v>
      </c>
      <c r="B114" t="n">
        <v>65</v>
      </c>
      <c r="C114" t="inlineStr">
        <is>
          <t xml:space="preserve">CONCLUIDO	</t>
        </is>
      </c>
      <c r="D114" t="n">
        <v>3.2378</v>
      </c>
      <c r="E114" t="n">
        <v>30.88</v>
      </c>
      <c r="F114" t="n">
        <v>27.62</v>
      </c>
      <c r="G114" t="n">
        <v>41.42</v>
      </c>
      <c r="H114" t="n">
        <v>0.64</v>
      </c>
      <c r="I114" t="n">
        <v>40</v>
      </c>
      <c r="J114" t="n">
        <v>138.6</v>
      </c>
      <c r="K114" t="n">
        <v>46.47</v>
      </c>
      <c r="L114" t="n">
        <v>5</v>
      </c>
      <c r="M114" t="n">
        <v>38</v>
      </c>
      <c r="N114" t="n">
        <v>22.13</v>
      </c>
      <c r="O114" t="n">
        <v>17327.69</v>
      </c>
      <c r="P114" t="n">
        <v>269.59</v>
      </c>
      <c r="Q114" t="n">
        <v>1342.57</v>
      </c>
      <c r="R114" t="n">
        <v>193.67</v>
      </c>
      <c r="S114" t="n">
        <v>105.05</v>
      </c>
      <c r="T114" t="n">
        <v>30699.31</v>
      </c>
      <c r="U114" t="n">
        <v>0.54</v>
      </c>
      <c r="V114" t="n">
        <v>0.6899999999999999</v>
      </c>
      <c r="W114" t="n">
        <v>7.32</v>
      </c>
      <c r="X114" t="n">
        <v>1.8</v>
      </c>
      <c r="Y114" t="n">
        <v>2</v>
      </c>
      <c r="Z114" t="n">
        <v>10</v>
      </c>
    </row>
    <row r="115">
      <c r="A115" t="n">
        <v>5</v>
      </c>
      <c r="B115" t="n">
        <v>65</v>
      </c>
      <c r="C115" t="inlineStr">
        <is>
          <t xml:space="preserve">CONCLUIDO	</t>
        </is>
      </c>
      <c r="D115" t="n">
        <v>3.3002</v>
      </c>
      <c r="E115" t="n">
        <v>30.3</v>
      </c>
      <c r="F115" t="n">
        <v>27.25</v>
      </c>
      <c r="G115" t="n">
        <v>51.09</v>
      </c>
      <c r="H115" t="n">
        <v>0.76</v>
      </c>
      <c r="I115" t="n">
        <v>32</v>
      </c>
      <c r="J115" t="n">
        <v>139.95</v>
      </c>
      <c r="K115" t="n">
        <v>46.47</v>
      </c>
      <c r="L115" t="n">
        <v>6</v>
      </c>
      <c r="M115" t="n">
        <v>30</v>
      </c>
      <c r="N115" t="n">
        <v>22.49</v>
      </c>
      <c r="O115" t="n">
        <v>17494.97</v>
      </c>
      <c r="P115" t="n">
        <v>256.76</v>
      </c>
      <c r="Q115" t="n">
        <v>1342.51</v>
      </c>
      <c r="R115" t="n">
        <v>181.31</v>
      </c>
      <c r="S115" t="n">
        <v>105.05</v>
      </c>
      <c r="T115" t="n">
        <v>24559.5</v>
      </c>
      <c r="U115" t="n">
        <v>0.58</v>
      </c>
      <c r="V115" t="n">
        <v>0.7</v>
      </c>
      <c r="W115" t="n">
        <v>7.3</v>
      </c>
      <c r="X115" t="n">
        <v>1.43</v>
      </c>
      <c r="Y115" t="n">
        <v>2</v>
      </c>
      <c r="Z115" t="n">
        <v>10</v>
      </c>
    </row>
    <row r="116">
      <c r="A116" t="n">
        <v>6</v>
      </c>
      <c r="B116" t="n">
        <v>65</v>
      </c>
      <c r="C116" t="inlineStr">
        <is>
          <t xml:space="preserve">CONCLUIDO	</t>
        </is>
      </c>
      <c r="D116" t="n">
        <v>3.3492</v>
      </c>
      <c r="E116" t="n">
        <v>29.86</v>
      </c>
      <c r="F116" t="n">
        <v>26.97</v>
      </c>
      <c r="G116" t="n">
        <v>62.24</v>
      </c>
      <c r="H116" t="n">
        <v>0.88</v>
      </c>
      <c r="I116" t="n">
        <v>26</v>
      </c>
      <c r="J116" t="n">
        <v>141.31</v>
      </c>
      <c r="K116" t="n">
        <v>46.47</v>
      </c>
      <c r="L116" t="n">
        <v>7</v>
      </c>
      <c r="M116" t="n">
        <v>24</v>
      </c>
      <c r="N116" t="n">
        <v>22.85</v>
      </c>
      <c r="O116" t="n">
        <v>17662.75</v>
      </c>
      <c r="P116" t="n">
        <v>243.33</v>
      </c>
      <c r="Q116" t="n">
        <v>1342.6</v>
      </c>
      <c r="R116" t="n">
        <v>172.09</v>
      </c>
      <c r="S116" t="n">
        <v>105.05</v>
      </c>
      <c r="T116" t="n">
        <v>19978.39</v>
      </c>
      <c r="U116" t="n">
        <v>0.61</v>
      </c>
      <c r="V116" t="n">
        <v>0.71</v>
      </c>
      <c r="W116" t="n">
        <v>7.29</v>
      </c>
      <c r="X116" t="n">
        <v>1.15</v>
      </c>
      <c r="Y116" t="n">
        <v>2</v>
      </c>
      <c r="Z116" t="n">
        <v>10</v>
      </c>
    </row>
    <row r="117">
      <c r="A117" t="n">
        <v>7</v>
      </c>
      <c r="B117" t="n">
        <v>65</v>
      </c>
      <c r="C117" t="inlineStr">
        <is>
          <t xml:space="preserve">CONCLUIDO	</t>
        </is>
      </c>
      <c r="D117" t="n">
        <v>3.3743</v>
      </c>
      <c r="E117" t="n">
        <v>29.64</v>
      </c>
      <c r="F117" t="n">
        <v>26.83</v>
      </c>
      <c r="G117" t="n">
        <v>69.98999999999999</v>
      </c>
      <c r="H117" t="n">
        <v>0.99</v>
      </c>
      <c r="I117" t="n">
        <v>23</v>
      </c>
      <c r="J117" t="n">
        <v>142.68</v>
      </c>
      <c r="K117" t="n">
        <v>46.47</v>
      </c>
      <c r="L117" t="n">
        <v>8</v>
      </c>
      <c r="M117" t="n">
        <v>12</v>
      </c>
      <c r="N117" t="n">
        <v>23.21</v>
      </c>
      <c r="O117" t="n">
        <v>17831.04</v>
      </c>
      <c r="P117" t="n">
        <v>234.2</v>
      </c>
      <c r="Q117" t="n">
        <v>1342.79</v>
      </c>
      <c r="R117" t="n">
        <v>166.54</v>
      </c>
      <c r="S117" t="n">
        <v>105.05</v>
      </c>
      <c r="T117" t="n">
        <v>17220.36</v>
      </c>
      <c r="U117" t="n">
        <v>0.63</v>
      </c>
      <c r="V117" t="n">
        <v>0.71</v>
      </c>
      <c r="W117" t="n">
        <v>7.3</v>
      </c>
      <c r="X117" t="n">
        <v>1.01</v>
      </c>
      <c r="Y117" t="n">
        <v>2</v>
      </c>
      <c r="Z117" t="n">
        <v>10</v>
      </c>
    </row>
    <row r="118">
      <c r="A118" t="n">
        <v>8</v>
      </c>
      <c r="B118" t="n">
        <v>65</v>
      </c>
      <c r="C118" t="inlineStr">
        <is>
          <t xml:space="preserve">CONCLUIDO	</t>
        </is>
      </c>
      <c r="D118" t="n">
        <v>3.3813</v>
      </c>
      <c r="E118" t="n">
        <v>29.57</v>
      </c>
      <c r="F118" t="n">
        <v>26.8</v>
      </c>
      <c r="G118" t="n">
        <v>73.08</v>
      </c>
      <c r="H118" t="n">
        <v>1.11</v>
      </c>
      <c r="I118" t="n">
        <v>22</v>
      </c>
      <c r="J118" t="n">
        <v>144.05</v>
      </c>
      <c r="K118" t="n">
        <v>46.47</v>
      </c>
      <c r="L118" t="n">
        <v>9</v>
      </c>
      <c r="M118" t="n">
        <v>0</v>
      </c>
      <c r="N118" t="n">
        <v>23.58</v>
      </c>
      <c r="O118" t="n">
        <v>17999.83</v>
      </c>
      <c r="P118" t="n">
        <v>234.59</v>
      </c>
      <c r="Q118" t="n">
        <v>1343.15</v>
      </c>
      <c r="R118" t="n">
        <v>164.99</v>
      </c>
      <c r="S118" t="n">
        <v>105.05</v>
      </c>
      <c r="T118" t="n">
        <v>16448.38</v>
      </c>
      <c r="U118" t="n">
        <v>0.64</v>
      </c>
      <c r="V118" t="n">
        <v>0.71</v>
      </c>
      <c r="W118" t="n">
        <v>7.31</v>
      </c>
      <c r="X118" t="n">
        <v>0.98</v>
      </c>
      <c r="Y118" t="n">
        <v>2</v>
      </c>
      <c r="Z118" t="n">
        <v>10</v>
      </c>
    </row>
    <row r="119">
      <c r="A119" t="n">
        <v>0</v>
      </c>
      <c r="B119" t="n">
        <v>75</v>
      </c>
      <c r="C119" t="inlineStr">
        <is>
          <t xml:space="preserve">CONCLUIDO	</t>
        </is>
      </c>
      <c r="D119" t="n">
        <v>1.6808</v>
      </c>
      <c r="E119" t="n">
        <v>59.49</v>
      </c>
      <c r="F119" t="n">
        <v>45.21</v>
      </c>
      <c r="G119" t="n">
        <v>6.9</v>
      </c>
      <c r="H119" t="n">
        <v>0.12</v>
      </c>
      <c r="I119" t="n">
        <v>393</v>
      </c>
      <c r="J119" t="n">
        <v>150.44</v>
      </c>
      <c r="K119" t="n">
        <v>49.1</v>
      </c>
      <c r="L119" t="n">
        <v>1</v>
      </c>
      <c r="M119" t="n">
        <v>391</v>
      </c>
      <c r="N119" t="n">
        <v>25.34</v>
      </c>
      <c r="O119" t="n">
        <v>18787.76</v>
      </c>
      <c r="P119" t="n">
        <v>534.73</v>
      </c>
      <c r="Q119" t="n">
        <v>1344.01</v>
      </c>
      <c r="R119" t="n">
        <v>791.4400000000001</v>
      </c>
      <c r="S119" t="n">
        <v>105.05</v>
      </c>
      <c r="T119" t="n">
        <v>327818.04</v>
      </c>
      <c r="U119" t="n">
        <v>0.13</v>
      </c>
      <c r="V119" t="n">
        <v>0.42</v>
      </c>
      <c r="W119" t="n">
        <v>7.89</v>
      </c>
      <c r="X119" t="n">
        <v>19.37</v>
      </c>
      <c r="Y119" t="n">
        <v>2</v>
      </c>
      <c r="Z119" t="n">
        <v>10</v>
      </c>
    </row>
    <row r="120">
      <c r="A120" t="n">
        <v>1</v>
      </c>
      <c r="B120" t="n">
        <v>75</v>
      </c>
      <c r="C120" t="inlineStr">
        <is>
          <t xml:space="preserve">CONCLUIDO	</t>
        </is>
      </c>
      <c r="D120" t="n">
        <v>2.5928</v>
      </c>
      <c r="E120" t="n">
        <v>38.57</v>
      </c>
      <c r="F120" t="n">
        <v>32.14</v>
      </c>
      <c r="G120" t="n">
        <v>14.18</v>
      </c>
      <c r="H120" t="n">
        <v>0.23</v>
      </c>
      <c r="I120" t="n">
        <v>136</v>
      </c>
      <c r="J120" t="n">
        <v>151.83</v>
      </c>
      <c r="K120" t="n">
        <v>49.1</v>
      </c>
      <c r="L120" t="n">
        <v>2</v>
      </c>
      <c r="M120" t="n">
        <v>134</v>
      </c>
      <c r="N120" t="n">
        <v>25.73</v>
      </c>
      <c r="O120" t="n">
        <v>18959.54</v>
      </c>
      <c r="P120" t="n">
        <v>373.16</v>
      </c>
      <c r="Q120" t="n">
        <v>1342.87</v>
      </c>
      <c r="R120" t="n">
        <v>346.72</v>
      </c>
      <c r="S120" t="n">
        <v>105.05</v>
      </c>
      <c r="T120" t="n">
        <v>106743.85</v>
      </c>
      <c r="U120" t="n">
        <v>0.3</v>
      </c>
      <c r="V120" t="n">
        <v>0.59</v>
      </c>
      <c r="W120" t="n">
        <v>7.48</v>
      </c>
      <c r="X120" t="n">
        <v>6.31</v>
      </c>
      <c r="Y120" t="n">
        <v>2</v>
      </c>
      <c r="Z120" t="n">
        <v>10</v>
      </c>
    </row>
    <row r="121">
      <c r="A121" t="n">
        <v>2</v>
      </c>
      <c r="B121" t="n">
        <v>75</v>
      </c>
      <c r="C121" t="inlineStr">
        <is>
          <t xml:space="preserve">CONCLUIDO	</t>
        </is>
      </c>
      <c r="D121" t="n">
        <v>2.9104</v>
      </c>
      <c r="E121" t="n">
        <v>34.36</v>
      </c>
      <c r="F121" t="n">
        <v>29.58</v>
      </c>
      <c r="G121" t="n">
        <v>21.64</v>
      </c>
      <c r="H121" t="n">
        <v>0.35</v>
      </c>
      <c r="I121" t="n">
        <v>82</v>
      </c>
      <c r="J121" t="n">
        <v>153.23</v>
      </c>
      <c r="K121" t="n">
        <v>49.1</v>
      </c>
      <c r="L121" t="n">
        <v>3</v>
      </c>
      <c r="M121" t="n">
        <v>80</v>
      </c>
      <c r="N121" t="n">
        <v>26.13</v>
      </c>
      <c r="O121" t="n">
        <v>19131.85</v>
      </c>
      <c r="P121" t="n">
        <v>336.97</v>
      </c>
      <c r="Q121" t="n">
        <v>1342.59</v>
      </c>
      <c r="R121" t="n">
        <v>260.37</v>
      </c>
      <c r="S121" t="n">
        <v>105.05</v>
      </c>
      <c r="T121" t="n">
        <v>63838.24</v>
      </c>
      <c r="U121" t="n">
        <v>0.4</v>
      </c>
      <c r="V121" t="n">
        <v>0.65</v>
      </c>
      <c r="W121" t="n">
        <v>7.38</v>
      </c>
      <c r="X121" t="n">
        <v>3.76</v>
      </c>
      <c r="Y121" t="n">
        <v>2</v>
      </c>
      <c r="Z121" t="n">
        <v>10</v>
      </c>
    </row>
    <row r="122">
      <c r="A122" t="n">
        <v>3</v>
      </c>
      <c r="B122" t="n">
        <v>75</v>
      </c>
      <c r="C122" t="inlineStr">
        <is>
          <t xml:space="preserve">CONCLUIDO	</t>
        </is>
      </c>
      <c r="D122" t="n">
        <v>3.0791</v>
      </c>
      <c r="E122" t="n">
        <v>32.48</v>
      </c>
      <c r="F122" t="n">
        <v>28.43</v>
      </c>
      <c r="G122" t="n">
        <v>29.41</v>
      </c>
      <c r="H122" t="n">
        <v>0.46</v>
      </c>
      <c r="I122" t="n">
        <v>58</v>
      </c>
      <c r="J122" t="n">
        <v>154.63</v>
      </c>
      <c r="K122" t="n">
        <v>49.1</v>
      </c>
      <c r="L122" t="n">
        <v>4</v>
      </c>
      <c r="M122" t="n">
        <v>56</v>
      </c>
      <c r="N122" t="n">
        <v>26.53</v>
      </c>
      <c r="O122" t="n">
        <v>19304.72</v>
      </c>
      <c r="P122" t="n">
        <v>316.61</v>
      </c>
      <c r="Q122" t="n">
        <v>1342.52</v>
      </c>
      <c r="R122" t="n">
        <v>221.35</v>
      </c>
      <c r="S122" t="n">
        <v>105.05</v>
      </c>
      <c r="T122" t="n">
        <v>44451.65</v>
      </c>
      <c r="U122" t="n">
        <v>0.47</v>
      </c>
      <c r="V122" t="n">
        <v>0.67</v>
      </c>
      <c r="W122" t="n">
        <v>7.34</v>
      </c>
      <c r="X122" t="n">
        <v>2.61</v>
      </c>
      <c r="Y122" t="n">
        <v>2</v>
      </c>
      <c r="Z122" t="n">
        <v>10</v>
      </c>
    </row>
    <row r="123">
      <c r="A123" t="n">
        <v>4</v>
      </c>
      <c r="B123" t="n">
        <v>75</v>
      </c>
      <c r="C123" t="inlineStr">
        <is>
          <t xml:space="preserve">CONCLUIDO	</t>
        </is>
      </c>
      <c r="D123" t="n">
        <v>3.1744</v>
      </c>
      <c r="E123" t="n">
        <v>31.5</v>
      </c>
      <c r="F123" t="n">
        <v>27.85</v>
      </c>
      <c r="G123" t="n">
        <v>37.13</v>
      </c>
      <c r="H123" t="n">
        <v>0.57</v>
      </c>
      <c r="I123" t="n">
        <v>45</v>
      </c>
      <c r="J123" t="n">
        <v>156.03</v>
      </c>
      <c r="K123" t="n">
        <v>49.1</v>
      </c>
      <c r="L123" t="n">
        <v>5</v>
      </c>
      <c r="M123" t="n">
        <v>43</v>
      </c>
      <c r="N123" t="n">
        <v>26.94</v>
      </c>
      <c r="O123" t="n">
        <v>19478.15</v>
      </c>
      <c r="P123" t="n">
        <v>303.58</v>
      </c>
      <c r="Q123" t="n">
        <v>1342.52</v>
      </c>
      <c r="R123" t="n">
        <v>201.89</v>
      </c>
      <c r="S123" t="n">
        <v>105.05</v>
      </c>
      <c r="T123" t="n">
        <v>34782.24</v>
      </c>
      <c r="U123" t="n">
        <v>0.52</v>
      </c>
      <c r="V123" t="n">
        <v>0.6899999999999999</v>
      </c>
      <c r="W123" t="n">
        <v>7.32</v>
      </c>
      <c r="X123" t="n">
        <v>2.03</v>
      </c>
      <c r="Y123" t="n">
        <v>2</v>
      </c>
      <c r="Z123" t="n">
        <v>10</v>
      </c>
    </row>
    <row r="124">
      <c r="A124" t="n">
        <v>5</v>
      </c>
      <c r="B124" t="n">
        <v>75</v>
      </c>
      <c r="C124" t="inlineStr">
        <is>
          <t xml:space="preserve">CONCLUIDO	</t>
        </is>
      </c>
      <c r="D124" t="n">
        <v>3.2461</v>
      </c>
      <c r="E124" t="n">
        <v>30.81</v>
      </c>
      <c r="F124" t="n">
        <v>27.43</v>
      </c>
      <c r="G124" t="n">
        <v>45.72</v>
      </c>
      <c r="H124" t="n">
        <v>0.67</v>
      </c>
      <c r="I124" t="n">
        <v>36</v>
      </c>
      <c r="J124" t="n">
        <v>157.44</v>
      </c>
      <c r="K124" t="n">
        <v>49.1</v>
      </c>
      <c r="L124" t="n">
        <v>6</v>
      </c>
      <c r="M124" t="n">
        <v>34</v>
      </c>
      <c r="N124" t="n">
        <v>27.35</v>
      </c>
      <c r="O124" t="n">
        <v>19652.13</v>
      </c>
      <c r="P124" t="n">
        <v>290.71</v>
      </c>
      <c r="Q124" t="n">
        <v>1342.6</v>
      </c>
      <c r="R124" t="n">
        <v>187.42</v>
      </c>
      <c r="S124" t="n">
        <v>105.05</v>
      </c>
      <c r="T124" t="n">
        <v>27591.93</v>
      </c>
      <c r="U124" t="n">
        <v>0.5600000000000001</v>
      </c>
      <c r="V124" t="n">
        <v>0.7</v>
      </c>
      <c r="W124" t="n">
        <v>7.31</v>
      </c>
      <c r="X124" t="n">
        <v>1.61</v>
      </c>
      <c r="Y124" t="n">
        <v>2</v>
      </c>
      <c r="Z124" t="n">
        <v>10</v>
      </c>
    </row>
    <row r="125">
      <c r="A125" t="n">
        <v>6</v>
      </c>
      <c r="B125" t="n">
        <v>75</v>
      </c>
      <c r="C125" t="inlineStr">
        <is>
          <t xml:space="preserve">CONCLUIDO	</t>
        </is>
      </c>
      <c r="D125" t="n">
        <v>3.2958</v>
      </c>
      <c r="E125" t="n">
        <v>30.34</v>
      </c>
      <c r="F125" t="n">
        <v>27.15</v>
      </c>
      <c r="G125" t="n">
        <v>54.3</v>
      </c>
      <c r="H125" t="n">
        <v>0.78</v>
      </c>
      <c r="I125" t="n">
        <v>30</v>
      </c>
      <c r="J125" t="n">
        <v>158.86</v>
      </c>
      <c r="K125" t="n">
        <v>49.1</v>
      </c>
      <c r="L125" t="n">
        <v>7</v>
      </c>
      <c r="M125" t="n">
        <v>28</v>
      </c>
      <c r="N125" t="n">
        <v>27.77</v>
      </c>
      <c r="O125" t="n">
        <v>19826.68</v>
      </c>
      <c r="P125" t="n">
        <v>279.6</v>
      </c>
      <c r="Q125" t="n">
        <v>1342.67</v>
      </c>
      <c r="R125" t="n">
        <v>177.89</v>
      </c>
      <c r="S125" t="n">
        <v>105.05</v>
      </c>
      <c r="T125" t="n">
        <v>22858.7</v>
      </c>
      <c r="U125" t="n">
        <v>0.59</v>
      </c>
      <c r="V125" t="n">
        <v>0.7</v>
      </c>
      <c r="W125" t="n">
        <v>7.29</v>
      </c>
      <c r="X125" t="n">
        <v>1.33</v>
      </c>
      <c r="Y125" t="n">
        <v>2</v>
      </c>
      <c r="Z125" t="n">
        <v>10</v>
      </c>
    </row>
    <row r="126">
      <c r="A126" t="n">
        <v>7</v>
      </c>
      <c r="B126" t="n">
        <v>75</v>
      </c>
      <c r="C126" t="inlineStr">
        <is>
          <t xml:space="preserve">CONCLUIDO	</t>
        </is>
      </c>
      <c r="D126" t="n">
        <v>3.3403</v>
      </c>
      <c r="E126" t="n">
        <v>29.94</v>
      </c>
      <c r="F126" t="n">
        <v>26.9</v>
      </c>
      <c r="G126" t="n">
        <v>64.55</v>
      </c>
      <c r="H126" t="n">
        <v>0.88</v>
      </c>
      <c r="I126" t="n">
        <v>25</v>
      </c>
      <c r="J126" t="n">
        <v>160.28</v>
      </c>
      <c r="K126" t="n">
        <v>49.1</v>
      </c>
      <c r="L126" t="n">
        <v>8</v>
      </c>
      <c r="M126" t="n">
        <v>23</v>
      </c>
      <c r="N126" t="n">
        <v>28.19</v>
      </c>
      <c r="O126" t="n">
        <v>20001.93</v>
      </c>
      <c r="P126" t="n">
        <v>267.75</v>
      </c>
      <c r="Q126" t="n">
        <v>1342.53</v>
      </c>
      <c r="R126" t="n">
        <v>169.24</v>
      </c>
      <c r="S126" t="n">
        <v>105.05</v>
      </c>
      <c r="T126" t="n">
        <v>18559.87</v>
      </c>
      <c r="U126" t="n">
        <v>0.62</v>
      </c>
      <c r="V126" t="n">
        <v>0.71</v>
      </c>
      <c r="W126" t="n">
        <v>7.29</v>
      </c>
      <c r="X126" t="n">
        <v>1.08</v>
      </c>
      <c r="Y126" t="n">
        <v>2</v>
      </c>
      <c r="Z126" t="n">
        <v>10</v>
      </c>
    </row>
    <row r="127">
      <c r="A127" t="n">
        <v>8</v>
      </c>
      <c r="B127" t="n">
        <v>75</v>
      </c>
      <c r="C127" t="inlineStr">
        <is>
          <t xml:space="preserve">CONCLUIDO	</t>
        </is>
      </c>
      <c r="D127" t="n">
        <v>3.3625</v>
      </c>
      <c r="E127" t="n">
        <v>29.74</v>
      </c>
      <c r="F127" t="n">
        <v>26.79</v>
      </c>
      <c r="G127" t="n">
        <v>73.06999999999999</v>
      </c>
      <c r="H127" t="n">
        <v>0.99</v>
      </c>
      <c r="I127" t="n">
        <v>22</v>
      </c>
      <c r="J127" t="n">
        <v>161.71</v>
      </c>
      <c r="K127" t="n">
        <v>49.1</v>
      </c>
      <c r="L127" t="n">
        <v>9</v>
      </c>
      <c r="M127" t="n">
        <v>19</v>
      </c>
      <c r="N127" t="n">
        <v>28.61</v>
      </c>
      <c r="O127" t="n">
        <v>20177.64</v>
      </c>
      <c r="P127" t="n">
        <v>259.15</v>
      </c>
      <c r="Q127" t="n">
        <v>1342.47</v>
      </c>
      <c r="R127" t="n">
        <v>165.82</v>
      </c>
      <c r="S127" t="n">
        <v>105.05</v>
      </c>
      <c r="T127" t="n">
        <v>16863.92</v>
      </c>
      <c r="U127" t="n">
        <v>0.63</v>
      </c>
      <c r="V127" t="n">
        <v>0.71</v>
      </c>
      <c r="W127" t="n">
        <v>7.28</v>
      </c>
      <c r="X127" t="n">
        <v>0.97</v>
      </c>
      <c r="Y127" t="n">
        <v>2</v>
      </c>
      <c r="Z127" t="n">
        <v>10</v>
      </c>
    </row>
    <row r="128">
      <c r="A128" t="n">
        <v>9</v>
      </c>
      <c r="B128" t="n">
        <v>75</v>
      </c>
      <c r="C128" t="inlineStr">
        <is>
          <t xml:space="preserve">CONCLUIDO	</t>
        </is>
      </c>
      <c r="D128" t="n">
        <v>3.3779</v>
      </c>
      <c r="E128" t="n">
        <v>29.6</v>
      </c>
      <c r="F128" t="n">
        <v>26.72</v>
      </c>
      <c r="G128" t="n">
        <v>80.15000000000001</v>
      </c>
      <c r="H128" t="n">
        <v>1.09</v>
      </c>
      <c r="I128" t="n">
        <v>20</v>
      </c>
      <c r="J128" t="n">
        <v>163.13</v>
      </c>
      <c r="K128" t="n">
        <v>49.1</v>
      </c>
      <c r="L128" t="n">
        <v>10</v>
      </c>
      <c r="M128" t="n">
        <v>9</v>
      </c>
      <c r="N128" t="n">
        <v>29.04</v>
      </c>
      <c r="O128" t="n">
        <v>20353.94</v>
      </c>
      <c r="P128" t="n">
        <v>252.24</v>
      </c>
      <c r="Q128" t="n">
        <v>1342.59</v>
      </c>
      <c r="R128" t="n">
        <v>162.95</v>
      </c>
      <c r="S128" t="n">
        <v>105.05</v>
      </c>
      <c r="T128" t="n">
        <v>15436.86</v>
      </c>
      <c r="U128" t="n">
        <v>0.64</v>
      </c>
      <c r="V128" t="n">
        <v>0.72</v>
      </c>
      <c r="W128" t="n">
        <v>7.29</v>
      </c>
      <c r="X128" t="n">
        <v>0.9</v>
      </c>
      <c r="Y128" t="n">
        <v>2</v>
      </c>
      <c r="Z128" t="n">
        <v>10</v>
      </c>
    </row>
    <row r="129">
      <c r="A129" t="n">
        <v>10</v>
      </c>
      <c r="B129" t="n">
        <v>75</v>
      </c>
      <c r="C129" t="inlineStr">
        <is>
          <t xml:space="preserve">CONCLUIDO	</t>
        </is>
      </c>
      <c r="D129" t="n">
        <v>3.3882</v>
      </c>
      <c r="E129" t="n">
        <v>29.51</v>
      </c>
      <c r="F129" t="n">
        <v>26.66</v>
      </c>
      <c r="G129" t="n">
        <v>84.18000000000001</v>
      </c>
      <c r="H129" t="n">
        <v>1.18</v>
      </c>
      <c r="I129" t="n">
        <v>19</v>
      </c>
      <c r="J129" t="n">
        <v>164.57</v>
      </c>
      <c r="K129" t="n">
        <v>49.1</v>
      </c>
      <c r="L129" t="n">
        <v>11</v>
      </c>
      <c r="M129" t="n">
        <v>0</v>
      </c>
      <c r="N129" t="n">
        <v>29.47</v>
      </c>
      <c r="O129" t="n">
        <v>20530.82</v>
      </c>
      <c r="P129" t="n">
        <v>250.12</v>
      </c>
      <c r="Q129" t="n">
        <v>1342.89</v>
      </c>
      <c r="R129" t="n">
        <v>160.55</v>
      </c>
      <c r="S129" t="n">
        <v>105.05</v>
      </c>
      <c r="T129" t="n">
        <v>14244.81</v>
      </c>
      <c r="U129" t="n">
        <v>0.65</v>
      </c>
      <c r="V129" t="n">
        <v>0.72</v>
      </c>
      <c r="W129" t="n">
        <v>7.3</v>
      </c>
      <c r="X129" t="n">
        <v>0.84</v>
      </c>
      <c r="Y129" t="n">
        <v>2</v>
      </c>
      <c r="Z129" t="n">
        <v>10</v>
      </c>
    </row>
    <row r="130">
      <c r="A130" t="n">
        <v>0</v>
      </c>
      <c r="B130" t="n">
        <v>95</v>
      </c>
      <c r="C130" t="inlineStr">
        <is>
          <t xml:space="preserve">CONCLUIDO	</t>
        </is>
      </c>
      <c r="D130" t="n">
        <v>1.3436</v>
      </c>
      <c r="E130" t="n">
        <v>74.42</v>
      </c>
      <c r="F130" t="n">
        <v>52.41</v>
      </c>
      <c r="G130" t="n">
        <v>5.99</v>
      </c>
      <c r="H130" t="n">
        <v>0.1</v>
      </c>
      <c r="I130" t="n">
        <v>525</v>
      </c>
      <c r="J130" t="n">
        <v>185.69</v>
      </c>
      <c r="K130" t="n">
        <v>53.44</v>
      </c>
      <c r="L130" t="n">
        <v>1</v>
      </c>
      <c r="M130" t="n">
        <v>523</v>
      </c>
      <c r="N130" t="n">
        <v>36.26</v>
      </c>
      <c r="O130" t="n">
        <v>23136.14</v>
      </c>
      <c r="P130" t="n">
        <v>711.6</v>
      </c>
      <c r="Q130" t="n">
        <v>1345.05</v>
      </c>
      <c r="R130" t="n">
        <v>1037.38</v>
      </c>
      <c r="S130" t="n">
        <v>105.05</v>
      </c>
      <c r="T130" t="n">
        <v>450128.33</v>
      </c>
      <c r="U130" t="n">
        <v>0.1</v>
      </c>
      <c r="V130" t="n">
        <v>0.37</v>
      </c>
      <c r="W130" t="n">
        <v>8.109999999999999</v>
      </c>
      <c r="X130" t="n">
        <v>26.57</v>
      </c>
      <c r="Y130" t="n">
        <v>2</v>
      </c>
      <c r="Z130" t="n">
        <v>10</v>
      </c>
    </row>
    <row r="131">
      <c r="A131" t="n">
        <v>1</v>
      </c>
      <c r="B131" t="n">
        <v>95</v>
      </c>
      <c r="C131" t="inlineStr">
        <is>
          <t xml:space="preserve">CONCLUIDO	</t>
        </is>
      </c>
      <c r="D131" t="n">
        <v>2.3786</v>
      </c>
      <c r="E131" t="n">
        <v>42.04</v>
      </c>
      <c r="F131" t="n">
        <v>33.47</v>
      </c>
      <c r="G131" t="n">
        <v>12.24</v>
      </c>
      <c r="H131" t="n">
        <v>0.19</v>
      </c>
      <c r="I131" t="n">
        <v>164</v>
      </c>
      <c r="J131" t="n">
        <v>187.21</v>
      </c>
      <c r="K131" t="n">
        <v>53.44</v>
      </c>
      <c r="L131" t="n">
        <v>2</v>
      </c>
      <c r="M131" t="n">
        <v>162</v>
      </c>
      <c r="N131" t="n">
        <v>36.77</v>
      </c>
      <c r="O131" t="n">
        <v>23322.88</v>
      </c>
      <c r="P131" t="n">
        <v>449.47</v>
      </c>
      <c r="Q131" t="n">
        <v>1343.22</v>
      </c>
      <c r="R131" t="n">
        <v>392.03</v>
      </c>
      <c r="S131" t="n">
        <v>105.05</v>
      </c>
      <c r="T131" t="n">
        <v>129258.07</v>
      </c>
      <c r="U131" t="n">
        <v>0.27</v>
      </c>
      <c r="V131" t="n">
        <v>0.57</v>
      </c>
      <c r="W131" t="n">
        <v>7.51</v>
      </c>
      <c r="X131" t="n">
        <v>7.64</v>
      </c>
      <c r="Y131" t="n">
        <v>2</v>
      </c>
      <c r="Z131" t="n">
        <v>10</v>
      </c>
    </row>
    <row r="132">
      <c r="A132" t="n">
        <v>2</v>
      </c>
      <c r="B132" t="n">
        <v>95</v>
      </c>
      <c r="C132" t="inlineStr">
        <is>
          <t xml:space="preserve">CONCLUIDO	</t>
        </is>
      </c>
      <c r="D132" t="n">
        <v>2.7431</v>
      </c>
      <c r="E132" t="n">
        <v>36.46</v>
      </c>
      <c r="F132" t="n">
        <v>30.34</v>
      </c>
      <c r="G132" t="n">
        <v>18.57</v>
      </c>
      <c r="H132" t="n">
        <v>0.28</v>
      </c>
      <c r="I132" t="n">
        <v>98</v>
      </c>
      <c r="J132" t="n">
        <v>188.73</v>
      </c>
      <c r="K132" t="n">
        <v>53.44</v>
      </c>
      <c r="L132" t="n">
        <v>3</v>
      </c>
      <c r="M132" t="n">
        <v>96</v>
      </c>
      <c r="N132" t="n">
        <v>37.29</v>
      </c>
      <c r="O132" t="n">
        <v>23510.33</v>
      </c>
      <c r="P132" t="n">
        <v>402.01</v>
      </c>
      <c r="Q132" t="n">
        <v>1342.77</v>
      </c>
      <c r="R132" t="n">
        <v>286.47</v>
      </c>
      <c r="S132" t="n">
        <v>105.05</v>
      </c>
      <c r="T132" t="n">
        <v>76809.64999999999</v>
      </c>
      <c r="U132" t="n">
        <v>0.37</v>
      </c>
      <c r="V132" t="n">
        <v>0.63</v>
      </c>
      <c r="W132" t="n">
        <v>7.39</v>
      </c>
      <c r="X132" t="n">
        <v>4.52</v>
      </c>
      <c r="Y132" t="n">
        <v>2</v>
      </c>
      <c r="Z132" t="n">
        <v>10</v>
      </c>
    </row>
    <row r="133">
      <c r="A133" t="n">
        <v>3</v>
      </c>
      <c r="B133" t="n">
        <v>95</v>
      </c>
      <c r="C133" t="inlineStr">
        <is>
          <t xml:space="preserve">CONCLUIDO	</t>
        </is>
      </c>
      <c r="D133" t="n">
        <v>2.9326</v>
      </c>
      <c r="E133" t="n">
        <v>34.1</v>
      </c>
      <c r="F133" t="n">
        <v>29.02</v>
      </c>
      <c r="G133" t="n">
        <v>24.88</v>
      </c>
      <c r="H133" t="n">
        <v>0.37</v>
      </c>
      <c r="I133" t="n">
        <v>70</v>
      </c>
      <c r="J133" t="n">
        <v>190.25</v>
      </c>
      <c r="K133" t="n">
        <v>53.44</v>
      </c>
      <c r="L133" t="n">
        <v>4</v>
      </c>
      <c r="M133" t="n">
        <v>68</v>
      </c>
      <c r="N133" t="n">
        <v>37.82</v>
      </c>
      <c r="O133" t="n">
        <v>23698.48</v>
      </c>
      <c r="P133" t="n">
        <v>379.36</v>
      </c>
      <c r="Q133" t="n">
        <v>1342.58</v>
      </c>
      <c r="R133" t="n">
        <v>241.29</v>
      </c>
      <c r="S133" t="n">
        <v>105.05</v>
      </c>
      <c r="T133" t="n">
        <v>54357.46</v>
      </c>
      <c r="U133" t="n">
        <v>0.44</v>
      </c>
      <c r="V133" t="n">
        <v>0.66</v>
      </c>
      <c r="W133" t="n">
        <v>7.37</v>
      </c>
      <c r="X133" t="n">
        <v>3.2</v>
      </c>
      <c r="Y133" t="n">
        <v>2</v>
      </c>
      <c r="Z133" t="n">
        <v>10</v>
      </c>
    </row>
    <row r="134">
      <c r="A134" t="n">
        <v>4</v>
      </c>
      <c r="B134" t="n">
        <v>95</v>
      </c>
      <c r="C134" t="inlineStr">
        <is>
          <t xml:space="preserve">CONCLUIDO	</t>
        </is>
      </c>
      <c r="D134" t="n">
        <v>3.0517</v>
      </c>
      <c r="E134" t="n">
        <v>32.77</v>
      </c>
      <c r="F134" t="n">
        <v>28.29</v>
      </c>
      <c r="G134" t="n">
        <v>31.43</v>
      </c>
      <c r="H134" t="n">
        <v>0.46</v>
      </c>
      <c r="I134" t="n">
        <v>54</v>
      </c>
      <c r="J134" t="n">
        <v>191.78</v>
      </c>
      <c r="K134" t="n">
        <v>53.44</v>
      </c>
      <c r="L134" t="n">
        <v>5</v>
      </c>
      <c r="M134" t="n">
        <v>52</v>
      </c>
      <c r="N134" t="n">
        <v>38.35</v>
      </c>
      <c r="O134" t="n">
        <v>23887.36</v>
      </c>
      <c r="P134" t="n">
        <v>364.23</v>
      </c>
      <c r="Q134" t="n">
        <v>1342.58</v>
      </c>
      <c r="R134" t="n">
        <v>216.63</v>
      </c>
      <c r="S134" t="n">
        <v>105.05</v>
      </c>
      <c r="T134" t="n">
        <v>42109.22</v>
      </c>
      <c r="U134" t="n">
        <v>0.48</v>
      </c>
      <c r="V134" t="n">
        <v>0.68</v>
      </c>
      <c r="W134" t="n">
        <v>7.34</v>
      </c>
      <c r="X134" t="n">
        <v>2.47</v>
      </c>
      <c r="Y134" t="n">
        <v>2</v>
      </c>
      <c r="Z134" t="n">
        <v>10</v>
      </c>
    </row>
    <row r="135">
      <c r="A135" t="n">
        <v>5</v>
      </c>
      <c r="B135" t="n">
        <v>95</v>
      </c>
      <c r="C135" t="inlineStr">
        <is>
          <t xml:space="preserve">CONCLUIDO	</t>
        </is>
      </c>
      <c r="D135" t="n">
        <v>3.1346</v>
      </c>
      <c r="E135" t="n">
        <v>31.9</v>
      </c>
      <c r="F135" t="n">
        <v>27.8</v>
      </c>
      <c r="G135" t="n">
        <v>37.9</v>
      </c>
      <c r="H135" t="n">
        <v>0.55</v>
      </c>
      <c r="I135" t="n">
        <v>44</v>
      </c>
      <c r="J135" t="n">
        <v>193.32</v>
      </c>
      <c r="K135" t="n">
        <v>53.44</v>
      </c>
      <c r="L135" t="n">
        <v>6</v>
      </c>
      <c r="M135" t="n">
        <v>42</v>
      </c>
      <c r="N135" t="n">
        <v>38.89</v>
      </c>
      <c r="O135" t="n">
        <v>24076.95</v>
      </c>
      <c r="P135" t="n">
        <v>352.4</v>
      </c>
      <c r="Q135" t="n">
        <v>1342.57</v>
      </c>
      <c r="R135" t="n">
        <v>199.91</v>
      </c>
      <c r="S135" t="n">
        <v>105.05</v>
      </c>
      <c r="T135" t="n">
        <v>33798.2</v>
      </c>
      <c r="U135" t="n">
        <v>0.53</v>
      </c>
      <c r="V135" t="n">
        <v>0.6899999999999999</v>
      </c>
      <c r="W135" t="n">
        <v>7.32</v>
      </c>
      <c r="X135" t="n">
        <v>1.98</v>
      </c>
      <c r="Y135" t="n">
        <v>2</v>
      </c>
      <c r="Z135" t="n">
        <v>10</v>
      </c>
    </row>
    <row r="136">
      <c r="A136" t="n">
        <v>6</v>
      </c>
      <c r="B136" t="n">
        <v>95</v>
      </c>
      <c r="C136" t="inlineStr">
        <is>
          <t xml:space="preserve">CONCLUIDO	</t>
        </is>
      </c>
      <c r="D136" t="n">
        <v>3.203</v>
      </c>
      <c r="E136" t="n">
        <v>31.22</v>
      </c>
      <c r="F136" t="n">
        <v>27.41</v>
      </c>
      <c r="G136" t="n">
        <v>45.69</v>
      </c>
      <c r="H136" t="n">
        <v>0.64</v>
      </c>
      <c r="I136" t="n">
        <v>36</v>
      </c>
      <c r="J136" t="n">
        <v>194.86</v>
      </c>
      <c r="K136" t="n">
        <v>53.44</v>
      </c>
      <c r="L136" t="n">
        <v>7</v>
      </c>
      <c r="M136" t="n">
        <v>34</v>
      </c>
      <c r="N136" t="n">
        <v>39.43</v>
      </c>
      <c r="O136" t="n">
        <v>24267.28</v>
      </c>
      <c r="P136" t="n">
        <v>341.72</v>
      </c>
      <c r="Q136" t="n">
        <v>1342.53</v>
      </c>
      <c r="R136" t="n">
        <v>186.72</v>
      </c>
      <c r="S136" t="n">
        <v>105.05</v>
      </c>
      <c r="T136" t="n">
        <v>27243.59</v>
      </c>
      <c r="U136" t="n">
        <v>0.5600000000000001</v>
      </c>
      <c r="V136" t="n">
        <v>0.7</v>
      </c>
      <c r="W136" t="n">
        <v>7.31</v>
      </c>
      <c r="X136" t="n">
        <v>1.59</v>
      </c>
      <c r="Y136" t="n">
        <v>2</v>
      </c>
      <c r="Z136" t="n">
        <v>10</v>
      </c>
    </row>
    <row r="137">
      <c r="A137" t="n">
        <v>7</v>
      </c>
      <c r="B137" t="n">
        <v>95</v>
      </c>
      <c r="C137" t="inlineStr">
        <is>
          <t xml:space="preserve">CONCLUIDO	</t>
        </is>
      </c>
      <c r="D137" t="n">
        <v>3.2415</v>
      </c>
      <c r="E137" t="n">
        <v>30.85</v>
      </c>
      <c r="F137" t="n">
        <v>27.23</v>
      </c>
      <c r="G137" t="n">
        <v>52.7</v>
      </c>
      <c r="H137" t="n">
        <v>0.72</v>
      </c>
      <c r="I137" t="n">
        <v>31</v>
      </c>
      <c r="J137" t="n">
        <v>196.41</v>
      </c>
      <c r="K137" t="n">
        <v>53.44</v>
      </c>
      <c r="L137" t="n">
        <v>8</v>
      </c>
      <c r="M137" t="n">
        <v>29</v>
      </c>
      <c r="N137" t="n">
        <v>39.98</v>
      </c>
      <c r="O137" t="n">
        <v>24458.36</v>
      </c>
      <c r="P137" t="n">
        <v>333.98</v>
      </c>
      <c r="Q137" t="n">
        <v>1342.49</v>
      </c>
      <c r="R137" t="n">
        <v>180.49</v>
      </c>
      <c r="S137" t="n">
        <v>105.05</v>
      </c>
      <c r="T137" t="n">
        <v>24156.1</v>
      </c>
      <c r="U137" t="n">
        <v>0.58</v>
      </c>
      <c r="V137" t="n">
        <v>0.7</v>
      </c>
      <c r="W137" t="n">
        <v>7.3</v>
      </c>
      <c r="X137" t="n">
        <v>1.41</v>
      </c>
      <c r="Y137" t="n">
        <v>2</v>
      </c>
      <c r="Z137" t="n">
        <v>10</v>
      </c>
    </row>
    <row r="138">
      <c r="A138" t="n">
        <v>8</v>
      </c>
      <c r="B138" t="n">
        <v>95</v>
      </c>
      <c r="C138" t="inlineStr">
        <is>
          <t xml:space="preserve">CONCLUIDO	</t>
        </is>
      </c>
      <c r="D138" t="n">
        <v>3.2803</v>
      </c>
      <c r="E138" t="n">
        <v>30.48</v>
      </c>
      <c r="F138" t="n">
        <v>27.01</v>
      </c>
      <c r="G138" t="n">
        <v>60.03</v>
      </c>
      <c r="H138" t="n">
        <v>0.8100000000000001</v>
      </c>
      <c r="I138" t="n">
        <v>27</v>
      </c>
      <c r="J138" t="n">
        <v>197.97</v>
      </c>
      <c r="K138" t="n">
        <v>53.44</v>
      </c>
      <c r="L138" t="n">
        <v>9</v>
      </c>
      <c r="M138" t="n">
        <v>25</v>
      </c>
      <c r="N138" t="n">
        <v>40.53</v>
      </c>
      <c r="O138" t="n">
        <v>24650.18</v>
      </c>
      <c r="P138" t="n">
        <v>325.34</v>
      </c>
      <c r="Q138" t="n">
        <v>1342.52</v>
      </c>
      <c r="R138" t="n">
        <v>173.07</v>
      </c>
      <c r="S138" t="n">
        <v>105.05</v>
      </c>
      <c r="T138" t="n">
        <v>20466.71</v>
      </c>
      <c r="U138" t="n">
        <v>0.61</v>
      </c>
      <c r="V138" t="n">
        <v>0.71</v>
      </c>
      <c r="W138" t="n">
        <v>7.3</v>
      </c>
      <c r="X138" t="n">
        <v>1.19</v>
      </c>
      <c r="Y138" t="n">
        <v>2</v>
      </c>
      <c r="Z138" t="n">
        <v>10</v>
      </c>
    </row>
    <row r="139">
      <c r="A139" t="n">
        <v>9</v>
      </c>
      <c r="B139" t="n">
        <v>95</v>
      </c>
      <c r="C139" t="inlineStr">
        <is>
          <t xml:space="preserve">CONCLUIDO	</t>
        </is>
      </c>
      <c r="D139" t="n">
        <v>3.3091</v>
      </c>
      <c r="E139" t="n">
        <v>30.22</v>
      </c>
      <c r="F139" t="n">
        <v>26.86</v>
      </c>
      <c r="G139" t="n">
        <v>67.14</v>
      </c>
      <c r="H139" t="n">
        <v>0.89</v>
      </c>
      <c r="I139" t="n">
        <v>24</v>
      </c>
      <c r="J139" t="n">
        <v>199.53</v>
      </c>
      <c r="K139" t="n">
        <v>53.44</v>
      </c>
      <c r="L139" t="n">
        <v>10</v>
      </c>
      <c r="M139" t="n">
        <v>22</v>
      </c>
      <c r="N139" t="n">
        <v>41.1</v>
      </c>
      <c r="O139" t="n">
        <v>24842.77</v>
      </c>
      <c r="P139" t="n">
        <v>317.64</v>
      </c>
      <c r="Q139" t="n">
        <v>1342.49</v>
      </c>
      <c r="R139" t="n">
        <v>168.18</v>
      </c>
      <c r="S139" t="n">
        <v>105.05</v>
      </c>
      <c r="T139" t="n">
        <v>18033.24</v>
      </c>
      <c r="U139" t="n">
        <v>0.62</v>
      </c>
      <c r="V139" t="n">
        <v>0.71</v>
      </c>
      <c r="W139" t="n">
        <v>7.28</v>
      </c>
      <c r="X139" t="n">
        <v>1.04</v>
      </c>
      <c r="Y139" t="n">
        <v>2</v>
      </c>
      <c r="Z139" t="n">
        <v>10</v>
      </c>
    </row>
    <row r="140">
      <c r="A140" t="n">
        <v>10</v>
      </c>
      <c r="B140" t="n">
        <v>95</v>
      </c>
      <c r="C140" t="inlineStr">
        <is>
          <t xml:space="preserve">CONCLUIDO	</t>
        </is>
      </c>
      <c r="D140" t="n">
        <v>3.3245</v>
      </c>
      <c r="E140" t="n">
        <v>30.08</v>
      </c>
      <c r="F140" t="n">
        <v>26.79</v>
      </c>
      <c r="G140" t="n">
        <v>73.06999999999999</v>
      </c>
      <c r="H140" t="n">
        <v>0.97</v>
      </c>
      <c r="I140" t="n">
        <v>22</v>
      </c>
      <c r="J140" t="n">
        <v>201.1</v>
      </c>
      <c r="K140" t="n">
        <v>53.44</v>
      </c>
      <c r="L140" t="n">
        <v>11</v>
      </c>
      <c r="M140" t="n">
        <v>20</v>
      </c>
      <c r="N140" t="n">
        <v>41.66</v>
      </c>
      <c r="O140" t="n">
        <v>25036.12</v>
      </c>
      <c r="P140" t="n">
        <v>309.12</v>
      </c>
      <c r="Q140" t="n">
        <v>1342.46</v>
      </c>
      <c r="R140" t="n">
        <v>165.96</v>
      </c>
      <c r="S140" t="n">
        <v>105.05</v>
      </c>
      <c r="T140" t="n">
        <v>16932.09</v>
      </c>
      <c r="U140" t="n">
        <v>0.63</v>
      </c>
      <c r="V140" t="n">
        <v>0.71</v>
      </c>
      <c r="W140" t="n">
        <v>7.28</v>
      </c>
      <c r="X140" t="n">
        <v>0.97</v>
      </c>
      <c r="Y140" t="n">
        <v>2</v>
      </c>
      <c r="Z140" t="n">
        <v>10</v>
      </c>
    </row>
    <row r="141">
      <c r="A141" t="n">
        <v>11</v>
      </c>
      <c r="B141" t="n">
        <v>95</v>
      </c>
      <c r="C141" t="inlineStr">
        <is>
          <t xml:space="preserve">CONCLUIDO	</t>
        </is>
      </c>
      <c r="D141" t="n">
        <v>3.3529</v>
      </c>
      <c r="E141" t="n">
        <v>29.83</v>
      </c>
      <c r="F141" t="n">
        <v>26.65</v>
      </c>
      <c r="G141" t="n">
        <v>84.16</v>
      </c>
      <c r="H141" t="n">
        <v>1.05</v>
      </c>
      <c r="I141" t="n">
        <v>19</v>
      </c>
      <c r="J141" t="n">
        <v>202.67</v>
      </c>
      <c r="K141" t="n">
        <v>53.44</v>
      </c>
      <c r="L141" t="n">
        <v>12</v>
      </c>
      <c r="M141" t="n">
        <v>17</v>
      </c>
      <c r="N141" t="n">
        <v>42.24</v>
      </c>
      <c r="O141" t="n">
        <v>25230.25</v>
      </c>
      <c r="P141" t="n">
        <v>300.91</v>
      </c>
      <c r="Q141" t="n">
        <v>1342.49</v>
      </c>
      <c r="R141" t="n">
        <v>160.78</v>
      </c>
      <c r="S141" t="n">
        <v>105.05</v>
      </c>
      <c r="T141" t="n">
        <v>14361.22</v>
      </c>
      <c r="U141" t="n">
        <v>0.65</v>
      </c>
      <c r="V141" t="n">
        <v>0.72</v>
      </c>
      <c r="W141" t="n">
        <v>7.29</v>
      </c>
      <c r="X141" t="n">
        <v>0.83</v>
      </c>
      <c r="Y141" t="n">
        <v>2</v>
      </c>
      <c r="Z141" t="n">
        <v>10</v>
      </c>
    </row>
    <row r="142">
      <c r="A142" t="n">
        <v>12</v>
      </c>
      <c r="B142" t="n">
        <v>95</v>
      </c>
      <c r="C142" t="inlineStr">
        <is>
          <t xml:space="preserve">CONCLUIDO	</t>
        </is>
      </c>
      <c r="D142" t="n">
        <v>3.3635</v>
      </c>
      <c r="E142" t="n">
        <v>29.73</v>
      </c>
      <c r="F142" t="n">
        <v>26.59</v>
      </c>
      <c r="G142" t="n">
        <v>88.64</v>
      </c>
      <c r="H142" t="n">
        <v>1.13</v>
      </c>
      <c r="I142" t="n">
        <v>18</v>
      </c>
      <c r="J142" t="n">
        <v>204.25</v>
      </c>
      <c r="K142" t="n">
        <v>53.44</v>
      </c>
      <c r="L142" t="n">
        <v>13</v>
      </c>
      <c r="M142" t="n">
        <v>16</v>
      </c>
      <c r="N142" t="n">
        <v>42.82</v>
      </c>
      <c r="O142" t="n">
        <v>25425.3</v>
      </c>
      <c r="P142" t="n">
        <v>294.2</v>
      </c>
      <c r="Q142" t="n">
        <v>1342.48</v>
      </c>
      <c r="R142" t="n">
        <v>159.13</v>
      </c>
      <c r="S142" t="n">
        <v>105.05</v>
      </c>
      <c r="T142" t="n">
        <v>13539.37</v>
      </c>
      <c r="U142" t="n">
        <v>0.66</v>
      </c>
      <c r="V142" t="n">
        <v>0.72</v>
      </c>
      <c r="W142" t="n">
        <v>7.28</v>
      </c>
      <c r="X142" t="n">
        <v>0.77</v>
      </c>
      <c r="Y142" t="n">
        <v>2</v>
      </c>
      <c r="Z142" t="n">
        <v>10</v>
      </c>
    </row>
    <row r="143">
      <c r="A143" t="n">
        <v>13</v>
      </c>
      <c r="B143" t="n">
        <v>95</v>
      </c>
      <c r="C143" t="inlineStr">
        <is>
          <t xml:space="preserve">CONCLUIDO	</t>
        </is>
      </c>
      <c r="D143" t="n">
        <v>3.3836</v>
      </c>
      <c r="E143" t="n">
        <v>29.55</v>
      </c>
      <c r="F143" t="n">
        <v>26.49</v>
      </c>
      <c r="G143" t="n">
        <v>99.34</v>
      </c>
      <c r="H143" t="n">
        <v>1.21</v>
      </c>
      <c r="I143" t="n">
        <v>16</v>
      </c>
      <c r="J143" t="n">
        <v>205.84</v>
      </c>
      <c r="K143" t="n">
        <v>53.44</v>
      </c>
      <c r="L143" t="n">
        <v>14</v>
      </c>
      <c r="M143" t="n">
        <v>10</v>
      </c>
      <c r="N143" t="n">
        <v>43.4</v>
      </c>
      <c r="O143" t="n">
        <v>25621.03</v>
      </c>
      <c r="P143" t="n">
        <v>287.87</v>
      </c>
      <c r="Q143" t="n">
        <v>1342.51</v>
      </c>
      <c r="R143" t="n">
        <v>155.64</v>
      </c>
      <c r="S143" t="n">
        <v>105.05</v>
      </c>
      <c r="T143" t="n">
        <v>11806.62</v>
      </c>
      <c r="U143" t="n">
        <v>0.67</v>
      </c>
      <c r="V143" t="n">
        <v>0.72</v>
      </c>
      <c r="W143" t="n">
        <v>7.27</v>
      </c>
      <c r="X143" t="n">
        <v>0.67</v>
      </c>
      <c r="Y143" t="n">
        <v>2</v>
      </c>
      <c r="Z143" t="n">
        <v>10</v>
      </c>
    </row>
    <row r="144">
      <c r="A144" t="n">
        <v>14</v>
      </c>
      <c r="B144" t="n">
        <v>95</v>
      </c>
      <c r="C144" t="inlineStr">
        <is>
          <t xml:space="preserve">CONCLUIDO	</t>
        </is>
      </c>
      <c r="D144" t="n">
        <v>3.3797</v>
      </c>
      <c r="E144" t="n">
        <v>29.59</v>
      </c>
      <c r="F144" t="n">
        <v>26.52</v>
      </c>
      <c r="G144" t="n">
        <v>99.45999999999999</v>
      </c>
      <c r="H144" t="n">
        <v>1.28</v>
      </c>
      <c r="I144" t="n">
        <v>16</v>
      </c>
      <c r="J144" t="n">
        <v>207.43</v>
      </c>
      <c r="K144" t="n">
        <v>53.44</v>
      </c>
      <c r="L144" t="n">
        <v>15</v>
      </c>
      <c r="M144" t="n">
        <v>3</v>
      </c>
      <c r="N144" t="n">
        <v>44</v>
      </c>
      <c r="O144" t="n">
        <v>25817.56</v>
      </c>
      <c r="P144" t="n">
        <v>286.71</v>
      </c>
      <c r="Q144" t="n">
        <v>1342.67</v>
      </c>
      <c r="R144" t="n">
        <v>156.23</v>
      </c>
      <c r="S144" t="n">
        <v>105.05</v>
      </c>
      <c r="T144" t="n">
        <v>12097.39</v>
      </c>
      <c r="U144" t="n">
        <v>0.67</v>
      </c>
      <c r="V144" t="n">
        <v>0.72</v>
      </c>
      <c r="W144" t="n">
        <v>7.29</v>
      </c>
      <c r="X144" t="n">
        <v>0.71</v>
      </c>
      <c r="Y144" t="n">
        <v>2</v>
      </c>
      <c r="Z144" t="n">
        <v>10</v>
      </c>
    </row>
    <row r="145">
      <c r="A145" t="n">
        <v>15</v>
      </c>
      <c r="B145" t="n">
        <v>95</v>
      </c>
      <c r="C145" t="inlineStr">
        <is>
          <t xml:space="preserve">CONCLUIDO	</t>
        </is>
      </c>
      <c r="D145" t="n">
        <v>3.3795</v>
      </c>
      <c r="E145" t="n">
        <v>29.59</v>
      </c>
      <c r="F145" t="n">
        <v>26.53</v>
      </c>
      <c r="G145" t="n">
        <v>99.47</v>
      </c>
      <c r="H145" t="n">
        <v>1.36</v>
      </c>
      <c r="I145" t="n">
        <v>16</v>
      </c>
      <c r="J145" t="n">
        <v>209.03</v>
      </c>
      <c r="K145" t="n">
        <v>53.44</v>
      </c>
      <c r="L145" t="n">
        <v>16</v>
      </c>
      <c r="M145" t="n">
        <v>0</v>
      </c>
      <c r="N145" t="n">
        <v>44.6</v>
      </c>
      <c r="O145" t="n">
        <v>26014.91</v>
      </c>
      <c r="P145" t="n">
        <v>288.14</v>
      </c>
      <c r="Q145" t="n">
        <v>1342.68</v>
      </c>
      <c r="R145" t="n">
        <v>156.16</v>
      </c>
      <c r="S145" t="n">
        <v>105.05</v>
      </c>
      <c r="T145" t="n">
        <v>12064.39</v>
      </c>
      <c r="U145" t="n">
        <v>0.67</v>
      </c>
      <c r="V145" t="n">
        <v>0.72</v>
      </c>
      <c r="W145" t="n">
        <v>7.29</v>
      </c>
      <c r="X145" t="n">
        <v>0.71</v>
      </c>
      <c r="Y145" t="n">
        <v>2</v>
      </c>
      <c r="Z145" t="n">
        <v>10</v>
      </c>
    </row>
    <row r="146">
      <c r="A146" t="n">
        <v>0</v>
      </c>
      <c r="B146" t="n">
        <v>55</v>
      </c>
      <c r="C146" t="inlineStr">
        <is>
          <t xml:space="preserve">CONCLUIDO	</t>
        </is>
      </c>
      <c r="D146" t="n">
        <v>2.0513</v>
      </c>
      <c r="E146" t="n">
        <v>48.75</v>
      </c>
      <c r="F146" t="n">
        <v>39.76</v>
      </c>
      <c r="G146" t="n">
        <v>8.26</v>
      </c>
      <c r="H146" t="n">
        <v>0.15</v>
      </c>
      <c r="I146" t="n">
        <v>289</v>
      </c>
      <c r="J146" t="n">
        <v>116.05</v>
      </c>
      <c r="K146" t="n">
        <v>43.4</v>
      </c>
      <c r="L146" t="n">
        <v>1</v>
      </c>
      <c r="M146" t="n">
        <v>287</v>
      </c>
      <c r="N146" t="n">
        <v>16.65</v>
      </c>
      <c r="O146" t="n">
        <v>14546.17</v>
      </c>
      <c r="P146" t="n">
        <v>394.29</v>
      </c>
      <c r="Q146" t="n">
        <v>1343.37</v>
      </c>
      <c r="R146" t="n">
        <v>606.1799999999999</v>
      </c>
      <c r="S146" t="n">
        <v>105.05</v>
      </c>
      <c r="T146" t="n">
        <v>235709.19</v>
      </c>
      <c r="U146" t="n">
        <v>0.17</v>
      </c>
      <c r="V146" t="n">
        <v>0.48</v>
      </c>
      <c r="W146" t="n">
        <v>7.71</v>
      </c>
      <c r="X146" t="n">
        <v>13.93</v>
      </c>
      <c r="Y146" t="n">
        <v>2</v>
      </c>
      <c r="Z146" t="n">
        <v>10</v>
      </c>
    </row>
    <row r="147">
      <c r="A147" t="n">
        <v>1</v>
      </c>
      <c r="B147" t="n">
        <v>55</v>
      </c>
      <c r="C147" t="inlineStr">
        <is>
          <t xml:space="preserve">CONCLUIDO	</t>
        </is>
      </c>
      <c r="D147" t="n">
        <v>2.8168</v>
      </c>
      <c r="E147" t="n">
        <v>35.5</v>
      </c>
      <c r="F147" t="n">
        <v>30.84</v>
      </c>
      <c r="G147" t="n">
        <v>17.13</v>
      </c>
      <c r="H147" t="n">
        <v>0.3</v>
      </c>
      <c r="I147" t="n">
        <v>108</v>
      </c>
      <c r="J147" t="n">
        <v>117.34</v>
      </c>
      <c r="K147" t="n">
        <v>43.4</v>
      </c>
      <c r="L147" t="n">
        <v>2</v>
      </c>
      <c r="M147" t="n">
        <v>106</v>
      </c>
      <c r="N147" t="n">
        <v>16.94</v>
      </c>
      <c r="O147" t="n">
        <v>14705.49</v>
      </c>
      <c r="P147" t="n">
        <v>296.33</v>
      </c>
      <c r="Q147" t="n">
        <v>1342.63</v>
      </c>
      <c r="R147" t="n">
        <v>302.64</v>
      </c>
      <c r="S147" t="n">
        <v>105.05</v>
      </c>
      <c r="T147" t="n">
        <v>84846.46000000001</v>
      </c>
      <c r="U147" t="n">
        <v>0.35</v>
      </c>
      <c r="V147" t="n">
        <v>0.62</v>
      </c>
      <c r="W147" t="n">
        <v>7.43</v>
      </c>
      <c r="X147" t="n">
        <v>5.01</v>
      </c>
      <c r="Y147" t="n">
        <v>2</v>
      </c>
      <c r="Z147" t="n">
        <v>10</v>
      </c>
    </row>
    <row r="148">
      <c r="A148" t="n">
        <v>2</v>
      </c>
      <c r="B148" t="n">
        <v>55</v>
      </c>
      <c r="C148" t="inlineStr">
        <is>
          <t xml:space="preserve">CONCLUIDO	</t>
        </is>
      </c>
      <c r="D148" t="n">
        <v>3.0877</v>
      </c>
      <c r="E148" t="n">
        <v>32.39</v>
      </c>
      <c r="F148" t="n">
        <v>28.75</v>
      </c>
      <c r="G148" t="n">
        <v>26.54</v>
      </c>
      <c r="H148" t="n">
        <v>0.45</v>
      </c>
      <c r="I148" t="n">
        <v>65</v>
      </c>
      <c r="J148" t="n">
        <v>118.63</v>
      </c>
      <c r="K148" t="n">
        <v>43.4</v>
      </c>
      <c r="L148" t="n">
        <v>3</v>
      </c>
      <c r="M148" t="n">
        <v>63</v>
      </c>
      <c r="N148" t="n">
        <v>17.23</v>
      </c>
      <c r="O148" t="n">
        <v>14865.24</v>
      </c>
      <c r="P148" t="n">
        <v>266.33</v>
      </c>
      <c r="Q148" t="n">
        <v>1342.63</v>
      </c>
      <c r="R148" t="n">
        <v>232.52</v>
      </c>
      <c r="S148" t="n">
        <v>105.05</v>
      </c>
      <c r="T148" t="n">
        <v>50000.14</v>
      </c>
      <c r="U148" t="n">
        <v>0.45</v>
      </c>
      <c r="V148" t="n">
        <v>0.66</v>
      </c>
      <c r="W148" t="n">
        <v>7.34</v>
      </c>
      <c r="X148" t="n">
        <v>2.93</v>
      </c>
      <c r="Y148" t="n">
        <v>2</v>
      </c>
      <c r="Z148" t="n">
        <v>10</v>
      </c>
    </row>
    <row r="149">
      <c r="A149" t="n">
        <v>3</v>
      </c>
      <c r="B149" t="n">
        <v>55</v>
      </c>
      <c r="C149" t="inlineStr">
        <is>
          <t xml:space="preserve">CONCLUIDO	</t>
        </is>
      </c>
      <c r="D149" t="n">
        <v>3.2182</v>
      </c>
      <c r="E149" t="n">
        <v>31.07</v>
      </c>
      <c r="F149" t="n">
        <v>27.89</v>
      </c>
      <c r="G149" t="n">
        <v>36.38</v>
      </c>
      <c r="H149" t="n">
        <v>0.59</v>
      </c>
      <c r="I149" t="n">
        <v>46</v>
      </c>
      <c r="J149" t="n">
        <v>119.93</v>
      </c>
      <c r="K149" t="n">
        <v>43.4</v>
      </c>
      <c r="L149" t="n">
        <v>4</v>
      </c>
      <c r="M149" t="n">
        <v>44</v>
      </c>
      <c r="N149" t="n">
        <v>17.53</v>
      </c>
      <c r="O149" t="n">
        <v>15025.44</v>
      </c>
      <c r="P149" t="n">
        <v>248.53</v>
      </c>
      <c r="Q149" t="n">
        <v>1342.6</v>
      </c>
      <c r="R149" t="n">
        <v>203.35</v>
      </c>
      <c r="S149" t="n">
        <v>105.05</v>
      </c>
      <c r="T149" t="n">
        <v>35510.05</v>
      </c>
      <c r="U149" t="n">
        <v>0.52</v>
      </c>
      <c r="V149" t="n">
        <v>0.6899999999999999</v>
      </c>
      <c r="W149" t="n">
        <v>7.31</v>
      </c>
      <c r="X149" t="n">
        <v>2.07</v>
      </c>
      <c r="Y149" t="n">
        <v>2</v>
      </c>
      <c r="Z149" t="n">
        <v>10</v>
      </c>
    </row>
    <row r="150">
      <c r="A150" t="n">
        <v>4</v>
      </c>
      <c r="B150" t="n">
        <v>55</v>
      </c>
      <c r="C150" t="inlineStr">
        <is>
          <t xml:space="preserve">CONCLUIDO	</t>
        </is>
      </c>
      <c r="D150" t="n">
        <v>3.2978</v>
      </c>
      <c r="E150" t="n">
        <v>30.32</v>
      </c>
      <c r="F150" t="n">
        <v>27.4</v>
      </c>
      <c r="G150" t="n">
        <v>46.98</v>
      </c>
      <c r="H150" t="n">
        <v>0.73</v>
      </c>
      <c r="I150" t="n">
        <v>35</v>
      </c>
      <c r="J150" t="n">
        <v>121.23</v>
      </c>
      <c r="K150" t="n">
        <v>43.4</v>
      </c>
      <c r="L150" t="n">
        <v>5</v>
      </c>
      <c r="M150" t="n">
        <v>33</v>
      </c>
      <c r="N150" t="n">
        <v>17.83</v>
      </c>
      <c r="O150" t="n">
        <v>15186.08</v>
      </c>
      <c r="P150" t="n">
        <v>232.76</v>
      </c>
      <c r="Q150" t="n">
        <v>1342.62</v>
      </c>
      <c r="R150" t="n">
        <v>186.54</v>
      </c>
      <c r="S150" t="n">
        <v>105.05</v>
      </c>
      <c r="T150" t="n">
        <v>27161.8</v>
      </c>
      <c r="U150" t="n">
        <v>0.5600000000000001</v>
      </c>
      <c r="V150" t="n">
        <v>0.7</v>
      </c>
      <c r="W150" t="n">
        <v>7.31</v>
      </c>
      <c r="X150" t="n">
        <v>1.58</v>
      </c>
      <c r="Y150" t="n">
        <v>2</v>
      </c>
      <c r="Z150" t="n">
        <v>10</v>
      </c>
    </row>
    <row r="151">
      <c r="A151" t="n">
        <v>5</v>
      </c>
      <c r="B151" t="n">
        <v>55</v>
      </c>
      <c r="C151" t="inlineStr">
        <is>
          <t xml:space="preserve">CONCLUIDO	</t>
        </is>
      </c>
      <c r="D151" t="n">
        <v>3.3541</v>
      </c>
      <c r="E151" t="n">
        <v>29.81</v>
      </c>
      <c r="F151" t="n">
        <v>27.06</v>
      </c>
      <c r="G151" t="n">
        <v>57.99</v>
      </c>
      <c r="H151" t="n">
        <v>0.86</v>
      </c>
      <c r="I151" t="n">
        <v>28</v>
      </c>
      <c r="J151" t="n">
        <v>122.54</v>
      </c>
      <c r="K151" t="n">
        <v>43.4</v>
      </c>
      <c r="L151" t="n">
        <v>6</v>
      </c>
      <c r="M151" t="n">
        <v>19</v>
      </c>
      <c r="N151" t="n">
        <v>18.14</v>
      </c>
      <c r="O151" t="n">
        <v>15347.16</v>
      </c>
      <c r="P151" t="n">
        <v>217.74</v>
      </c>
      <c r="Q151" t="n">
        <v>1342.5</v>
      </c>
      <c r="R151" t="n">
        <v>174.64</v>
      </c>
      <c r="S151" t="n">
        <v>105.05</v>
      </c>
      <c r="T151" t="n">
        <v>21244.86</v>
      </c>
      <c r="U151" t="n">
        <v>0.6</v>
      </c>
      <c r="V151" t="n">
        <v>0.71</v>
      </c>
      <c r="W151" t="n">
        <v>7.3</v>
      </c>
      <c r="X151" t="n">
        <v>1.24</v>
      </c>
      <c r="Y151" t="n">
        <v>2</v>
      </c>
      <c r="Z151" t="n">
        <v>10</v>
      </c>
    </row>
    <row r="152">
      <c r="A152" t="n">
        <v>6</v>
      </c>
      <c r="B152" t="n">
        <v>55</v>
      </c>
      <c r="C152" t="inlineStr">
        <is>
          <t xml:space="preserve">CONCLUIDO	</t>
        </is>
      </c>
      <c r="D152" t="n">
        <v>3.3671</v>
      </c>
      <c r="E152" t="n">
        <v>29.7</v>
      </c>
      <c r="F152" t="n">
        <v>26.99</v>
      </c>
      <c r="G152" t="n">
        <v>62.29</v>
      </c>
      <c r="H152" t="n">
        <v>1</v>
      </c>
      <c r="I152" t="n">
        <v>26</v>
      </c>
      <c r="J152" t="n">
        <v>123.85</v>
      </c>
      <c r="K152" t="n">
        <v>43.4</v>
      </c>
      <c r="L152" t="n">
        <v>7</v>
      </c>
      <c r="M152" t="n">
        <v>1</v>
      </c>
      <c r="N152" t="n">
        <v>18.45</v>
      </c>
      <c r="O152" t="n">
        <v>15508.69</v>
      </c>
      <c r="P152" t="n">
        <v>215.98</v>
      </c>
      <c r="Q152" t="n">
        <v>1342.93</v>
      </c>
      <c r="R152" t="n">
        <v>171.75</v>
      </c>
      <c r="S152" t="n">
        <v>105.05</v>
      </c>
      <c r="T152" t="n">
        <v>19809.08</v>
      </c>
      <c r="U152" t="n">
        <v>0.61</v>
      </c>
      <c r="V152" t="n">
        <v>0.71</v>
      </c>
      <c r="W152" t="n">
        <v>7.32</v>
      </c>
      <c r="X152" t="n">
        <v>1.17</v>
      </c>
      <c r="Y152" t="n">
        <v>2</v>
      </c>
      <c r="Z152" t="n">
        <v>10</v>
      </c>
    </row>
    <row r="153">
      <c r="A153" t="n">
        <v>7</v>
      </c>
      <c r="B153" t="n">
        <v>55</v>
      </c>
      <c r="C153" t="inlineStr">
        <is>
          <t xml:space="preserve">CONCLUIDO	</t>
        </is>
      </c>
      <c r="D153" t="n">
        <v>3.3669</v>
      </c>
      <c r="E153" t="n">
        <v>29.7</v>
      </c>
      <c r="F153" t="n">
        <v>27</v>
      </c>
      <c r="G153" t="n">
        <v>62.3</v>
      </c>
      <c r="H153" t="n">
        <v>1.13</v>
      </c>
      <c r="I153" t="n">
        <v>26</v>
      </c>
      <c r="J153" t="n">
        <v>125.16</v>
      </c>
      <c r="K153" t="n">
        <v>43.4</v>
      </c>
      <c r="L153" t="n">
        <v>8</v>
      </c>
      <c r="M153" t="n">
        <v>0</v>
      </c>
      <c r="N153" t="n">
        <v>18.76</v>
      </c>
      <c r="O153" t="n">
        <v>15670.68</v>
      </c>
      <c r="P153" t="n">
        <v>218.24</v>
      </c>
      <c r="Q153" t="n">
        <v>1342.89</v>
      </c>
      <c r="R153" t="n">
        <v>171.73</v>
      </c>
      <c r="S153" t="n">
        <v>105.05</v>
      </c>
      <c r="T153" t="n">
        <v>19800.61</v>
      </c>
      <c r="U153" t="n">
        <v>0.61</v>
      </c>
      <c r="V153" t="n">
        <v>0.71</v>
      </c>
      <c r="W153" t="n">
        <v>7.32</v>
      </c>
      <c r="X153" t="n">
        <v>1.18</v>
      </c>
      <c r="Y153" t="n">
        <v>2</v>
      </c>
      <c r="Z1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INDEX(resultados!$A$2:$ZZ$153, 1, MATCH($B$1, resultados!$A$1:$ZZ$1, 0))</f>
        <v/>
      </c>
      <c r="B7">
        <f>INDEX(resultados!$A$2:$ZZ$153, 1, MATCH($B$2, resultados!$A$1:$ZZ$1, 0))</f>
        <v/>
      </c>
      <c r="C7">
        <f>INDEX(resultados!$A$2:$ZZ$153, 1, MATCH($B$3, resultados!$A$1:$ZZ$1, 0))</f>
        <v/>
      </c>
    </row>
    <row r="8">
      <c r="A8">
        <f>INDEX(resultados!$A$2:$ZZ$153, 2, MATCH($B$1, resultados!$A$1:$ZZ$1, 0))</f>
        <v/>
      </c>
      <c r="B8">
        <f>INDEX(resultados!$A$2:$ZZ$153, 2, MATCH($B$2, resultados!$A$1:$ZZ$1, 0))</f>
        <v/>
      </c>
      <c r="C8">
        <f>INDEX(resultados!$A$2:$ZZ$153, 2, MATCH($B$3, resultados!$A$1:$ZZ$1, 0))</f>
        <v/>
      </c>
    </row>
    <row r="9">
      <c r="A9">
        <f>INDEX(resultados!$A$2:$ZZ$153, 3, MATCH($B$1, resultados!$A$1:$ZZ$1, 0))</f>
        <v/>
      </c>
      <c r="B9">
        <f>INDEX(resultados!$A$2:$ZZ$153, 3, MATCH($B$2, resultados!$A$1:$ZZ$1, 0))</f>
        <v/>
      </c>
      <c r="C9">
        <f>INDEX(resultados!$A$2:$ZZ$153, 3, MATCH($B$3, resultados!$A$1:$ZZ$1, 0))</f>
        <v/>
      </c>
    </row>
    <row r="10">
      <c r="A10">
        <f>INDEX(resultados!$A$2:$ZZ$153, 4, MATCH($B$1, resultados!$A$1:$ZZ$1, 0))</f>
        <v/>
      </c>
      <c r="B10">
        <f>INDEX(resultados!$A$2:$ZZ$153, 4, MATCH($B$2, resultados!$A$1:$ZZ$1, 0))</f>
        <v/>
      </c>
      <c r="C10">
        <f>INDEX(resultados!$A$2:$ZZ$153, 4, MATCH($B$3, resultados!$A$1:$ZZ$1, 0))</f>
        <v/>
      </c>
    </row>
    <row r="11">
      <c r="A11">
        <f>INDEX(resultados!$A$2:$ZZ$153, 5, MATCH($B$1, resultados!$A$1:$ZZ$1, 0))</f>
        <v/>
      </c>
      <c r="B11">
        <f>INDEX(resultados!$A$2:$ZZ$153, 5, MATCH($B$2, resultados!$A$1:$ZZ$1, 0))</f>
        <v/>
      </c>
      <c r="C11">
        <f>INDEX(resultados!$A$2:$ZZ$153, 5, MATCH($B$3, resultados!$A$1:$ZZ$1, 0))</f>
        <v/>
      </c>
    </row>
    <row r="12">
      <c r="A12">
        <f>INDEX(resultados!$A$2:$ZZ$153, 6, MATCH($B$1, resultados!$A$1:$ZZ$1, 0))</f>
        <v/>
      </c>
      <c r="B12">
        <f>INDEX(resultados!$A$2:$ZZ$153, 6, MATCH($B$2, resultados!$A$1:$ZZ$1, 0))</f>
        <v/>
      </c>
      <c r="C12">
        <f>INDEX(resultados!$A$2:$ZZ$153, 6, MATCH($B$3, resultados!$A$1:$ZZ$1, 0))</f>
        <v/>
      </c>
    </row>
    <row r="13">
      <c r="A13">
        <f>INDEX(resultados!$A$2:$ZZ$153, 7, MATCH($B$1, resultados!$A$1:$ZZ$1, 0))</f>
        <v/>
      </c>
      <c r="B13">
        <f>INDEX(resultados!$A$2:$ZZ$153, 7, MATCH($B$2, resultados!$A$1:$ZZ$1, 0))</f>
        <v/>
      </c>
      <c r="C13">
        <f>INDEX(resultados!$A$2:$ZZ$153, 7, MATCH($B$3, resultados!$A$1:$ZZ$1, 0))</f>
        <v/>
      </c>
    </row>
    <row r="14">
      <c r="A14">
        <f>INDEX(resultados!$A$2:$ZZ$153, 8, MATCH($B$1, resultados!$A$1:$ZZ$1, 0))</f>
        <v/>
      </c>
      <c r="B14">
        <f>INDEX(resultados!$A$2:$ZZ$153, 8, MATCH($B$2, resultados!$A$1:$ZZ$1, 0))</f>
        <v/>
      </c>
      <c r="C14">
        <f>INDEX(resultados!$A$2:$ZZ$153, 8, MATCH($B$3, resultados!$A$1:$ZZ$1, 0))</f>
        <v/>
      </c>
    </row>
    <row r="15">
      <c r="A15">
        <f>INDEX(resultados!$A$2:$ZZ$153, 9, MATCH($B$1, resultados!$A$1:$ZZ$1, 0))</f>
        <v/>
      </c>
      <c r="B15">
        <f>INDEX(resultados!$A$2:$ZZ$153, 9, MATCH($B$2, resultados!$A$1:$ZZ$1, 0))</f>
        <v/>
      </c>
      <c r="C15">
        <f>INDEX(resultados!$A$2:$ZZ$153, 9, MATCH($B$3, resultados!$A$1:$ZZ$1, 0))</f>
        <v/>
      </c>
    </row>
    <row r="16">
      <c r="A16">
        <f>INDEX(resultados!$A$2:$ZZ$153, 10, MATCH($B$1, resultados!$A$1:$ZZ$1, 0))</f>
        <v/>
      </c>
      <c r="B16">
        <f>INDEX(resultados!$A$2:$ZZ$153, 10, MATCH($B$2, resultados!$A$1:$ZZ$1, 0))</f>
        <v/>
      </c>
      <c r="C16">
        <f>INDEX(resultados!$A$2:$ZZ$153, 10, MATCH($B$3, resultados!$A$1:$ZZ$1, 0))</f>
        <v/>
      </c>
    </row>
    <row r="17">
      <c r="A17">
        <f>INDEX(resultados!$A$2:$ZZ$153, 11, MATCH($B$1, resultados!$A$1:$ZZ$1, 0))</f>
        <v/>
      </c>
      <c r="B17">
        <f>INDEX(resultados!$A$2:$ZZ$153, 11, MATCH($B$2, resultados!$A$1:$ZZ$1, 0))</f>
        <v/>
      </c>
      <c r="C17">
        <f>INDEX(resultados!$A$2:$ZZ$153, 11, MATCH($B$3, resultados!$A$1:$ZZ$1, 0))</f>
        <v/>
      </c>
    </row>
    <row r="18">
      <c r="A18">
        <f>INDEX(resultados!$A$2:$ZZ$153, 12, MATCH($B$1, resultados!$A$1:$ZZ$1, 0))</f>
        <v/>
      </c>
      <c r="B18">
        <f>INDEX(resultados!$A$2:$ZZ$153, 12, MATCH($B$2, resultados!$A$1:$ZZ$1, 0))</f>
        <v/>
      </c>
      <c r="C18">
        <f>INDEX(resultados!$A$2:$ZZ$153, 12, MATCH($B$3, resultados!$A$1:$ZZ$1, 0))</f>
        <v/>
      </c>
    </row>
    <row r="19">
      <c r="A19">
        <f>INDEX(resultados!$A$2:$ZZ$153, 13, MATCH($B$1, resultados!$A$1:$ZZ$1, 0))</f>
        <v/>
      </c>
      <c r="B19">
        <f>INDEX(resultados!$A$2:$ZZ$153, 13, MATCH($B$2, resultados!$A$1:$ZZ$1, 0))</f>
        <v/>
      </c>
      <c r="C19">
        <f>INDEX(resultados!$A$2:$ZZ$153, 13, MATCH($B$3, resultados!$A$1:$ZZ$1, 0))</f>
        <v/>
      </c>
    </row>
    <row r="20">
      <c r="A20">
        <f>INDEX(resultados!$A$2:$ZZ$153, 14, MATCH($B$1, resultados!$A$1:$ZZ$1, 0))</f>
        <v/>
      </c>
      <c r="B20">
        <f>INDEX(resultados!$A$2:$ZZ$153, 14, MATCH($B$2, resultados!$A$1:$ZZ$1, 0))</f>
        <v/>
      </c>
      <c r="C20">
        <f>INDEX(resultados!$A$2:$ZZ$153, 14, MATCH($B$3, resultados!$A$1:$ZZ$1, 0))</f>
        <v/>
      </c>
    </row>
    <row r="21">
      <c r="A21">
        <f>INDEX(resultados!$A$2:$ZZ$153, 15, MATCH($B$1, resultados!$A$1:$ZZ$1, 0))</f>
        <v/>
      </c>
      <c r="B21">
        <f>INDEX(resultados!$A$2:$ZZ$153, 15, MATCH($B$2, resultados!$A$1:$ZZ$1, 0))</f>
        <v/>
      </c>
      <c r="C21">
        <f>INDEX(resultados!$A$2:$ZZ$153, 15, MATCH($B$3, resultados!$A$1:$ZZ$1, 0))</f>
        <v/>
      </c>
    </row>
    <row r="22">
      <c r="A22">
        <f>INDEX(resultados!$A$2:$ZZ$153, 16, MATCH($B$1, resultados!$A$1:$ZZ$1, 0))</f>
        <v/>
      </c>
      <c r="B22">
        <f>INDEX(resultados!$A$2:$ZZ$153, 16, MATCH($B$2, resultados!$A$1:$ZZ$1, 0))</f>
        <v/>
      </c>
      <c r="C22">
        <f>INDEX(resultados!$A$2:$ZZ$153, 16, MATCH($B$3, resultados!$A$1:$ZZ$1, 0))</f>
        <v/>
      </c>
    </row>
    <row r="23">
      <c r="A23">
        <f>INDEX(resultados!$A$2:$ZZ$153, 17, MATCH($B$1, resultados!$A$1:$ZZ$1, 0))</f>
        <v/>
      </c>
      <c r="B23">
        <f>INDEX(resultados!$A$2:$ZZ$153, 17, MATCH($B$2, resultados!$A$1:$ZZ$1, 0))</f>
        <v/>
      </c>
      <c r="C23">
        <f>INDEX(resultados!$A$2:$ZZ$153, 17, MATCH($B$3, resultados!$A$1:$ZZ$1, 0))</f>
        <v/>
      </c>
    </row>
    <row r="24">
      <c r="A24">
        <f>INDEX(resultados!$A$2:$ZZ$153, 18, MATCH($B$1, resultados!$A$1:$ZZ$1, 0))</f>
        <v/>
      </c>
      <c r="B24">
        <f>INDEX(resultados!$A$2:$ZZ$153, 18, MATCH($B$2, resultados!$A$1:$ZZ$1, 0))</f>
        <v/>
      </c>
      <c r="C24">
        <f>INDEX(resultados!$A$2:$ZZ$153, 18, MATCH($B$3, resultados!$A$1:$ZZ$1, 0))</f>
        <v/>
      </c>
    </row>
    <row r="25">
      <c r="A25">
        <f>INDEX(resultados!$A$2:$ZZ$153, 19, MATCH($B$1, resultados!$A$1:$ZZ$1, 0))</f>
        <v/>
      </c>
      <c r="B25">
        <f>INDEX(resultados!$A$2:$ZZ$153, 19, MATCH($B$2, resultados!$A$1:$ZZ$1, 0))</f>
        <v/>
      </c>
      <c r="C25">
        <f>INDEX(resultados!$A$2:$ZZ$153, 19, MATCH($B$3, resultados!$A$1:$ZZ$1, 0))</f>
        <v/>
      </c>
    </row>
    <row r="26">
      <c r="A26">
        <f>INDEX(resultados!$A$2:$ZZ$153, 20, MATCH($B$1, resultados!$A$1:$ZZ$1, 0))</f>
        <v/>
      </c>
      <c r="B26">
        <f>INDEX(resultados!$A$2:$ZZ$153, 20, MATCH($B$2, resultados!$A$1:$ZZ$1, 0))</f>
        <v/>
      </c>
      <c r="C26">
        <f>INDEX(resultados!$A$2:$ZZ$153, 20, MATCH($B$3, resultados!$A$1:$ZZ$1, 0))</f>
        <v/>
      </c>
    </row>
    <row r="27">
      <c r="A27">
        <f>INDEX(resultados!$A$2:$ZZ$153, 21, MATCH($B$1, resultados!$A$1:$ZZ$1, 0))</f>
        <v/>
      </c>
      <c r="B27">
        <f>INDEX(resultados!$A$2:$ZZ$153, 21, MATCH($B$2, resultados!$A$1:$ZZ$1, 0))</f>
        <v/>
      </c>
      <c r="C27">
        <f>INDEX(resultados!$A$2:$ZZ$153, 21, MATCH($B$3, resultados!$A$1:$ZZ$1, 0))</f>
        <v/>
      </c>
    </row>
    <row r="28">
      <c r="A28">
        <f>INDEX(resultados!$A$2:$ZZ$153, 22, MATCH($B$1, resultados!$A$1:$ZZ$1, 0))</f>
        <v/>
      </c>
      <c r="B28">
        <f>INDEX(resultados!$A$2:$ZZ$153, 22, MATCH($B$2, resultados!$A$1:$ZZ$1, 0))</f>
        <v/>
      </c>
      <c r="C28">
        <f>INDEX(resultados!$A$2:$ZZ$153, 22, MATCH($B$3, resultados!$A$1:$ZZ$1, 0))</f>
        <v/>
      </c>
    </row>
    <row r="29">
      <c r="A29">
        <f>INDEX(resultados!$A$2:$ZZ$153, 23, MATCH($B$1, resultados!$A$1:$ZZ$1, 0))</f>
        <v/>
      </c>
      <c r="B29">
        <f>INDEX(resultados!$A$2:$ZZ$153, 23, MATCH($B$2, resultados!$A$1:$ZZ$1, 0))</f>
        <v/>
      </c>
      <c r="C29">
        <f>INDEX(resultados!$A$2:$ZZ$153, 23, MATCH($B$3, resultados!$A$1:$ZZ$1, 0))</f>
        <v/>
      </c>
    </row>
    <row r="30">
      <c r="A30">
        <f>INDEX(resultados!$A$2:$ZZ$153, 24, MATCH($B$1, resultados!$A$1:$ZZ$1, 0))</f>
        <v/>
      </c>
      <c r="B30">
        <f>INDEX(resultados!$A$2:$ZZ$153, 24, MATCH($B$2, resultados!$A$1:$ZZ$1, 0))</f>
        <v/>
      </c>
      <c r="C30">
        <f>INDEX(resultados!$A$2:$ZZ$153, 24, MATCH($B$3, resultados!$A$1:$ZZ$1, 0))</f>
        <v/>
      </c>
    </row>
    <row r="31">
      <c r="A31">
        <f>INDEX(resultados!$A$2:$ZZ$153, 25, MATCH($B$1, resultados!$A$1:$ZZ$1, 0))</f>
        <v/>
      </c>
      <c r="B31">
        <f>INDEX(resultados!$A$2:$ZZ$153, 25, MATCH($B$2, resultados!$A$1:$ZZ$1, 0))</f>
        <v/>
      </c>
      <c r="C31">
        <f>INDEX(resultados!$A$2:$ZZ$153, 25, MATCH($B$3, resultados!$A$1:$ZZ$1, 0))</f>
        <v/>
      </c>
    </row>
    <row r="32">
      <c r="A32">
        <f>INDEX(resultados!$A$2:$ZZ$153, 26, MATCH($B$1, resultados!$A$1:$ZZ$1, 0))</f>
        <v/>
      </c>
      <c r="B32">
        <f>INDEX(resultados!$A$2:$ZZ$153, 26, MATCH($B$2, resultados!$A$1:$ZZ$1, 0))</f>
        <v/>
      </c>
      <c r="C32">
        <f>INDEX(resultados!$A$2:$ZZ$153, 26, MATCH($B$3, resultados!$A$1:$ZZ$1, 0))</f>
        <v/>
      </c>
    </row>
    <row r="33">
      <c r="A33">
        <f>INDEX(resultados!$A$2:$ZZ$153, 27, MATCH($B$1, resultados!$A$1:$ZZ$1, 0))</f>
        <v/>
      </c>
      <c r="B33">
        <f>INDEX(resultados!$A$2:$ZZ$153, 27, MATCH($B$2, resultados!$A$1:$ZZ$1, 0))</f>
        <v/>
      </c>
      <c r="C33">
        <f>INDEX(resultados!$A$2:$ZZ$153, 27, MATCH($B$3, resultados!$A$1:$ZZ$1, 0))</f>
        <v/>
      </c>
    </row>
    <row r="34">
      <c r="A34">
        <f>INDEX(resultados!$A$2:$ZZ$153, 28, MATCH($B$1, resultados!$A$1:$ZZ$1, 0))</f>
        <v/>
      </c>
      <c r="B34">
        <f>INDEX(resultados!$A$2:$ZZ$153, 28, MATCH($B$2, resultados!$A$1:$ZZ$1, 0))</f>
        <v/>
      </c>
      <c r="C34">
        <f>INDEX(resultados!$A$2:$ZZ$153, 28, MATCH($B$3, resultados!$A$1:$ZZ$1, 0))</f>
        <v/>
      </c>
    </row>
    <row r="35">
      <c r="A35">
        <f>INDEX(resultados!$A$2:$ZZ$153, 29, MATCH($B$1, resultados!$A$1:$ZZ$1, 0))</f>
        <v/>
      </c>
      <c r="B35">
        <f>INDEX(resultados!$A$2:$ZZ$153, 29, MATCH($B$2, resultados!$A$1:$ZZ$1, 0))</f>
        <v/>
      </c>
      <c r="C35">
        <f>INDEX(resultados!$A$2:$ZZ$153, 29, MATCH($B$3, resultados!$A$1:$ZZ$1, 0))</f>
        <v/>
      </c>
    </row>
    <row r="36">
      <c r="A36">
        <f>INDEX(resultados!$A$2:$ZZ$153, 30, MATCH($B$1, resultados!$A$1:$ZZ$1, 0))</f>
        <v/>
      </c>
      <c r="B36">
        <f>INDEX(resultados!$A$2:$ZZ$153, 30, MATCH($B$2, resultados!$A$1:$ZZ$1, 0))</f>
        <v/>
      </c>
      <c r="C36">
        <f>INDEX(resultados!$A$2:$ZZ$153, 30, MATCH($B$3, resultados!$A$1:$ZZ$1, 0))</f>
        <v/>
      </c>
    </row>
    <row r="37">
      <c r="A37">
        <f>INDEX(resultados!$A$2:$ZZ$153, 31, MATCH($B$1, resultados!$A$1:$ZZ$1, 0))</f>
        <v/>
      </c>
      <c r="B37">
        <f>INDEX(resultados!$A$2:$ZZ$153, 31, MATCH($B$2, resultados!$A$1:$ZZ$1, 0))</f>
        <v/>
      </c>
      <c r="C37">
        <f>INDEX(resultados!$A$2:$ZZ$153, 31, MATCH($B$3, resultados!$A$1:$ZZ$1, 0))</f>
        <v/>
      </c>
    </row>
    <row r="38">
      <c r="A38">
        <f>INDEX(resultados!$A$2:$ZZ$153, 32, MATCH($B$1, resultados!$A$1:$ZZ$1, 0))</f>
        <v/>
      </c>
      <c r="B38">
        <f>INDEX(resultados!$A$2:$ZZ$153, 32, MATCH($B$2, resultados!$A$1:$ZZ$1, 0))</f>
        <v/>
      </c>
      <c r="C38">
        <f>INDEX(resultados!$A$2:$ZZ$153, 32, MATCH($B$3, resultados!$A$1:$ZZ$1, 0))</f>
        <v/>
      </c>
    </row>
    <row r="39">
      <c r="A39">
        <f>INDEX(resultados!$A$2:$ZZ$153, 33, MATCH($B$1, resultados!$A$1:$ZZ$1, 0))</f>
        <v/>
      </c>
      <c r="B39">
        <f>INDEX(resultados!$A$2:$ZZ$153, 33, MATCH($B$2, resultados!$A$1:$ZZ$1, 0))</f>
        <v/>
      </c>
      <c r="C39">
        <f>INDEX(resultados!$A$2:$ZZ$153, 33, MATCH($B$3, resultados!$A$1:$ZZ$1, 0))</f>
        <v/>
      </c>
    </row>
    <row r="40">
      <c r="A40">
        <f>INDEX(resultados!$A$2:$ZZ$153, 34, MATCH($B$1, resultados!$A$1:$ZZ$1, 0))</f>
        <v/>
      </c>
      <c r="B40">
        <f>INDEX(resultados!$A$2:$ZZ$153, 34, MATCH($B$2, resultados!$A$1:$ZZ$1, 0))</f>
        <v/>
      </c>
      <c r="C40">
        <f>INDEX(resultados!$A$2:$ZZ$153, 34, MATCH($B$3, resultados!$A$1:$ZZ$1, 0))</f>
        <v/>
      </c>
    </row>
    <row r="41">
      <c r="A41">
        <f>INDEX(resultados!$A$2:$ZZ$153, 35, MATCH($B$1, resultados!$A$1:$ZZ$1, 0))</f>
        <v/>
      </c>
      <c r="B41">
        <f>INDEX(resultados!$A$2:$ZZ$153, 35, MATCH($B$2, resultados!$A$1:$ZZ$1, 0))</f>
        <v/>
      </c>
      <c r="C41">
        <f>INDEX(resultados!$A$2:$ZZ$153, 35, MATCH($B$3, resultados!$A$1:$ZZ$1, 0))</f>
        <v/>
      </c>
    </row>
    <row r="42">
      <c r="A42">
        <f>INDEX(resultados!$A$2:$ZZ$153, 36, MATCH($B$1, resultados!$A$1:$ZZ$1, 0))</f>
        <v/>
      </c>
      <c r="B42">
        <f>INDEX(resultados!$A$2:$ZZ$153, 36, MATCH($B$2, resultados!$A$1:$ZZ$1, 0))</f>
        <v/>
      </c>
      <c r="C42">
        <f>INDEX(resultados!$A$2:$ZZ$153, 36, MATCH($B$3, resultados!$A$1:$ZZ$1, 0))</f>
        <v/>
      </c>
    </row>
    <row r="43">
      <c r="A43">
        <f>INDEX(resultados!$A$2:$ZZ$153, 37, MATCH($B$1, resultados!$A$1:$ZZ$1, 0))</f>
        <v/>
      </c>
      <c r="B43">
        <f>INDEX(resultados!$A$2:$ZZ$153, 37, MATCH($B$2, resultados!$A$1:$ZZ$1, 0))</f>
        <v/>
      </c>
      <c r="C43">
        <f>INDEX(resultados!$A$2:$ZZ$153, 37, MATCH($B$3, resultados!$A$1:$ZZ$1, 0))</f>
        <v/>
      </c>
    </row>
    <row r="44">
      <c r="A44">
        <f>INDEX(resultados!$A$2:$ZZ$153, 38, MATCH($B$1, resultados!$A$1:$ZZ$1, 0))</f>
        <v/>
      </c>
      <c r="B44">
        <f>INDEX(resultados!$A$2:$ZZ$153, 38, MATCH($B$2, resultados!$A$1:$ZZ$1, 0))</f>
        <v/>
      </c>
      <c r="C44">
        <f>INDEX(resultados!$A$2:$ZZ$153, 38, MATCH($B$3, resultados!$A$1:$ZZ$1, 0))</f>
        <v/>
      </c>
    </row>
    <row r="45">
      <c r="A45">
        <f>INDEX(resultados!$A$2:$ZZ$153, 39, MATCH($B$1, resultados!$A$1:$ZZ$1, 0))</f>
        <v/>
      </c>
      <c r="B45">
        <f>INDEX(resultados!$A$2:$ZZ$153, 39, MATCH($B$2, resultados!$A$1:$ZZ$1, 0))</f>
        <v/>
      </c>
      <c r="C45">
        <f>INDEX(resultados!$A$2:$ZZ$153, 39, MATCH($B$3, resultados!$A$1:$ZZ$1, 0))</f>
        <v/>
      </c>
    </row>
    <row r="46">
      <c r="A46">
        <f>INDEX(resultados!$A$2:$ZZ$153, 40, MATCH($B$1, resultados!$A$1:$ZZ$1, 0))</f>
        <v/>
      </c>
      <c r="B46">
        <f>INDEX(resultados!$A$2:$ZZ$153, 40, MATCH($B$2, resultados!$A$1:$ZZ$1, 0))</f>
        <v/>
      </c>
      <c r="C46">
        <f>INDEX(resultados!$A$2:$ZZ$153, 40, MATCH($B$3, resultados!$A$1:$ZZ$1, 0))</f>
        <v/>
      </c>
    </row>
    <row r="47">
      <c r="A47">
        <f>INDEX(resultados!$A$2:$ZZ$153, 41, MATCH($B$1, resultados!$A$1:$ZZ$1, 0))</f>
        <v/>
      </c>
      <c r="B47">
        <f>INDEX(resultados!$A$2:$ZZ$153, 41, MATCH($B$2, resultados!$A$1:$ZZ$1, 0))</f>
        <v/>
      </c>
      <c r="C47">
        <f>INDEX(resultados!$A$2:$ZZ$153, 41, MATCH($B$3, resultados!$A$1:$ZZ$1, 0))</f>
        <v/>
      </c>
    </row>
    <row r="48">
      <c r="A48">
        <f>INDEX(resultados!$A$2:$ZZ$153, 42, MATCH($B$1, resultados!$A$1:$ZZ$1, 0))</f>
        <v/>
      </c>
      <c r="B48">
        <f>INDEX(resultados!$A$2:$ZZ$153, 42, MATCH($B$2, resultados!$A$1:$ZZ$1, 0))</f>
        <v/>
      </c>
      <c r="C48">
        <f>INDEX(resultados!$A$2:$ZZ$153, 42, MATCH($B$3, resultados!$A$1:$ZZ$1, 0))</f>
        <v/>
      </c>
    </row>
    <row r="49">
      <c r="A49">
        <f>INDEX(resultados!$A$2:$ZZ$153, 43, MATCH($B$1, resultados!$A$1:$ZZ$1, 0))</f>
        <v/>
      </c>
      <c r="B49">
        <f>INDEX(resultados!$A$2:$ZZ$153, 43, MATCH($B$2, resultados!$A$1:$ZZ$1, 0))</f>
        <v/>
      </c>
      <c r="C49">
        <f>INDEX(resultados!$A$2:$ZZ$153, 43, MATCH($B$3, resultados!$A$1:$ZZ$1, 0))</f>
        <v/>
      </c>
    </row>
    <row r="50">
      <c r="A50">
        <f>INDEX(resultados!$A$2:$ZZ$153, 44, MATCH($B$1, resultados!$A$1:$ZZ$1, 0))</f>
        <v/>
      </c>
      <c r="B50">
        <f>INDEX(resultados!$A$2:$ZZ$153, 44, MATCH($B$2, resultados!$A$1:$ZZ$1, 0))</f>
        <v/>
      </c>
      <c r="C50">
        <f>INDEX(resultados!$A$2:$ZZ$153, 44, MATCH($B$3, resultados!$A$1:$ZZ$1, 0))</f>
        <v/>
      </c>
    </row>
    <row r="51">
      <c r="A51">
        <f>INDEX(resultados!$A$2:$ZZ$153, 45, MATCH($B$1, resultados!$A$1:$ZZ$1, 0))</f>
        <v/>
      </c>
      <c r="B51">
        <f>INDEX(resultados!$A$2:$ZZ$153, 45, MATCH($B$2, resultados!$A$1:$ZZ$1, 0))</f>
        <v/>
      </c>
      <c r="C51">
        <f>INDEX(resultados!$A$2:$ZZ$153, 45, MATCH($B$3, resultados!$A$1:$ZZ$1, 0))</f>
        <v/>
      </c>
    </row>
    <row r="52">
      <c r="A52">
        <f>INDEX(resultados!$A$2:$ZZ$153, 46, MATCH($B$1, resultados!$A$1:$ZZ$1, 0))</f>
        <v/>
      </c>
      <c r="B52">
        <f>INDEX(resultados!$A$2:$ZZ$153, 46, MATCH($B$2, resultados!$A$1:$ZZ$1, 0))</f>
        <v/>
      </c>
      <c r="C52">
        <f>INDEX(resultados!$A$2:$ZZ$153, 46, MATCH($B$3, resultados!$A$1:$ZZ$1, 0))</f>
        <v/>
      </c>
    </row>
    <row r="53">
      <c r="A53">
        <f>INDEX(resultados!$A$2:$ZZ$153, 47, MATCH($B$1, resultados!$A$1:$ZZ$1, 0))</f>
        <v/>
      </c>
      <c r="B53">
        <f>INDEX(resultados!$A$2:$ZZ$153, 47, MATCH($B$2, resultados!$A$1:$ZZ$1, 0))</f>
        <v/>
      </c>
      <c r="C53">
        <f>INDEX(resultados!$A$2:$ZZ$153, 47, MATCH($B$3, resultados!$A$1:$ZZ$1, 0))</f>
        <v/>
      </c>
    </row>
    <row r="54">
      <c r="A54">
        <f>INDEX(resultados!$A$2:$ZZ$153, 48, MATCH($B$1, resultados!$A$1:$ZZ$1, 0))</f>
        <v/>
      </c>
      <c r="B54">
        <f>INDEX(resultados!$A$2:$ZZ$153, 48, MATCH($B$2, resultados!$A$1:$ZZ$1, 0))</f>
        <v/>
      </c>
      <c r="C54">
        <f>INDEX(resultados!$A$2:$ZZ$153, 48, MATCH($B$3, resultados!$A$1:$ZZ$1, 0))</f>
        <v/>
      </c>
    </row>
    <row r="55">
      <c r="A55">
        <f>INDEX(resultados!$A$2:$ZZ$153, 49, MATCH($B$1, resultados!$A$1:$ZZ$1, 0))</f>
        <v/>
      </c>
      <c r="B55">
        <f>INDEX(resultados!$A$2:$ZZ$153, 49, MATCH($B$2, resultados!$A$1:$ZZ$1, 0))</f>
        <v/>
      </c>
      <c r="C55">
        <f>INDEX(resultados!$A$2:$ZZ$153, 49, MATCH($B$3, resultados!$A$1:$ZZ$1, 0))</f>
        <v/>
      </c>
    </row>
    <row r="56">
      <c r="A56">
        <f>INDEX(resultados!$A$2:$ZZ$153, 50, MATCH($B$1, resultados!$A$1:$ZZ$1, 0))</f>
        <v/>
      </c>
      <c r="B56">
        <f>INDEX(resultados!$A$2:$ZZ$153, 50, MATCH($B$2, resultados!$A$1:$ZZ$1, 0))</f>
        <v/>
      </c>
      <c r="C56">
        <f>INDEX(resultados!$A$2:$ZZ$153, 50, MATCH($B$3, resultados!$A$1:$ZZ$1, 0))</f>
        <v/>
      </c>
    </row>
    <row r="57">
      <c r="A57">
        <f>INDEX(resultados!$A$2:$ZZ$153, 51, MATCH($B$1, resultados!$A$1:$ZZ$1, 0))</f>
        <v/>
      </c>
      <c r="B57">
        <f>INDEX(resultados!$A$2:$ZZ$153, 51, MATCH($B$2, resultados!$A$1:$ZZ$1, 0))</f>
        <v/>
      </c>
      <c r="C57">
        <f>INDEX(resultados!$A$2:$ZZ$153, 51, MATCH($B$3, resultados!$A$1:$ZZ$1, 0))</f>
        <v/>
      </c>
    </row>
    <row r="58">
      <c r="A58">
        <f>INDEX(resultados!$A$2:$ZZ$153, 52, MATCH($B$1, resultados!$A$1:$ZZ$1, 0))</f>
        <v/>
      </c>
      <c r="B58">
        <f>INDEX(resultados!$A$2:$ZZ$153, 52, MATCH($B$2, resultados!$A$1:$ZZ$1, 0))</f>
        <v/>
      </c>
      <c r="C58">
        <f>INDEX(resultados!$A$2:$ZZ$153, 52, MATCH($B$3, resultados!$A$1:$ZZ$1, 0))</f>
        <v/>
      </c>
    </row>
    <row r="59">
      <c r="A59">
        <f>INDEX(resultados!$A$2:$ZZ$153, 53, MATCH($B$1, resultados!$A$1:$ZZ$1, 0))</f>
        <v/>
      </c>
      <c r="B59">
        <f>INDEX(resultados!$A$2:$ZZ$153, 53, MATCH($B$2, resultados!$A$1:$ZZ$1, 0))</f>
        <v/>
      </c>
      <c r="C59">
        <f>INDEX(resultados!$A$2:$ZZ$153, 53, MATCH($B$3, resultados!$A$1:$ZZ$1, 0))</f>
        <v/>
      </c>
    </row>
    <row r="60">
      <c r="A60">
        <f>INDEX(resultados!$A$2:$ZZ$153, 54, MATCH($B$1, resultados!$A$1:$ZZ$1, 0))</f>
        <v/>
      </c>
      <c r="B60">
        <f>INDEX(resultados!$A$2:$ZZ$153, 54, MATCH($B$2, resultados!$A$1:$ZZ$1, 0))</f>
        <v/>
      </c>
      <c r="C60">
        <f>INDEX(resultados!$A$2:$ZZ$153, 54, MATCH($B$3, resultados!$A$1:$ZZ$1, 0))</f>
        <v/>
      </c>
    </row>
    <row r="61">
      <c r="A61">
        <f>INDEX(resultados!$A$2:$ZZ$153, 55, MATCH($B$1, resultados!$A$1:$ZZ$1, 0))</f>
        <v/>
      </c>
      <c r="B61">
        <f>INDEX(resultados!$A$2:$ZZ$153, 55, MATCH($B$2, resultados!$A$1:$ZZ$1, 0))</f>
        <v/>
      </c>
      <c r="C61">
        <f>INDEX(resultados!$A$2:$ZZ$153, 55, MATCH($B$3, resultados!$A$1:$ZZ$1, 0))</f>
        <v/>
      </c>
    </row>
    <row r="62">
      <c r="A62">
        <f>INDEX(resultados!$A$2:$ZZ$153, 56, MATCH($B$1, resultados!$A$1:$ZZ$1, 0))</f>
        <v/>
      </c>
      <c r="B62">
        <f>INDEX(resultados!$A$2:$ZZ$153, 56, MATCH($B$2, resultados!$A$1:$ZZ$1, 0))</f>
        <v/>
      </c>
      <c r="C62">
        <f>INDEX(resultados!$A$2:$ZZ$153, 56, MATCH($B$3, resultados!$A$1:$ZZ$1, 0))</f>
        <v/>
      </c>
    </row>
    <row r="63">
      <c r="A63">
        <f>INDEX(resultados!$A$2:$ZZ$153, 57, MATCH($B$1, resultados!$A$1:$ZZ$1, 0))</f>
        <v/>
      </c>
      <c r="B63">
        <f>INDEX(resultados!$A$2:$ZZ$153, 57, MATCH($B$2, resultados!$A$1:$ZZ$1, 0))</f>
        <v/>
      </c>
      <c r="C63">
        <f>INDEX(resultados!$A$2:$ZZ$153, 57, MATCH($B$3, resultados!$A$1:$ZZ$1, 0))</f>
        <v/>
      </c>
    </row>
    <row r="64">
      <c r="A64">
        <f>INDEX(resultados!$A$2:$ZZ$153, 58, MATCH($B$1, resultados!$A$1:$ZZ$1, 0))</f>
        <v/>
      </c>
      <c r="B64">
        <f>INDEX(resultados!$A$2:$ZZ$153, 58, MATCH($B$2, resultados!$A$1:$ZZ$1, 0))</f>
        <v/>
      </c>
      <c r="C64">
        <f>INDEX(resultados!$A$2:$ZZ$153, 58, MATCH($B$3, resultados!$A$1:$ZZ$1, 0))</f>
        <v/>
      </c>
    </row>
    <row r="65">
      <c r="A65">
        <f>INDEX(resultados!$A$2:$ZZ$153, 59, MATCH($B$1, resultados!$A$1:$ZZ$1, 0))</f>
        <v/>
      </c>
      <c r="B65">
        <f>INDEX(resultados!$A$2:$ZZ$153, 59, MATCH($B$2, resultados!$A$1:$ZZ$1, 0))</f>
        <v/>
      </c>
      <c r="C65">
        <f>INDEX(resultados!$A$2:$ZZ$153, 59, MATCH($B$3, resultados!$A$1:$ZZ$1, 0))</f>
        <v/>
      </c>
    </row>
    <row r="66">
      <c r="A66">
        <f>INDEX(resultados!$A$2:$ZZ$153, 60, MATCH($B$1, resultados!$A$1:$ZZ$1, 0))</f>
        <v/>
      </c>
      <c r="B66">
        <f>INDEX(resultados!$A$2:$ZZ$153, 60, MATCH($B$2, resultados!$A$1:$ZZ$1, 0))</f>
        <v/>
      </c>
      <c r="C66">
        <f>INDEX(resultados!$A$2:$ZZ$153, 60, MATCH($B$3, resultados!$A$1:$ZZ$1, 0))</f>
        <v/>
      </c>
    </row>
    <row r="67">
      <c r="A67">
        <f>INDEX(resultados!$A$2:$ZZ$153, 61, MATCH($B$1, resultados!$A$1:$ZZ$1, 0))</f>
        <v/>
      </c>
      <c r="B67">
        <f>INDEX(resultados!$A$2:$ZZ$153, 61, MATCH($B$2, resultados!$A$1:$ZZ$1, 0))</f>
        <v/>
      </c>
      <c r="C67">
        <f>INDEX(resultados!$A$2:$ZZ$153, 61, MATCH($B$3, resultados!$A$1:$ZZ$1, 0))</f>
        <v/>
      </c>
    </row>
    <row r="68">
      <c r="A68">
        <f>INDEX(resultados!$A$2:$ZZ$153, 62, MATCH($B$1, resultados!$A$1:$ZZ$1, 0))</f>
        <v/>
      </c>
      <c r="B68">
        <f>INDEX(resultados!$A$2:$ZZ$153, 62, MATCH($B$2, resultados!$A$1:$ZZ$1, 0))</f>
        <v/>
      </c>
      <c r="C68">
        <f>INDEX(resultados!$A$2:$ZZ$153, 62, MATCH($B$3, resultados!$A$1:$ZZ$1, 0))</f>
        <v/>
      </c>
    </row>
    <row r="69">
      <c r="A69">
        <f>INDEX(resultados!$A$2:$ZZ$153, 63, MATCH($B$1, resultados!$A$1:$ZZ$1, 0))</f>
        <v/>
      </c>
      <c r="B69">
        <f>INDEX(resultados!$A$2:$ZZ$153, 63, MATCH($B$2, resultados!$A$1:$ZZ$1, 0))</f>
        <v/>
      </c>
      <c r="C69">
        <f>INDEX(resultados!$A$2:$ZZ$153, 63, MATCH($B$3, resultados!$A$1:$ZZ$1, 0))</f>
        <v/>
      </c>
    </row>
    <row r="70">
      <c r="A70">
        <f>INDEX(resultados!$A$2:$ZZ$153, 64, MATCH($B$1, resultados!$A$1:$ZZ$1, 0))</f>
        <v/>
      </c>
      <c r="B70">
        <f>INDEX(resultados!$A$2:$ZZ$153, 64, MATCH($B$2, resultados!$A$1:$ZZ$1, 0))</f>
        <v/>
      </c>
      <c r="C70">
        <f>INDEX(resultados!$A$2:$ZZ$153, 64, MATCH($B$3, resultados!$A$1:$ZZ$1, 0))</f>
        <v/>
      </c>
    </row>
    <row r="71">
      <c r="A71">
        <f>INDEX(resultados!$A$2:$ZZ$153, 65, MATCH($B$1, resultados!$A$1:$ZZ$1, 0))</f>
        <v/>
      </c>
      <c r="B71">
        <f>INDEX(resultados!$A$2:$ZZ$153, 65, MATCH($B$2, resultados!$A$1:$ZZ$1, 0))</f>
        <v/>
      </c>
      <c r="C71">
        <f>INDEX(resultados!$A$2:$ZZ$153, 65, MATCH($B$3, resultados!$A$1:$ZZ$1, 0))</f>
        <v/>
      </c>
    </row>
    <row r="72">
      <c r="A72">
        <f>INDEX(resultados!$A$2:$ZZ$153, 66, MATCH($B$1, resultados!$A$1:$ZZ$1, 0))</f>
        <v/>
      </c>
      <c r="B72">
        <f>INDEX(resultados!$A$2:$ZZ$153, 66, MATCH($B$2, resultados!$A$1:$ZZ$1, 0))</f>
        <v/>
      </c>
      <c r="C72">
        <f>INDEX(resultados!$A$2:$ZZ$153, 66, MATCH($B$3, resultados!$A$1:$ZZ$1, 0))</f>
        <v/>
      </c>
    </row>
    <row r="73">
      <c r="A73">
        <f>INDEX(resultados!$A$2:$ZZ$153, 67, MATCH($B$1, resultados!$A$1:$ZZ$1, 0))</f>
        <v/>
      </c>
      <c r="B73">
        <f>INDEX(resultados!$A$2:$ZZ$153, 67, MATCH($B$2, resultados!$A$1:$ZZ$1, 0))</f>
        <v/>
      </c>
      <c r="C73">
        <f>INDEX(resultados!$A$2:$ZZ$153, 67, MATCH($B$3, resultados!$A$1:$ZZ$1, 0))</f>
        <v/>
      </c>
    </row>
    <row r="74">
      <c r="A74">
        <f>INDEX(resultados!$A$2:$ZZ$153, 68, MATCH($B$1, resultados!$A$1:$ZZ$1, 0))</f>
        <v/>
      </c>
      <c r="B74">
        <f>INDEX(resultados!$A$2:$ZZ$153, 68, MATCH($B$2, resultados!$A$1:$ZZ$1, 0))</f>
        <v/>
      </c>
      <c r="C74">
        <f>INDEX(resultados!$A$2:$ZZ$153, 68, MATCH($B$3, resultados!$A$1:$ZZ$1, 0))</f>
        <v/>
      </c>
    </row>
    <row r="75">
      <c r="A75">
        <f>INDEX(resultados!$A$2:$ZZ$153, 69, MATCH($B$1, resultados!$A$1:$ZZ$1, 0))</f>
        <v/>
      </c>
      <c r="B75">
        <f>INDEX(resultados!$A$2:$ZZ$153, 69, MATCH($B$2, resultados!$A$1:$ZZ$1, 0))</f>
        <v/>
      </c>
      <c r="C75">
        <f>INDEX(resultados!$A$2:$ZZ$153, 69, MATCH($B$3, resultados!$A$1:$ZZ$1, 0))</f>
        <v/>
      </c>
    </row>
    <row r="76">
      <c r="A76">
        <f>INDEX(resultados!$A$2:$ZZ$153, 70, MATCH($B$1, resultados!$A$1:$ZZ$1, 0))</f>
        <v/>
      </c>
      <c r="B76">
        <f>INDEX(resultados!$A$2:$ZZ$153, 70, MATCH($B$2, resultados!$A$1:$ZZ$1, 0))</f>
        <v/>
      </c>
      <c r="C76">
        <f>INDEX(resultados!$A$2:$ZZ$153, 70, MATCH($B$3, resultados!$A$1:$ZZ$1, 0))</f>
        <v/>
      </c>
    </row>
    <row r="77">
      <c r="A77">
        <f>INDEX(resultados!$A$2:$ZZ$153, 71, MATCH($B$1, resultados!$A$1:$ZZ$1, 0))</f>
        <v/>
      </c>
      <c r="B77">
        <f>INDEX(resultados!$A$2:$ZZ$153, 71, MATCH($B$2, resultados!$A$1:$ZZ$1, 0))</f>
        <v/>
      </c>
      <c r="C77">
        <f>INDEX(resultados!$A$2:$ZZ$153, 71, MATCH($B$3, resultados!$A$1:$ZZ$1, 0))</f>
        <v/>
      </c>
    </row>
    <row r="78">
      <c r="A78">
        <f>INDEX(resultados!$A$2:$ZZ$153, 72, MATCH($B$1, resultados!$A$1:$ZZ$1, 0))</f>
        <v/>
      </c>
      <c r="B78">
        <f>INDEX(resultados!$A$2:$ZZ$153, 72, MATCH($B$2, resultados!$A$1:$ZZ$1, 0))</f>
        <v/>
      </c>
      <c r="C78">
        <f>INDEX(resultados!$A$2:$ZZ$153, 72, MATCH($B$3, resultados!$A$1:$ZZ$1, 0))</f>
        <v/>
      </c>
    </row>
    <row r="79">
      <c r="A79">
        <f>INDEX(resultados!$A$2:$ZZ$153, 73, MATCH($B$1, resultados!$A$1:$ZZ$1, 0))</f>
        <v/>
      </c>
      <c r="B79">
        <f>INDEX(resultados!$A$2:$ZZ$153, 73, MATCH($B$2, resultados!$A$1:$ZZ$1, 0))</f>
        <v/>
      </c>
      <c r="C79">
        <f>INDEX(resultados!$A$2:$ZZ$153, 73, MATCH($B$3, resultados!$A$1:$ZZ$1, 0))</f>
        <v/>
      </c>
    </row>
    <row r="80">
      <c r="A80">
        <f>INDEX(resultados!$A$2:$ZZ$153, 74, MATCH($B$1, resultados!$A$1:$ZZ$1, 0))</f>
        <v/>
      </c>
      <c r="B80">
        <f>INDEX(resultados!$A$2:$ZZ$153, 74, MATCH($B$2, resultados!$A$1:$ZZ$1, 0))</f>
        <v/>
      </c>
      <c r="C80">
        <f>INDEX(resultados!$A$2:$ZZ$153, 74, MATCH($B$3, resultados!$A$1:$ZZ$1, 0))</f>
        <v/>
      </c>
    </row>
    <row r="81">
      <c r="A81">
        <f>INDEX(resultados!$A$2:$ZZ$153, 75, MATCH($B$1, resultados!$A$1:$ZZ$1, 0))</f>
        <v/>
      </c>
      <c r="B81">
        <f>INDEX(resultados!$A$2:$ZZ$153, 75, MATCH($B$2, resultados!$A$1:$ZZ$1, 0))</f>
        <v/>
      </c>
      <c r="C81">
        <f>INDEX(resultados!$A$2:$ZZ$153, 75, MATCH($B$3, resultados!$A$1:$ZZ$1, 0))</f>
        <v/>
      </c>
    </row>
    <row r="82">
      <c r="A82">
        <f>INDEX(resultados!$A$2:$ZZ$153, 76, MATCH($B$1, resultados!$A$1:$ZZ$1, 0))</f>
        <v/>
      </c>
      <c r="B82">
        <f>INDEX(resultados!$A$2:$ZZ$153, 76, MATCH($B$2, resultados!$A$1:$ZZ$1, 0))</f>
        <v/>
      </c>
      <c r="C82">
        <f>INDEX(resultados!$A$2:$ZZ$153, 76, MATCH($B$3, resultados!$A$1:$ZZ$1, 0))</f>
        <v/>
      </c>
    </row>
    <row r="83">
      <c r="A83">
        <f>INDEX(resultados!$A$2:$ZZ$153, 77, MATCH($B$1, resultados!$A$1:$ZZ$1, 0))</f>
        <v/>
      </c>
      <c r="B83">
        <f>INDEX(resultados!$A$2:$ZZ$153, 77, MATCH($B$2, resultados!$A$1:$ZZ$1, 0))</f>
        <v/>
      </c>
      <c r="C83">
        <f>INDEX(resultados!$A$2:$ZZ$153, 77, MATCH($B$3, resultados!$A$1:$ZZ$1, 0))</f>
        <v/>
      </c>
    </row>
    <row r="84">
      <c r="A84">
        <f>INDEX(resultados!$A$2:$ZZ$153, 78, MATCH($B$1, resultados!$A$1:$ZZ$1, 0))</f>
        <v/>
      </c>
      <c r="B84">
        <f>INDEX(resultados!$A$2:$ZZ$153, 78, MATCH($B$2, resultados!$A$1:$ZZ$1, 0))</f>
        <v/>
      </c>
      <c r="C84">
        <f>INDEX(resultados!$A$2:$ZZ$153, 78, MATCH($B$3, resultados!$A$1:$ZZ$1, 0))</f>
        <v/>
      </c>
    </row>
    <row r="85">
      <c r="A85">
        <f>INDEX(resultados!$A$2:$ZZ$153, 79, MATCH($B$1, resultados!$A$1:$ZZ$1, 0))</f>
        <v/>
      </c>
      <c r="B85">
        <f>INDEX(resultados!$A$2:$ZZ$153, 79, MATCH($B$2, resultados!$A$1:$ZZ$1, 0))</f>
        <v/>
      </c>
      <c r="C85">
        <f>INDEX(resultados!$A$2:$ZZ$153, 79, MATCH($B$3, resultados!$A$1:$ZZ$1, 0))</f>
        <v/>
      </c>
    </row>
    <row r="86">
      <c r="A86">
        <f>INDEX(resultados!$A$2:$ZZ$153, 80, MATCH($B$1, resultados!$A$1:$ZZ$1, 0))</f>
        <v/>
      </c>
      <c r="B86">
        <f>INDEX(resultados!$A$2:$ZZ$153, 80, MATCH($B$2, resultados!$A$1:$ZZ$1, 0))</f>
        <v/>
      </c>
      <c r="C86">
        <f>INDEX(resultados!$A$2:$ZZ$153, 80, MATCH($B$3, resultados!$A$1:$ZZ$1, 0))</f>
        <v/>
      </c>
    </row>
    <row r="87">
      <c r="A87">
        <f>INDEX(resultados!$A$2:$ZZ$153, 81, MATCH($B$1, resultados!$A$1:$ZZ$1, 0))</f>
        <v/>
      </c>
      <c r="B87">
        <f>INDEX(resultados!$A$2:$ZZ$153, 81, MATCH($B$2, resultados!$A$1:$ZZ$1, 0))</f>
        <v/>
      </c>
      <c r="C87">
        <f>INDEX(resultados!$A$2:$ZZ$153, 81, MATCH($B$3, resultados!$A$1:$ZZ$1, 0))</f>
        <v/>
      </c>
    </row>
    <row r="88">
      <c r="A88">
        <f>INDEX(resultados!$A$2:$ZZ$153, 82, MATCH($B$1, resultados!$A$1:$ZZ$1, 0))</f>
        <v/>
      </c>
      <c r="B88">
        <f>INDEX(resultados!$A$2:$ZZ$153, 82, MATCH($B$2, resultados!$A$1:$ZZ$1, 0))</f>
        <v/>
      </c>
      <c r="C88">
        <f>INDEX(resultados!$A$2:$ZZ$153, 82, MATCH($B$3, resultados!$A$1:$ZZ$1, 0))</f>
        <v/>
      </c>
    </row>
    <row r="89">
      <c r="A89">
        <f>INDEX(resultados!$A$2:$ZZ$153, 83, MATCH($B$1, resultados!$A$1:$ZZ$1, 0))</f>
        <v/>
      </c>
      <c r="B89">
        <f>INDEX(resultados!$A$2:$ZZ$153, 83, MATCH($B$2, resultados!$A$1:$ZZ$1, 0))</f>
        <v/>
      </c>
      <c r="C89">
        <f>INDEX(resultados!$A$2:$ZZ$153, 83, MATCH($B$3, resultados!$A$1:$ZZ$1, 0))</f>
        <v/>
      </c>
    </row>
    <row r="90">
      <c r="A90">
        <f>INDEX(resultados!$A$2:$ZZ$153, 84, MATCH($B$1, resultados!$A$1:$ZZ$1, 0))</f>
        <v/>
      </c>
      <c r="B90">
        <f>INDEX(resultados!$A$2:$ZZ$153, 84, MATCH($B$2, resultados!$A$1:$ZZ$1, 0))</f>
        <v/>
      </c>
      <c r="C90">
        <f>INDEX(resultados!$A$2:$ZZ$153, 84, MATCH($B$3, resultados!$A$1:$ZZ$1, 0))</f>
        <v/>
      </c>
    </row>
    <row r="91">
      <c r="A91">
        <f>INDEX(resultados!$A$2:$ZZ$153, 85, MATCH($B$1, resultados!$A$1:$ZZ$1, 0))</f>
        <v/>
      </c>
      <c r="B91">
        <f>INDEX(resultados!$A$2:$ZZ$153, 85, MATCH($B$2, resultados!$A$1:$ZZ$1, 0))</f>
        <v/>
      </c>
      <c r="C91">
        <f>INDEX(resultados!$A$2:$ZZ$153, 85, MATCH($B$3, resultados!$A$1:$ZZ$1, 0))</f>
        <v/>
      </c>
    </row>
    <row r="92">
      <c r="A92">
        <f>INDEX(resultados!$A$2:$ZZ$153, 86, MATCH($B$1, resultados!$A$1:$ZZ$1, 0))</f>
        <v/>
      </c>
      <c r="B92">
        <f>INDEX(resultados!$A$2:$ZZ$153, 86, MATCH($B$2, resultados!$A$1:$ZZ$1, 0))</f>
        <v/>
      </c>
      <c r="C92">
        <f>INDEX(resultados!$A$2:$ZZ$153, 86, MATCH($B$3, resultados!$A$1:$ZZ$1, 0))</f>
        <v/>
      </c>
    </row>
    <row r="93">
      <c r="A93">
        <f>INDEX(resultados!$A$2:$ZZ$153, 87, MATCH($B$1, resultados!$A$1:$ZZ$1, 0))</f>
        <v/>
      </c>
      <c r="B93">
        <f>INDEX(resultados!$A$2:$ZZ$153, 87, MATCH($B$2, resultados!$A$1:$ZZ$1, 0))</f>
        <v/>
      </c>
      <c r="C93">
        <f>INDEX(resultados!$A$2:$ZZ$153, 87, MATCH($B$3, resultados!$A$1:$ZZ$1, 0))</f>
        <v/>
      </c>
    </row>
    <row r="94">
      <c r="A94">
        <f>INDEX(resultados!$A$2:$ZZ$153, 88, MATCH($B$1, resultados!$A$1:$ZZ$1, 0))</f>
        <v/>
      </c>
      <c r="B94">
        <f>INDEX(resultados!$A$2:$ZZ$153, 88, MATCH($B$2, resultados!$A$1:$ZZ$1, 0))</f>
        <v/>
      </c>
      <c r="C94">
        <f>INDEX(resultados!$A$2:$ZZ$153, 88, MATCH($B$3, resultados!$A$1:$ZZ$1, 0))</f>
        <v/>
      </c>
    </row>
    <row r="95">
      <c r="A95">
        <f>INDEX(resultados!$A$2:$ZZ$153, 89, MATCH($B$1, resultados!$A$1:$ZZ$1, 0))</f>
        <v/>
      </c>
      <c r="B95">
        <f>INDEX(resultados!$A$2:$ZZ$153, 89, MATCH($B$2, resultados!$A$1:$ZZ$1, 0))</f>
        <v/>
      </c>
      <c r="C95">
        <f>INDEX(resultados!$A$2:$ZZ$153, 89, MATCH($B$3, resultados!$A$1:$ZZ$1, 0))</f>
        <v/>
      </c>
    </row>
    <row r="96">
      <c r="A96">
        <f>INDEX(resultados!$A$2:$ZZ$153, 90, MATCH($B$1, resultados!$A$1:$ZZ$1, 0))</f>
        <v/>
      </c>
      <c r="B96">
        <f>INDEX(resultados!$A$2:$ZZ$153, 90, MATCH($B$2, resultados!$A$1:$ZZ$1, 0))</f>
        <v/>
      </c>
      <c r="C96">
        <f>INDEX(resultados!$A$2:$ZZ$153, 90, MATCH($B$3, resultados!$A$1:$ZZ$1, 0))</f>
        <v/>
      </c>
    </row>
    <row r="97">
      <c r="A97">
        <f>INDEX(resultados!$A$2:$ZZ$153, 91, MATCH($B$1, resultados!$A$1:$ZZ$1, 0))</f>
        <v/>
      </c>
      <c r="B97">
        <f>INDEX(resultados!$A$2:$ZZ$153, 91, MATCH($B$2, resultados!$A$1:$ZZ$1, 0))</f>
        <v/>
      </c>
      <c r="C97">
        <f>INDEX(resultados!$A$2:$ZZ$153, 91, MATCH($B$3, resultados!$A$1:$ZZ$1, 0))</f>
        <v/>
      </c>
    </row>
    <row r="98">
      <c r="A98">
        <f>INDEX(resultados!$A$2:$ZZ$153, 92, MATCH($B$1, resultados!$A$1:$ZZ$1, 0))</f>
        <v/>
      </c>
      <c r="B98">
        <f>INDEX(resultados!$A$2:$ZZ$153, 92, MATCH($B$2, resultados!$A$1:$ZZ$1, 0))</f>
        <v/>
      </c>
      <c r="C98">
        <f>INDEX(resultados!$A$2:$ZZ$153, 92, MATCH($B$3, resultados!$A$1:$ZZ$1, 0))</f>
        <v/>
      </c>
    </row>
    <row r="99">
      <c r="A99">
        <f>INDEX(resultados!$A$2:$ZZ$153, 93, MATCH($B$1, resultados!$A$1:$ZZ$1, 0))</f>
        <v/>
      </c>
      <c r="B99">
        <f>INDEX(resultados!$A$2:$ZZ$153, 93, MATCH($B$2, resultados!$A$1:$ZZ$1, 0))</f>
        <v/>
      </c>
      <c r="C99">
        <f>INDEX(resultados!$A$2:$ZZ$153, 93, MATCH($B$3, resultados!$A$1:$ZZ$1, 0))</f>
        <v/>
      </c>
    </row>
    <row r="100">
      <c r="A100">
        <f>INDEX(resultados!$A$2:$ZZ$153, 94, MATCH($B$1, resultados!$A$1:$ZZ$1, 0))</f>
        <v/>
      </c>
      <c r="B100">
        <f>INDEX(resultados!$A$2:$ZZ$153, 94, MATCH($B$2, resultados!$A$1:$ZZ$1, 0))</f>
        <v/>
      </c>
      <c r="C100">
        <f>INDEX(resultados!$A$2:$ZZ$153, 94, MATCH($B$3, resultados!$A$1:$ZZ$1, 0))</f>
        <v/>
      </c>
    </row>
    <row r="101">
      <c r="A101">
        <f>INDEX(resultados!$A$2:$ZZ$153, 95, MATCH($B$1, resultados!$A$1:$ZZ$1, 0))</f>
        <v/>
      </c>
      <c r="B101">
        <f>INDEX(resultados!$A$2:$ZZ$153, 95, MATCH($B$2, resultados!$A$1:$ZZ$1, 0))</f>
        <v/>
      </c>
      <c r="C101">
        <f>INDEX(resultados!$A$2:$ZZ$153, 95, MATCH($B$3, resultados!$A$1:$ZZ$1, 0))</f>
        <v/>
      </c>
    </row>
    <row r="102">
      <c r="A102">
        <f>INDEX(resultados!$A$2:$ZZ$153, 96, MATCH($B$1, resultados!$A$1:$ZZ$1, 0))</f>
        <v/>
      </c>
      <c r="B102">
        <f>INDEX(resultados!$A$2:$ZZ$153, 96, MATCH($B$2, resultados!$A$1:$ZZ$1, 0))</f>
        <v/>
      </c>
      <c r="C102">
        <f>INDEX(resultados!$A$2:$ZZ$153, 96, MATCH($B$3, resultados!$A$1:$ZZ$1, 0))</f>
        <v/>
      </c>
    </row>
    <row r="103">
      <c r="A103">
        <f>INDEX(resultados!$A$2:$ZZ$153, 97, MATCH($B$1, resultados!$A$1:$ZZ$1, 0))</f>
        <v/>
      </c>
      <c r="B103">
        <f>INDEX(resultados!$A$2:$ZZ$153, 97, MATCH($B$2, resultados!$A$1:$ZZ$1, 0))</f>
        <v/>
      </c>
      <c r="C103">
        <f>INDEX(resultados!$A$2:$ZZ$153, 97, MATCH($B$3, resultados!$A$1:$ZZ$1, 0))</f>
        <v/>
      </c>
    </row>
    <row r="104">
      <c r="A104">
        <f>INDEX(resultados!$A$2:$ZZ$153, 98, MATCH($B$1, resultados!$A$1:$ZZ$1, 0))</f>
        <v/>
      </c>
      <c r="B104">
        <f>INDEX(resultados!$A$2:$ZZ$153, 98, MATCH($B$2, resultados!$A$1:$ZZ$1, 0))</f>
        <v/>
      </c>
      <c r="C104">
        <f>INDEX(resultados!$A$2:$ZZ$153, 98, MATCH($B$3, resultados!$A$1:$ZZ$1, 0))</f>
        <v/>
      </c>
    </row>
    <row r="105">
      <c r="A105">
        <f>INDEX(resultados!$A$2:$ZZ$153, 99, MATCH($B$1, resultados!$A$1:$ZZ$1, 0))</f>
        <v/>
      </c>
      <c r="B105">
        <f>INDEX(resultados!$A$2:$ZZ$153, 99, MATCH($B$2, resultados!$A$1:$ZZ$1, 0))</f>
        <v/>
      </c>
      <c r="C105">
        <f>INDEX(resultados!$A$2:$ZZ$153, 99, MATCH($B$3, resultados!$A$1:$ZZ$1, 0))</f>
        <v/>
      </c>
    </row>
    <row r="106">
      <c r="A106">
        <f>INDEX(resultados!$A$2:$ZZ$153, 100, MATCH($B$1, resultados!$A$1:$ZZ$1, 0))</f>
        <v/>
      </c>
      <c r="B106">
        <f>INDEX(resultados!$A$2:$ZZ$153, 100, MATCH($B$2, resultados!$A$1:$ZZ$1, 0))</f>
        <v/>
      </c>
      <c r="C106">
        <f>INDEX(resultados!$A$2:$ZZ$153, 100, MATCH($B$3, resultados!$A$1:$ZZ$1, 0))</f>
        <v/>
      </c>
    </row>
    <row r="107">
      <c r="A107">
        <f>INDEX(resultados!$A$2:$ZZ$153, 101, MATCH($B$1, resultados!$A$1:$ZZ$1, 0))</f>
        <v/>
      </c>
      <c r="B107">
        <f>INDEX(resultados!$A$2:$ZZ$153, 101, MATCH($B$2, resultados!$A$1:$ZZ$1, 0))</f>
        <v/>
      </c>
      <c r="C107">
        <f>INDEX(resultados!$A$2:$ZZ$153, 101, MATCH($B$3, resultados!$A$1:$ZZ$1, 0))</f>
        <v/>
      </c>
    </row>
    <row r="108">
      <c r="A108">
        <f>INDEX(resultados!$A$2:$ZZ$153, 102, MATCH($B$1, resultados!$A$1:$ZZ$1, 0))</f>
        <v/>
      </c>
      <c r="B108">
        <f>INDEX(resultados!$A$2:$ZZ$153, 102, MATCH($B$2, resultados!$A$1:$ZZ$1, 0))</f>
        <v/>
      </c>
      <c r="C108">
        <f>INDEX(resultados!$A$2:$ZZ$153, 102, MATCH($B$3, resultados!$A$1:$ZZ$1, 0))</f>
        <v/>
      </c>
    </row>
    <row r="109">
      <c r="A109">
        <f>INDEX(resultados!$A$2:$ZZ$153, 103, MATCH($B$1, resultados!$A$1:$ZZ$1, 0))</f>
        <v/>
      </c>
      <c r="B109">
        <f>INDEX(resultados!$A$2:$ZZ$153, 103, MATCH($B$2, resultados!$A$1:$ZZ$1, 0))</f>
        <v/>
      </c>
      <c r="C109">
        <f>INDEX(resultados!$A$2:$ZZ$153, 103, MATCH($B$3, resultados!$A$1:$ZZ$1, 0))</f>
        <v/>
      </c>
    </row>
    <row r="110">
      <c r="A110">
        <f>INDEX(resultados!$A$2:$ZZ$153, 104, MATCH($B$1, resultados!$A$1:$ZZ$1, 0))</f>
        <v/>
      </c>
      <c r="B110">
        <f>INDEX(resultados!$A$2:$ZZ$153, 104, MATCH($B$2, resultados!$A$1:$ZZ$1, 0))</f>
        <v/>
      </c>
      <c r="C110">
        <f>INDEX(resultados!$A$2:$ZZ$153, 104, MATCH($B$3, resultados!$A$1:$ZZ$1, 0))</f>
        <v/>
      </c>
    </row>
    <row r="111">
      <c r="A111">
        <f>INDEX(resultados!$A$2:$ZZ$153, 105, MATCH($B$1, resultados!$A$1:$ZZ$1, 0))</f>
        <v/>
      </c>
      <c r="B111">
        <f>INDEX(resultados!$A$2:$ZZ$153, 105, MATCH($B$2, resultados!$A$1:$ZZ$1, 0))</f>
        <v/>
      </c>
      <c r="C111">
        <f>INDEX(resultados!$A$2:$ZZ$153, 105, MATCH($B$3, resultados!$A$1:$ZZ$1, 0))</f>
        <v/>
      </c>
    </row>
    <row r="112">
      <c r="A112">
        <f>INDEX(resultados!$A$2:$ZZ$153, 106, MATCH($B$1, resultados!$A$1:$ZZ$1, 0))</f>
        <v/>
      </c>
      <c r="B112">
        <f>INDEX(resultados!$A$2:$ZZ$153, 106, MATCH($B$2, resultados!$A$1:$ZZ$1, 0))</f>
        <v/>
      </c>
      <c r="C112">
        <f>INDEX(resultados!$A$2:$ZZ$153, 106, MATCH($B$3, resultados!$A$1:$ZZ$1, 0))</f>
        <v/>
      </c>
    </row>
    <row r="113">
      <c r="A113">
        <f>INDEX(resultados!$A$2:$ZZ$153, 107, MATCH($B$1, resultados!$A$1:$ZZ$1, 0))</f>
        <v/>
      </c>
      <c r="B113">
        <f>INDEX(resultados!$A$2:$ZZ$153, 107, MATCH($B$2, resultados!$A$1:$ZZ$1, 0))</f>
        <v/>
      </c>
      <c r="C113">
        <f>INDEX(resultados!$A$2:$ZZ$153, 107, MATCH($B$3, resultados!$A$1:$ZZ$1, 0))</f>
        <v/>
      </c>
    </row>
    <row r="114">
      <c r="A114">
        <f>INDEX(resultados!$A$2:$ZZ$153, 108, MATCH($B$1, resultados!$A$1:$ZZ$1, 0))</f>
        <v/>
      </c>
      <c r="B114">
        <f>INDEX(resultados!$A$2:$ZZ$153, 108, MATCH($B$2, resultados!$A$1:$ZZ$1, 0))</f>
        <v/>
      </c>
      <c r="C114">
        <f>INDEX(resultados!$A$2:$ZZ$153, 108, MATCH($B$3, resultados!$A$1:$ZZ$1, 0))</f>
        <v/>
      </c>
    </row>
    <row r="115">
      <c r="A115">
        <f>INDEX(resultados!$A$2:$ZZ$153, 109, MATCH($B$1, resultados!$A$1:$ZZ$1, 0))</f>
        <v/>
      </c>
      <c r="B115">
        <f>INDEX(resultados!$A$2:$ZZ$153, 109, MATCH($B$2, resultados!$A$1:$ZZ$1, 0))</f>
        <v/>
      </c>
      <c r="C115">
        <f>INDEX(resultados!$A$2:$ZZ$153, 109, MATCH($B$3, resultados!$A$1:$ZZ$1, 0))</f>
        <v/>
      </c>
    </row>
    <row r="116">
      <c r="A116">
        <f>INDEX(resultados!$A$2:$ZZ$153, 110, MATCH($B$1, resultados!$A$1:$ZZ$1, 0))</f>
        <v/>
      </c>
      <c r="B116">
        <f>INDEX(resultados!$A$2:$ZZ$153, 110, MATCH($B$2, resultados!$A$1:$ZZ$1, 0))</f>
        <v/>
      </c>
      <c r="C116">
        <f>INDEX(resultados!$A$2:$ZZ$153, 110, MATCH($B$3, resultados!$A$1:$ZZ$1, 0))</f>
        <v/>
      </c>
    </row>
    <row r="117">
      <c r="A117">
        <f>INDEX(resultados!$A$2:$ZZ$153, 111, MATCH($B$1, resultados!$A$1:$ZZ$1, 0))</f>
        <v/>
      </c>
      <c r="B117">
        <f>INDEX(resultados!$A$2:$ZZ$153, 111, MATCH($B$2, resultados!$A$1:$ZZ$1, 0))</f>
        <v/>
      </c>
      <c r="C117">
        <f>INDEX(resultados!$A$2:$ZZ$153, 111, MATCH($B$3, resultados!$A$1:$ZZ$1, 0))</f>
        <v/>
      </c>
    </row>
    <row r="118">
      <c r="A118">
        <f>INDEX(resultados!$A$2:$ZZ$153, 112, MATCH($B$1, resultados!$A$1:$ZZ$1, 0))</f>
        <v/>
      </c>
      <c r="B118">
        <f>INDEX(resultados!$A$2:$ZZ$153, 112, MATCH($B$2, resultados!$A$1:$ZZ$1, 0))</f>
        <v/>
      </c>
      <c r="C118">
        <f>INDEX(resultados!$A$2:$ZZ$153, 112, MATCH($B$3, resultados!$A$1:$ZZ$1, 0))</f>
        <v/>
      </c>
    </row>
    <row r="119">
      <c r="A119">
        <f>INDEX(resultados!$A$2:$ZZ$153, 113, MATCH($B$1, resultados!$A$1:$ZZ$1, 0))</f>
        <v/>
      </c>
      <c r="B119">
        <f>INDEX(resultados!$A$2:$ZZ$153, 113, MATCH($B$2, resultados!$A$1:$ZZ$1, 0))</f>
        <v/>
      </c>
      <c r="C119">
        <f>INDEX(resultados!$A$2:$ZZ$153, 113, MATCH($B$3, resultados!$A$1:$ZZ$1, 0))</f>
        <v/>
      </c>
    </row>
    <row r="120">
      <c r="A120">
        <f>INDEX(resultados!$A$2:$ZZ$153, 114, MATCH($B$1, resultados!$A$1:$ZZ$1, 0))</f>
        <v/>
      </c>
      <c r="B120">
        <f>INDEX(resultados!$A$2:$ZZ$153, 114, MATCH($B$2, resultados!$A$1:$ZZ$1, 0))</f>
        <v/>
      </c>
      <c r="C120">
        <f>INDEX(resultados!$A$2:$ZZ$153, 114, MATCH($B$3, resultados!$A$1:$ZZ$1, 0))</f>
        <v/>
      </c>
    </row>
    <row r="121">
      <c r="A121">
        <f>INDEX(resultados!$A$2:$ZZ$153, 115, MATCH($B$1, resultados!$A$1:$ZZ$1, 0))</f>
        <v/>
      </c>
      <c r="B121">
        <f>INDEX(resultados!$A$2:$ZZ$153, 115, MATCH($B$2, resultados!$A$1:$ZZ$1, 0))</f>
        <v/>
      </c>
      <c r="C121">
        <f>INDEX(resultados!$A$2:$ZZ$153, 115, MATCH($B$3, resultados!$A$1:$ZZ$1, 0))</f>
        <v/>
      </c>
    </row>
    <row r="122">
      <c r="A122">
        <f>INDEX(resultados!$A$2:$ZZ$153, 116, MATCH($B$1, resultados!$A$1:$ZZ$1, 0))</f>
        <v/>
      </c>
      <c r="B122">
        <f>INDEX(resultados!$A$2:$ZZ$153, 116, MATCH($B$2, resultados!$A$1:$ZZ$1, 0))</f>
        <v/>
      </c>
      <c r="C122">
        <f>INDEX(resultados!$A$2:$ZZ$153, 116, MATCH($B$3, resultados!$A$1:$ZZ$1, 0))</f>
        <v/>
      </c>
    </row>
    <row r="123">
      <c r="A123">
        <f>INDEX(resultados!$A$2:$ZZ$153, 117, MATCH($B$1, resultados!$A$1:$ZZ$1, 0))</f>
        <v/>
      </c>
      <c r="B123">
        <f>INDEX(resultados!$A$2:$ZZ$153, 117, MATCH($B$2, resultados!$A$1:$ZZ$1, 0))</f>
        <v/>
      </c>
      <c r="C123">
        <f>INDEX(resultados!$A$2:$ZZ$153, 117, MATCH($B$3, resultados!$A$1:$ZZ$1, 0))</f>
        <v/>
      </c>
    </row>
    <row r="124">
      <c r="A124">
        <f>INDEX(resultados!$A$2:$ZZ$153, 118, MATCH($B$1, resultados!$A$1:$ZZ$1, 0))</f>
        <v/>
      </c>
      <c r="B124">
        <f>INDEX(resultados!$A$2:$ZZ$153, 118, MATCH($B$2, resultados!$A$1:$ZZ$1, 0))</f>
        <v/>
      </c>
      <c r="C124">
        <f>INDEX(resultados!$A$2:$ZZ$153, 118, MATCH($B$3, resultados!$A$1:$ZZ$1, 0))</f>
        <v/>
      </c>
    </row>
    <row r="125">
      <c r="A125">
        <f>INDEX(resultados!$A$2:$ZZ$153, 119, MATCH($B$1, resultados!$A$1:$ZZ$1, 0))</f>
        <v/>
      </c>
      <c r="B125">
        <f>INDEX(resultados!$A$2:$ZZ$153, 119, MATCH($B$2, resultados!$A$1:$ZZ$1, 0))</f>
        <v/>
      </c>
      <c r="C125">
        <f>INDEX(resultados!$A$2:$ZZ$153, 119, MATCH($B$3, resultados!$A$1:$ZZ$1, 0))</f>
        <v/>
      </c>
    </row>
    <row r="126">
      <c r="A126">
        <f>INDEX(resultados!$A$2:$ZZ$153, 120, MATCH($B$1, resultados!$A$1:$ZZ$1, 0))</f>
        <v/>
      </c>
      <c r="B126">
        <f>INDEX(resultados!$A$2:$ZZ$153, 120, MATCH($B$2, resultados!$A$1:$ZZ$1, 0))</f>
        <v/>
      </c>
      <c r="C126">
        <f>INDEX(resultados!$A$2:$ZZ$153, 120, MATCH($B$3, resultados!$A$1:$ZZ$1, 0))</f>
        <v/>
      </c>
    </row>
    <row r="127">
      <c r="A127">
        <f>INDEX(resultados!$A$2:$ZZ$153, 121, MATCH($B$1, resultados!$A$1:$ZZ$1, 0))</f>
        <v/>
      </c>
      <c r="B127">
        <f>INDEX(resultados!$A$2:$ZZ$153, 121, MATCH($B$2, resultados!$A$1:$ZZ$1, 0))</f>
        <v/>
      </c>
      <c r="C127">
        <f>INDEX(resultados!$A$2:$ZZ$153, 121, MATCH($B$3, resultados!$A$1:$ZZ$1, 0))</f>
        <v/>
      </c>
    </row>
    <row r="128">
      <c r="A128">
        <f>INDEX(resultados!$A$2:$ZZ$153, 122, MATCH($B$1, resultados!$A$1:$ZZ$1, 0))</f>
        <v/>
      </c>
      <c r="B128">
        <f>INDEX(resultados!$A$2:$ZZ$153, 122, MATCH($B$2, resultados!$A$1:$ZZ$1, 0))</f>
        <v/>
      </c>
      <c r="C128">
        <f>INDEX(resultados!$A$2:$ZZ$153, 122, MATCH($B$3, resultados!$A$1:$ZZ$1, 0))</f>
        <v/>
      </c>
    </row>
    <row r="129">
      <c r="A129">
        <f>INDEX(resultados!$A$2:$ZZ$153, 123, MATCH($B$1, resultados!$A$1:$ZZ$1, 0))</f>
        <v/>
      </c>
      <c r="B129">
        <f>INDEX(resultados!$A$2:$ZZ$153, 123, MATCH($B$2, resultados!$A$1:$ZZ$1, 0))</f>
        <v/>
      </c>
      <c r="C129">
        <f>INDEX(resultados!$A$2:$ZZ$153, 123, MATCH($B$3, resultados!$A$1:$ZZ$1, 0))</f>
        <v/>
      </c>
    </row>
    <row r="130">
      <c r="A130">
        <f>INDEX(resultados!$A$2:$ZZ$153, 124, MATCH($B$1, resultados!$A$1:$ZZ$1, 0))</f>
        <v/>
      </c>
      <c r="B130">
        <f>INDEX(resultados!$A$2:$ZZ$153, 124, MATCH($B$2, resultados!$A$1:$ZZ$1, 0))</f>
        <v/>
      </c>
      <c r="C130">
        <f>INDEX(resultados!$A$2:$ZZ$153, 124, MATCH($B$3, resultados!$A$1:$ZZ$1, 0))</f>
        <v/>
      </c>
    </row>
    <row r="131">
      <c r="A131">
        <f>INDEX(resultados!$A$2:$ZZ$153, 125, MATCH($B$1, resultados!$A$1:$ZZ$1, 0))</f>
        <v/>
      </c>
      <c r="B131">
        <f>INDEX(resultados!$A$2:$ZZ$153, 125, MATCH($B$2, resultados!$A$1:$ZZ$1, 0))</f>
        <v/>
      </c>
      <c r="C131">
        <f>INDEX(resultados!$A$2:$ZZ$153, 125, MATCH($B$3, resultados!$A$1:$ZZ$1, 0))</f>
        <v/>
      </c>
    </row>
    <row r="132">
      <c r="A132">
        <f>INDEX(resultados!$A$2:$ZZ$153, 126, MATCH($B$1, resultados!$A$1:$ZZ$1, 0))</f>
        <v/>
      </c>
      <c r="B132">
        <f>INDEX(resultados!$A$2:$ZZ$153, 126, MATCH($B$2, resultados!$A$1:$ZZ$1, 0))</f>
        <v/>
      </c>
      <c r="C132">
        <f>INDEX(resultados!$A$2:$ZZ$153, 126, MATCH($B$3, resultados!$A$1:$ZZ$1, 0))</f>
        <v/>
      </c>
    </row>
    <row r="133">
      <c r="A133">
        <f>INDEX(resultados!$A$2:$ZZ$153, 127, MATCH($B$1, resultados!$A$1:$ZZ$1, 0))</f>
        <v/>
      </c>
      <c r="B133">
        <f>INDEX(resultados!$A$2:$ZZ$153, 127, MATCH($B$2, resultados!$A$1:$ZZ$1, 0))</f>
        <v/>
      </c>
      <c r="C133">
        <f>INDEX(resultados!$A$2:$ZZ$153, 127, MATCH($B$3, resultados!$A$1:$ZZ$1, 0))</f>
        <v/>
      </c>
    </row>
    <row r="134">
      <c r="A134">
        <f>INDEX(resultados!$A$2:$ZZ$153, 128, MATCH($B$1, resultados!$A$1:$ZZ$1, 0))</f>
        <v/>
      </c>
      <c r="B134">
        <f>INDEX(resultados!$A$2:$ZZ$153, 128, MATCH($B$2, resultados!$A$1:$ZZ$1, 0))</f>
        <v/>
      </c>
      <c r="C134">
        <f>INDEX(resultados!$A$2:$ZZ$153, 128, MATCH($B$3, resultados!$A$1:$ZZ$1, 0))</f>
        <v/>
      </c>
    </row>
    <row r="135">
      <c r="A135">
        <f>INDEX(resultados!$A$2:$ZZ$153, 129, MATCH($B$1, resultados!$A$1:$ZZ$1, 0))</f>
        <v/>
      </c>
      <c r="B135">
        <f>INDEX(resultados!$A$2:$ZZ$153, 129, MATCH($B$2, resultados!$A$1:$ZZ$1, 0))</f>
        <v/>
      </c>
      <c r="C135">
        <f>INDEX(resultados!$A$2:$ZZ$153, 129, MATCH($B$3, resultados!$A$1:$ZZ$1, 0))</f>
        <v/>
      </c>
    </row>
    <row r="136">
      <c r="A136">
        <f>INDEX(resultados!$A$2:$ZZ$153, 130, MATCH($B$1, resultados!$A$1:$ZZ$1, 0))</f>
        <v/>
      </c>
      <c r="B136">
        <f>INDEX(resultados!$A$2:$ZZ$153, 130, MATCH($B$2, resultados!$A$1:$ZZ$1, 0))</f>
        <v/>
      </c>
      <c r="C136">
        <f>INDEX(resultados!$A$2:$ZZ$153, 130, MATCH($B$3, resultados!$A$1:$ZZ$1, 0))</f>
        <v/>
      </c>
    </row>
    <row r="137">
      <c r="A137">
        <f>INDEX(resultados!$A$2:$ZZ$153, 131, MATCH($B$1, resultados!$A$1:$ZZ$1, 0))</f>
        <v/>
      </c>
      <c r="B137">
        <f>INDEX(resultados!$A$2:$ZZ$153, 131, MATCH($B$2, resultados!$A$1:$ZZ$1, 0))</f>
        <v/>
      </c>
      <c r="C137">
        <f>INDEX(resultados!$A$2:$ZZ$153, 131, MATCH($B$3, resultados!$A$1:$ZZ$1, 0))</f>
        <v/>
      </c>
    </row>
    <row r="138">
      <c r="A138">
        <f>INDEX(resultados!$A$2:$ZZ$153, 132, MATCH($B$1, resultados!$A$1:$ZZ$1, 0))</f>
        <v/>
      </c>
      <c r="B138">
        <f>INDEX(resultados!$A$2:$ZZ$153, 132, MATCH($B$2, resultados!$A$1:$ZZ$1, 0))</f>
        <v/>
      </c>
      <c r="C138">
        <f>INDEX(resultados!$A$2:$ZZ$153, 132, MATCH($B$3, resultados!$A$1:$ZZ$1, 0))</f>
        <v/>
      </c>
    </row>
    <row r="139">
      <c r="A139">
        <f>INDEX(resultados!$A$2:$ZZ$153, 133, MATCH($B$1, resultados!$A$1:$ZZ$1, 0))</f>
        <v/>
      </c>
      <c r="B139">
        <f>INDEX(resultados!$A$2:$ZZ$153, 133, MATCH($B$2, resultados!$A$1:$ZZ$1, 0))</f>
        <v/>
      </c>
      <c r="C139">
        <f>INDEX(resultados!$A$2:$ZZ$153, 133, MATCH($B$3, resultados!$A$1:$ZZ$1, 0))</f>
        <v/>
      </c>
    </row>
    <row r="140">
      <c r="A140">
        <f>INDEX(resultados!$A$2:$ZZ$153, 134, MATCH($B$1, resultados!$A$1:$ZZ$1, 0))</f>
        <v/>
      </c>
      <c r="B140">
        <f>INDEX(resultados!$A$2:$ZZ$153, 134, MATCH($B$2, resultados!$A$1:$ZZ$1, 0))</f>
        <v/>
      </c>
      <c r="C140">
        <f>INDEX(resultados!$A$2:$ZZ$153, 134, MATCH($B$3, resultados!$A$1:$ZZ$1, 0))</f>
        <v/>
      </c>
    </row>
    <row r="141">
      <c r="A141">
        <f>INDEX(resultados!$A$2:$ZZ$153, 135, MATCH($B$1, resultados!$A$1:$ZZ$1, 0))</f>
        <v/>
      </c>
      <c r="B141">
        <f>INDEX(resultados!$A$2:$ZZ$153, 135, MATCH($B$2, resultados!$A$1:$ZZ$1, 0))</f>
        <v/>
      </c>
      <c r="C141">
        <f>INDEX(resultados!$A$2:$ZZ$153, 135, MATCH($B$3, resultados!$A$1:$ZZ$1, 0))</f>
        <v/>
      </c>
    </row>
    <row r="142">
      <c r="A142">
        <f>INDEX(resultados!$A$2:$ZZ$153, 136, MATCH($B$1, resultados!$A$1:$ZZ$1, 0))</f>
        <v/>
      </c>
      <c r="B142">
        <f>INDEX(resultados!$A$2:$ZZ$153, 136, MATCH($B$2, resultados!$A$1:$ZZ$1, 0))</f>
        <v/>
      </c>
      <c r="C142">
        <f>INDEX(resultados!$A$2:$ZZ$153, 136, MATCH($B$3, resultados!$A$1:$ZZ$1, 0))</f>
        <v/>
      </c>
    </row>
    <row r="143">
      <c r="A143">
        <f>INDEX(resultados!$A$2:$ZZ$153, 137, MATCH($B$1, resultados!$A$1:$ZZ$1, 0))</f>
        <v/>
      </c>
      <c r="B143">
        <f>INDEX(resultados!$A$2:$ZZ$153, 137, MATCH($B$2, resultados!$A$1:$ZZ$1, 0))</f>
        <v/>
      </c>
      <c r="C143">
        <f>INDEX(resultados!$A$2:$ZZ$153, 137, MATCH($B$3, resultados!$A$1:$ZZ$1, 0))</f>
        <v/>
      </c>
    </row>
    <row r="144">
      <c r="A144">
        <f>INDEX(resultados!$A$2:$ZZ$153, 138, MATCH($B$1, resultados!$A$1:$ZZ$1, 0))</f>
        <v/>
      </c>
      <c r="B144">
        <f>INDEX(resultados!$A$2:$ZZ$153, 138, MATCH($B$2, resultados!$A$1:$ZZ$1, 0))</f>
        <v/>
      </c>
      <c r="C144">
        <f>INDEX(resultados!$A$2:$ZZ$153, 138, MATCH($B$3, resultados!$A$1:$ZZ$1, 0))</f>
        <v/>
      </c>
    </row>
    <row r="145">
      <c r="A145">
        <f>INDEX(resultados!$A$2:$ZZ$153, 139, MATCH($B$1, resultados!$A$1:$ZZ$1, 0))</f>
        <v/>
      </c>
      <c r="B145">
        <f>INDEX(resultados!$A$2:$ZZ$153, 139, MATCH($B$2, resultados!$A$1:$ZZ$1, 0))</f>
        <v/>
      </c>
      <c r="C145">
        <f>INDEX(resultados!$A$2:$ZZ$153, 139, MATCH($B$3, resultados!$A$1:$ZZ$1, 0))</f>
        <v/>
      </c>
    </row>
    <row r="146">
      <c r="A146">
        <f>INDEX(resultados!$A$2:$ZZ$153, 140, MATCH($B$1, resultados!$A$1:$ZZ$1, 0))</f>
        <v/>
      </c>
      <c r="B146">
        <f>INDEX(resultados!$A$2:$ZZ$153, 140, MATCH($B$2, resultados!$A$1:$ZZ$1, 0))</f>
        <v/>
      </c>
      <c r="C146">
        <f>INDEX(resultados!$A$2:$ZZ$153, 140, MATCH($B$3, resultados!$A$1:$ZZ$1, 0))</f>
        <v/>
      </c>
    </row>
    <row r="147">
      <c r="A147">
        <f>INDEX(resultados!$A$2:$ZZ$153, 141, MATCH($B$1, resultados!$A$1:$ZZ$1, 0))</f>
        <v/>
      </c>
      <c r="B147">
        <f>INDEX(resultados!$A$2:$ZZ$153, 141, MATCH($B$2, resultados!$A$1:$ZZ$1, 0))</f>
        <v/>
      </c>
      <c r="C147">
        <f>INDEX(resultados!$A$2:$ZZ$153, 141, MATCH($B$3, resultados!$A$1:$ZZ$1, 0))</f>
        <v/>
      </c>
    </row>
    <row r="148">
      <c r="A148">
        <f>INDEX(resultados!$A$2:$ZZ$153, 142, MATCH($B$1, resultados!$A$1:$ZZ$1, 0))</f>
        <v/>
      </c>
      <c r="B148">
        <f>INDEX(resultados!$A$2:$ZZ$153, 142, MATCH($B$2, resultados!$A$1:$ZZ$1, 0))</f>
        <v/>
      </c>
      <c r="C148">
        <f>INDEX(resultados!$A$2:$ZZ$153, 142, MATCH($B$3, resultados!$A$1:$ZZ$1, 0))</f>
        <v/>
      </c>
    </row>
    <row r="149">
      <c r="A149">
        <f>INDEX(resultados!$A$2:$ZZ$153, 143, MATCH($B$1, resultados!$A$1:$ZZ$1, 0))</f>
        <v/>
      </c>
      <c r="B149">
        <f>INDEX(resultados!$A$2:$ZZ$153, 143, MATCH($B$2, resultados!$A$1:$ZZ$1, 0))</f>
        <v/>
      </c>
      <c r="C149">
        <f>INDEX(resultados!$A$2:$ZZ$153, 143, MATCH($B$3, resultados!$A$1:$ZZ$1, 0))</f>
        <v/>
      </c>
    </row>
    <row r="150">
      <c r="A150">
        <f>INDEX(resultados!$A$2:$ZZ$153, 144, MATCH($B$1, resultados!$A$1:$ZZ$1, 0))</f>
        <v/>
      </c>
      <c r="B150">
        <f>INDEX(resultados!$A$2:$ZZ$153, 144, MATCH($B$2, resultados!$A$1:$ZZ$1, 0))</f>
        <v/>
      </c>
      <c r="C150">
        <f>INDEX(resultados!$A$2:$ZZ$153, 144, MATCH($B$3, resultados!$A$1:$ZZ$1, 0))</f>
        <v/>
      </c>
    </row>
    <row r="151">
      <c r="A151">
        <f>INDEX(resultados!$A$2:$ZZ$153, 145, MATCH($B$1, resultados!$A$1:$ZZ$1, 0))</f>
        <v/>
      </c>
      <c r="B151">
        <f>INDEX(resultados!$A$2:$ZZ$153, 145, MATCH($B$2, resultados!$A$1:$ZZ$1, 0))</f>
        <v/>
      </c>
      <c r="C151">
        <f>INDEX(resultados!$A$2:$ZZ$153, 145, MATCH($B$3, resultados!$A$1:$ZZ$1, 0))</f>
        <v/>
      </c>
    </row>
    <row r="152">
      <c r="A152">
        <f>INDEX(resultados!$A$2:$ZZ$153, 146, MATCH($B$1, resultados!$A$1:$ZZ$1, 0))</f>
        <v/>
      </c>
      <c r="B152">
        <f>INDEX(resultados!$A$2:$ZZ$153, 146, MATCH($B$2, resultados!$A$1:$ZZ$1, 0))</f>
        <v/>
      </c>
      <c r="C152">
        <f>INDEX(resultados!$A$2:$ZZ$153, 146, MATCH($B$3, resultados!$A$1:$ZZ$1, 0))</f>
        <v/>
      </c>
    </row>
    <row r="153">
      <c r="A153">
        <f>INDEX(resultados!$A$2:$ZZ$153, 147, MATCH($B$1, resultados!$A$1:$ZZ$1, 0))</f>
        <v/>
      </c>
      <c r="B153">
        <f>INDEX(resultados!$A$2:$ZZ$153, 147, MATCH($B$2, resultados!$A$1:$ZZ$1, 0))</f>
        <v/>
      </c>
      <c r="C153">
        <f>INDEX(resultados!$A$2:$ZZ$153, 147, MATCH($B$3, resultados!$A$1:$ZZ$1, 0))</f>
        <v/>
      </c>
    </row>
    <row r="154">
      <c r="A154">
        <f>INDEX(resultados!$A$2:$ZZ$153, 148, MATCH($B$1, resultados!$A$1:$ZZ$1, 0))</f>
        <v/>
      </c>
      <c r="B154">
        <f>INDEX(resultados!$A$2:$ZZ$153, 148, MATCH($B$2, resultados!$A$1:$ZZ$1, 0))</f>
        <v/>
      </c>
      <c r="C154">
        <f>INDEX(resultados!$A$2:$ZZ$153, 148, MATCH($B$3, resultados!$A$1:$ZZ$1, 0))</f>
        <v/>
      </c>
    </row>
    <row r="155">
      <c r="A155">
        <f>INDEX(resultados!$A$2:$ZZ$153, 149, MATCH($B$1, resultados!$A$1:$ZZ$1, 0))</f>
        <v/>
      </c>
      <c r="B155">
        <f>INDEX(resultados!$A$2:$ZZ$153, 149, MATCH($B$2, resultados!$A$1:$ZZ$1, 0))</f>
        <v/>
      </c>
      <c r="C155">
        <f>INDEX(resultados!$A$2:$ZZ$153, 149, MATCH($B$3, resultados!$A$1:$ZZ$1, 0))</f>
        <v/>
      </c>
    </row>
    <row r="156">
      <c r="A156">
        <f>INDEX(resultados!$A$2:$ZZ$153, 150, MATCH($B$1, resultados!$A$1:$ZZ$1, 0))</f>
        <v/>
      </c>
      <c r="B156">
        <f>INDEX(resultados!$A$2:$ZZ$153, 150, MATCH($B$2, resultados!$A$1:$ZZ$1, 0))</f>
        <v/>
      </c>
      <c r="C156">
        <f>INDEX(resultados!$A$2:$ZZ$153, 150, MATCH($B$3, resultados!$A$1:$ZZ$1, 0))</f>
        <v/>
      </c>
    </row>
    <row r="157">
      <c r="A157">
        <f>INDEX(resultados!$A$2:$ZZ$153, 151, MATCH($B$1, resultados!$A$1:$ZZ$1, 0))</f>
        <v/>
      </c>
      <c r="B157">
        <f>INDEX(resultados!$A$2:$ZZ$153, 151, MATCH($B$2, resultados!$A$1:$ZZ$1, 0))</f>
        <v/>
      </c>
      <c r="C157">
        <f>INDEX(resultados!$A$2:$ZZ$153, 151, MATCH($B$3, resultados!$A$1:$ZZ$1, 0))</f>
        <v/>
      </c>
    </row>
    <row r="158">
      <c r="A158">
        <f>INDEX(resultados!$A$2:$ZZ$153, 152, MATCH($B$1, resultados!$A$1:$ZZ$1, 0))</f>
        <v/>
      </c>
      <c r="B158">
        <f>INDEX(resultados!$A$2:$ZZ$153, 152, MATCH($B$2, resultados!$A$1:$ZZ$1, 0))</f>
        <v/>
      </c>
      <c r="C158">
        <f>INDEX(resultados!$A$2:$ZZ$153, 152,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2024-09-25T23:07:09Z</dcterms:created>
  <dcterms:modified xmlns:dcterms="http://purl.org/dc/terms/" xmlns:xsi="http://www.w3.org/2001/XMLSchema-instance" xsi:type="dcterms:W3CDTF">2024-09-25T23:07:09Z</dcterms:modified>
</cp:coreProperties>
</file>