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xVal>
          <yVal>
            <numRef>
              <f>gráficos!$B$7:$B$57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  <c r="AA2" t="n">
        <v>327.6516803468404</v>
      </c>
      <c r="AB2" t="n">
        <v>448.3074840225042</v>
      </c>
      <c r="AC2" t="n">
        <v>405.5216469509012</v>
      </c>
      <c r="AD2" t="n">
        <v>327651.6803468404</v>
      </c>
      <c r="AE2" t="n">
        <v>448307.4840225042</v>
      </c>
      <c r="AF2" t="n">
        <v>1.676866154420429e-06</v>
      </c>
      <c r="AG2" t="n">
        <v>17</v>
      </c>
      <c r="AH2" t="n">
        <v>405521.6469509013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  <c r="AA3" t="n">
        <v>237.7050092802602</v>
      </c>
      <c r="AB3" t="n">
        <v>325.2384805019879</v>
      </c>
      <c r="AC3" t="n">
        <v>294.1981763980491</v>
      </c>
      <c r="AD3" t="n">
        <v>237705.0092802602</v>
      </c>
      <c r="AE3" t="n">
        <v>325238.4805019879</v>
      </c>
      <c r="AF3" t="n">
        <v>2.134035510416829e-06</v>
      </c>
      <c r="AG3" t="n">
        <v>14</v>
      </c>
      <c r="AH3" t="n">
        <v>294198.1763980491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  <c r="AA4" t="n">
        <v>208.0485921430147</v>
      </c>
      <c r="AB4" t="n">
        <v>284.6612622260435</v>
      </c>
      <c r="AC4" t="n">
        <v>257.4935908838644</v>
      </c>
      <c r="AD4" t="n">
        <v>208048.5921430147</v>
      </c>
      <c r="AE4" t="n">
        <v>284661.2622260435</v>
      </c>
      <c r="AF4" t="n">
        <v>2.318232747540226e-06</v>
      </c>
      <c r="AG4" t="n">
        <v>13</v>
      </c>
      <c r="AH4" t="n">
        <v>257493.5908838645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  <c r="AA5" t="n">
        <v>187.2852812154876</v>
      </c>
      <c r="AB5" t="n">
        <v>256.251984202386</v>
      </c>
      <c r="AC5" t="n">
        <v>231.7956544821037</v>
      </c>
      <c r="AD5" t="n">
        <v>187285.2812154876</v>
      </c>
      <c r="AE5" t="n">
        <v>256251.9842023861</v>
      </c>
      <c r="AF5" t="n">
        <v>2.403569280863528e-06</v>
      </c>
      <c r="AG5" t="n">
        <v>12</v>
      </c>
      <c r="AH5" t="n">
        <v>231795.6544821037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  <c r="AA6" t="n">
        <v>185.1016640083888</v>
      </c>
      <c r="AB6" t="n">
        <v>253.2642628052428</v>
      </c>
      <c r="AC6" t="n">
        <v>229.0930770218095</v>
      </c>
      <c r="AD6" t="n">
        <v>185101.6640083888</v>
      </c>
      <c r="AE6" t="n">
        <v>253264.2628052428</v>
      </c>
      <c r="AF6" t="n">
        <v>2.421743408259703e-06</v>
      </c>
      <c r="AG6" t="n">
        <v>12</v>
      </c>
      <c r="AH6" t="n">
        <v>229093.0770218095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7.1441</v>
      </c>
      <c r="E2" t="n">
        <v>14</v>
      </c>
      <c r="F2" t="n">
        <v>10.98</v>
      </c>
      <c r="G2" t="n">
        <v>11.56</v>
      </c>
      <c r="H2" t="n">
        <v>0.2</v>
      </c>
      <c r="I2" t="n">
        <v>57</v>
      </c>
      <c r="J2" t="n">
        <v>89.87</v>
      </c>
      <c r="K2" t="n">
        <v>37.55</v>
      </c>
      <c r="L2" t="n">
        <v>1</v>
      </c>
      <c r="M2" t="n">
        <v>48</v>
      </c>
      <c r="N2" t="n">
        <v>11.32</v>
      </c>
      <c r="O2" t="n">
        <v>11317.98</v>
      </c>
      <c r="P2" t="n">
        <v>77.22</v>
      </c>
      <c r="Q2" t="n">
        <v>1846.88</v>
      </c>
      <c r="R2" t="n">
        <v>76.7</v>
      </c>
      <c r="S2" t="n">
        <v>40</v>
      </c>
      <c r="T2" t="n">
        <v>17577.96</v>
      </c>
      <c r="U2" t="n">
        <v>0.52</v>
      </c>
      <c r="V2" t="n">
        <v>0.8</v>
      </c>
      <c r="W2" t="n">
        <v>3.82</v>
      </c>
      <c r="X2" t="n">
        <v>1.15</v>
      </c>
      <c r="Y2" t="n">
        <v>2</v>
      </c>
      <c r="Z2" t="n">
        <v>10</v>
      </c>
      <c r="AA2" t="n">
        <v>164.0548340771554</v>
      </c>
      <c r="AB2" t="n">
        <v>224.4670615727387</v>
      </c>
      <c r="AC2" t="n">
        <v>203.0442402578007</v>
      </c>
      <c r="AD2" t="n">
        <v>164054.8340771554</v>
      </c>
      <c r="AE2" t="n">
        <v>224467.0615727387</v>
      </c>
      <c r="AF2" t="n">
        <v>2.445528966768399e-06</v>
      </c>
      <c r="AG2" t="n">
        <v>13</v>
      </c>
      <c r="AH2" t="n">
        <v>203044.2402578007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7.311</v>
      </c>
      <c r="E3" t="n">
        <v>13.68</v>
      </c>
      <c r="F3" t="n">
        <v>10.83</v>
      </c>
      <c r="G3" t="n">
        <v>13.54</v>
      </c>
      <c r="H3" t="n">
        <v>0.39</v>
      </c>
      <c r="I3" t="n">
        <v>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74.17</v>
      </c>
      <c r="Q3" t="n">
        <v>1847.65</v>
      </c>
      <c r="R3" t="n">
        <v>70.48999999999999</v>
      </c>
      <c r="S3" t="n">
        <v>40</v>
      </c>
      <c r="T3" t="n">
        <v>14518.83</v>
      </c>
      <c r="U3" t="n">
        <v>0.57</v>
      </c>
      <c r="V3" t="n">
        <v>0.82</v>
      </c>
      <c r="W3" t="n">
        <v>3.85</v>
      </c>
      <c r="X3" t="n">
        <v>1</v>
      </c>
      <c r="Y3" t="n">
        <v>2</v>
      </c>
      <c r="Z3" t="n">
        <v>10</v>
      </c>
      <c r="AA3" t="n">
        <v>152.7633216526332</v>
      </c>
      <c r="AB3" t="n">
        <v>209.0175161271445</v>
      </c>
      <c r="AC3" t="n">
        <v>189.0691777459558</v>
      </c>
      <c r="AD3" t="n">
        <v>152763.3216526332</v>
      </c>
      <c r="AE3" t="n">
        <v>209017.5161271445</v>
      </c>
      <c r="AF3" t="n">
        <v>2.502661255587654e-06</v>
      </c>
      <c r="AG3" t="n">
        <v>12</v>
      </c>
      <c r="AH3" t="n">
        <v>189069.1777459558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7.1593</v>
      </c>
      <c r="E2" t="n">
        <v>13.97</v>
      </c>
      <c r="F2" t="n">
        <v>11.14</v>
      </c>
      <c r="G2" t="n">
        <v>10.61</v>
      </c>
      <c r="H2" t="n">
        <v>0.24</v>
      </c>
      <c r="I2" t="n">
        <v>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65.78</v>
      </c>
      <c r="Q2" t="n">
        <v>1848.33</v>
      </c>
      <c r="R2" t="n">
        <v>79.75</v>
      </c>
      <c r="S2" t="n">
        <v>40</v>
      </c>
      <c r="T2" t="n">
        <v>19072.96</v>
      </c>
      <c r="U2" t="n">
        <v>0.5</v>
      </c>
      <c r="V2" t="n">
        <v>0.79</v>
      </c>
      <c r="W2" t="n">
        <v>3.89</v>
      </c>
      <c r="X2" t="n">
        <v>1.31</v>
      </c>
      <c r="Y2" t="n">
        <v>2</v>
      </c>
      <c r="Z2" t="n">
        <v>10</v>
      </c>
      <c r="AA2" t="n">
        <v>153.5420348263359</v>
      </c>
      <c r="AB2" t="n">
        <v>210.0829858458046</v>
      </c>
      <c r="AC2" t="n">
        <v>190.0329605300635</v>
      </c>
      <c r="AD2" t="n">
        <v>153542.0348263359</v>
      </c>
      <c r="AE2" t="n">
        <v>210082.9858458046</v>
      </c>
      <c r="AF2" t="n">
        <v>2.478273428392105e-06</v>
      </c>
      <c r="AG2" t="n">
        <v>13</v>
      </c>
      <c r="AH2" t="n">
        <v>190032.9605300635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6.4291</v>
      </c>
      <c r="E2" t="n">
        <v>15.55</v>
      </c>
      <c r="F2" t="n">
        <v>12.48</v>
      </c>
      <c r="G2" t="n">
        <v>6.04</v>
      </c>
      <c r="H2" t="n">
        <v>0.43</v>
      </c>
      <c r="I2" t="n">
        <v>124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50.11</v>
      </c>
      <c r="Q2" t="n">
        <v>1850.39</v>
      </c>
      <c r="R2" t="n">
        <v>118.38</v>
      </c>
      <c r="S2" t="n">
        <v>40</v>
      </c>
      <c r="T2" t="n">
        <v>38080.58</v>
      </c>
      <c r="U2" t="n">
        <v>0.34</v>
      </c>
      <c r="V2" t="n">
        <v>0.71</v>
      </c>
      <c r="W2" t="n">
        <v>4.08</v>
      </c>
      <c r="X2" t="n">
        <v>2.64</v>
      </c>
      <c r="Y2" t="n">
        <v>2</v>
      </c>
      <c r="Z2" t="n">
        <v>10</v>
      </c>
      <c r="AA2" t="n">
        <v>150.8667335676484</v>
      </c>
      <c r="AB2" t="n">
        <v>206.4225206377085</v>
      </c>
      <c r="AC2" t="n">
        <v>186.7218449839318</v>
      </c>
      <c r="AD2" t="n">
        <v>150866.7335676484</v>
      </c>
      <c r="AE2" t="n">
        <v>206422.5206377085</v>
      </c>
      <c r="AF2" t="n">
        <v>2.276213160949838e-06</v>
      </c>
      <c r="AG2" t="n">
        <v>14</v>
      </c>
      <c r="AH2" t="n">
        <v>186721.8449839317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6.051</v>
      </c>
      <c r="E2" t="n">
        <v>16.53</v>
      </c>
      <c r="F2" t="n">
        <v>11.67</v>
      </c>
      <c r="G2" t="n">
        <v>7.69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125.56</v>
      </c>
      <c r="Q2" t="n">
        <v>1846.78</v>
      </c>
      <c r="R2" t="n">
        <v>98.61</v>
      </c>
      <c r="S2" t="n">
        <v>40</v>
      </c>
      <c r="T2" t="n">
        <v>28360.59</v>
      </c>
      <c r="U2" t="n">
        <v>0.41</v>
      </c>
      <c r="V2" t="n">
        <v>0.76</v>
      </c>
      <c r="W2" t="n">
        <v>3.86</v>
      </c>
      <c r="X2" t="n">
        <v>1.84</v>
      </c>
      <c r="Y2" t="n">
        <v>2</v>
      </c>
      <c r="Z2" t="n">
        <v>10</v>
      </c>
      <c r="AA2" t="n">
        <v>239.7971645117822</v>
      </c>
      <c r="AB2" t="n">
        <v>328.1010595891295</v>
      </c>
      <c r="AC2" t="n">
        <v>296.7875549547699</v>
      </c>
      <c r="AD2" t="n">
        <v>239797.1645117822</v>
      </c>
      <c r="AE2" t="n">
        <v>328101.0595891295</v>
      </c>
      <c r="AF2" t="n">
        <v>2.019471110463595e-06</v>
      </c>
      <c r="AG2" t="n">
        <v>15</v>
      </c>
      <c r="AH2" t="n">
        <v>296787.5549547699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7.1892</v>
      </c>
      <c r="E3" t="n">
        <v>13.91</v>
      </c>
      <c r="F3" t="n">
        <v>10.58</v>
      </c>
      <c r="G3" t="n">
        <v>16.71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101.53</v>
      </c>
      <c r="Q3" t="n">
        <v>1846.24</v>
      </c>
      <c r="R3" t="n">
        <v>64.84999999999999</v>
      </c>
      <c r="S3" t="n">
        <v>40</v>
      </c>
      <c r="T3" t="n">
        <v>11745.92</v>
      </c>
      <c r="U3" t="n">
        <v>0.62</v>
      </c>
      <c r="V3" t="n">
        <v>0.83</v>
      </c>
      <c r="W3" t="n">
        <v>3.77</v>
      </c>
      <c r="X3" t="n">
        <v>0.76</v>
      </c>
      <c r="Y3" t="n">
        <v>2</v>
      </c>
      <c r="Z3" t="n">
        <v>10</v>
      </c>
      <c r="AA3" t="n">
        <v>185.7922609052707</v>
      </c>
      <c r="AB3" t="n">
        <v>254.2091679465409</v>
      </c>
      <c r="AC3" t="n">
        <v>229.9478017426051</v>
      </c>
      <c r="AD3" t="n">
        <v>185792.2609052707</v>
      </c>
      <c r="AE3" t="n">
        <v>254209.1679465409</v>
      </c>
      <c r="AF3" t="n">
        <v>2.399335929159622e-06</v>
      </c>
      <c r="AG3" t="n">
        <v>13</v>
      </c>
      <c r="AH3" t="n">
        <v>229947.8017426051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7.4409</v>
      </c>
      <c r="E4" t="n">
        <v>13.44</v>
      </c>
      <c r="F4" t="n">
        <v>10.4</v>
      </c>
      <c r="G4" t="n">
        <v>22.29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92.54000000000001</v>
      </c>
      <c r="Q4" t="n">
        <v>1846.73</v>
      </c>
      <c r="R4" t="n">
        <v>58.16</v>
      </c>
      <c r="S4" t="n">
        <v>40</v>
      </c>
      <c r="T4" t="n">
        <v>8454.66</v>
      </c>
      <c r="U4" t="n">
        <v>0.6899999999999999</v>
      </c>
      <c r="V4" t="n">
        <v>0.85</v>
      </c>
      <c r="W4" t="n">
        <v>3.79</v>
      </c>
      <c r="X4" t="n">
        <v>0.57</v>
      </c>
      <c r="Y4" t="n">
        <v>2</v>
      </c>
      <c r="Z4" t="n">
        <v>10</v>
      </c>
      <c r="AA4" t="n">
        <v>168.58893710143</v>
      </c>
      <c r="AB4" t="n">
        <v>230.6708213610562</v>
      </c>
      <c r="AC4" t="n">
        <v>208.6559219189546</v>
      </c>
      <c r="AD4" t="n">
        <v>168588.93710143</v>
      </c>
      <c r="AE4" t="n">
        <v>230670.8213610562</v>
      </c>
      <c r="AF4" t="n">
        <v>2.483338718533889e-06</v>
      </c>
      <c r="AG4" t="n">
        <v>12</v>
      </c>
      <c r="AH4" t="n">
        <v>208655.9219189546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5.4196</v>
      </c>
      <c r="E2" t="n">
        <v>18.45</v>
      </c>
      <c r="F2" t="n">
        <v>12.08</v>
      </c>
      <c r="G2" t="n">
        <v>6.53</v>
      </c>
      <c r="H2" t="n">
        <v>0.1</v>
      </c>
      <c r="I2" t="n">
        <v>111</v>
      </c>
      <c r="J2" t="n">
        <v>176.73</v>
      </c>
      <c r="K2" t="n">
        <v>52.44</v>
      </c>
      <c r="L2" t="n">
        <v>1</v>
      </c>
      <c r="M2" t="n">
        <v>109</v>
      </c>
      <c r="N2" t="n">
        <v>33.29</v>
      </c>
      <c r="O2" t="n">
        <v>22031.19</v>
      </c>
      <c r="P2" t="n">
        <v>153.71</v>
      </c>
      <c r="Q2" t="n">
        <v>1846.8</v>
      </c>
      <c r="R2" t="n">
        <v>111.6</v>
      </c>
      <c r="S2" t="n">
        <v>40</v>
      </c>
      <c r="T2" t="n">
        <v>34758.98</v>
      </c>
      <c r="U2" t="n">
        <v>0.36</v>
      </c>
      <c r="V2" t="n">
        <v>0.73</v>
      </c>
      <c r="W2" t="n">
        <v>3.89</v>
      </c>
      <c r="X2" t="n">
        <v>2.25</v>
      </c>
      <c r="Y2" t="n">
        <v>2</v>
      </c>
      <c r="Z2" t="n">
        <v>10</v>
      </c>
      <c r="AA2" t="n">
        <v>301.1778053492104</v>
      </c>
      <c r="AB2" t="n">
        <v>412.0847603058114</v>
      </c>
      <c r="AC2" t="n">
        <v>372.7559691468176</v>
      </c>
      <c r="AD2" t="n">
        <v>301177.8053492104</v>
      </c>
      <c r="AE2" t="n">
        <v>412084.7603058114</v>
      </c>
      <c r="AF2" t="n">
        <v>1.785142030338113e-06</v>
      </c>
      <c r="AG2" t="n">
        <v>17</v>
      </c>
      <c r="AH2" t="n">
        <v>372755.9691468176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6.7252</v>
      </c>
      <c r="E3" t="n">
        <v>14.87</v>
      </c>
      <c r="F3" t="n">
        <v>10.78</v>
      </c>
      <c r="G3" t="n">
        <v>13.76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45</v>
      </c>
      <c r="N3" t="n">
        <v>33.77</v>
      </c>
      <c r="O3" t="n">
        <v>22213.89</v>
      </c>
      <c r="P3" t="n">
        <v>127.79</v>
      </c>
      <c r="Q3" t="n">
        <v>1846.79</v>
      </c>
      <c r="R3" t="n">
        <v>70.40000000000001</v>
      </c>
      <c r="S3" t="n">
        <v>40</v>
      </c>
      <c r="T3" t="n">
        <v>14480.07</v>
      </c>
      <c r="U3" t="n">
        <v>0.57</v>
      </c>
      <c r="V3" t="n">
        <v>0.82</v>
      </c>
      <c r="W3" t="n">
        <v>3.8</v>
      </c>
      <c r="X3" t="n">
        <v>0.95</v>
      </c>
      <c r="Y3" t="n">
        <v>2</v>
      </c>
      <c r="Z3" t="n">
        <v>10</v>
      </c>
      <c r="AA3" t="n">
        <v>215.3511685560855</v>
      </c>
      <c r="AB3" t="n">
        <v>294.6529694413359</v>
      </c>
      <c r="AC3" t="n">
        <v>266.5317035859817</v>
      </c>
      <c r="AD3" t="n">
        <v>215351.1685560855</v>
      </c>
      <c r="AE3" t="n">
        <v>294652.9694413359</v>
      </c>
      <c r="AF3" t="n">
        <v>2.215188792979164e-06</v>
      </c>
      <c r="AG3" t="n">
        <v>13</v>
      </c>
      <c r="AH3" t="n">
        <v>266531.7035859817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7.2531</v>
      </c>
      <c r="E4" t="n">
        <v>13.79</v>
      </c>
      <c r="F4" t="n">
        <v>10.37</v>
      </c>
      <c r="G4" t="n">
        <v>22.22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26</v>
      </c>
      <c r="N4" t="n">
        <v>34.26</v>
      </c>
      <c r="O4" t="n">
        <v>22397.24</v>
      </c>
      <c r="P4" t="n">
        <v>112.04</v>
      </c>
      <c r="Q4" t="n">
        <v>1846.56</v>
      </c>
      <c r="R4" t="n">
        <v>58.59</v>
      </c>
      <c r="S4" t="n">
        <v>40</v>
      </c>
      <c r="T4" t="n">
        <v>8668.84</v>
      </c>
      <c r="U4" t="n">
        <v>0.68</v>
      </c>
      <c r="V4" t="n">
        <v>0.85</v>
      </c>
      <c r="W4" t="n">
        <v>3.75</v>
      </c>
      <c r="X4" t="n">
        <v>0.54</v>
      </c>
      <c r="Y4" t="n">
        <v>2</v>
      </c>
      <c r="Z4" t="n">
        <v>10</v>
      </c>
      <c r="AA4" t="n">
        <v>187.1733110152937</v>
      </c>
      <c r="AB4" t="n">
        <v>256.0987816347042</v>
      </c>
      <c r="AC4" t="n">
        <v>231.6570733524602</v>
      </c>
      <c r="AD4" t="n">
        <v>187173.3110152937</v>
      </c>
      <c r="AE4" t="n">
        <v>256098.7816347042</v>
      </c>
      <c r="AF4" t="n">
        <v>2.389071824534166e-06</v>
      </c>
      <c r="AG4" t="n">
        <v>12</v>
      </c>
      <c r="AH4" t="n">
        <v>231657.0733524602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7.4231</v>
      </c>
      <c r="E5" t="n">
        <v>13.47</v>
      </c>
      <c r="F5" t="n">
        <v>10.27</v>
      </c>
      <c r="G5" t="n">
        <v>28.01</v>
      </c>
      <c r="H5" t="n">
        <v>0.39</v>
      </c>
      <c r="I5" t="n">
        <v>22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104.53</v>
      </c>
      <c r="Q5" t="n">
        <v>1847.31</v>
      </c>
      <c r="R5" t="n">
        <v>54.41</v>
      </c>
      <c r="S5" t="n">
        <v>40</v>
      </c>
      <c r="T5" t="n">
        <v>6609.12</v>
      </c>
      <c r="U5" t="n">
        <v>0.74</v>
      </c>
      <c r="V5" t="n">
        <v>0.86</v>
      </c>
      <c r="W5" t="n">
        <v>3.76</v>
      </c>
      <c r="X5" t="n">
        <v>0.44</v>
      </c>
      <c r="Y5" t="n">
        <v>2</v>
      </c>
      <c r="Z5" t="n">
        <v>10</v>
      </c>
      <c r="AA5" t="n">
        <v>179.4313559125456</v>
      </c>
      <c r="AB5" t="n">
        <v>245.5058971121759</v>
      </c>
      <c r="AC5" t="n">
        <v>222.0751588615518</v>
      </c>
      <c r="AD5" t="n">
        <v>179431.3559125456</v>
      </c>
      <c r="AE5" t="n">
        <v>245505.8971121759</v>
      </c>
      <c r="AF5" t="n">
        <v>2.445067496753053e-06</v>
      </c>
      <c r="AG5" t="n">
        <v>12</v>
      </c>
      <c r="AH5" t="n">
        <v>222075.1588615518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5.718</v>
      </c>
      <c r="E2" t="n">
        <v>17.49</v>
      </c>
      <c r="F2" t="n">
        <v>13.79</v>
      </c>
      <c r="G2" t="n">
        <v>4.47</v>
      </c>
      <c r="H2" t="n">
        <v>0.64</v>
      </c>
      <c r="I2" t="n">
        <v>185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40.46</v>
      </c>
      <c r="Q2" t="n">
        <v>1850.97</v>
      </c>
      <c r="R2" t="n">
        <v>156.28</v>
      </c>
      <c r="S2" t="n">
        <v>40</v>
      </c>
      <c r="T2" t="n">
        <v>56729.21</v>
      </c>
      <c r="U2" t="n">
        <v>0.26</v>
      </c>
      <c r="V2" t="n">
        <v>0.64</v>
      </c>
      <c r="W2" t="n">
        <v>4.26</v>
      </c>
      <c r="X2" t="n">
        <v>3.94</v>
      </c>
      <c r="Y2" t="n">
        <v>2</v>
      </c>
      <c r="Z2" t="n">
        <v>10</v>
      </c>
      <c r="AA2" t="n">
        <v>160.5916049531065</v>
      </c>
      <c r="AB2" t="n">
        <v>219.7285186983316</v>
      </c>
      <c r="AC2" t="n">
        <v>198.7579372647388</v>
      </c>
      <c r="AD2" t="n">
        <v>160591.6049531065</v>
      </c>
      <c r="AE2" t="n">
        <v>219728.5186983316</v>
      </c>
      <c r="AF2" t="n">
        <v>2.046254463985108e-06</v>
      </c>
      <c r="AG2" t="n">
        <v>16</v>
      </c>
      <c r="AH2" t="n">
        <v>198757.9372647388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6.9474</v>
      </c>
      <c r="E2" t="n">
        <v>14.39</v>
      </c>
      <c r="F2" t="n">
        <v>11.11</v>
      </c>
      <c r="G2" t="n">
        <v>10.58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61</v>
      </c>
      <c r="N2" t="n">
        <v>12.99</v>
      </c>
      <c r="O2" t="n">
        <v>12407.75</v>
      </c>
      <c r="P2" t="n">
        <v>86.59</v>
      </c>
      <c r="Q2" t="n">
        <v>1847.6</v>
      </c>
      <c r="R2" t="n">
        <v>81.14</v>
      </c>
      <c r="S2" t="n">
        <v>40</v>
      </c>
      <c r="T2" t="n">
        <v>19765.58</v>
      </c>
      <c r="U2" t="n">
        <v>0.49</v>
      </c>
      <c r="V2" t="n">
        <v>0.79</v>
      </c>
      <c r="W2" t="n">
        <v>3.82</v>
      </c>
      <c r="X2" t="n">
        <v>1.28</v>
      </c>
      <c r="Y2" t="n">
        <v>2</v>
      </c>
      <c r="Z2" t="n">
        <v>10</v>
      </c>
      <c r="AA2" t="n">
        <v>174.164672220287</v>
      </c>
      <c r="AB2" t="n">
        <v>238.2997881347453</v>
      </c>
      <c r="AC2" t="n">
        <v>215.5567908110874</v>
      </c>
      <c r="AD2" t="n">
        <v>174164.672220287</v>
      </c>
      <c r="AE2" t="n">
        <v>238299.7881347453</v>
      </c>
      <c r="AF2" t="n">
        <v>2.366516075622059e-06</v>
      </c>
      <c r="AG2" t="n">
        <v>13</v>
      </c>
      <c r="AH2" t="n">
        <v>215556.7908110874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7.3784</v>
      </c>
      <c r="E3" t="n">
        <v>13.55</v>
      </c>
      <c r="F3" t="n">
        <v>10.7</v>
      </c>
      <c r="G3" t="n">
        <v>15.29</v>
      </c>
      <c r="H3" t="n">
        <v>0.35</v>
      </c>
      <c r="I3" t="n">
        <v>42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77.06</v>
      </c>
      <c r="Q3" t="n">
        <v>1847.36</v>
      </c>
      <c r="R3" t="n">
        <v>67.15000000000001</v>
      </c>
      <c r="S3" t="n">
        <v>40</v>
      </c>
      <c r="T3" t="n">
        <v>12879.48</v>
      </c>
      <c r="U3" t="n">
        <v>0.6</v>
      </c>
      <c r="V3" t="n">
        <v>0.83</v>
      </c>
      <c r="W3" t="n">
        <v>3.82</v>
      </c>
      <c r="X3" t="n">
        <v>0.87</v>
      </c>
      <c r="Y3" t="n">
        <v>2</v>
      </c>
      <c r="Z3" t="n">
        <v>10</v>
      </c>
      <c r="AA3" t="n">
        <v>154.9742394095826</v>
      </c>
      <c r="AB3" t="n">
        <v>212.0425913410086</v>
      </c>
      <c r="AC3" t="n">
        <v>191.8055440271294</v>
      </c>
      <c r="AD3" t="n">
        <v>154974.2394095826</v>
      </c>
      <c r="AE3" t="n">
        <v>212042.5913410086</v>
      </c>
      <c r="AF3" t="n">
        <v>2.513329045739383e-06</v>
      </c>
      <c r="AG3" t="n">
        <v>12</v>
      </c>
      <c r="AH3" t="n">
        <v>191805.5440271294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6.3807</v>
      </c>
      <c r="E2" t="n">
        <v>15.67</v>
      </c>
      <c r="F2" t="n">
        <v>11.47</v>
      </c>
      <c r="G2" t="n">
        <v>8.5</v>
      </c>
      <c r="H2" t="n">
        <v>0.14</v>
      </c>
      <c r="I2" t="n">
        <v>81</v>
      </c>
      <c r="J2" t="n">
        <v>124.63</v>
      </c>
      <c r="K2" t="n">
        <v>45</v>
      </c>
      <c r="L2" t="n">
        <v>1</v>
      </c>
      <c r="M2" t="n">
        <v>79</v>
      </c>
      <c r="N2" t="n">
        <v>18.64</v>
      </c>
      <c r="O2" t="n">
        <v>15605.44</v>
      </c>
      <c r="P2" t="n">
        <v>111.17</v>
      </c>
      <c r="Q2" t="n">
        <v>1847.15</v>
      </c>
      <c r="R2" t="n">
        <v>92.22</v>
      </c>
      <c r="S2" t="n">
        <v>40</v>
      </c>
      <c r="T2" t="n">
        <v>25219.69</v>
      </c>
      <c r="U2" t="n">
        <v>0.43</v>
      </c>
      <c r="V2" t="n">
        <v>0.77</v>
      </c>
      <c r="W2" t="n">
        <v>3.85</v>
      </c>
      <c r="X2" t="n">
        <v>1.64</v>
      </c>
      <c r="Y2" t="n">
        <v>2</v>
      </c>
      <c r="Z2" t="n">
        <v>10</v>
      </c>
      <c r="AA2" t="n">
        <v>211.9436697496382</v>
      </c>
      <c r="AB2" t="n">
        <v>289.9906792461195</v>
      </c>
      <c r="AC2" t="n">
        <v>262.3143758234298</v>
      </c>
      <c r="AD2" t="n">
        <v>211943.6697496382</v>
      </c>
      <c r="AE2" t="n">
        <v>289990.6792461195</v>
      </c>
      <c r="AF2" t="n">
        <v>2.145536490647276e-06</v>
      </c>
      <c r="AG2" t="n">
        <v>14</v>
      </c>
      <c r="AH2" t="n">
        <v>262314.3758234298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7.3968</v>
      </c>
      <c r="E3" t="n">
        <v>13.52</v>
      </c>
      <c r="F3" t="n">
        <v>10.52</v>
      </c>
      <c r="G3" t="n">
        <v>18.56</v>
      </c>
      <c r="H3" t="n">
        <v>0.28</v>
      </c>
      <c r="I3" t="n">
        <v>34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87.42</v>
      </c>
      <c r="Q3" t="n">
        <v>1846.91</v>
      </c>
      <c r="R3" t="n">
        <v>62.44</v>
      </c>
      <c r="S3" t="n">
        <v>40</v>
      </c>
      <c r="T3" t="n">
        <v>10561.04</v>
      </c>
      <c r="U3" t="n">
        <v>0.64</v>
      </c>
      <c r="V3" t="n">
        <v>0.84</v>
      </c>
      <c r="W3" t="n">
        <v>3.78</v>
      </c>
      <c r="X3" t="n">
        <v>0.6899999999999999</v>
      </c>
      <c r="Y3" t="n">
        <v>2</v>
      </c>
      <c r="Z3" t="n">
        <v>10</v>
      </c>
      <c r="AA3" t="n">
        <v>164.2440393502874</v>
      </c>
      <c r="AB3" t="n">
        <v>224.7259405745854</v>
      </c>
      <c r="AC3" t="n">
        <v>203.2784122110501</v>
      </c>
      <c r="AD3" t="n">
        <v>164244.0393502874</v>
      </c>
      <c r="AE3" t="n">
        <v>224725.9405745854</v>
      </c>
      <c r="AF3" t="n">
        <v>2.487204274455745e-06</v>
      </c>
      <c r="AG3" t="n">
        <v>12</v>
      </c>
      <c r="AH3" t="n">
        <v>203278.4122110501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7.4508</v>
      </c>
      <c r="E4" t="n">
        <v>13.42</v>
      </c>
      <c r="F4" t="n">
        <v>10.47</v>
      </c>
      <c r="G4" t="n">
        <v>19.63</v>
      </c>
      <c r="H4" t="n">
        <v>0.42</v>
      </c>
      <c r="I4" t="n">
        <v>32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87</v>
      </c>
      <c r="Q4" t="n">
        <v>1846.9</v>
      </c>
      <c r="R4" t="n">
        <v>60.13</v>
      </c>
      <c r="S4" t="n">
        <v>40</v>
      </c>
      <c r="T4" t="n">
        <v>9419.49</v>
      </c>
      <c r="U4" t="n">
        <v>0.67</v>
      </c>
      <c r="V4" t="n">
        <v>0.84</v>
      </c>
      <c r="W4" t="n">
        <v>3.8</v>
      </c>
      <c r="X4" t="n">
        <v>0.64</v>
      </c>
      <c r="Y4" t="n">
        <v>2</v>
      </c>
      <c r="Z4" t="n">
        <v>10</v>
      </c>
      <c r="AA4" t="n">
        <v>163.3738577932175</v>
      </c>
      <c r="AB4" t="n">
        <v>223.535319778502</v>
      </c>
      <c r="AC4" t="n">
        <v>202.2014225926978</v>
      </c>
      <c r="AD4" t="n">
        <v>163373.8577932175</v>
      </c>
      <c r="AE4" t="n">
        <v>223535.319778502</v>
      </c>
      <c r="AF4" t="n">
        <v>2.505361995473024e-06</v>
      </c>
      <c r="AG4" t="n">
        <v>12</v>
      </c>
      <c r="AH4" t="n">
        <v>202201.4225926978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5.7338</v>
      </c>
      <c r="E2" t="n">
        <v>17.44</v>
      </c>
      <c r="F2" t="n">
        <v>11.86</v>
      </c>
      <c r="G2" t="n">
        <v>7.05</v>
      </c>
      <c r="H2" t="n">
        <v>0.11</v>
      </c>
      <c r="I2" t="n">
        <v>101</v>
      </c>
      <c r="J2" t="n">
        <v>159.12</v>
      </c>
      <c r="K2" t="n">
        <v>50.28</v>
      </c>
      <c r="L2" t="n">
        <v>1</v>
      </c>
      <c r="M2" t="n">
        <v>99</v>
      </c>
      <c r="N2" t="n">
        <v>27.84</v>
      </c>
      <c r="O2" t="n">
        <v>19859.16</v>
      </c>
      <c r="P2" t="n">
        <v>139.57</v>
      </c>
      <c r="Q2" t="n">
        <v>1848.8</v>
      </c>
      <c r="R2" t="n">
        <v>104.94</v>
      </c>
      <c r="S2" t="n">
        <v>40</v>
      </c>
      <c r="T2" t="n">
        <v>31479.57</v>
      </c>
      <c r="U2" t="n">
        <v>0.38</v>
      </c>
      <c r="V2" t="n">
        <v>0.74</v>
      </c>
      <c r="W2" t="n">
        <v>3.86</v>
      </c>
      <c r="X2" t="n">
        <v>2.03</v>
      </c>
      <c r="Y2" t="n">
        <v>2</v>
      </c>
      <c r="Z2" t="n">
        <v>10</v>
      </c>
      <c r="AA2" t="n">
        <v>269.2124836860444</v>
      </c>
      <c r="AB2" t="n">
        <v>368.3483969958037</v>
      </c>
      <c r="AC2" t="n">
        <v>333.1937429667455</v>
      </c>
      <c r="AD2" t="n">
        <v>269212.4836860445</v>
      </c>
      <c r="AE2" t="n">
        <v>368348.3969958037</v>
      </c>
      <c r="AF2" t="n">
        <v>1.900572887896838e-06</v>
      </c>
      <c r="AG2" t="n">
        <v>16</v>
      </c>
      <c r="AH2" t="n">
        <v>333193.7429667455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6.9732</v>
      </c>
      <c r="E3" t="n">
        <v>14.34</v>
      </c>
      <c r="F3" t="n">
        <v>10.66</v>
      </c>
      <c r="G3" t="n">
        <v>15.23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114.59</v>
      </c>
      <c r="Q3" t="n">
        <v>1846.75</v>
      </c>
      <c r="R3" t="n">
        <v>67.19</v>
      </c>
      <c r="S3" t="n">
        <v>40</v>
      </c>
      <c r="T3" t="n">
        <v>12896.11</v>
      </c>
      <c r="U3" t="n">
        <v>0.6</v>
      </c>
      <c r="V3" t="n">
        <v>0.83</v>
      </c>
      <c r="W3" t="n">
        <v>3.78</v>
      </c>
      <c r="X3" t="n">
        <v>0.83</v>
      </c>
      <c r="Y3" t="n">
        <v>2</v>
      </c>
      <c r="Z3" t="n">
        <v>10</v>
      </c>
      <c r="AA3" t="n">
        <v>199.8327117629337</v>
      </c>
      <c r="AB3" t="n">
        <v>273.419932230961</v>
      </c>
      <c r="AC3" t="n">
        <v>247.3251176462033</v>
      </c>
      <c r="AD3" t="n">
        <v>199832.7117629337</v>
      </c>
      <c r="AE3" t="n">
        <v>273419.932230961</v>
      </c>
      <c r="AF3" t="n">
        <v>2.311394687969973e-06</v>
      </c>
      <c r="AG3" t="n">
        <v>13</v>
      </c>
      <c r="AH3" t="n">
        <v>247325.1176462033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7.3978</v>
      </c>
      <c r="E4" t="n">
        <v>13.52</v>
      </c>
      <c r="F4" t="n">
        <v>10.36</v>
      </c>
      <c r="G4" t="n">
        <v>23.9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99.20999999999999</v>
      </c>
      <c r="Q4" t="n">
        <v>1846.74</v>
      </c>
      <c r="R4" t="n">
        <v>57.25</v>
      </c>
      <c r="S4" t="n">
        <v>40</v>
      </c>
      <c r="T4" t="n">
        <v>8008.25</v>
      </c>
      <c r="U4" t="n">
        <v>0.7</v>
      </c>
      <c r="V4" t="n">
        <v>0.85</v>
      </c>
      <c r="W4" t="n">
        <v>3.77</v>
      </c>
      <c r="X4" t="n">
        <v>0.53</v>
      </c>
      <c r="Y4" t="n">
        <v>2</v>
      </c>
      <c r="Z4" t="n">
        <v>10</v>
      </c>
      <c r="AA4" t="n">
        <v>174.937238313471</v>
      </c>
      <c r="AB4" t="n">
        <v>239.3568471466496</v>
      </c>
      <c r="AC4" t="n">
        <v>216.5129655944876</v>
      </c>
      <c r="AD4" t="n">
        <v>174937.238313471</v>
      </c>
      <c r="AE4" t="n">
        <v>239356.8471466496</v>
      </c>
      <c r="AF4" t="n">
        <v>2.45213612439974e-06</v>
      </c>
      <c r="AG4" t="n">
        <v>12</v>
      </c>
      <c r="AH4" t="n">
        <v>216512.9655944876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7.4247</v>
      </c>
      <c r="E5" t="n">
        <v>13.47</v>
      </c>
      <c r="F5" t="n">
        <v>10.34</v>
      </c>
      <c r="G5" t="n">
        <v>24.81</v>
      </c>
      <c r="H5" t="n">
        <v>0.43</v>
      </c>
      <c r="I5" t="n">
        <v>25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98.83</v>
      </c>
      <c r="Q5" t="n">
        <v>1846.9</v>
      </c>
      <c r="R5" t="n">
        <v>56.19</v>
      </c>
      <c r="S5" t="n">
        <v>40</v>
      </c>
      <c r="T5" t="n">
        <v>7481.7</v>
      </c>
      <c r="U5" t="n">
        <v>0.71</v>
      </c>
      <c r="V5" t="n">
        <v>0.85</v>
      </c>
      <c r="W5" t="n">
        <v>3.78</v>
      </c>
      <c r="X5" t="n">
        <v>0.51</v>
      </c>
      <c r="Y5" t="n">
        <v>2</v>
      </c>
      <c r="Z5" t="n">
        <v>10</v>
      </c>
      <c r="AA5" t="n">
        <v>174.3444385158221</v>
      </c>
      <c r="AB5" t="n">
        <v>238.5457523110255</v>
      </c>
      <c r="AC5" t="n">
        <v>215.7792805115964</v>
      </c>
      <c r="AD5" t="n">
        <v>174344.4385158221</v>
      </c>
      <c r="AE5" t="n">
        <v>238545.7523110255</v>
      </c>
      <c r="AF5" t="n">
        <v>2.461052621432148e-06</v>
      </c>
      <c r="AG5" t="n">
        <v>12</v>
      </c>
      <c r="AH5" t="n">
        <v>215779.2805115964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7.214</v>
      </c>
      <c r="E2" t="n">
        <v>13.86</v>
      </c>
      <c r="F2" t="n">
        <v>11.01</v>
      </c>
      <c r="G2" t="n">
        <v>11.79</v>
      </c>
      <c r="H2" t="n">
        <v>0.22</v>
      </c>
      <c r="I2" t="n">
        <v>56</v>
      </c>
      <c r="J2" t="n">
        <v>80.84</v>
      </c>
      <c r="K2" t="n">
        <v>35.1</v>
      </c>
      <c r="L2" t="n">
        <v>1</v>
      </c>
      <c r="M2" t="n">
        <v>11</v>
      </c>
      <c r="N2" t="n">
        <v>9.74</v>
      </c>
      <c r="O2" t="n">
        <v>10204.21</v>
      </c>
      <c r="P2" t="n">
        <v>70.41</v>
      </c>
      <c r="Q2" t="n">
        <v>1847.67</v>
      </c>
      <c r="R2" t="n">
        <v>76.05</v>
      </c>
      <c r="S2" t="n">
        <v>40</v>
      </c>
      <c r="T2" t="n">
        <v>17260.42</v>
      </c>
      <c r="U2" t="n">
        <v>0.53</v>
      </c>
      <c r="V2" t="n">
        <v>0.8</v>
      </c>
      <c r="W2" t="n">
        <v>3.86</v>
      </c>
      <c r="X2" t="n">
        <v>1.17</v>
      </c>
      <c r="Y2" t="n">
        <v>2</v>
      </c>
      <c r="Z2" t="n">
        <v>10</v>
      </c>
      <c r="AA2" t="n">
        <v>157.4489860886637</v>
      </c>
      <c r="AB2" t="n">
        <v>215.4286489254438</v>
      </c>
      <c r="AC2" t="n">
        <v>194.8684410280688</v>
      </c>
      <c r="AD2" t="n">
        <v>157448.9860886637</v>
      </c>
      <c r="AE2" t="n">
        <v>215428.6489254438</v>
      </c>
      <c r="AF2" t="n">
        <v>2.482661647089942e-06</v>
      </c>
      <c r="AG2" t="n">
        <v>13</v>
      </c>
      <c r="AH2" t="n">
        <v>194868.4410280688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7.2483</v>
      </c>
      <c r="E3" t="n">
        <v>13.8</v>
      </c>
      <c r="F3" t="n">
        <v>10.97</v>
      </c>
      <c r="G3" t="n">
        <v>12.19</v>
      </c>
      <c r="H3" t="n">
        <v>0.43</v>
      </c>
      <c r="I3" t="n">
        <v>54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70.7</v>
      </c>
      <c r="Q3" t="n">
        <v>1847.83</v>
      </c>
      <c r="R3" t="n">
        <v>74.68000000000001</v>
      </c>
      <c r="S3" t="n">
        <v>40</v>
      </c>
      <c r="T3" t="n">
        <v>16582.84</v>
      </c>
      <c r="U3" t="n">
        <v>0.54</v>
      </c>
      <c r="V3" t="n">
        <v>0.8</v>
      </c>
      <c r="W3" t="n">
        <v>3.87</v>
      </c>
      <c r="X3" t="n">
        <v>1.14</v>
      </c>
      <c r="Y3" t="n">
        <v>2</v>
      </c>
      <c r="Z3" t="n">
        <v>10</v>
      </c>
      <c r="AA3" t="n">
        <v>149.9834780798128</v>
      </c>
      <c r="AB3" t="n">
        <v>205.2140115127705</v>
      </c>
      <c r="AC3" t="n">
        <v>185.6286742737241</v>
      </c>
      <c r="AD3" t="n">
        <v>149983.4780798128</v>
      </c>
      <c r="AE3" t="n">
        <v>205214.0115127705</v>
      </c>
      <c r="AF3" t="n">
        <v>2.494465818769341e-06</v>
      </c>
      <c r="AG3" t="n">
        <v>12</v>
      </c>
      <c r="AH3" t="n">
        <v>185628.6742737241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6.77</v>
      </c>
      <c r="E2" t="n">
        <v>14.77</v>
      </c>
      <c r="F2" t="n">
        <v>11.2</v>
      </c>
      <c r="G2" t="n">
        <v>9.74</v>
      </c>
      <c r="H2" t="n">
        <v>0.16</v>
      </c>
      <c r="I2" t="n">
        <v>69</v>
      </c>
      <c r="J2" t="n">
        <v>107.41</v>
      </c>
      <c r="K2" t="n">
        <v>41.65</v>
      </c>
      <c r="L2" t="n">
        <v>1</v>
      </c>
      <c r="M2" t="n">
        <v>67</v>
      </c>
      <c r="N2" t="n">
        <v>14.77</v>
      </c>
      <c r="O2" t="n">
        <v>13481.73</v>
      </c>
      <c r="P2" t="n">
        <v>95.04000000000001</v>
      </c>
      <c r="Q2" t="n">
        <v>1846.75</v>
      </c>
      <c r="R2" t="n">
        <v>84.14</v>
      </c>
      <c r="S2" t="n">
        <v>40</v>
      </c>
      <c r="T2" t="n">
        <v>21238.05</v>
      </c>
      <c r="U2" t="n">
        <v>0.48</v>
      </c>
      <c r="V2" t="n">
        <v>0.79</v>
      </c>
      <c r="W2" t="n">
        <v>3.82</v>
      </c>
      <c r="X2" t="n">
        <v>1.37</v>
      </c>
      <c r="Y2" t="n">
        <v>2</v>
      </c>
      <c r="Z2" t="n">
        <v>10</v>
      </c>
      <c r="AA2" t="n">
        <v>183.7787196166104</v>
      </c>
      <c r="AB2" t="n">
        <v>251.454151924225</v>
      </c>
      <c r="AC2" t="n">
        <v>227.4557205827689</v>
      </c>
      <c r="AD2" t="n">
        <v>183778.7196166104</v>
      </c>
      <c r="AE2" t="n">
        <v>251454.151924225</v>
      </c>
      <c r="AF2" t="n">
        <v>2.295538997165067e-06</v>
      </c>
      <c r="AG2" t="n">
        <v>13</v>
      </c>
      <c r="AH2" t="n">
        <v>227455.7205827689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7.4077</v>
      </c>
      <c r="E3" t="n">
        <v>13.5</v>
      </c>
      <c r="F3" t="n">
        <v>10.62</v>
      </c>
      <c r="G3" t="n">
        <v>16.77</v>
      </c>
      <c r="H3" t="n">
        <v>0.32</v>
      </c>
      <c r="I3" t="n">
        <v>38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80.15000000000001</v>
      </c>
      <c r="Q3" t="n">
        <v>1847.59</v>
      </c>
      <c r="R3" t="n">
        <v>64.37</v>
      </c>
      <c r="S3" t="n">
        <v>40</v>
      </c>
      <c r="T3" t="n">
        <v>11505.77</v>
      </c>
      <c r="U3" t="n">
        <v>0.62</v>
      </c>
      <c r="V3" t="n">
        <v>0.83</v>
      </c>
      <c r="W3" t="n">
        <v>3.82</v>
      </c>
      <c r="X3" t="n">
        <v>0.79</v>
      </c>
      <c r="Y3" t="n">
        <v>2</v>
      </c>
      <c r="Z3" t="n">
        <v>10</v>
      </c>
      <c r="AA3" t="n">
        <v>157.6192859444791</v>
      </c>
      <c r="AB3" t="n">
        <v>215.6616607012696</v>
      </c>
      <c r="AC3" t="n">
        <v>195.079214487044</v>
      </c>
      <c r="AD3" t="n">
        <v>157619.2859444791</v>
      </c>
      <c r="AE3" t="n">
        <v>215661.6607012696</v>
      </c>
      <c r="AF3" t="n">
        <v>2.511767242141753e-06</v>
      </c>
      <c r="AG3" t="n">
        <v>12</v>
      </c>
      <c r="AH3" t="n">
        <v>195079.214487044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7.0214</v>
      </c>
      <c r="E2" t="n">
        <v>14.24</v>
      </c>
      <c r="F2" t="n">
        <v>11.4</v>
      </c>
      <c r="G2" t="n">
        <v>9.119999999999999</v>
      </c>
      <c r="H2" t="n">
        <v>0.28</v>
      </c>
      <c r="I2" t="n">
        <v>75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</v>
      </c>
      <c r="Q2" t="n">
        <v>1848.53</v>
      </c>
      <c r="R2" t="n">
        <v>87.40000000000001</v>
      </c>
      <c r="S2" t="n">
        <v>40</v>
      </c>
      <c r="T2" t="n">
        <v>22840.46</v>
      </c>
      <c r="U2" t="n">
        <v>0.46</v>
      </c>
      <c r="V2" t="n">
        <v>0.77</v>
      </c>
      <c r="W2" t="n">
        <v>3.92</v>
      </c>
      <c r="X2" t="n">
        <v>1.57</v>
      </c>
      <c r="Y2" t="n">
        <v>2</v>
      </c>
      <c r="Z2" t="n">
        <v>10</v>
      </c>
      <c r="AA2" t="n">
        <v>150.4497882701317</v>
      </c>
      <c r="AB2" t="n">
        <v>205.8520376873182</v>
      </c>
      <c r="AC2" t="n">
        <v>186.2058081256486</v>
      </c>
      <c r="AD2" t="n">
        <v>150449.7882701317</v>
      </c>
      <c r="AE2" t="n">
        <v>205852.0376873182</v>
      </c>
      <c r="AF2" t="n">
        <v>2.446380157654341e-06</v>
      </c>
      <c r="AG2" t="n">
        <v>13</v>
      </c>
      <c r="AH2" t="n">
        <v>186205.8081256486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5.5501</v>
      </c>
      <c r="E2" t="n">
        <v>18.02</v>
      </c>
      <c r="F2" t="n">
        <v>12.02</v>
      </c>
      <c r="G2" t="n">
        <v>6.74</v>
      </c>
      <c r="H2" t="n">
        <v>0.11</v>
      </c>
      <c r="I2" t="n">
        <v>107</v>
      </c>
      <c r="J2" t="n">
        <v>167.88</v>
      </c>
      <c r="K2" t="n">
        <v>51.39</v>
      </c>
      <c r="L2" t="n">
        <v>1</v>
      </c>
      <c r="M2" t="n">
        <v>105</v>
      </c>
      <c r="N2" t="n">
        <v>30.49</v>
      </c>
      <c r="O2" t="n">
        <v>20939.59</v>
      </c>
      <c r="P2" t="n">
        <v>147.25</v>
      </c>
      <c r="Q2" t="n">
        <v>1848.41</v>
      </c>
      <c r="R2" t="n">
        <v>109.49</v>
      </c>
      <c r="S2" t="n">
        <v>40</v>
      </c>
      <c r="T2" t="n">
        <v>33725.11</v>
      </c>
      <c r="U2" t="n">
        <v>0.37</v>
      </c>
      <c r="V2" t="n">
        <v>0.74</v>
      </c>
      <c r="W2" t="n">
        <v>3.88</v>
      </c>
      <c r="X2" t="n">
        <v>2.18</v>
      </c>
      <c r="Y2" t="n">
        <v>2</v>
      </c>
      <c r="Z2" t="n">
        <v>10</v>
      </c>
      <c r="AA2" t="n">
        <v>282.4481321746371</v>
      </c>
      <c r="AB2" t="n">
        <v>386.4579951734968</v>
      </c>
      <c r="AC2" t="n">
        <v>349.5749865113402</v>
      </c>
      <c r="AD2" t="n">
        <v>282448.1321746371</v>
      </c>
      <c r="AE2" t="n">
        <v>386457.9951734968</v>
      </c>
      <c r="AF2" t="n">
        <v>1.833784912047273e-06</v>
      </c>
      <c r="AG2" t="n">
        <v>16</v>
      </c>
      <c r="AH2" t="n">
        <v>349574.9865113402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6.842</v>
      </c>
      <c r="E3" t="n">
        <v>14.62</v>
      </c>
      <c r="F3" t="n">
        <v>10.72</v>
      </c>
      <c r="G3" t="n">
        <v>14.29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121.23</v>
      </c>
      <c r="Q3" t="n">
        <v>1846.42</v>
      </c>
      <c r="R3" t="n">
        <v>68.75</v>
      </c>
      <c r="S3" t="n">
        <v>40</v>
      </c>
      <c r="T3" t="n">
        <v>13663.6</v>
      </c>
      <c r="U3" t="n">
        <v>0.58</v>
      </c>
      <c r="V3" t="n">
        <v>0.82</v>
      </c>
      <c r="W3" t="n">
        <v>3.79</v>
      </c>
      <c r="X3" t="n">
        <v>0.89</v>
      </c>
      <c r="Y3" t="n">
        <v>2</v>
      </c>
      <c r="Z3" t="n">
        <v>10</v>
      </c>
      <c r="AA3" t="n">
        <v>207.6083931804151</v>
      </c>
      <c r="AB3" t="n">
        <v>284.0589625852076</v>
      </c>
      <c r="AC3" t="n">
        <v>256.9487738754167</v>
      </c>
      <c r="AD3" t="n">
        <v>207608.3931804151</v>
      </c>
      <c r="AE3" t="n">
        <v>284058.9625852075</v>
      </c>
      <c r="AF3" t="n">
        <v>2.260636090922225e-06</v>
      </c>
      <c r="AG3" t="n">
        <v>13</v>
      </c>
      <c r="AH3" t="n">
        <v>256948.7738754168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7.3314</v>
      </c>
      <c r="E4" t="n">
        <v>13.64</v>
      </c>
      <c r="F4" t="n">
        <v>10.35</v>
      </c>
      <c r="G4" t="n">
        <v>23.01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105.7</v>
      </c>
      <c r="Q4" t="n">
        <v>1846.29</v>
      </c>
      <c r="R4" t="n">
        <v>57.82</v>
      </c>
      <c r="S4" t="n">
        <v>40</v>
      </c>
      <c r="T4" t="n">
        <v>8289.15</v>
      </c>
      <c r="U4" t="n">
        <v>0.6899999999999999</v>
      </c>
      <c r="V4" t="n">
        <v>0.85</v>
      </c>
      <c r="W4" t="n">
        <v>3.75</v>
      </c>
      <c r="X4" t="n">
        <v>0.53</v>
      </c>
      <c r="Y4" t="n">
        <v>2</v>
      </c>
      <c r="Z4" t="n">
        <v>10</v>
      </c>
      <c r="AA4" t="n">
        <v>180.9767172135087</v>
      </c>
      <c r="AB4" t="n">
        <v>247.6203286206816</v>
      </c>
      <c r="AC4" t="n">
        <v>223.9877919945096</v>
      </c>
      <c r="AD4" t="n">
        <v>180976.7172135088</v>
      </c>
      <c r="AE4" t="n">
        <v>247620.3286206816</v>
      </c>
      <c r="AF4" t="n">
        <v>2.422336661354458e-06</v>
      </c>
      <c r="AG4" t="n">
        <v>12</v>
      </c>
      <c r="AH4" t="n">
        <v>223987.7919945096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7.4405</v>
      </c>
      <c r="E5" t="n">
        <v>13.44</v>
      </c>
      <c r="F5" t="n">
        <v>10.29</v>
      </c>
      <c r="G5" t="n">
        <v>26.84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101.6</v>
      </c>
      <c r="Q5" t="n">
        <v>1846.77</v>
      </c>
      <c r="R5" t="n">
        <v>54.78</v>
      </c>
      <c r="S5" t="n">
        <v>40</v>
      </c>
      <c r="T5" t="n">
        <v>6785.52</v>
      </c>
      <c r="U5" t="n">
        <v>0.73</v>
      </c>
      <c r="V5" t="n">
        <v>0.86</v>
      </c>
      <c r="W5" t="n">
        <v>3.78</v>
      </c>
      <c r="X5" t="n">
        <v>0.46</v>
      </c>
      <c r="Y5" t="n">
        <v>2</v>
      </c>
      <c r="Z5" t="n">
        <v>10</v>
      </c>
      <c r="AA5" t="n">
        <v>176.6383135081079</v>
      </c>
      <c r="AB5" t="n">
        <v>241.6843332740917</v>
      </c>
      <c r="AC5" t="n">
        <v>218.6183197125746</v>
      </c>
      <c r="AD5" t="n">
        <v>176638.3135081079</v>
      </c>
      <c r="AE5" t="n">
        <v>241684.3332740917</v>
      </c>
      <c r="AF5" t="n">
        <v>2.458383927872963e-06</v>
      </c>
      <c r="AG5" t="n">
        <v>12</v>
      </c>
      <c r="AH5" t="n">
        <v>218618.3197125746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6.7908</v>
      </c>
      <c r="E2" t="n">
        <v>14.73</v>
      </c>
      <c r="F2" t="n">
        <v>11.83</v>
      </c>
      <c r="G2" t="n">
        <v>7.55</v>
      </c>
      <c r="H2" t="n">
        <v>0.34</v>
      </c>
      <c r="I2" t="n">
        <v>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56.63</v>
      </c>
      <c r="Q2" t="n">
        <v>1849.53</v>
      </c>
      <c r="R2" t="n">
        <v>99.34999999999999</v>
      </c>
      <c r="S2" t="n">
        <v>40</v>
      </c>
      <c r="T2" t="n">
        <v>28717.84</v>
      </c>
      <c r="U2" t="n">
        <v>0.4</v>
      </c>
      <c r="V2" t="n">
        <v>0.75</v>
      </c>
      <c r="W2" t="n">
        <v>3.99</v>
      </c>
      <c r="X2" t="n">
        <v>2</v>
      </c>
      <c r="Y2" t="n">
        <v>2</v>
      </c>
      <c r="Z2" t="n">
        <v>10</v>
      </c>
      <c r="AA2" t="n">
        <v>147.417073411097</v>
      </c>
      <c r="AB2" t="n">
        <v>201.7025434232521</v>
      </c>
      <c r="AC2" t="n">
        <v>182.4523357702919</v>
      </c>
      <c r="AD2" t="n">
        <v>147417.0734110971</v>
      </c>
      <c r="AE2" t="n">
        <v>201702.5434232521</v>
      </c>
      <c r="AF2" t="n">
        <v>2.383558560748316e-06</v>
      </c>
      <c r="AG2" t="n">
        <v>13</v>
      </c>
      <c r="AH2" t="n">
        <v>182452.3357702919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6.2147</v>
      </c>
      <c r="E2" t="n">
        <v>16.09</v>
      </c>
      <c r="F2" t="n">
        <v>11.57</v>
      </c>
      <c r="G2" t="n">
        <v>8.07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118.5</v>
      </c>
      <c r="Q2" t="n">
        <v>1847.06</v>
      </c>
      <c r="R2" t="n">
        <v>95.76000000000001</v>
      </c>
      <c r="S2" t="n">
        <v>40</v>
      </c>
      <c r="T2" t="n">
        <v>26962.34</v>
      </c>
      <c r="U2" t="n">
        <v>0.42</v>
      </c>
      <c r="V2" t="n">
        <v>0.76</v>
      </c>
      <c r="W2" t="n">
        <v>3.84</v>
      </c>
      <c r="X2" t="n">
        <v>1.74</v>
      </c>
      <c r="Y2" t="n">
        <v>2</v>
      </c>
      <c r="Z2" t="n">
        <v>10</v>
      </c>
      <c r="AA2" t="n">
        <v>221.9741086085341</v>
      </c>
      <c r="AB2" t="n">
        <v>303.7147682045854</v>
      </c>
      <c r="AC2" t="n">
        <v>274.728656993584</v>
      </c>
      <c r="AD2" t="n">
        <v>221974.1086085341</v>
      </c>
      <c r="AE2" t="n">
        <v>303714.7682045854</v>
      </c>
      <c r="AF2" t="n">
        <v>2.081702878217003e-06</v>
      </c>
      <c r="AG2" t="n">
        <v>14</v>
      </c>
      <c r="AH2" t="n">
        <v>274728.656993584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7.3157</v>
      </c>
      <c r="E3" t="n">
        <v>13.67</v>
      </c>
      <c r="F3" t="n">
        <v>10.54</v>
      </c>
      <c r="G3" t="n">
        <v>18.06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31</v>
      </c>
      <c r="N3" t="n">
        <v>21.09</v>
      </c>
      <c r="O3" t="n">
        <v>16828.84</v>
      </c>
      <c r="P3" t="n">
        <v>93.75</v>
      </c>
      <c r="Q3" t="n">
        <v>1846.27</v>
      </c>
      <c r="R3" t="n">
        <v>63.55</v>
      </c>
      <c r="S3" t="n">
        <v>40</v>
      </c>
      <c r="T3" t="n">
        <v>11114.31</v>
      </c>
      <c r="U3" t="n">
        <v>0.63</v>
      </c>
      <c r="V3" t="n">
        <v>0.84</v>
      </c>
      <c r="W3" t="n">
        <v>3.76</v>
      </c>
      <c r="X3" t="n">
        <v>0.71</v>
      </c>
      <c r="Y3" t="n">
        <v>2</v>
      </c>
      <c r="Z3" t="n">
        <v>10</v>
      </c>
      <c r="AA3" t="n">
        <v>170.3534267917942</v>
      </c>
      <c r="AB3" t="n">
        <v>233.0850739992025</v>
      </c>
      <c r="AC3" t="n">
        <v>210.8397616737419</v>
      </c>
      <c r="AD3" t="n">
        <v>170353.4267917942</v>
      </c>
      <c r="AE3" t="n">
        <v>233085.0739992025</v>
      </c>
      <c r="AF3" t="n">
        <v>2.45049861556827e-06</v>
      </c>
      <c r="AG3" t="n">
        <v>12</v>
      </c>
      <c r="AH3" t="n">
        <v>210839.7616737419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7.4374</v>
      </c>
      <c r="E4" t="n">
        <v>13.45</v>
      </c>
      <c r="F4" t="n">
        <v>10.45</v>
      </c>
      <c r="G4" t="n">
        <v>20.9</v>
      </c>
      <c r="H4" t="n">
        <v>0.39</v>
      </c>
      <c r="I4" t="n">
        <v>30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89.92</v>
      </c>
      <c r="Q4" t="n">
        <v>1847.05</v>
      </c>
      <c r="R4" t="n">
        <v>59.25</v>
      </c>
      <c r="S4" t="n">
        <v>40</v>
      </c>
      <c r="T4" t="n">
        <v>8986.75</v>
      </c>
      <c r="U4" t="n">
        <v>0.68</v>
      </c>
      <c r="V4" t="n">
        <v>0.85</v>
      </c>
      <c r="W4" t="n">
        <v>3.8</v>
      </c>
      <c r="X4" t="n">
        <v>0.62</v>
      </c>
      <c r="Y4" t="n">
        <v>2</v>
      </c>
      <c r="Z4" t="n">
        <v>10</v>
      </c>
      <c r="AA4" t="n">
        <v>166.199236560246</v>
      </c>
      <c r="AB4" t="n">
        <v>227.4011276544625</v>
      </c>
      <c r="AC4" t="n">
        <v>205.6982831906733</v>
      </c>
      <c r="AD4" t="n">
        <v>166199.236560246</v>
      </c>
      <c r="AE4" t="n">
        <v>227401.1276544625</v>
      </c>
      <c r="AF4" t="n">
        <v>2.49126377563698e-06</v>
      </c>
      <c r="AG4" t="n">
        <v>12</v>
      </c>
      <c r="AH4" t="n">
        <v>205698.2831906733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5.8897</v>
      </c>
      <c r="E2" t="n">
        <v>16.98</v>
      </c>
      <c r="F2" t="n">
        <v>11.77</v>
      </c>
      <c r="G2" t="n">
        <v>7.36</v>
      </c>
      <c r="H2" t="n">
        <v>0.12</v>
      </c>
      <c r="I2" t="n">
        <v>96</v>
      </c>
      <c r="J2" t="n">
        <v>150.44</v>
      </c>
      <c r="K2" t="n">
        <v>49.1</v>
      </c>
      <c r="L2" t="n">
        <v>1</v>
      </c>
      <c r="M2" t="n">
        <v>94</v>
      </c>
      <c r="N2" t="n">
        <v>25.34</v>
      </c>
      <c r="O2" t="n">
        <v>18787.76</v>
      </c>
      <c r="P2" t="n">
        <v>132.73</v>
      </c>
      <c r="Q2" t="n">
        <v>1847.88</v>
      </c>
      <c r="R2" t="n">
        <v>102.2</v>
      </c>
      <c r="S2" t="n">
        <v>40</v>
      </c>
      <c r="T2" t="n">
        <v>30134.69</v>
      </c>
      <c r="U2" t="n">
        <v>0.39</v>
      </c>
      <c r="V2" t="n">
        <v>0.75</v>
      </c>
      <c r="W2" t="n">
        <v>3.85</v>
      </c>
      <c r="X2" t="n">
        <v>1.94</v>
      </c>
      <c r="Y2" t="n">
        <v>2</v>
      </c>
      <c r="Z2" t="n">
        <v>10</v>
      </c>
      <c r="AA2" t="n">
        <v>250.6388680255695</v>
      </c>
      <c r="AB2" t="n">
        <v>342.9351566388881</v>
      </c>
      <c r="AC2" t="n">
        <v>310.2059066018901</v>
      </c>
      <c r="AD2" t="n">
        <v>250638.8680255695</v>
      </c>
      <c r="AE2" t="n">
        <v>342935.1566388881</v>
      </c>
      <c r="AF2" t="n">
        <v>1.958787563674538e-06</v>
      </c>
      <c r="AG2" t="n">
        <v>15</v>
      </c>
      <c r="AH2" t="n">
        <v>310205.9066018902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7.084</v>
      </c>
      <c r="E3" t="n">
        <v>14.12</v>
      </c>
      <c r="F3" t="n">
        <v>10.62</v>
      </c>
      <c r="G3" t="n">
        <v>15.93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38</v>
      </c>
      <c r="N3" t="n">
        <v>25.73</v>
      </c>
      <c r="O3" t="n">
        <v>18959.54</v>
      </c>
      <c r="P3" t="n">
        <v>107.99</v>
      </c>
      <c r="Q3" t="n">
        <v>1846.55</v>
      </c>
      <c r="R3" t="n">
        <v>66.04000000000001</v>
      </c>
      <c r="S3" t="n">
        <v>40</v>
      </c>
      <c r="T3" t="n">
        <v>12332.72</v>
      </c>
      <c r="U3" t="n">
        <v>0.61</v>
      </c>
      <c r="V3" t="n">
        <v>0.83</v>
      </c>
      <c r="W3" t="n">
        <v>3.77</v>
      </c>
      <c r="X3" t="n">
        <v>0.79</v>
      </c>
      <c r="Y3" t="n">
        <v>2</v>
      </c>
      <c r="Z3" t="n">
        <v>10</v>
      </c>
      <c r="AA3" t="n">
        <v>192.6298344338433</v>
      </c>
      <c r="AB3" t="n">
        <v>263.5646377007838</v>
      </c>
      <c r="AC3" t="n">
        <v>238.4103985939902</v>
      </c>
      <c r="AD3" t="n">
        <v>192629.8344338433</v>
      </c>
      <c r="AE3" t="n">
        <v>263564.6377007838</v>
      </c>
      <c r="AF3" t="n">
        <v>2.355986060592293e-06</v>
      </c>
      <c r="AG3" t="n">
        <v>13</v>
      </c>
      <c r="AH3" t="n">
        <v>238410.3985939902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7.4429</v>
      </c>
      <c r="E4" t="n">
        <v>13.44</v>
      </c>
      <c r="F4" t="n">
        <v>10.36</v>
      </c>
      <c r="G4" t="n">
        <v>23.92</v>
      </c>
      <c r="H4" t="n">
        <v>0.35</v>
      </c>
      <c r="I4" t="n">
        <v>26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95.43000000000001</v>
      </c>
      <c r="Q4" t="n">
        <v>1846.45</v>
      </c>
      <c r="R4" t="n">
        <v>57.1</v>
      </c>
      <c r="S4" t="n">
        <v>40</v>
      </c>
      <c r="T4" t="n">
        <v>7931.53</v>
      </c>
      <c r="U4" t="n">
        <v>0.7</v>
      </c>
      <c r="V4" t="n">
        <v>0.85</v>
      </c>
      <c r="W4" t="n">
        <v>3.78</v>
      </c>
      <c r="X4" t="n">
        <v>0.54</v>
      </c>
      <c r="Y4" t="n">
        <v>2</v>
      </c>
      <c r="Z4" t="n">
        <v>10</v>
      </c>
      <c r="AA4" t="n">
        <v>171.1730185147831</v>
      </c>
      <c r="AB4" t="n">
        <v>234.2064755524303</v>
      </c>
      <c r="AC4" t="n">
        <v>211.854138236627</v>
      </c>
      <c r="AD4" t="n">
        <v>171173.0185147832</v>
      </c>
      <c r="AE4" t="n">
        <v>234206.4755524303</v>
      </c>
      <c r="AF4" t="n">
        <v>2.475348482549742e-06</v>
      </c>
      <c r="AG4" t="n">
        <v>12</v>
      </c>
      <c r="AH4" t="n">
        <v>211854.138236627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7.4474</v>
      </c>
      <c r="E5" t="n">
        <v>13.43</v>
      </c>
      <c r="F5" t="n">
        <v>10.36</v>
      </c>
      <c r="G5" t="n">
        <v>23.9</v>
      </c>
      <c r="H5" t="n">
        <v>0.46</v>
      </c>
      <c r="I5" t="n">
        <v>26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96.17</v>
      </c>
      <c r="Q5" t="n">
        <v>1846.65</v>
      </c>
      <c r="R5" t="n">
        <v>57</v>
      </c>
      <c r="S5" t="n">
        <v>40</v>
      </c>
      <c r="T5" t="n">
        <v>7880.96</v>
      </c>
      <c r="U5" t="n">
        <v>0.7</v>
      </c>
      <c r="V5" t="n">
        <v>0.85</v>
      </c>
      <c r="W5" t="n">
        <v>3.78</v>
      </c>
      <c r="X5" t="n">
        <v>0.53</v>
      </c>
      <c r="Y5" t="n">
        <v>2</v>
      </c>
      <c r="Z5" t="n">
        <v>10</v>
      </c>
      <c r="AA5" t="n">
        <v>171.6663296314991</v>
      </c>
      <c r="AB5" t="n">
        <v>234.8814455856712</v>
      </c>
      <c r="AC5" t="n">
        <v>212.4646900772219</v>
      </c>
      <c r="AD5" t="n">
        <v>171666.3296314991</v>
      </c>
      <c r="AE5" t="n">
        <v>234881.4455856712</v>
      </c>
      <c r="AF5" t="n">
        <v>2.47684508577852e-06</v>
      </c>
      <c r="AG5" t="n">
        <v>12</v>
      </c>
      <c r="AH5" t="n">
        <v>212464.6900772219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5.2494</v>
      </c>
      <c r="E2" t="n">
        <v>19.05</v>
      </c>
      <c r="F2" t="n">
        <v>12.23</v>
      </c>
      <c r="G2" t="n">
        <v>6.27</v>
      </c>
      <c r="H2" t="n">
        <v>0.1</v>
      </c>
      <c r="I2" t="n">
        <v>117</v>
      </c>
      <c r="J2" t="n">
        <v>185.69</v>
      </c>
      <c r="K2" t="n">
        <v>53.44</v>
      </c>
      <c r="L2" t="n">
        <v>1</v>
      </c>
      <c r="M2" t="n">
        <v>115</v>
      </c>
      <c r="N2" t="n">
        <v>36.26</v>
      </c>
      <c r="O2" t="n">
        <v>23136.14</v>
      </c>
      <c r="P2" t="n">
        <v>161.19</v>
      </c>
      <c r="Q2" t="n">
        <v>1847.43</v>
      </c>
      <c r="R2" t="n">
        <v>116.14</v>
      </c>
      <c r="S2" t="n">
        <v>40</v>
      </c>
      <c r="T2" t="n">
        <v>36998.07</v>
      </c>
      <c r="U2" t="n">
        <v>0.34</v>
      </c>
      <c r="V2" t="n">
        <v>0.72</v>
      </c>
      <c r="W2" t="n">
        <v>3.9</v>
      </c>
      <c r="X2" t="n">
        <v>2.39</v>
      </c>
      <c r="Y2" t="n">
        <v>2</v>
      </c>
      <c r="Z2" t="n">
        <v>10</v>
      </c>
      <c r="AA2" t="n">
        <v>315.3105659131956</v>
      </c>
      <c r="AB2" t="n">
        <v>431.421826802848</v>
      </c>
      <c r="AC2" t="n">
        <v>390.2475331571202</v>
      </c>
      <c r="AD2" t="n">
        <v>315310.5659131956</v>
      </c>
      <c r="AE2" t="n">
        <v>431421.826802848</v>
      </c>
      <c r="AF2" t="n">
        <v>1.72393496476716e-06</v>
      </c>
      <c r="AG2" t="n">
        <v>17</v>
      </c>
      <c r="AH2" t="n">
        <v>390247.5331571202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6.6267</v>
      </c>
      <c r="E3" t="n">
        <v>15.09</v>
      </c>
      <c r="F3" t="n">
        <v>10.8</v>
      </c>
      <c r="G3" t="n">
        <v>13.22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47</v>
      </c>
      <c r="N3" t="n">
        <v>36.77</v>
      </c>
      <c r="O3" t="n">
        <v>23322.88</v>
      </c>
      <c r="P3" t="n">
        <v>133.68</v>
      </c>
      <c r="Q3" t="n">
        <v>1846.81</v>
      </c>
      <c r="R3" t="n">
        <v>71.34</v>
      </c>
      <c r="S3" t="n">
        <v>40</v>
      </c>
      <c r="T3" t="n">
        <v>14938.19</v>
      </c>
      <c r="U3" t="n">
        <v>0.5600000000000001</v>
      </c>
      <c r="V3" t="n">
        <v>0.82</v>
      </c>
      <c r="W3" t="n">
        <v>3.79</v>
      </c>
      <c r="X3" t="n">
        <v>0.97</v>
      </c>
      <c r="Y3" t="n">
        <v>2</v>
      </c>
      <c r="Z3" t="n">
        <v>10</v>
      </c>
      <c r="AA3" t="n">
        <v>230.1041329372842</v>
      </c>
      <c r="AB3" t="n">
        <v>314.8386261625354</v>
      </c>
      <c r="AC3" t="n">
        <v>284.7908695604635</v>
      </c>
      <c r="AD3" t="n">
        <v>230104.1329372842</v>
      </c>
      <c r="AE3" t="n">
        <v>314838.6261625354</v>
      </c>
      <c r="AF3" t="n">
        <v>2.176248681948896e-06</v>
      </c>
      <c r="AG3" t="n">
        <v>14</v>
      </c>
      <c r="AH3" t="n">
        <v>284790.8695604635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</v>
      </c>
      <c r="E4" t="n">
        <v>14.01</v>
      </c>
      <c r="F4" t="n">
        <v>10.42</v>
      </c>
      <c r="G4" t="n">
        <v>20.84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119.07</v>
      </c>
      <c r="Q4" t="n">
        <v>1846.28</v>
      </c>
      <c r="R4" t="n">
        <v>59.7</v>
      </c>
      <c r="S4" t="n">
        <v>40</v>
      </c>
      <c r="T4" t="n">
        <v>9214.209999999999</v>
      </c>
      <c r="U4" t="n">
        <v>0.67</v>
      </c>
      <c r="V4" t="n">
        <v>0.85</v>
      </c>
      <c r="W4" t="n">
        <v>3.76</v>
      </c>
      <c r="X4" t="n">
        <v>0.59</v>
      </c>
      <c r="Y4" t="n">
        <v>2</v>
      </c>
      <c r="Z4" t="n">
        <v>10</v>
      </c>
      <c r="AA4" t="n">
        <v>202.2150156604846</v>
      </c>
      <c r="AB4" t="n">
        <v>276.6795055234188</v>
      </c>
      <c r="AC4" t="n">
        <v>250.2736018384699</v>
      </c>
      <c r="AD4" t="n">
        <v>202215.0156604846</v>
      </c>
      <c r="AE4" t="n">
        <v>276679.5055234188</v>
      </c>
      <c r="AF4" t="n">
        <v>2.344819531458361e-06</v>
      </c>
      <c r="AG4" t="n">
        <v>13</v>
      </c>
      <c r="AH4" t="n">
        <v>250273.6018384699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7.4079</v>
      </c>
      <c r="E5" t="n">
        <v>13.5</v>
      </c>
      <c r="F5" t="n">
        <v>10.25</v>
      </c>
      <c r="G5" t="n">
        <v>29.28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107.09</v>
      </c>
      <c r="Q5" t="n">
        <v>1846.43</v>
      </c>
      <c r="R5" t="n">
        <v>53.96</v>
      </c>
      <c r="S5" t="n">
        <v>40</v>
      </c>
      <c r="T5" t="n">
        <v>6389.06</v>
      </c>
      <c r="U5" t="n">
        <v>0.74</v>
      </c>
      <c r="V5" t="n">
        <v>0.86</v>
      </c>
      <c r="W5" t="n">
        <v>3.76</v>
      </c>
      <c r="X5" t="n">
        <v>0.42</v>
      </c>
      <c r="Y5" t="n">
        <v>2</v>
      </c>
      <c r="Z5" t="n">
        <v>10</v>
      </c>
      <c r="AA5" t="n">
        <v>181.9221638326373</v>
      </c>
      <c r="AB5" t="n">
        <v>248.9139303951337</v>
      </c>
      <c r="AC5" t="n">
        <v>225.15793423119</v>
      </c>
      <c r="AD5" t="n">
        <v>181922.1638326373</v>
      </c>
      <c r="AE5" t="n">
        <v>248913.9303951337</v>
      </c>
      <c r="AF5" t="n">
        <v>2.432799524802575e-06</v>
      </c>
      <c r="AG5" t="n">
        <v>12</v>
      </c>
      <c r="AH5" t="n">
        <v>225157.93423119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7.407</v>
      </c>
      <c r="E6" t="n">
        <v>13.5</v>
      </c>
      <c r="F6" t="n">
        <v>10.25</v>
      </c>
      <c r="G6" t="n">
        <v>29.29</v>
      </c>
      <c r="H6" t="n">
        <v>0.46</v>
      </c>
      <c r="I6" t="n">
        <v>21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107.97</v>
      </c>
      <c r="Q6" t="n">
        <v>1846.61</v>
      </c>
      <c r="R6" t="n">
        <v>53.8</v>
      </c>
      <c r="S6" t="n">
        <v>40</v>
      </c>
      <c r="T6" t="n">
        <v>6309.11</v>
      </c>
      <c r="U6" t="n">
        <v>0.74</v>
      </c>
      <c r="V6" t="n">
        <v>0.86</v>
      </c>
      <c r="W6" t="n">
        <v>3.77</v>
      </c>
      <c r="X6" t="n">
        <v>0.42</v>
      </c>
      <c r="Y6" t="n">
        <v>2</v>
      </c>
      <c r="Z6" t="n">
        <v>10</v>
      </c>
      <c r="AA6" t="n">
        <v>182.5794197894042</v>
      </c>
      <c r="AB6" t="n">
        <v>249.813216991268</v>
      </c>
      <c r="AC6" t="n">
        <v>225.9713941767462</v>
      </c>
      <c r="AD6" t="n">
        <v>182579.4197894042</v>
      </c>
      <c r="AE6" t="n">
        <v>249813.216991268</v>
      </c>
      <c r="AF6" t="n">
        <v>2.432503959315417e-06</v>
      </c>
      <c r="AG6" t="n">
        <v>12</v>
      </c>
      <c r="AH6" t="n">
        <v>225971.3941767462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6.5799</v>
      </c>
      <c r="E2" t="n">
        <v>15.2</v>
      </c>
      <c r="F2" t="n">
        <v>11.32</v>
      </c>
      <c r="G2" t="n">
        <v>9.06</v>
      </c>
      <c r="H2" t="n">
        <v>0.15</v>
      </c>
      <c r="I2" t="n">
        <v>75</v>
      </c>
      <c r="J2" t="n">
        <v>116.05</v>
      </c>
      <c r="K2" t="n">
        <v>43.4</v>
      </c>
      <c r="L2" t="n">
        <v>1</v>
      </c>
      <c r="M2" t="n">
        <v>73</v>
      </c>
      <c r="N2" t="n">
        <v>16.65</v>
      </c>
      <c r="O2" t="n">
        <v>14546.17</v>
      </c>
      <c r="P2" t="n">
        <v>103.07</v>
      </c>
      <c r="Q2" t="n">
        <v>1847.22</v>
      </c>
      <c r="R2" t="n">
        <v>88.03</v>
      </c>
      <c r="S2" t="n">
        <v>40</v>
      </c>
      <c r="T2" t="n">
        <v>23154.03</v>
      </c>
      <c r="U2" t="n">
        <v>0.45</v>
      </c>
      <c r="V2" t="n">
        <v>0.78</v>
      </c>
      <c r="W2" t="n">
        <v>3.82</v>
      </c>
      <c r="X2" t="n">
        <v>1.49</v>
      </c>
      <c r="Y2" t="n">
        <v>2</v>
      </c>
      <c r="Z2" t="n">
        <v>10</v>
      </c>
      <c r="AA2" t="n">
        <v>201.2113303773705</v>
      </c>
      <c r="AB2" t="n">
        <v>275.3062190395934</v>
      </c>
      <c r="AC2" t="n">
        <v>249.0313798892405</v>
      </c>
      <c r="AD2" t="n">
        <v>201211.3303773705</v>
      </c>
      <c r="AE2" t="n">
        <v>275306.2190395934</v>
      </c>
      <c r="AF2" t="n">
        <v>2.221508736703841e-06</v>
      </c>
      <c r="AG2" t="n">
        <v>14</v>
      </c>
      <c r="AH2" t="n">
        <v>249031.3798892405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7.4273</v>
      </c>
      <c r="E3" t="n">
        <v>13.46</v>
      </c>
      <c r="F3" t="n">
        <v>10.54</v>
      </c>
      <c r="G3" t="n">
        <v>18.07</v>
      </c>
      <c r="H3" t="n">
        <v>0.3</v>
      </c>
      <c r="I3" t="n">
        <v>35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83.27</v>
      </c>
      <c r="Q3" t="n">
        <v>1847.1</v>
      </c>
      <c r="R3" t="n">
        <v>62.15</v>
      </c>
      <c r="S3" t="n">
        <v>40</v>
      </c>
      <c r="T3" t="n">
        <v>10413.45</v>
      </c>
      <c r="U3" t="n">
        <v>0.64</v>
      </c>
      <c r="V3" t="n">
        <v>0.84</v>
      </c>
      <c r="W3" t="n">
        <v>3.81</v>
      </c>
      <c r="X3" t="n">
        <v>0.72</v>
      </c>
      <c r="Y3" t="n">
        <v>2</v>
      </c>
      <c r="Z3" t="n">
        <v>10</v>
      </c>
      <c r="AA3" t="n">
        <v>160.313886898894</v>
      </c>
      <c r="AB3" t="n">
        <v>219.3485326045024</v>
      </c>
      <c r="AC3" t="n">
        <v>198.4142165103907</v>
      </c>
      <c r="AD3" t="n">
        <v>160313.886898894</v>
      </c>
      <c r="AE3" t="n">
        <v>219348.5326045024</v>
      </c>
      <c r="AF3" t="n">
        <v>2.507608298016754e-06</v>
      </c>
      <c r="AG3" t="n">
        <v>12</v>
      </c>
      <c r="AH3" t="n">
        <v>198414.2165103907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7.4254</v>
      </c>
      <c r="E4" t="n">
        <v>13.47</v>
      </c>
      <c r="F4" t="n">
        <v>10.55</v>
      </c>
      <c r="G4" t="n">
        <v>18.08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84.05</v>
      </c>
      <c r="Q4" t="n">
        <v>1847.34</v>
      </c>
      <c r="R4" t="n">
        <v>62.2</v>
      </c>
      <c r="S4" t="n">
        <v>40</v>
      </c>
      <c r="T4" t="n">
        <v>10439.02</v>
      </c>
      <c r="U4" t="n">
        <v>0.64</v>
      </c>
      <c r="V4" t="n">
        <v>0.84</v>
      </c>
      <c r="W4" t="n">
        <v>3.81</v>
      </c>
      <c r="X4" t="n">
        <v>0.72</v>
      </c>
      <c r="Y4" t="n">
        <v>2</v>
      </c>
      <c r="Z4" t="n">
        <v>10</v>
      </c>
      <c r="AA4" t="n">
        <v>160.9105851015495</v>
      </c>
      <c r="AB4" t="n">
        <v>220.1649614098421</v>
      </c>
      <c r="AC4" t="n">
        <v>199.1527264964141</v>
      </c>
      <c r="AD4" t="n">
        <v>160910.5851015495</v>
      </c>
      <c r="AE4" t="n">
        <v>220164.9614098421</v>
      </c>
      <c r="AF4" t="n">
        <v>2.506966819179729e-06</v>
      </c>
      <c r="AG4" t="n">
        <v>12</v>
      </c>
      <c r="AH4" t="n">
        <v>199152.726496414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5.1208</v>
      </c>
      <c r="E2" t="n">
        <v>19.53</v>
      </c>
      <c r="F2" t="n">
        <v>12.31</v>
      </c>
      <c r="G2" t="n">
        <v>6.1</v>
      </c>
      <c r="H2" t="n">
        <v>0.09</v>
      </c>
      <c r="I2" t="n">
        <v>121</v>
      </c>
      <c r="J2" t="n">
        <v>194.77</v>
      </c>
      <c r="K2" t="n">
        <v>54.38</v>
      </c>
      <c r="L2" t="n">
        <v>1</v>
      </c>
      <c r="M2" t="n">
        <v>119</v>
      </c>
      <c r="N2" t="n">
        <v>39.4</v>
      </c>
      <c r="O2" t="n">
        <v>24256.19</v>
      </c>
      <c r="P2" t="n">
        <v>167.73</v>
      </c>
      <c r="Q2" t="n">
        <v>1847.9</v>
      </c>
      <c r="R2" t="n">
        <v>118.13</v>
      </c>
      <c r="S2" t="n">
        <v>40</v>
      </c>
      <c r="T2" t="n">
        <v>37970.51</v>
      </c>
      <c r="U2" t="n">
        <v>0.34</v>
      </c>
      <c r="V2" t="n">
        <v>0.72</v>
      </c>
      <c r="W2" t="n">
        <v>3.92</v>
      </c>
      <c r="X2" t="n">
        <v>2.47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6.5169</v>
      </c>
      <c r="E3" t="n">
        <v>15.34</v>
      </c>
      <c r="F3" t="n">
        <v>10.84</v>
      </c>
      <c r="G3" t="n">
        <v>12.76</v>
      </c>
      <c r="H3" t="n">
        <v>0.18</v>
      </c>
      <c r="I3" t="n">
        <v>51</v>
      </c>
      <c r="J3" t="n">
        <v>196.32</v>
      </c>
      <c r="K3" t="n">
        <v>54.38</v>
      </c>
      <c r="L3" t="n">
        <v>2</v>
      </c>
      <c r="M3" t="n">
        <v>49</v>
      </c>
      <c r="N3" t="n">
        <v>39.95</v>
      </c>
      <c r="O3" t="n">
        <v>24447.22</v>
      </c>
      <c r="P3" t="n">
        <v>139.67</v>
      </c>
      <c r="Q3" t="n">
        <v>1846.37</v>
      </c>
      <c r="R3" t="n">
        <v>73.13</v>
      </c>
      <c r="S3" t="n">
        <v>40</v>
      </c>
      <c r="T3" t="n">
        <v>15821.42</v>
      </c>
      <c r="U3" t="n">
        <v>0.55</v>
      </c>
      <c r="V3" t="n">
        <v>0.8100000000000001</v>
      </c>
      <c r="W3" t="n">
        <v>3.79</v>
      </c>
      <c r="X3" t="n">
        <v>1.02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7.0794</v>
      </c>
      <c r="E4" t="n">
        <v>14.13</v>
      </c>
      <c r="F4" t="n">
        <v>10.4</v>
      </c>
      <c r="G4" t="n">
        <v>20.14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124.95</v>
      </c>
      <c r="Q4" t="n">
        <v>1846.42</v>
      </c>
      <c r="R4" t="n">
        <v>59.24</v>
      </c>
      <c r="S4" t="n">
        <v>40</v>
      </c>
      <c r="T4" t="n">
        <v>8976.129999999999</v>
      </c>
      <c r="U4" t="n">
        <v>0.68</v>
      </c>
      <c r="V4" t="n">
        <v>0.85</v>
      </c>
      <c r="W4" t="n">
        <v>3.76</v>
      </c>
      <c r="X4" t="n">
        <v>0.58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7.34</v>
      </c>
      <c r="E5" t="n">
        <v>13.62</v>
      </c>
      <c r="F5" t="n">
        <v>10.25</v>
      </c>
      <c r="G5" t="n">
        <v>27.96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16</v>
      </c>
      <c r="N5" t="n">
        <v>41.06</v>
      </c>
      <c r="O5" t="n">
        <v>24831.54</v>
      </c>
      <c r="P5" t="n">
        <v>112.63</v>
      </c>
      <c r="Q5" t="n">
        <v>1846.57</v>
      </c>
      <c r="R5" t="n">
        <v>54.54</v>
      </c>
      <c r="S5" t="n">
        <v>40</v>
      </c>
      <c r="T5" t="n">
        <v>6674.04</v>
      </c>
      <c r="U5" t="n">
        <v>0.73</v>
      </c>
      <c r="V5" t="n">
        <v>0.86</v>
      </c>
      <c r="W5" t="n">
        <v>3.75</v>
      </c>
      <c r="X5" t="n">
        <v>0.42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7.3955</v>
      </c>
      <c r="E6" t="n">
        <v>13.52</v>
      </c>
      <c r="F6" t="n">
        <v>10.23</v>
      </c>
      <c r="G6" t="n">
        <v>30.68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110.64</v>
      </c>
      <c r="Q6" t="n">
        <v>1846.37</v>
      </c>
      <c r="R6" t="n">
        <v>53.15</v>
      </c>
      <c r="S6" t="n">
        <v>40</v>
      </c>
      <c r="T6" t="n">
        <v>5989.31</v>
      </c>
      <c r="U6" t="n">
        <v>0.75</v>
      </c>
      <c r="V6" t="n">
        <v>0.86</v>
      </c>
      <c r="W6" t="n">
        <v>3.76</v>
      </c>
      <c r="X6" t="n">
        <v>0.4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7.1441</v>
      </c>
      <c r="E7" t="n">
        <v>14</v>
      </c>
      <c r="F7" t="n">
        <v>10.98</v>
      </c>
      <c r="G7" t="n">
        <v>11.56</v>
      </c>
      <c r="H7" t="n">
        <v>0.2</v>
      </c>
      <c r="I7" t="n">
        <v>57</v>
      </c>
      <c r="J7" t="n">
        <v>89.87</v>
      </c>
      <c r="K7" t="n">
        <v>37.55</v>
      </c>
      <c r="L7" t="n">
        <v>1</v>
      </c>
      <c r="M7" t="n">
        <v>48</v>
      </c>
      <c r="N7" t="n">
        <v>11.32</v>
      </c>
      <c r="O7" t="n">
        <v>11317.98</v>
      </c>
      <c r="P7" t="n">
        <v>77.22</v>
      </c>
      <c r="Q7" t="n">
        <v>1846.88</v>
      </c>
      <c r="R7" t="n">
        <v>76.7</v>
      </c>
      <c r="S7" t="n">
        <v>40</v>
      </c>
      <c r="T7" t="n">
        <v>17577.96</v>
      </c>
      <c r="U7" t="n">
        <v>0.52</v>
      </c>
      <c r="V7" t="n">
        <v>0.8</v>
      </c>
      <c r="W7" t="n">
        <v>3.82</v>
      </c>
      <c r="X7" t="n">
        <v>1.15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7.311</v>
      </c>
      <c r="E8" t="n">
        <v>13.68</v>
      </c>
      <c r="F8" t="n">
        <v>10.83</v>
      </c>
      <c r="G8" t="n">
        <v>13.54</v>
      </c>
      <c r="H8" t="n">
        <v>0.39</v>
      </c>
      <c r="I8" t="n">
        <v>48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74.17</v>
      </c>
      <c r="Q8" t="n">
        <v>1847.65</v>
      </c>
      <c r="R8" t="n">
        <v>70.48999999999999</v>
      </c>
      <c r="S8" t="n">
        <v>40</v>
      </c>
      <c r="T8" t="n">
        <v>14518.83</v>
      </c>
      <c r="U8" t="n">
        <v>0.57</v>
      </c>
      <c r="V8" t="n">
        <v>0.82</v>
      </c>
      <c r="W8" t="n">
        <v>3.85</v>
      </c>
      <c r="X8" t="n">
        <v>1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7.1593</v>
      </c>
      <c r="E9" t="n">
        <v>13.97</v>
      </c>
      <c r="F9" t="n">
        <v>11.14</v>
      </c>
      <c r="G9" t="n">
        <v>10.61</v>
      </c>
      <c r="H9" t="n">
        <v>0.24</v>
      </c>
      <c r="I9" t="n">
        <v>63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65.78</v>
      </c>
      <c r="Q9" t="n">
        <v>1848.33</v>
      </c>
      <c r="R9" t="n">
        <v>79.75</v>
      </c>
      <c r="S9" t="n">
        <v>40</v>
      </c>
      <c r="T9" t="n">
        <v>19072.96</v>
      </c>
      <c r="U9" t="n">
        <v>0.5</v>
      </c>
      <c r="V9" t="n">
        <v>0.79</v>
      </c>
      <c r="W9" t="n">
        <v>3.89</v>
      </c>
      <c r="X9" t="n">
        <v>1.31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6.4291</v>
      </c>
      <c r="E10" t="n">
        <v>15.55</v>
      </c>
      <c r="F10" t="n">
        <v>12.48</v>
      </c>
      <c r="G10" t="n">
        <v>6.04</v>
      </c>
      <c r="H10" t="n">
        <v>0.43</v>
      </c>
      <c r="I10" t="n">
        <v>124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50.11</v>
      </c>
      <c r="Q10" t="n">
        <v>1850.39</v>
      </c>
      <c r="R10" t="n">
        <v>118.38</v>
      </c>
      <c r="S10" t="n">
        <v>40</v>
      </c>
      <c r="T10" t="n">
        <v>38080.58</v>
      </c>
      <c r="U10" t="n">
        <v>0.34</v>
      </c>
      <c r="V10" t="n">
        <v>0.71</v>
      </c>
      <c r="W10" t="n">
        <v>4.08</v>
      </c>
      <c r="X10" t="n">
        <v>2.64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6.051</v>
      </c>
      <c r="E11" t="n">
        <v>16.53</v>
      </c>
      <c r="F11" t="n">
        <v>11.67</v>
      </c>
      <c r="G11" t="n">
        <v>7.69</v>
      </c>
      <c r="H11" t="n">
        <v>0.12</v>
      </c>
      <c r="I11" t="n">
        <v>91</v>
      </c>
      <c r="J11" t="n">
        <v>141.81</v>
      </c>
      <c r="K11" t="n">
        <v>47.83</v>
      </c>
      <c r="L11" t="n">
        <v>1</v>
      </c>
      <c r="M11" t="n">
        <v>89</v>
      </c>
      <c r="N11" t="n">
        <v>22.98</v>
      </c>
      <c r="O11" t="n">
        <v>17723.39</v>
      </c>
      <c r="P11" t="n">
        <v>125.56</v>
      </c>
      <c r="Q11" t="n">
        <v>1846.78</v>
      </c>
      <c r="R11" t="n">
        <v>98.61</v>
      </c>
      <c r="S11" t="n">
        <v>40</v>
      </c>
      <c r="T11" t="n">
        <v>28360.59</v>
      </c>
      <c r="U11" t="n">
        <v>0.41</v>
      </c>
      <c r="V11" t="n">
        <v>0.76</v>
      </c>
      <c r="W11" t="n">
        <v>3.86</v>
      </c>
      <c r="X11" t="n">
        <v>1.84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7.1892</v>
      </c>
      <c r="E12" t="n">
        <v>13.91</v>
      </c>
      <c r="F12" t="n">
        <v>10.58</v>
      </c>
      <c r="G12" t="n">
        <v>16.71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36</v>
      </c>
      <c r="N12" t="n">
        <v>23.34</v>
      </c>
      <c r="O12" t="n">
        <v>17891.86</v>
      </c>
      <c r="P12" t="n">
        <v>101.53</v>
      </c>
      <c r="Q12" t="n">
        <v>1846.24</v>
      </c>
      <c r="R12" t="n">
        <v>64.84999999999999</v>
      </c>
      <c r="S12" t="n">
        <v>40</v>
      </c>
      <c r="T12" t="n">
        <v>11745.92</v>
      </c>
      <c r="U12" t="n">
        <v>0.62</v>
      </c>
      <c r="V12" t="n">
        <v>0.83</v>
      </c>
      <c r="W12" t="n">
        <v>3.77</v>
      </c>
      <c r="X12" t="n">
        <v>0.76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7.4409</v>
      </c>
      <c r="E13" t="n">
        <v>13.44</v>
      </c>
      <c r="F13" t="n">
        <v>10.4</v>
      </c>
      <c r="G13" t="n">
        <v>22.29</v>
      </c>
      <c r="H13" t="n">
        <v>0.37</v>
      </c>
      <c r="I13" t="n">
        <v>28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92.54000000000001</v>
      </c>
      <c r="Q13" t="n">
        <v>1846.73</v>
      </c>
      <c r="R13" t="n">
        <v>58.16</v>
      </c>
      <c r="S13" t="n">
        <v>40</v>
      </c>
      <c r="T13" t="n">
        <v>8454.66</v>
      </c>
      <c r="U13" t="n">
        <v>0.6899999999999999</v>
      </c>
      <c r="V13" t="n">
        <v>0.85</v>
      </c>
      <c r="W13" t="n">
        <v>3.79</v>
      </c>
      <c r="X13" t="n">
        <v>0.57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5.4196</v>
      </c>
      <c r="E14" t="n">
        <v>18.45</v>
      </c>
      <c r="F14" t="n">
        <v>12.08</v>
      </c>
      <c r="G14" t="n">
        <v>6.53</v>
      </c>
      <c r="H14" t="n">
        <v>0.1</v>
      </c>
      <c r="I14" t="n">
        <v>111</v>
      </c>
      <c r="J14" t="n">
        <v>176.73</v>
      </c>
      <c r="K14" t="n">
        <v>52.44</v>
      </c>
      <c r="L14" t="n">
        <v>1</v>
      </c>
      <c r="M14" t="n">
        <v>109</v>
      </c>
      <c r="N14" t="n">
        <v>33.29</v>
      </c>
      <c r="O14" t="n">
        <v>22031.19</v>
      </c>
      <c r="P14" t="n">
        <v>153.71</v>
      </c>
      <c r="Q14" t="n">
        <v>1846.8</v>
      </c>
      <c r="R14" t="n">
        <v>111.6</v>
      </c>
      <c r="S14" t="n">
        <v>40</v>
      </c>
      <c r="T14" t="n">
        <v>34758.98</v>
      </c>
      <c r="U14" t="n">
        <v>0.36</v>
      </c>
      <c r="V14" t="n">
        <v>0.73</v>
      </c>
      <c r="W14" t="n">
        <v>3.89</v>
      </c>
      <c r="X14" t="n">
        <v>2.25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6.7252</v>
      </c>
      <c r="E15" t="n">
        <v>14.87</v>
      </c>
      <c r="F15" t="n">
        <v>10.78</v>
      </c>
      <c r="G15" t="n">
        <v>13.76</v>
      </c>
      <c r="H15" t="n">
        <v>0.2</v>
      </c>
      <c r="I15" t="n">
        <v>47</v>
      </c>
      <c r="J15" t="n">
        <v>178.21</v>
      </c>
      <c r="K15" t="n">
        <v>52.44</v>
      </c>
      <c r="L15" t="n">
        <v>2</v>
      </c>
      <c r="M15" t="n">
        <v>45</v>
      </c>
      <c r="N15" t="n">
        <v>33.77</v>
      </c>
      <c r="O15" t="n">
        <v>22213.89</v>
      </c>
      <c r="P15" t="n">
        <v>127.79</v>
      </c>
      <c r="Q15" t="n">
        <v>1846.79</v>
      </c>
      <c r="R15" t="n">
        <v>70.40000000000001</v>
      </c>
      <c r="S15" t="n">
        <v>40</v>
      </c>
      <c r="T15" t="n">
        <v>14480.07</v>
      </c>
      <c r="U15" t="n">
        <v>0.57</v>
      </c>
      <c r="V15" t="n">
        <v>0.82</v>
      </c>
      <c r="W15" t="n">
        <v>3.8</v>
      </c>
      <c r="X15" t="n">
        <v>0.95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7.2531</v>
      </c>
      <c r="E16" t="n">
        <v>13.79</v>
      </c>
      <c r="F16" t="n">
        <v>10.37</v>
      </c>
      <c r="G16" t="n">
        <v>22.22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26</v>
      </c>
      <c r="N16" t="n">
        <v>34.26</v>
      </c>
      <c r="O16" t="n">
        <v>22397.24</v>
      </c>
      <c r="P16" t="n">
        <v>112.04</v>
      </c>
      <c r="Q16" t="n">
        <v>1846.56</v>
      </c>
      <c r="R16" t="n">
        <v>58.59</v>
      </c>
      <c r="S16" t="n">
        <v>40</v>
      </c>
      <c r="T16" t="n">
        <v>8668.84</v>
      </c>
      <c r="U16" t="n">
        <v>0.68</v>
      </c>
      <c r="V16" t="n">
        <v>0.85</v>
      </c>
      <c r="W16" t="n">
        <v>3.75</v>
      </c>
      <c r="X16" t="n">
        <v>0.54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7.4231</v>
      </c>
      <c r="E17" t="n">
        <v>13.47</v>
      </c>
      <c r="F17" t="n">
        <v>10.27</v>
      </c>
      <c r="G17" t="n">
        <v>28.01</v>
      </c>
      <c r="H17" t="n">
        <v>0.39</v>
      </c>
      <c r="I17" t="n">
        <v>22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104.53</v>
      </c>
      <c r="Q17" t="n">
        <v>1847.31</v>
      </c>
      <c r="R17" t="n">
        <v>54.41</v>
      </c>
      <c r="S17" t="n">
        <v>40</v>
      </c>
      <c r="T17" t="n">
        <v>6609.12</v>
      </c>
      <c r="U17" t="n">
        <v>0.74</v>
      </c>
      <c r="V17" t="n">
        <v>0.86</v>
      </c>
      <c r="W17" t="n">
        <v>3.76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5.718</v>
      </c>
      <c r="E18" t="n">
        <v>17.49</v>
      </c>
      <c r="F18" t="n">
        <v>13.79</v>
      </c>
      <c r="G18" t="n">
        <v>4.47</v>
      </c>
      <c r="H18" t="n">
        <v>0.64</v>
      </c>
      <c r="I18" t="n">
        <v>185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40.46</v>
      </c>
      <c r="Q18" t="n">
        <v>1850.97</v>
      </c>
      <c r="R18" t="n">
        <v>156.28</v>
      </c>
      <c r="S18" t="n">
        <v>40</v>
      </c>
      <c r="T18" t="n">
        <v>56729.21</v>
      </c>
      <c r="U18" t="n">
        <v>0.26</v>
      </c>
      <c r="V18" t="n">
        <v>0.64</v>
      </c>
      <c r="W18" t="n">
        <v>4.26</v>
      </c>
      <c r="X18" t="n">
        <v>3.94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6.9474</v>
      </c>
      <c r="E19" t="n">
        <v>14.39</v>
      </c>
      <c r="F19" t="n">
        <v>11.11</v>
      </c>
      <c r="G19" t="n">
        <v>10.58</v>
      </c>
      <c r="H19" t="n">
        <v>0.18</v>
      </c>
      <c r="I19" t="n">
        <v>63</v>
      </c>
      <c r="J19" t="n">
        <v>98.70999999999999</v>
      </c>
      <c r="K19" t="n">
        <v>39.72</v>
      </c>
      <c r="L19" t="n">
        <v>1</v>
      </c>
      <c r="M19" t="n">
        <v>61</v>
      </c>
      <c r="N19" t="n">
        <v>12.99</v>
      </c>
      <c r="O19" t="n">
        <v>12407.75</v>
      </c>
      <c r="P19" t="n">
        <v>86.59</v>
      </c>
      <c r="Q19" t="n">
        <v>1847.6</v>
      </c>
      <c r="R19" t="n">
        <v>81.14</v>
      </c>
      <c r="S19" t="n">
        <v>40</v>
      </c>
      <c r="T19" t="n">
        <v>19765.58</v>
      </c>
      <c r="U19" t="n">
        <v>0.49</v>
      </c>
      <c r="V19" t="n">
        <v>0.79</v>
      </c>
      <c r="W19" t="n">
        <v>3.82</v>
      </c>
      <c r="X19" t="n">
        <v>1.28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7.3784</v>
      </c>
      <c r="E20" t="n">
        <v>13.55</v>
      </c>
      <c r="F20" t="n">
        <v>10.7</v>
      </c>
      <c r="G20" t="n">
        <v>15.29</v>
      </c>
      <c r="H20" t="n">
        <v>0.35</v>
      </c>
      <c r="I20" t="n">
        <v>42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77.06</v>
      </c>
      <c r="Q20" t="n">
        <v>1847.36</v>
      </c>
      <c r="R20" t="n">
        <v>67.15000000000001</v>
      </c>
      <c r="S20" t="n">
        <v>40</v>
      </c>
      <c r="T20" t="n">
        <v>12879.48</v>
      </c>
      <c r="U20" t="n">
        <v>0.6</v>
      </c>
      <c r="V20" t="n">
        <v>0.83</v>
      </c>
      <c r="W20" t="n">
        <v>3.82</v>
      </c>
      <c r="X20" t="n">
        <v>0.87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6.3807</v>
      </c>
      <c r="E21" t="n">
        <v>15.67</v>
      </c>
      <c r="F21" t="n">
        <v>11.47</v>
      </c>
      <c r="G21" t="n">
        <v>8.5</v>
      </c>
      <c r="H21" t="n">
        <v>0.14</v>
      </c>
      <c r="I21" t="n">
        <v>81</v>
      </c>
      <c r="J21" t="n">
        <v>124.63</v>
      </c>
      <c r="K21" t="n">
        <v>45</v>
      </c>
      <c r="L21" t="n">
        <v>1</v>
      </c>
      <c r="M21" t="n">
        <v>79</v>
      </c>
      <c r="N21" t="n">
        <v>18.64</v>
      </c>
      <c r="O21" t="n">
        <v>15605.44</v>
      </c>
      <c r="P21" t="n">
        <v>111.17</v>
      </c>
      <c r="Q21" t="n">
        <v>1847.15</v>
      </c>
      <c r="R21" t="n">
        <v>92.22</v>
      </c>
      <c r="S21" t="n">
        <v>40</v>
      </c>
      <c r="T21" t="n">
        <v>25219.69</v>
      </c>
      <c r="U21" t="n">
        <v>0.43</v>
      </c>
      <c r="V21" t="n">
        <v>0.77</v>
      </c>
      <c r="W21" t="n">
        <v>3.85</v>
      </c>
      <c r="X21" t="n">
        <v>1.64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7.3968</v>
      </c>
      <c r="E22" t="n">
        <v>13.52</v>
      </c>
      <c r="F22" t="n">
        <v>10.52</v>
      </c>
      <c r="G22" t="n">
        <v>18.56</v>
      </c>
      <c r="H22" t="n">
        <v>0.28</v>
      </c>
      <c r="I22" t="n">
        <v>34</v>
      </c>
      <c r="J22" t="n">
        <v>125.95</v>
      </c>
      <c r="K22" t="n">
        <v>45</v>
      </c>
      <c r="L22" t="n">
        <v>2</v>
      </c>
      <c r="M22" t="n">
        <v>17</v>
      </c>
      <c r="N22" t="n">
        <v>18.95</v>
      </c>
      <c r="O22" t="n">
        <v>15767.7</v>
      </c>
      <c r="P22" t="n">
        <v>87.42</v>
      </c>
      <c r="Q22" t="n">
        <v>1846.91</v>
      </c>
      <c r="R22" t="n">
        <v>62.44</v>
      </c>
      <c r="S22" t="n">
        <v>40</v>
      </c>
      <c r="T22" t="n">
        <v>10561.04</v>
      </c>
      <c r="U22" t="n">
        <v>0.64</v>
      </c>
      <c r="V22" t="n">
        <v>0.84</v>
      </c>
      <c r="W22" t="n">
        <v>3.78</v>
      </c>
      <c r="X22" t="n">
        <v>0.6899999999999999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7.4508</v>
      </c>
      <c r="E23" t="n">
        <v>13.42</v>
      </c>
      <c r="F23" t="n">
        <v>10.47</v>
      </c>
      <c r="G23" t="n">
        <v>19.63</v>
      </c>
      <c r="H23" t="n">
        <v>0.42</v>
      </c>
      <c r="I23" t="n">
        <v>32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87</v>
      </c>
      <c r="Q23" t="n">
        <v>1846.9</v>
      </c>
      <c r="R23" t="n">
        <v>60.13</v>
      </c>
      <c r="S23" t="n">
        <v>40</v>
      </c>
      <c r="T23" t="n">
        <v>9419.49</v>
      </c>
      <c r="U23" t="n">
        <v>0.67</v>
      </c>
      <c r="V23" t="n">
        <v>0.84</v>
      </c>
      <c r="W23" t="n">
        <v>3.8</v>
      </c>
      <c r="X23" t="n">
        <v>0.64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5.7338</v>
      </c>
      <c r="E24" t="n">
        <v>17.44</v>
      </c>
      <c r="F24" t="n">
        <v>11.86</v>
      </c>
      <c r="G24" t="n">
        <v>7.05</v>
      </c>
      <c r="H24" t="n">
        <v>0.11</v>
      </c>
      <c r="I24" t="n">
        <v>101</v>
      </c>
      <c r="J24" t="n">
        <v>159.12</v>
      </c>
      <c r="K24" t="n">
        <v>50.28</v>
      </c>
      <c r="L24" t="n">
        <v>1</v>
      </c>
      <c r="M24" t="n">
        <v>99</v>
      </c>
      <c r="N24" t="n">
        <v>27.84</v>
      </c>
      <c r="O24" t="n">
        <v>19859.16</v>
      </c>
      <c r="P24" t="n">
        <v>139.57</v>
      </c>
      <c r="Q24" t="n">
        <v>1848.8</v>
      </c>
      <c r="R24" t="n">
        <v>104.94</v>
      </c>
      <c r="S24" t="n">
        <v>40</v>
      </c>
      <c r="T24" t="n">
        <v>31479.57</v>
      </c>
      <c r="U24" t="n">
        <v>0.38</v>
      </c>
      <c r="V24" t="n">
        <v>0.74</v>
      </c>
      <c r="W24" t="n">
        <v>3.86</v>
      </c>
      <c r="X24" t="n">
        <v>2.03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6.9732</v>
      </c>
      <c r="E25" t="n">
        <v>14.34</v>
      </c>
      <c r="F25" t="n">
        <v>10.66</v>
      </c>
      <c r="G25" t="n">
        <v>15.23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114.59</v>
      </c>
      <c r="Q25" t="n">
        <v>1846.75</v>
      </c>
      <c r="R25" t="n">
        <v>67.19</v>
      </c>
      <c r="S25" t="n">
        <v>40</v>
      </c>
      <c r="T25" t="n">
        <v>12896.11</v>
      </c>
      <c r="U25" t="n">
        <v>0.6</v>
      </c>
      <c r="V25" t="n">
        <v>0.83</v>
      </c>
      <c r="W25" t="n">
        <v>3.78</v>
      </c>
      <c r="X25" t="n">
        <v>0.83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7.3978</v>
      </c>
      <c r="E26" t="n">
        <v>13.52</v>
      </c>
      <c r="F26" t="n">
        <v>10.36</v>
      </c>
      <c r="G26" t="n">
        <v>23.9</v>
      </c>
      <c r="H26" t="n">
        <v>0.33</v>
      </c>
      <c r="I26" t="n">
        <v>26</v>
      </c>
      <c r="J26" t="n">
        <v>161.97</v>
      </c>
      <c r="K26" t="n">
        <v>50.28</v>
      </c>
      <c r="L26" t="n">
        <v>3</v>
      </c>
      <c r="M26" t="n">
        <v>10</v>
      </c>
      <c r="N26" t="n">
        <v>28.69</v>
      </c>
      <c r="O26" t="n">
        <v>20210.21</v>
      </c>
      <c r="P26" t="n">
        <v>99.20999999999999</v>
      </c>
      <c r="Q26" t="n">
        <v>1846.74</v>
      </c>
      <c r="R26" t="n">
        <v>57.25</v>
      </c>
      <c r="S26" t="n">
        <v>40</v>
      </c>
      <c r="T26" t="n">
        <v>8008.25</v>
      </c>
      <c r="U26" t="n">
        <v>0.7</v>
      </c>
      <c r="V26" t="n">
        <v>0.85</v>
      </c>
      <c r="W26" t="n">
        <v>3.77</v>
      </c>
      <c r="X26" t="n">
        <v>0.53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7.4247</v>
      </c>
      <c r="E27" t="n">
        <v>13.47</v>
      </c>
      <c r="F27" t="n">
        <v>10.34</v>
      </c>
      <c r="G27" t="n">
        <v>24.81</v>
      </c>
      <c r="H27" t="n">
        <v>0.43</v>
      </c>
      <c r="I27" t="n">
        <v>25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98.83</v>
      </c>
      <c r="Q27" t="n">
        <v>1846.9</v>
      </c>
      <c r="R27" t="n">
        <v>56.19</v>
      </c>
      <c r="S27" t="n">
        <v>40</v>
      </c>
      <c r="T27" t="n">
        <v>7481.7</v>
      </c>
      <c r="U27" t="n">
        <v>0.71</v>
      </c>
      <c r="V27" t="n">
        <v>0.85</v>
      </c>
      <c r="W27" t="n">
        <v>3.78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7.214</v>
      </c>
      <c r="E28" t="n">
        <v>13.86</v>
      </c>
      <c r="F28" t="n">
        <v>11.01</v>
      </c>
      <c r="G28" t="n">
        <v>11.79</v>
      </c>
      <c r="H28" t="n">
        <v>0.22</v>
      </c>
      <c r="I28" t="n">
        <v>56</v>
      </c>
      <c r="J28" t="n">
        <v>80.84</v>
      </c>
      <c r="K28" t="n">
        <v>35.1</v>
      </c>
      <c r="L28" t="n">
        <v>1</v>
      </c>
      <c r="M28" t="n">
        <v>11</v>
      </c>
      <c r="N28" t="n">
        <v>9.74</v>
      </c>
      <c r="O28" t="n">
        <v>10204.21</v>
      </c>
      <c r="P28" t="n">
        <v>70.41</v>
      </c>
      <c r="Q28" t="n">
        <v>1847.67</v>
      </c>
      <c r="R28" t="n">
        <v>76.05</v>
      </c>
      <c r="S28" t="n">
        <v>40</v>
      </c>
      <c r="T28" t="n">
        <v>17260.42</v>
      </c>
      <c r="U28" t="n">
        <v>0.53</v>
      </c>
      <c r="V28" t="n">
        <v>0.8</v>
      </c>
      <c r="W28" t="n">
        <v>3.86</v>
      </c>
      <c r="X28" t="n">
        <v>1.17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7.2483</v>
      </c>
      <c r="E29" t="n">
        <v>13.8</v>
      </c>
      <c r="F29" t="n">
        <v>10.97</v>
      </c>
      <c r="G29" t="n">
        <v>12.19</v>
      </c>
      <c r="H29" t="n">
        <v>0.43</v>
      </c>
      <c r="I29" t="n">
        <v>54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70.7</v>
      </c>
      <c r="Q29" t="n">
        <v>1847.83</v>
      </c>
      <c r="R29" t="n">
        <v>74.68000000000001</v>
      </c>
      <c r="S29" t="n">
        <v>40</v>
      </c>
      <c r="T29" t="n">
        <v>16582.84</v>
      </c>
      <c r="U29" t="n">
        <v>0.54</v>
      </c>
      <c r="V29" t="n">
        <v>0.8</v>
      </c>
      <c r="W29" t="n">
        <v>3.87</v>
      </c>
      <c r="X29" t="n">
        <v>1.14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6.77</v>
      </c>
      <c r="E30" t="n">
        <v>14.77</v>
      </c>
      <c r="F30" t="n">
        <v>11.2</v>
      </c>
      <c r="G30" t="n">
        <v>9.74</v>
      </c>
      <c r="H30" t="n">
        <v>0.16</v>
      </c>
      <c r="I30" t="n">
        <v>69</v>
      </c>
      <c r="J30" t="n">
        <v>107.41</v>
      </c>
      <c r="K30" t="n">
        <v>41.65</v>
      </c>
      <c r="L30" t="n">
        <v>1</v>
      </c>
      <c r="M30" t="n">
        <v>67</v>
      </c>
      <c r="N30" t="n">
        <v>14.77</v>
      </c>
      <c r="O30" t="n">
        <v>13481.73</v>
      </c>
      <c r="P30" t="n">
        <v>95.04000000000001</v>
      </c>
      <c r="Q30" t="n">
        <v>1846.75</v>
      </c>
      <c r="R30" t="n">
        <v>84.14</v>
      </c>
      <c r="S30" t="n">
        <v>40</v>
      </c>
      <c r="T30" t="n">
        <v>21238.05</v>
      </c>
      <c r="U30" t="n">
        <v>0.48</v>
      </c>
      <c r="V30" t="n">
        <v>0.79</v>
      </c>
      <c r="W30" t="n">
        <v>3.82</v>
      </c>
      <c r="X30" t="n">
        <v>1.37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7.4077</v>
      </c>
      <c r="E31" t="n">
        <v>13.5</v>
      </c>
      <c r="F31" t="n">
        <v>10.62</v>
      </c>
      <c r="G31" t="n">
        <v>16.77</v>
      </c>
      <c r="H31" t="n">
        <v>0.32</v>
      </c>
      <c r="I31" t="n">
        <v>38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80.15000000000001</v>
      </c>
      <c r="Q31" t="n">
        <v>1847.59</v>
      </c>
      <c r="R31" t="n">
        <v>64.37</v>
      </c>
      <c r="S31" t="n">
        <v>40</v>
      </c>
      <c r="T31" t="n">
        <v>11505.77</v>
      </c>
      <c r="U31" t="n">
        <v>0.62</v>
      </c>
      <c r="V31" t="n">
        <v>0.83</v>
      </c>
      <c r="W31" t="n">
        <v>3.82</v>
      </c>
      <c r="X31" t="n">
        <v>0.79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7.0214</v>
      </c>
      <c r="E32" t="n">
        <v>14.24</v>
      </c>
      <c r="F32" t="n">
        <v>11.4</v>
      </c>
      <c r="G32" t="n">
        <v>9.119999999999999</v>
      </c>
      <c r="H32" t="n">
        <v>0.28</v>
      </c>
      <c r="I32" t="n">
        <v>75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61.5</v>
      </c>
      <c r="Q32" t="n">
        <v>1848.53</v>
      </c>
      <c r="R32" t="n">
        <v>87.40000000000001</v>
      </c>
      <c r="S32" t="n">
        <v>40</v>
      </c>
      <c r="T32" t="n">
        <v>22840.46</v>
      </c>
      <c r="U32" t="n">
        <v>0.46</v>
      </c>
      <c r="V32" t="n">
        <v>0.77</v>
      </c>
      <c r="W32" t="n">
        <v>3.92</v>
      </c>
      <c r="X32" t="n">
        <v>1.57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5.5501</v>
      </c>
      <c r="E33" t="n">
        <v>18.02</v>
      </c>
      <c r="F33" t="n">
        <v>12.02</v>
      </c>
      <c r="G33" t="n">
        <v>6.74</v>
      </c>
      <c r="H33" t="n">
        <v>0.11</v>
      </c>
      <c r="I33" t="n">
        <v>107</v>
      </c>
      <c r="J33" t="n">
        <v>167.88</v>
      </c>
      <c r="K33" t="n">
        <v>51.39</v>
      </c>
      <c r="L33" t="n">
        <v>1</v>
      </c>
      <c r="M33" t="n">
        <v>105</v>
      </c>
      <c r="N33" t="n">
        <v>30.49</v>
      </c>
      <c r="O33" t="n">
        <v>20939.59</v>
      </c>
      <c r="P33" t="n">
        <v>147.25</v>
      </c>
      <c r="Q33" t="n">
        <v>1848.41</v>
      </c>
      <c r="R33" t="n">
        <v>109.49</v>
      </c>
      <c r="S33" t="n">
        <v>40</v>
      </c>
      <c r="T33" t="n">
        <v>33725.11</v>
      </c>
      <c r="U33" t="n">
        <v>0.37</v>
      </c>
      <c r="V33" t="n">
        <v>0.74</v>
      </c>
      <c r="W33" t="n">
        <v>3.88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6.842</v>
      </c>
      <c r="E34" t="n">
        <v>14.62</v>
      </c>
      <c r="F34" t="n">
        <v>10.72</v>
      </c>
      <c r="G34" t="n">
        <v>14.29</v>
      </c>
      <c r="H34" t="n">
        <v>0.21</v>
      </c>
      <c r="I34" t="n">
        <v>45</v>
      </c>
      <c r="J34" t="n">
        <v>169.33</v>
      </c>
      <c r="K34" t="n">
        <v>51.39</v>
      </c>
      <c r="L34" t="n">
        <v>2</v>
      </c>
      <c r="M34" t="n">
        <v>43</v>
      </c>
      <c r="N34" t="n">
        <v>30.94</v>
      </c>
      <c r="O34" t="n">
        <v>21118.46</v>
      </c>
      <c r="P34" t="n">
        <v>121.23</v>
      </c>
      <c r="Q34" t="n">
        <v>1846.42</v>
      </c>
      <c r="R34" t="n">
        <v>68.75</v>
      </c>
      <c r="S34" t="n">
        <v>40</v>
      </c>
      <c r="T34" t="n">
        <v>13663.6</v>
      </c>
      <c r="U34" t="n">
        <v>0.58</v>
      </c>
      <c r="V34" t="n">
        <v>0.82</v>
      </c>
      <c r="W34" t="n">
        <v>3.79</v>
      </c>
      <c r="X34" t="n">
        <v>0.89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7.3314</v>
      </c>
      <c r="E35" t="n">
        <v>13.64</v>
      </c>
      <c r="F35" t="n">
        <v>10.35</v>
      </c>
      <c r="G35" t="n">
        <v>23.01</v>
      </c>
      <c r="H35" t="n">
        <v>0.31</v>
      </c>
      <c r="I35" t="n">
        <v>27</v>
      </c>
      <c r="J35" t="n">
        <v>170.79</v>
      </c>
      <c r="K35" t="n">
        <v>51.39</v>
      </c>
      <c r="L35" t="n">
        <v>3</v>
      </c>
      <c r="M35" t="n">
        <v>25</v>
      </c>
      <c r="N35" t="n">
        <v>31.4</v>
      </c>
      <c r="O35" t="n">
        <v>21297.94</v>
      </c>
      <c r="P35" t="n">
        <v>105.7</v>
      </c>
      <c r="Q35" t="n">
        <v>1846.29</v>
      </c>
      <c r="R35" t="n">
        <v>57.82</v>
      </c>
      <c r="S35" t="n">
        <v>40</v>
      </c>
      <c r="T35" t="n">
        <v>8289.15</v>
      </c>
      <c r="U35" t="n">
        <v>0.6899999999999999</v>
      </c>
      <c r="V35" t="n">
        <v>0.85</v>
      </c>
      <c r="W35" t="n">
        <v>3.75</v>
      </c>
      <c r="X35" t="n">
        <v>0.53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7.4405</v>
      </c>
      <c r="E36" t="n">
        <v>13.44</v>
      </c>
      <c r="F36" t="n">
        <v>10.29</v>
      </c>
      <c r="G36" t="n">
        <v>26.84</v>
      </c>
      <c r="H36" t="n">
        <v>0.41</v>
      </c>
      <c r="I36" t="n">
        <v>23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101.6</v>
      </c>
      <c r="Q36" t="n">
        <v>1846.77</v>
      </c>
      <c r="R36" t="n">
        <v>54.78</v>
      </c>
      <c r="S36" t="n">
        <v>40</v>
      </c>
      <c r="T36" t="n">
        <v>6785.52</v>
      </c>
      <c r="U36" t="n">
        <v>0.73</v>
      </c>
      <c r="V36" t="n">
        <v>0.86</v>
      </c>
      <c r="W36" t="n">
        <v>3.78</v>
      </c>
      <c r="X36" t="n">
        <v>0.46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6.7908</v>
      </c>
      <c r="E37" t="n">
        <v>14.73</v>
      </c>
      <c r="F37" t="n">
        <v>11.83</v>
      </c>
      <c r="G37" t="n">
        <v>7.55</v>
      </c>
      <c r="H37" t="n">
        <v>0.34</v>
      </c>
      <c r="I37" t="n">
        <v>94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56.63</v>
      </c>
      <c r="Q37" t="n">
        <v>1849.53</v>
      </c>
      <c r="R37" t="n">
        <v>99.34999999999999</v>
      </c>
      <c r="S37" t="n">
        <v>40</v>
      </c>
      <c r="T37" t="n">
        <v>28717.84</v>
      </c>
      <c r="U37" t="n">
        <v>0.4</v>
      </c>
      <c r="V37" t="n">
        <v>0.75</v>
      </c>
      <c r="W37" t="n">
        <v>3.99</v>
      </c>
      <c r="X37" t="n">
        <v>2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6.2147</v>
      </c>
      <c r="E38" t="n">
        <v>16.09</v>
      </c>
      <c r="F38" t="n">
        <v>11.57</v>
      </c>
      <c r="G38" t="n">
        <v>8.07</v>
      </c>
      <c r="H38" t="n">
        <v>0.13</v>
      </c>
      <c r="I38" t="n">
        <v>86</v>
      </c>
      <c r="J38" t="n">
        <v>133.21</v>
      </c>
      <c r="K38" t="n">
        <v>46.47</v>
      </c>
      <c r="L38" t="n">
        <v>1</v>
      </c>
      <c r="M38" t="n">
        <v>84</v>
      </c>
      <c r="N38" t="n">
        <v>20.75</v>
      </c>
      <c r="O38" t="n">
        <v>16663.42</v>
      </c>
      <c r="P38" t="n">
        <v>118.5</v>
      </c>
      <c r="Q38" t="n">
        <v>1847.06</v>
      </c>
      <c r="R38" t="n">
        <v>95.76000000000001</v>
      </c>
      <c r="S38" t="n">
        <v>40</v>
      </c>
      <c r="T38" t="n">
        <v>26962.34</v>
      </c>
      <c r="U38" t="n">
        <v>0.42</v>
      </c>
      <c r="V38" t="n">
        <v>0.76</v>
      </c>
      <c r="W38" t="n">
        <v>3.84</v>
      </c>
      <c r="X38" t="n">
        <v>1.74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7.3157</v>
      </c>
      <c r="E39" t="n">
        <v>13.67</v>
      </c>
      <c r="F39" t="n">
        <v>10.54</v>
      </c>
      <c r="G39" t="n">
        <v>18.06</v>
      </c>
      <c r="H39" t="n">
        <v>0.26</v>
      </c>
      <c r="I39" t="n">
        <v>35</v>
      </c>
      <c r="J39" t="n">
        <v>134.55</v>
      </c>
      <c r="K39" t="n">
        <v>46.47</v>
      </c>
      <c r="L39" t="n">
        <v>2</v>
      </c>
      <c r="M39" t="n">
        <v>31</v>
      </c>
      <c r="N39" t="n">
        <v>21.09</v>
      </c>
      <c r="O39" t="n">
        <v>16828.84</v>
      </c>
      <c r="P39" t="n">
        <v>93.75</v>
      </c>
      <c r="Q39" t="n">
        <v>1846.27</v>
      </c>
      <c r="R39" t="n">
        <v>63.55</v>
      </c>
      <c r="S39" t="n">
        <v>40</v>
      </c>
      <c r="T39" t="n">
        <v>11114.31</v>
      </c>
      <c r="U39" t="n">
        <v>0.63</v>
      </c>
      <c r="V39" t="n">
        <v>0.84</v>
      </c>
      <c r="W39" t="n">
        <v>3.76</v>
      </c>
      <c r="X39" t="n">
        <v>0.71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7.4374</v>
      </c>
      <c r="E40" t="n">
        <v>13.45</v>
      </c>
      <c r="F40" t="n">
        <v>10.45</v>
      </c>
      <c r="G40" t="n">
        <v>20.9</v>
      </c>
      <c r="H40" t="n">
        <v>0.39</v>
      </c>
      <c r="I40" t="n">
        <v>30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89.92</v>
      </c>
      <c r="Q40" t="n">
        <v>1847.05</v>
      </c>
      <c r="R40" t="n">
        <v>59.25</v>
      </c>
      <c r="S40" t="n">
        <v>40</v>
      </c>
      <c r="T40" t="n">
        <v>8986.75</v>
      </c>
      <c r="U40" t="n">
        <v>0.68</v>
      </c>
      <c r="V40" t="n">
        <v>0.85</v>
      </c>
      <c r="W40" t="n">
        <v>3.8</v>
      </c>
      <c r="X40" t="n">
        <v>0.62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5.8897</v>
      </c>
      <c r="E41" t="n">
        <v>16.98</v>
      </c>
      <c r="F41" t="n">
        <v>11.77</v>
      </c>
      <c r="G41" t="n">
        <v>7.36</v>
      </c>
      <c r="H41" t="n">
        <v>0.12</v>
      </c>
      <c r="I41" t="n">
        <v>96</v>
      </c>
      <c r="J41" t="n">
        <v>150.44</v>
      </c>
      <c r="K41" t="n">
        <v>49.1</v>
      </c>
      <c r="L41" t="n">
        <v>1</v>
      </c>
      <c r="M41" t="n">
        <v>94</v>
      </c>
      <c r="N41" t="n">
        <v>25.34</v>
      </c>
      <c r="O41" t="n">
        <v>18787.76</v>
      </c>
      <c r="P41" t="n">
        <v>132.73</v>
      </c>
      <c r="Q41" t="n">
        <v>1847.88</v>
      </c>
      <c r="R41" t="n">
        <v>102.2</v>
      </c>
      <c r="S41" t="n">
        <v>40</v>
      </c>
      <c r="T41" t="n">
        <v>30134.69</v>
      </c>
      <c r="U41" t="n">
        <v>0.39</v>
      </c>
      <c r="V41" t="n">
        <v>0.75</v>
      </c>
      <c r="W41" t="n">
        <v>3.85</v>
      </c>
      <c r="X41" t="n">
        <v>1.94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7.084</v>
      </c>
      <c r="E42" t="n">
        <v>14.12</v>
      </c>
      <c r="F42" t="n">
        <v>10.62</v>
      </c>
      <c r="G42" t="n">
        <v>15.93</v>
      </c>
      <c r="H42" t="n">
        <v>0.23</v>
      </c>
      <c r="I42" t="n">
        <v>40</v>
      </c>
      <c r="J42" t="n">
        <v>151.83</v>
      </c>
      <c r="K42" t="n">
        <v>49.1</v>
      </c>
      <c r="L42" t="n">
        <v>2</v>
      </c>
      <c r="M42" t="n">
        <v>38</v>
      </c>
      <c r="N42" t="n">
        <v>25.73</v>
      </c>
      <c r="O42" t="n">
        <v>18959.54</v>
      </c>
      <c r="P42" t="n">
        <v>107.99</v>
      </c>
      <c r="Q42" t="n">
        <v>1846.55</v>
      </c>
      <c r="R42" t="n">
        <v>66.04000000000001</v>
      </c>
      <c r="S42" t="n">
        <v>40</v>
      </c>
      <c r="T42" t="n">
        <v>12332.72</v>
      </c>
      <c r="U42" t="n">
        <v>0.61</v>
      </c>
      <c r="V42" t="n">
        <v>0.83</v>
      </c>
      <c r="W42" t="n">
        <v>3.77</v>
      </c>
      <c r="X42" t="n">
        <v>0.79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7.4429</v>
      </c>
      <c r="E43" t="n">
        <v>13.44</v>
      </c>
      <c r="F43" t="n">
        <v>10.36</v>
      </c>
      <c r="G43" t="n">
        <v>23.92</v>
      </c>
      <c r="H43" t="n">
        <v>0.35</v>
      </c>
      <c r="I43" t="n">
        <v>26</v>
      </c>
      <c r="J43" t="n">
        <v>153.23</v>
      </c>
      <c r="K43" t="n">
        <v>49.1</v>
      </c>
      <c r="L43" t="n">
        <v>3</v>
      </c>
      <c r="M43" t="n">
        <v>1</v>
      </c>
      <c r="N43" t="n">
        <v>26.13</v>
      </c>
      <c r="O43" t="n">
        <v>19131.85</v>
      </c>
      <c r="P43" t="n">
        <v>95.43000000000001</v>
      </c>
      <c r="Q43" t="n">
        <v>1846.45</v>
      </c>
      <c r="R43" t="n">
        <v>57.1</v>
      </c>
      <c r="S43" t="n">
        <v>40</v>
      </c>
      <c r="T43" t="n">
        <v>7931.53</v>
      </c>
      <c r="U43" t="n">
        <v>0.7</v>
      </c>
      <c r="V43" t="n">
        <v>0.85</v>
      </c>
      <c r="W43" t="n">
        <v>3.78</v>
      </c>
      <c r="X43" t="n">
        <v>0.54</v>
      </c>
      <c r="Y43" t="n">
        <v>2</v>
      </c>
      <c r="Z43" t="n">
        <v>10</v>
      </c>
    </row>
    <row r="44">
      <c r="A44" t="n">
        <v>3</v>
      </c>
      <c r="B44" t="n">
        <v>75</v>
      </c>
      <c r="C44" t="inlineStr">
        <is>
          <t xml:space="preserve">CONCLUIDO	</t>
        </is>
      </c>
      <c r="D44" t="n">
        <v>7.4474</v>
      </c>
      <c r="E44" t="n">
        <v>13.43</v>
      </c>
      <c r="F44" t="n">
        <v>10.36</v>
      </c>
      <c r="G44" t="n">
        <v>23.9</v>
      </c>
      <c r="H44" t="n">
        <v>0.46</v>
      </c>
      <c r="I44" t="n">
        <v>26</v>
      </c>
      <c r="J44" t="n">
        <v>154.63</v>
      </c>
      <c r="K44" t="n">
        <v>49.1</v>
      </c>
      <c r="L44" t="n">
        <v>4</v>
      </c>
      <c r="M44" t="n">
        <v>0</v>
      </c>
      <c r="N44" t="n">
        <v>26.53</v>
      </c>
      <c r="O44" t="n">
        <v>19304.72</v>
      </c>
      <c r="P44" t="n">
        <v>96.17</v>
      </c>
      <c r="Q44" t="n">
        <v>1846.65</v>
      </c>
      <c r="R44" t="n">
        <v>57</v>
      </c>
      <c r="S44" t="n">
        <v>40</v>
      </c>
      <c r="T44" t="n">
        <v>7880.96</v>
      </c>
      <c r="U44" t="n">
        <v>0.7</v>
      </c>
      <c r="V44" t="n">
        <v>0.85</v>
      </c>
      <c r="W44" t="n">
        <v>3.78</v>
      </c>
      <c r="X44" t="n">
        <v>0.53</v>
      </c>
      <c r="Y44" t="n">
        <v>2</v>
      </c>
      <c r="Z44" t="n">
        <v>10</v>
      </c>
    </row>
    <row r="45">
      <c r="A45" t="n">
        <v>0</v>
      </c>
      <c r="B45" t="n">
        <v>95</v>
      </c>
      <c r="C45" t="inlineStr">
        <is>
          <t xml:space="preserve">CONCLUIDO	</t>
        </is>
      </c>
      <c r="D45" t="n">
        <v>5.2494</v>
      </c>
      <c r="E45" t="n">
        <v>19.05</v>
      </c>
      <c r="F45" t="n">
        <v>12.23</v>
      </c>
      <c r="G45" t="n">
        <v>6.27</v>
      </c>
      <c r="H45" t="n">
        <v>0.1</v>
      </c>
      <c r="I45" t="n">
        <v>117</v>
      </c>
      <c r="J45" t="n">
        <v>185.69</v>
      </c>
      <c r="K45" t="n">
        <v>53.44</v>
      </c>
      <c r="L45" t="n">
        <v>1</v>
      </c>
      <c r="M45" t="n">
        <v>115</v>
      </c>
      <c r="N45" t="n">
        <v>36.26</v>
      </c>
      <c r="O45" t="n">
        <v>23136.14</v>
      </c>
      <c r="P45" t="n">
        <v>161.19</v>
      </c>
      <c r="Q45" t="n">
        <v>1847.43</v>
      </c>
      <c r="R45" t="n">
        <v>116.14</v>
      </c>
      <c r="S45" t="n">
        <v>40</v>
      </c>
      <c r="T45" t="n">
        <v>36998.07</v>
      </c>
      <c r="U45" t="n">
        <v>0.34</v>
      </c>
      <c r="V45" t="n">
        <v>0.72</v>
      </c>
      <c r="W45" t="n">
        <v>3.9</v>
      </c>
      <c r="X45" t="n">
        <v>2.39</v>
      </c>
      <c r="Y45" t="n">
        <v>2</v>
      </c>
      <c r="Z45" t="n">
        <v>10</v>
      </c>
    </row>
    <row r="46">
      <c r="A46" t="n">
        <v>1</v>
      </c>
      <c r="B46" t="n">
        <v>95</v>
      </c>
      <c r="C46" t="inlineStr">
        <is>
          <t xml:space="preserve">CONCLUIDO	</t>
        </is>
      </c>
      <c r="D46" t="n">
        <v>6.6267</v>
      </c>
      <c r="E46" t="n">
        <v>15.09</v>
      </c>
      <c r="F46" t="n">
        <v>10.8</v>
      </c>
      <c r="G46" t="n">
        <v>13.22</v>
      </c>
      <c r="H46" t="n">
        <v>0.19</v>
      </c>
      <c r="I46" t="n">
        <v>49</v>
      </c>
      <c r="J46" t="n">
        <v>187.21</v>
      </c>
      <c r="K46" t="n">
        <v>53.44</v>
      </c>
      <c r="L46" t="n">
        <v>2</v>
      </c>
      <c r="M46" t="n">
        <v>47</v>
      </c>
      <c r="N46" t="n">
        <v>36.77</v>
      </c>
      <c r="O46" t="n">
        <v>23322.88</v>
      </c>
      <c r="P46" t="n">
        <v>133.68</v>
      </c>
      <c r="Q46" t="n">
        <v>1846.81</v>
      </c>
      <c r="R46" t="n">
        <v>71.34</v>
      </c>
      <c r="S46" t="n">
        <v>40</v>
      </c>
      <c r="T46" t="n">
        <v>14938.19</v>
      </c>
      <c r="U46" t="n">
        <v>0.5600000000000001</v>
      </c>
      <c r="V46" t="n">
        <v>0.82</v>
      </c>
      <c r="W46" t="n">
        <v>3.79</v>
      </c>
      <c r="X46" t="n">
        <v>0.97</v>
      </c>
      <c r="Y46" t="n">
        <v>2</v>
      </c>
      <c r="Z46" t="n">
        <v>10</v>
      </c>
    </row>
    <row r="47">
      <c r="A47" t="n">
        <v>2</v>
      </c>
      <c r="B47" t="n">
        <v>95</v>
      </c>
      <c r="C47" t="inlineStr">
        <is>
          <t xml:space="preserve">CONCLUIDO	</t>
        </is>
      </c>
      <c r="D47" t="n">
        <v>7.14</v>
      </c>
      <c r="E47" t="n">
        <v>14.01</v>
      </c>
      <c r="F47" t="n">
        <v>10.42</v>
      </c>
      <c r="G47" t="n">
        <v>20.84</v>
      </c>
      <c r="H47" t="n">
        <v>0.28</v>
      </c>
      <c r="I47" t="n">
        <v>30</v>
      </c>
      <c r="J47" t="n">
        <v>188.73</v>
      </c>
      <c r="K47" t="n">
        <v>53.44</v>
      </c>
      <c r="L47" t="n">
        <v>3</v>
      </c>
      <c r="M47" t="n">
        <v>28</v>
      </c>
      <c r="N47" t="n">
        <v>37.29</v>
      </c>
      <c r="O47" t="n">
        <v>23510.33</v>
      </c>
      <c r="P47" t="n">
        <v>119.07</v>
      </c>
      <c r="Q47" t="n">
        <v>1846.28</v>
      </c>
      <c r="R47" t="n">
        <v>59.7</v>
      </c>
      <c r="S47" t="n">
        <v>40</v>
      </c>
      <c r="T47" t="n">
        <v>9214.209999999999</v>
      </c>
      <c r="U47" t="n">
        <v>0.67</v>
      </c>
      <c r="V47" t="n">
        <v>0.85</v>
      </c>
      <c r="W47" t="n">
        <v>3.76</v>
      </c>
      <c r="X47" t="n">
        <v>0.59</v>
      </c>
      <c r="Y47" t="n">
        <v>2</v>
      </c>
      <c r="Z47" t="n">
        <v>10</v>
      </c>
    </row>
    <row r="48">
      <c r="A48" t="n">
        <v>3</v>
      </c>
      <c r="B48" t="n">
        <v>95</v>
      </c>
      <c r="C48" t="inlineStr">
        <is>
          <t xml:space="preserve">CONCLUIDO	</t>
        </is>
      </c>
      <c r="D48" t="n">
        <v>7.4079</v>
      </c>
      <c r="E48" t="n">
        <v>13.5</v>
      </c>
      <c r="F48" t="n">
        <v>10.25</v>
      </c>
      <c r="G48" t="n">
        <v>29.28</v>
      </c>
      <c r="H48" t="n">
        <v>0.37</v>
      </c>
      <c r="I48" t="n">
        <v>21</v>
      </c>
      <c r="J48" t="n">
        <v>190.25</v>
      </c>
      <c r="K48" t="n">
        <v>53.44</v>
      </c>
      <c r="L48" t="n">
        <v>4</v>
      </c>
      <c r="M48" t="n">
        <v>5</v>
      </c>
      <c r="N48" t="n">
        <v>37.82</v>
      </c>
      <c r="O48" t="n">
        <v>23698.48</v>
      </c>
      <c r="P48" t="n">
        <v>107.09</v>
      </c>
      <c r="Q48" t="n">
        <v>1846.43</v>
      </c>
      <c r="R48" t="n">
        <v>53.96</v>
      </c>
      <c r="S48" t="n">
        <v>40</v>
      </c>
      <c r="T48" t="n">
        <v>6389.06</v>
      </c>
      <c r="U48" t="n">
        <v>0.74</v>
      </c>
      <c r="V48" t="n">
        <v>0.86</v>
      </c>
      <c r="W48" t="n">
        <v>3.76</v>
      </c>
      <c r="X48" t="n">
        <v>0.42</v>
      </c>
      <c r="Y48" t="n">
        <v>2</v>
      </c>
      <c r="Z48" t="n">
        <v>10</v>
      </c>
    </row>
    <row r="49">
      <c r="A49" t="n">
        <v>4</v>
      </c>
      <c r="B49" t="n">
        <v>95</v>
      </c>
      <c r="C49" t="inlineStr">
        <is>
          <t xml:space="preserve">CONCLUIDO	</t>
        </is>
      </c>
      <c r="D49" t="n">
        <v>7.407</v>
      </c>
      <c r="E49" t="n">
        <v>13.5</v>
      </c>
      <c r="F49" t="n">
        <v>10.25</v>
      </c>
      <c r="G49" t="n">
        <v>29.29</v>
      </c>
      <c r="H49" t="n">
        <v>0.46</v>
      </c>
      <c r="I49" t="n">
        <v>21</v>
      </c>
      <c r="J49" t="n">
        <v>191.78</v>
      </c>
      <c r="K49" t="n">
        <v>53.44</v>
      </c>
      <c r="L49" t="n">
        <v>5</v>
      </c>
      <c r="M49" t="n">
        <v>0</v>
      </c>
      <c r="N49" t="n">
        <v>38.35</v>
      </c>
      <c r="O49" t="n">
        <v>23887.36</v>
      </c>
      <c r="P49" t="n">
        <v>107.97</v>
      </c>
      <c r="Q49" t="n">
        <v>1846.61</v>
      </c>
      <c r="R49" t="n">
        <v>53.8</v>
      </c>
      <c r="S49" t="n">
        <v>40</v>
      </c>
      <c r="T49" t="n">
        <v>6309.11</v>
      </c>
      <c r="U49" t="n">
        <v>0.74</v>
      </c>
      <c r="V49" t="n">
        <v>0.86</v>
      </c>
      <c r="W49" t="n">
        <v>3.77</v>
      </c>
      <c r="X49" t="n">
        <v>0.42</v>
      </c>
      <c r="Y49" t="n">
        <v>2</v>
      </c>
      <c r="Z49" t="n">
        <v>10</v>
      </c>
    </row>
    <row r="50">
      <c r="A50" t="n">
        <v>0</v>
      </c>
      <c r="B50" t="n">
        <v>55</v>
      </c>
      <c r="C50" t="inlineStr">
        <is>
          <t xml:space="preserve">CONCLUIDO	</t>
        </is>
      </c>
      <c r="D50" t="n">
        <v>6.5799</v>
      </c>
      <c r="E50" t="n">
        <v>15.2</v>
      </c>
      <c r="F50" t="n">
        <v>11.32</v>
      </c>
      <c r="G50" t="n">
        <v>9.06</v>
      </c>
      <c r="H50" t="n">
        <v>0.15</v>
      </c>
      <c r="I50" t="n">
        <v>75</v>
      </c>
      <c r="J50" t="n">
        <v>116.05</v>
      </c>
      <c r="K50" t="n">
        <v>43.4</v>
      </c>
      <c r="L50" t="n">
        <v>1</v>
      </c>
      <c r="M50" t="n">
        <v>73</v>
      </c>
      <c r="N50" t="n">
        <v>16.65</v>
      </c>
      <c r="O50" t="n">
        <v>14546.17</v>
      </c>
      <c r="P50" t="n">
        <v>103.07</v>
      </c>
      <c r="Q50" t="n">
        <v>1847.22</v>
      </c>
      <c r="R50" t="n">
        <v>88.03</v>
      </c>
      <c r="S50" t="n">
        <v>40</v>
      </c>
      <c r="T50" t="n">
        <v>23154.03</v>
      </c>
      <c r="U50" t="n">
        <v>0.45</v>
      </c>
      <c r="V50" t="n">
        <v>0.78</v>
      </c>
      <c r="W50" t="n">
        <v>3.82</v>
      </c>
      <c r="X50" t="n">
        <v>1.49</v>
      </c>
      <c r="Y50" t="n">
        <v>2</v>
      </c>
      <c r="Z50" t="n">
        <v>10</v>
      </c>
    </row>
    <row r="51">
      <c r="A51" t="n">
        <v>1</v>
      </c>
      <c r="B51" t="n">
        <v>55</v>
      </c>
      <c r="C51" t="inlineStr">
        <is>
          <t xml:space="preserve">CONCLUIDO	</t>
        </is>
      </c>
      <c r="D51" t="n">
        <v>7.4273</v>
      </c>
      <c r="E51" t="n">
        <v>13.46</v>
      </c>
      <c r="F51" t="n">
        <v>10.54</v>
      </c>
      <c r="G51" t="n">
        <v>18.07</v>
      </c>
      <c r="H51" t="n">
        <v>0.3</v>
      </c>
      <c r="I51" t="n">
        <v>35</v>
      </c>
      <c r="J51" t="n">
        <v>117.34</v>
      </c>
      <c r="K51" t="n">
        <v>43.4</v>
      </c>
      <c r="L51" t="n">
        <v>2</v>
      </c>
      <c r="M51" t="n">
        <v>1</v>
      </c>
      <c r="N51" t="n">
        <v>16.94</v>
      </c>
      <c r="O51" t="n">
        <v>14705.49</v>
      </c>
      <c r="P51" t="n">
        <v>83.27</v>
      </c>
      <c r="Q51" t="n">
        <v>1847.1</v>
      </c>
      <c r="R51" t="n">
        <v>62.15</v>
      </c>
      <c r="S51" t="n">
        <v>40</v>
      </c>
      <c r="T51" t="n">
        <v>10413.45</v>
      </c>
      <c r="U51" t="n">
        <v>0.64</v>
      </c>
      <c r="V51" t="n">
        <v>0.84</v>
      </c>
      <c r="W51" t="n">
        <v>3.81</v>
      </c>
      <c r="X51" t="n">
        <v>0.72</v>
      </c>
      <c r="Y51" t="n">
        <v>2</v>
      </c>
      <c r="Z51" t="n">
        <v>10</v>
      </c>
    </row>
    <row r="52">
      <c r="A52" t="n">
        <v>2</v>
      </c>
      <c r="B52" t="n">
        <v>55</v>
      </c>
      <c r="C52" t="inlineStr">
        <is>
          <t xml:space="preserve">CONCLUIDO	</t>
        </is>
      </c>
      <c r="D52" t="n">
        <v>7.4254</v>
      </c>
      <c r="E52" t="n">
        <v>13.47</v>
      </c>
      <c r="F52" t="n">
        <v>10.55</v>
      </c>
      <c r="G52" t="n">
        <v>18.08</v>
      </c>
      <c r="H52" t="n">
        <v>0.45</v>
      </c>
      <c r="I52" t="n">
        <v>35</v>
      </c>
      <c r="J52" t="n">
        <v>118.63</v>
      </c>
      <c r="K52" t="n">
        <v>43.4</v>
      </c>
      <c r="L52" t="n">
        <v>3</v>
      </c>
      <c r="M52" t="n">
        <v>0</v>
      </c>
      <c r="N52" t="n">
        <v>17.23</v>
      </c>
      <c r="O52" t="n">
        <v>14865.24</v>
      </c>
      <c r="P52" t="n">
        <v>84.05</v>
      </c>
      <c r="Q52" t="n">
        <v>1847.34</v>
      </c>
      <c r="R52" t="n">
        <v>62.2</v>
      </c>
      <c r="S52" t="n">
        <v>40</v>
      </c>
      <c r="T52" t="n">
        <v>10439.02</v>
      </c>
      <c r="U52" t="n">
        <v>0.64</v>
      </c>
      <c r="V52" t="n">
        <v>0.84</v>
      </c>
      <c r="W52" t="n">
        <v>3.81</v>
      </c>
      <c r="X52" t="n">
        <v>0.72</v>
      </c>
      <c r="Y52" t="n">
        <v>2</v>
      </c>
      <c r="Z5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INDEX(resultados!$A$2:$ZZ$52, 1, MATCH($B$1, resultados!$A$1:$ZZ$1, 0))</f>
        <v/>
      </c>
      <c r="B7">
        <f>INDEX(resultados!$A$2:$ZZ$52, 1, MATCH($B$2, resultados!$A$1:$ZZ$1, 0))</f>
        <v/>
      </c>
      <c r="C7">
        <f>INDEX(resultados!$A$2:$ZZ$52, 1, MATCH($B$3, resultados!$A$1:$ZZ$1, 0))</f>
        <v/>
      </c>
    </row>
    <row r="8">
      <c r="A8">
        <f>INDEX(resultados!$A$2:$ZZ$52, 2, MATCH($B$1, resultados!$A$1:$ZZ$1, 0))</f>
        <v/>
      </c>
      <c r="B8">
        <f>INDEX(resultados!$A$2:$ZZ$52, 2, MATCH($B$2, resultados!$A$1:$ZZ$1, 0))</f>
        <v/>
      </c>
      <c r="C8">
        <f>INDEX(resultados!$A$2:$ZZ$52, 2, MATCH($B$3, resultados!$A$1:$ZZ$1, 0))</f>
        <v/>
      </c>
    </row>
    <row r="9">
      <c r="A9">
        <f>INDEX(resultados!$A$2:$ZZ$52, 3, MATCH($B$1, resultados!$A$1:$ZZ$1, 0))</f>
        <v/>
      </c>
      <c r="B9">
        <f>INDEX(resultados!$A$2:$ZZ$52, 3, MATCH($B$2, resultados!$A$1:$ZZ$1, 0))</f>
        <v/>
      </c>
      <c r="C9">
        <f>INDEX(resultados!$A$2:$ZZ$52, 3, MATCH($B$3, resultados!$A$1:$ZZ$1, 0))</f>
        <v/>
      </c>
    </row>
    <row r="10">
      <c r="A10">
        <f>INDEX(resultados!$A$2:$ZZ$52, 4, MATCH($B$1, resultados!$A$1:$ZZ$1, 0))</f>
        <v/>
      </c>
      <c r="B10">
        <f>INDEX(resultados!$A$2:$ZZ$52, 4, MATCH($B$2, resultados!$A$1:$ZZ$1, 0))</f>
        <v/>
      </c>
      <c r="C10">
        <f>INDEX(resultados!$A$2:$ZZ$52, 4, MATCH($B$3, resultados!$A$1:$ZZ$1, 0))</f>
        <v/>
      </c>
    </row>
    <row r="11">
      <c r="A11">
        <f>INDEX(resultados!$A$2:$ZZ$52, 5, MATCH($B$1, resultados!$A$1:$ZZ$1, 0))</f>
        <v/>
      </c>
      <c r="B11">
        <f>INDEX(resultados!$A$2:$ZZ$52, 5, MATCH($B$2, resultados!$A$1:$ZZ$1, 0))</f>
        <v/>
      </c>
      <c r="C11">
        <f>INDEX(resultados!$A$2:$ZZ$52, 5, MATCH($B$3, resultados!$A$1:$ZZ$1, 0))</f>
        <v/>
      </c>
    </row>
    <row r="12">
      <c r="A12">
        <f>INDEX(resultados!$A$2:$ZZ$52, 6, MATCH($B$1, resultados!$A$1:$ZZ$1, 0))</f>
        <v/>
      </c>
      <c r="B12">
        <f>INDEX(resultados!$A$2:$ZZ$52, 6, MATCH($B$2, resultados!$A$1:$ZZ$1, 0))</f>
        <v/>
      </c>
      <c r="C12">
        <f>INDEX(resultados!$A$2:$ZZ$52, 6, MATCH($B$3, resultados!$A$1:$ZZ$1, 0))</f>
        <v/>
      </c>
    </row>
    <row r="13">
      <c r="A13">
        <f>INDEX(resultados!$A$2:$ZZ$52, 7, MATCH($B$1, resultados!$A$1:$ZZ$1, 0))</f>
        <v/>
      </c>
      <c r="B13">
        <f>INDEX(resultados!$A$2:$ZZ$52, 7, MATCH($B$2, resultados!$A$1:$ZZ$1, 0))</f>
        <v/>
      </c>
      <c r="C13">
        <f>INDEX(resultados!$A$2:$ZZ$52, 7, MATCH($B$3, resultados!$A$1:$ZZ$1, 0))</f>
        <v/>
      </c>
    </row>
    <row r="14">
      <c r="A14">
        <f>INDEX(resultados!$A$2:$ZZ$52, 8, MATCH($B$1, resultados!$A$1:$ZZ$1, 0))</f>
        <v/>
      </c>
      <c r="B14">
        <f>INDEX(resultados!$A$2:$ZZ$52, 8, MATCH($B$2, resultados!$A$1:$ZZ$1, 0))</f>
        <v/>
      </c>
      <c r="C14">
        <f>INDEX(resultados!$A$2:$ZZ$52, 8, MATCH($B$3, resultados!$A$1:$ZZ$1, 0))</f>
        <v/>
      </c>
    </row>
    <row r="15">
      <c r="A15">
        <f>INDEX(resultados!$A$2:$ZZ$52, 9, MATCH($B$1, resultados!$A$1:$ZZ$1, 0))</f>
        <v/>
      </c>
      <c r="B15">
        <f>INDEX(resultados!$A$2:$ZZ$52, 9, MATCH($B$2, resultados!$A$1:$ZZ$1, 0))</f>
        <v/>
      </c>
      <c r="C15">
        <f>INDEX(resultados!$A$2:$ZZ$52, 9, MATCH($B$3, resultados!$A$1:$ZZ$1, 0))</f>
        <v/>
      </c>
    </row>
    <row r="16">
      <c r="A16">
        <f>INDEX(resultados!$A$2:$ZZ$52, 10, MATCH($B$1, resultados!$A$1:$ZZ$1, 0))</f>
        <v/>
      </c>
      <c r="B16">
        <f>INDEX(resultados!$A$2:$ZZ$52, 10, MATCH($B$2, resultados!$A$1:$ZZ$1, 0))</f>
        <v/>
      </c>
      <c r="C16">
        <f>INDEX(resultados!$A$2:$ZZ$52, 10, MATCH($B$3, resultados!$A$1:$ZZ$1, 0))</f>
        <v/>
      </c>
    </row>
    <row r="17">
      <c r="A17">
        <f>INDEX(resultados!$A$2:$ZZ$52, 11, MATCH($B$1, resultados!$A$1:$ZZ$1, 0))</f>
        <v/>
      </c>
      <c r="B17">
        <f>INDEX(resultados!$A$2:$ZZ$52, 11, MATCH($B$2, resultados!$A$1:$ZZ$1, 0))</f>
        <v/>
      </c>
      <c r="C17">
        <f>INDEX(resultados!$A$2:$ZZ$52, 11, MATCH($B$3, resultados!$A$1:$ZZ$1, 0))</f>
        <v/>
      </c>
    </row>
    <row r="18">
      <c r="A18">
        <f>INDEX(resultados!$A$2:$ZZ$52, 12, MATCH($B$1, resultados!$A$1:$ZZ$1, 0))</f>
        <v/>
      </c>
      <c r="B18">
        <f>INDEX(resultados!$A$2:$ZZ$52, 12, MATCH($B$2, resultados!$A$1:$ZZ$1, 0))</f>
        <v/>
      </c>
      <c r="C18">
        <f>INDEX(resultados!$A$2:$ZZ$52, 12, MATCH($B$3, resultados!$A$1:$ZZ$1, 0))</f>
        <v/>
      </c>
    </row>
    <row r="19">
      <c r="A19">
        <f>INDEX(resultados!$A$2:$ZZ$52, 13, MATCH($B$1, resultados!$A$1:$ZZ$1, 0))</f>
        <v/>
      </c>
      <c r="B19">
        <f>INDEX(resultados!$A$2:$ZZ$52, 13, MATCH($B$2, resultados!$A$1:$ZZ$1, 0))</f>
        <v/>
      </c>
      <c r="C19">
        <f>INDEX(resultados!$A$2:$ZZ$52, 13, MATCH($B$3, resultados!$A$1:$ZZ$1, 0))</f>
        <v/>
      </c>
    </row>
    <row r="20">
      <c r="A20">
        <f>INDEX(resultados!$A$2:$ZZ$52, 14, MATCH($B$1, resultados!$A$1:$ZZ$1, 0))</f>
        <v/>
      </c>
      <c r="B20">
        <f>INDEX(resultados!$A$2:$ZZ$52, 14, MATCH($B$2, resultados!$A$1:$ZZ$1, 0))</f>
        <v/>
      </c>
      <c r="C20">
        <f>INDEX(resultados!$A$2:$ZZ$52, 14, MATCH($B$3, resultados!$A$1:$ZZ$1, 0))</f>
        <v/>
      </c>
    </row>
    <row r="21">
      <c r="A21">
        <f>INDEX(resultados!$A$2:$ZZ$52, 15, MATCH($B$1, resultados!$A$1:$ZZ$1, 0))</f>
        <v/>
      </c>
      <c r="B21">
        <f>INDEX(resultados!$A$2:$ZZ$52, 15, MATCH($B$2, resultados!$A$1:$ZZ$1, 0))</f>
        <v/>
      </c>
      <c r="C21">
        <f>INDEX(resultados!$A$2:$ZZ$52, 15, MATCH($B$3, resultados!$A$1:$ZZ$1, 0))</f>
        <v/>
      </c>
    </row>
    <row r="22">
      <c r="A22">
        <f>INDEX(resultados!$A$2:$ZZ$52, 16, MATCH($B$1, resultados!$A$1:$ZZ$1, 0))</f>
        <v/>
      </c>
      <c r="B22">
        <f>INDEX(resultados!$A$2:$ZZ$52, 16, MATCH($B$2, resultados!$A$1:$ZZ$1, 0))</f>
        <v/>
      </c>
      <c r="C22">
        <f>INDEX(resultados!$A$2:$ZZ$52, 16, MATCH($B$3, resultados!$A$1:$ZZ$1, 0))</f>
        <v/>
      </c>
    </row>
    <row r="23">
      <c r="A23">
        <f>INDEX(resultados!$A$2:$ZZ$52, 17, MATCH($B$1, resultados!$A$1:$ZZ$1, 0))</f>
        <v/>
      </c>
      <c r="B23">
        <f>INDEX(resultados!$A$2:$ZZ$52, 17, MATCH($B$2, resultados!$A$1:$ZZ$1, 0))</f>
        <v/>
      </c>
      <c r="C23">
        <f>INDEX(resultados!$A$2:$ZZ$52, 17, MATCH($B$3, resultados!$A$1:$ZZ$1, 0))</f>
        <v/>
      </c>
    </row>
    <row r="24">
      <c r="A24">
        <f>INDEX(resultados!$A$2:$ZZ$52, 18, MATCH($B$1, resultados!$A$1:$ZZ$1, 0))</f>
        <v/>
      </c>
      <c r="B24">
        <f>INDEX(resultados!$A$2:$ZZ$52, 18, MATCH($B$2, resultados!$A$1:$ZZ$1, 0))</f>
        <v/>
      </c>
      <c r="C24">
        <f>INDEX(resultados!$A$2:$ZZ$52, 18, MATCH($B$3, resultados!$A$1:$ZZ$1, 0))</f>
        <v/>
      </c>
    </row>
    <row r="25">
      <c r="A25">
        <f>INDEX(resultados!$A$2:$ZZ$52, 19, MATCH($B$1, resultados!$A$1:$ZZ$1, 0))</f>
        <v/>
      </c>
      <c r="B25">
        <f>INDEX(resultados!$A$2:$ZZ$52, 19, MATCH($B$2, resultados!$A$1:$ZZ$1, 0))</f>
        <v/>
      </c>
      <c r="C25">
        <f>INDEX(resultados!$A$2:$ZZ$52, 19, MATCH($B$3, resultados!$A$1:$ZZ$1, 0))</f>
        <v/>
      </c>
    </row>
    <row r="26">
      <c r="A26">
        <f>INDEX(resultados!$A$2:$ZZ$52, 20, MATCH($B$1, resultados!$A$1:$ZZ$1, 0))</f>
        <v/>
      </c>
      <c r="B26">
        <f>INDEX(resultados!$A$2:$ZZ$52, 20, MATCH($B$2, resultados!$A$1:$ZZ$1, 0))</f>
        <v/>
      </c>
      <c r="C26">
        <f>INDEX(resultados!$A$2:$ZZ$52, 20, MATCH($B$3, resultados!$A$1:$ZZ$1, 0))</f>
        <v/>
      </c>
    </row>
    <row r="27">
      <c r="A27">
        <f>INDEX(resultados!$A$2:$ZZ$52, 21, MATCH($B$1, resultados!$A$1:$ZZ$1, 0))</f>
        <v/>
      </c>
      <c r="B27">
        <f>INDEX(resultados!$A$2:$ZZ$52, 21, MATCH($B$2, resultados!$A$1:$ZZ$1, 0))</f>
        <v/>
      </c>
      <c r="C27">
        <f>INDEX(resultados!$A$2:$ZZ$52, 21, MATCH($B$3, resultados!$A$1:$ZZ$1, 0))</f>
        <v/>
      </c>
    </row>
    <row r="28">
      <c r="A28">
        <f>INDEX(resultados!$A$2:$ZZ$52, 22, MATCH($B$1, resultados!$A$1:$ZZ$1, 0))</f>
        <v/>
      </c>
      <c r="B28">
        <f>INDEX(resultados!$A$2:$ZZ$52, 22, MATCH($B$2, resultados!$A$1:$ZZ$1, 0))</f>
        <v/>
      </c>
      <c r="C28">
        <f>INDEX(resultados!$A$2:$ZZ$52, 22, MATCH($B$3, resultados!$A$1:$ZZ$1, 0))</f>
        <v/>
      </c>
    </row>
    <row r="29">
      <c r="A29">
        <f>INDEX(resultados!$A$2:$ZZ$52, 23, MATCH($B$1, resultados!$A$1:$ZZ$1, 0))</f>
        <v/>
      </c>
      <c r="B29">
        <f>INDEX(resultados!$A$2:$ZZ$52, 23, MATCH($B$2, resultados!$A$1:$ZZ$1, 0))</f>
        <v/>
      </c>
      <c r="C29">
        <f>INDEX(resultados!$A$2:$ZZ$52, 23, MATCH($B$3, resultados!$A$1:$ZZ$1, 0))</f>
        <v/>
      </c>
    </row>
    <row r="30">
      <c r="A30">
        <f>INDEX(resultados!$A$2:$ZZ$52, 24, MATCH($B$1, resultados!$A$1:$ZZ$1, 0))</f>
        <v/>
      </c>
      <c r="B30">
        <f>INDEX(resultados!$A$2:$ZZ$52, 24, MATCH($B$2, resultados!$A$1:$ZZ$1, 0))</f>
        <v/>
      </c>
      <c r="C30">
        <f>INDEX(resultados!$A$2:$ZZ$52, 24, MATCH($B$3, resultados!$A$1:$ZZ$1, 0))</f>
        <v/>
      </c>
    </row>
    <row r="31">
      <c r="A31">
        <f>INDEX(resultados!$A$2:$ZZ$52, 25, MATCH($B$1, resultados!$A$1:$ZZ$1, 0))</f>
        <v/>
      </c>
      <c r="B31">
        <f>INDEX(resultados!$A$2:$ZZ$52, 25, MATCH($B$2, resultados!$A$1:$ZZ$1, 0))</f>
        <v/>
      </c>
      <c r="C31">
        <f>INDEX(resultados!$A$2:$ZZ$52, 25, MATCH($B$3, resultados!$A$1:$ZZ$1, 0))</f>
        <v/>
      </c>
    </row>
    <row r="32">
      <c r="A32">
        <f>INDEX(resultados!$A$2:$ZZ$52, 26, MATCH($B$1, resultados!$A$1:$ZZ$1, 0))</f>
        <v/>
      </c>
      <c r="B32">
        <f>INDEX(resultados!$A$2:$ZZ$52, 26, MATCH($B$2, resultados!$A$1:$ZZ$1, 0))</f>
        <v/>
      </c>
      <c r="C32">
        <f>INDEX(resultados!$A$2:$ZZ$52, 26, MATCH($B$3, resultados!$A$1:$ZZ$1, 0))</f>
        <v/>
      </c>
    </row>
    <row r="33">
      <c r="A33">
        <f>INDEX(resultados!$A$2:$ZZ$52, 27, MATCH($B$1, resultados!$A$1:$ZZ$1, 0))</f>
        <v/>
      </c>
      <c r="B33">
        <f>INDEX(resultados!$A$2:$ZZ$52, 27, MATCH($B$2, resultados!$A$1:$ZZ$1, 0))</f>
        <v/>
      </c>
      <c r="C33">
        <f>INDEX(resultados!$A$2:$ZZ$52, 27, MATCH($B$3, resultados!$A$1:$ZZ$1, 0))</f>
        <v/>
      </c>
    </row>
    <row r="34">
      <c r="A34">
        <f>INDEX(resultados!$A$2:$ZZ$52, 28, MATCH($B$1, resultados!$A$1:$ZZ$1, 0))</f>
        <v/>
      </c>
      <c r="B34">
        <f>INDEX(resultados!$A$2:$ZZ$52, 28, MATCH($B$2, resultados!$A$1:$ZZ$1, 0))</f>
        <v/>
      </c>
      <c r="C34">
        <f>INDEX(resultados!$A$2:$ZZ$52, 28, MATCH($B$3, resultados!$A$1:$ZZ$1, 0))</f>
        <v/>
      </c>
    </row>
    <row r="35">
      <c r="A35">
        <f>INDEX(resultados!$A$2:$ZZ$52, 29, MATCH($B$1, resultados!$A$1:$ZZ$1, 0))</f>
        <v/>
      </c>
      <c r="B35">
        <f>INDEX(resultados!$A$2:$ZZ$52, 29, MATCH($B$2, resultados!$A$1:$ZZ$1, 0))</f>
        <v/>
      </c>
      <c r="C35">
        <f>INDEX(resultados!$A$2:$ZZ$52, 29, MATCH($B$3, resultados!$A$1:$ZZ$1, 0))</f>
        <v/>
      </c>
    </row>
    <row r="36">
      <c r="A36">
        <f>INDEX(resultados!$A$2:$ZZ$52, 30, MATCH($B$1, resultados!$A$1:$ZZ$1, 0))</f>
        <v/>
      </c>
      <c r="B36">
        <f>INDEX(resultados!$A$2:$ZZ$52, 30, MATCH($B$2, resultados!$A$1:$ZZ$1, 0))</f>
        <v/>
      </c>
      <c r="C36">
        <f>INDEX(resultados!$A$2:$ZZ$52, 30, MATCH($B$3, resultados!$A$1:$ZZ$1, 0))</f>
        <v/>
      </c>
    </row>
    <row r="37">
      <c r="A37">
        <f>INDEX(resultados!$A$2:$ZZ$52, 31, MATCH($B$1, resultados!$A$1:$ZZ$1, 0))</f>
        <v/>
      </c>
      <c r="B37">
        <f>INDEX(resultados!$A$2:$ZZ$52, 31, MATCH($B$2, resultados!$A$1:$ZZ$1, 0))</f>
        <v/>
      </c>
      <c r="C37">
        <f>INDEX(resultados!$A$2:$ZZ$52, 31, MATCH($B$3, resultados!$A$1:$ZZ$1, 0))</f>
        <v/>
      </c>
    </row>
    <row r="38">
      <c r="A38">
        <f>INDEX(resultados!$A$2:$ZZ$52, 32, MATCH($B$1, resultados!$A$1:$ZZ$1, 0))</f>
        <v/>
      </c>
      <c r="B38">
        <f>INDEX(resultados!$A$2:$ZZ$52, 32, MATCH($B$2, resultados!$A$1:$ZZ$1, 0))</f>
        <v/>
      </c>
      <c r="C38">
        <f>INDEX(resultados!$A$2:$ZZ$52, 32, MATCH($B$3, resultados!$A$1:$ZZ$1, 0))</f>
        <v/>
      </c>
    </row>
    <row r="39">
      <c r="A39">
        <f>INDEX(resultados!$A$2:$ZZ$52, 33, MATCH($B$1, resultados!$A$1:$ZZ$1, 0))</f>
        <v/>
      </c>
      <c r="B39">
        <f>INDEX(resultados!$A$2:$ZZ$52, 33, MATCH($B$2, resultados!$A$1:$ZZ$1, 0))</f>
        <v/>
      </c>
      <c r="C39">
        <f>INDEX(resultados!$A$2:$ZZ$52, 33, MATCH($B$3, resultados!$A$1:$ZZ$1, 0))</f>
        <v/>
      </c>
    </row>
    <row r="40">
      <c r="A40">
        <f>INDEX(resultados!$A$2:$ZZ$52, 34, MATCH($B$1, resultados!$A$1:$ZZ$1, 0))</f>
        <v/>
      </c>
      <c r="B40">
        <f>INDEX(resultados!$A$2:$ZZ$52, 34, MATCH($B$2, resultados!$A$1:$ZZ$1, 0))</f>
        <v/>
      </c>
      <c r="C40">
        <f>INDEX(resultados!$A$2:$ZZ$52, 34, MATCH($B$3, resultados!$A$1:$ZZ$1, 0))</f>
        <v/>
      </c>
    </row>
    <row r="41">
      <c r="A41">
        <f>INDEX(resultados!$A$2:$ZZ$52, 35, MATCH($B$1, resultados!$A$1:$ZZ$1, 0))</f>
        <v/>
      </c>
      <c r="B41">
        <f>INDEX(resultados!$A$2:$ZZ$52, 35, MATCH($B$2, resultados!$A$1:$ZZ$1, 0))</f>
        <v/>
      </c>
      <c r="C41">
        <f>INDEX(resultados!$A$2:$ZZ$52, 35, MATCH($B$3, resultados!$A$1:$ZZ$1, 0))</f>
        <v/>
      </c>
    </row>
    <row r="42">
      <c r="A42">
        <f>INDEX(resultados!$A$2:$ZZ$52, 36, MATCH($B$1, resultados!$A$1:$ZZ$1, 0))</f>
        <v/>
      </c>
      <c r="B42">
        <f>INDEX(resultados!$A$2:$ZZ$52, 36, MATCH($B$2, resultados!$A$1:$ZZ$1, 0))</f>
        <v/>
      </c>
      <c r="C42">
        <f>INDEX(resultados!$A$2:$ZZ$52, 36, MATCH($B$3, resultados!$A$1:$ZZ$1, 0))</f>
        <v/>
      </c>
    </row>
    <row r="43">
      <c r="A43">
        <f>INDEX(resultados!$A$2:$ZZ$52, 37, MATCH($B$1, resultados!$A$1:$ZZ$1, 0))</f>
        <v/>
      </c>
      <c r="B43">
        <f>INDEX(resultados!$A$2:$ZZ$52, 37, MATCH($B$2, resultados!$A$1:$ZZ$1, 0))</f>
        <v/>
      </c>
      <c r="C43">
        <f>INDEX(resultados!$A$2:$ZZ$52, 37, MATCH($B$3, resultados!$A$1:$ZZ$1, 0))</f>
        <v/>
      </c>
    </row>
    <row r="44">
      <c r="A44">
        <f>INDEX(resultados!$A$2:$ZZ$52, 38, MATCH($B$1, resultados!$A$1:$ZZ$1, 0))</f>
        <v/>
      </c>
      <c r="B44">
        <f>INDEX(resultados!$A$2:$ZZ$52, 38, MATCH($B$2, resultados!$A$1:$ZZ$1, 0))</f>
        <v/>
      </c>
      <c r="C44">
        <f>INDEX(resultados!$A$2:$ZZ$52, 38, MATCH($B$3, resultados!$A$1:$ZZ$1, 0))</f>
        <v/>
      </c>
    </row>
    <row r="45">
      <c r="A45">
        <f>INDEX(resultados!$A$2:$ZZ$52, 39, MATCH($B$1, resultados!$A$1:$ZZ$1, 0))</f>
        <v/>
      </c>
      <c r="B45">
        <f>INDEX(resultados!$A$2:$ZZ$52, 39, MATCH($B$2, resultados!$A$1:$ZZ$1, 0))</f>
        <v/>
      </c>
      <c r="C45">
        <f>INDEX(resultados!$A$2:$ZZ$52, 39, MATCH($B$3, resultados!$A$1:$ZZ$1, 0))</f>
        <v/>
      </c>
    </row>
    <row r="46">
      <c r="A46">
        <f>INDEX(resultados!$A$2:$ZZ$52, 40, MATCH($B$1, resultados!$A$1:$ZZ$1, 0))</f>
        <v/>
      </c>
      <c r="B46">
        <f>INDEX(resultados!$A$2:$ZZ$52, 40, MATCH($B$2, resultados!$A$1:$ZZ$1, 0))</f>
        <v/>
      </c>
      <c r="C46">
        <f>INDEX(resultados!$A$2:$ZZ$52, 40, MATCH($B$3, resultados!$A$1:$ZZ$1, 0))</f>
        <v/>
      </c>
    </row>
    <row r="47">
      <c r="A47">
        <f>INDEX(resultados!$A$2:$ZZ$52, 41, MATCH($B$1, resultados!$A$1:$ZZ$1, 0))</f>
        <v/>
      </c>
      <c r="B47">
        <f>INDEX(resultados!$A$2:$ZZ$52, 41, MATCH($B$2, resultados!$A$1:$ZZ$1, 0))</f>
        <v/>
      </c>
      <c r="C47">
        <f>INDEX(resultados!$A$2:$ZZ$52, 41, MATCH($B$3, resultados!$A$1:$ZZ$1, 0))</f>
        <v/>
      </c>
    </row>
    <row r="48">
      <c r="A48">
        <f>INDEX(resultados!$A$2:$ZZ$52, 42, MATCH($B$1, resultados!$A$1:$ZZ$1, 0))</f>
        <v/>
      </c>
      <c r="B48">
        <f>INDEX(resultados!$A$2:$ZZ$52, 42, MATCH($B$2, resultados!$A$1:$ZZ$1, 0))</f>
        <v/>
      </c>
      <c r="C48">
        <f>INDEX(resultados!$A$2:$ZZ$52, 42, MATCH($B$3, resultados!$A$1:$ZZ$1, 0))</f>
        <v/>
      </c>
    </row>
    <row r="49">
      <c r="A49">
        <f>INDEX(resultados!$A$2:$ZZ$52, 43, MATCH($B$1, resultados!$A$1:$ZZ$1, 0))</f>
        <v/>
      </c>
      <c r="B49">
        <f>INDEX(resultados!$A$2:$ZZ$52, 43, MATCH($B$2, resultados!$A$1:$ZZ$1, 0))</f>
        <v/>
      </c>
      <c r="C49">
        <f>INDEX(resultados!$A$2:$ZZ$52, 43, MATCH($B$3, resultados!$A$1:$ZZ$1, 0))</f>
        <v/>
      </c>
    </row>
    <row r="50">
      <c r="A50">
        <f>INDEX(resultados!$A$2:$ZZ$52, 44, MATCH($B$1, resultados!$A$1:$ZZ$1, 0))</f>
        <v/>
      </c>
      <c r="B50">
        <f>INDEX(resultados!$A$2:$ZZ$52, 44, MATCH($B$2, resultados!$A$1:$ZZ$1, 0))</f>
        <v/>
      </c>
      <c r="C50">
        <f>INDEX(resultados!$A$2:$ZZ$52, 44, MATCH($B$3, resultados!$A$1:$ZZ$1, 0))</f>
        <v/>
      </c>
    </row>
    <row r="51">
      <c r="A51">
        <f>INDEX(resultados!$A$2:$ZZ$52, 45, MATCH($B$1, resultados!$A$1:$ZZ$1, 0))</f>
        <v/>
      </c>
      <c r="B51">
        <f>INDEX(resultados!$A$2:$ZZ$52, 45, MATCH($B$2, resultados!$A$1:$ZZ$1, 0))</f>
        <v/>
      </c>
      <c r="C51">
        <f>INDEX(resultados!$A$2:$ZZ$52, 45, MATCH($B$3, resultados!$A$1:$ZZ$1, 0))</f>
        <v/>
      </c>
    </row>
    <row r="52">
      <c r="A52">
        <f>INDEX(resultados!$A$2:$ZZ$52, 46, MATCH($B$1, resultados!$A$1:$ZZ$1, 0))</f>
        <v/>
      </c>
      <c r="B52">
        <f>INDEX(resultados!$A$2:$ZZ$52, 46, MATCH($B$2, resultados!$A$1:$ZZ$1, 0))</f>
        <v/>
      </c>
      <c r="C52">
        <f>INDEX(resultados!$A$2:$ZZ$52, 46, MATCH($B$3, resultados!$A$1:$ZZ$1, 0))</f>
        <v/>
      </c>
    </row>
    <row r="53">
      <c r="A53">
        <f>INDEX(resultados!$A$2:$ZZ$52, 47, MATCH($B$1, resultados!$A$1:$ZZ$1, 0))</f>
        <v/>
      </c>
      <c r="B53">
        <f>INDEX(resultados!$A$2:$ZZ$52, 47, MATCH($B$2, resultados!$A$1:$ZZ$1, 0))</f>
        <v/>
      </c>
      <c r="C53">
        <f>INDEX(resultados!$A$2:$ZZ$52, 47, MATCH($B$3, resultados!$A$1:$ZZ$1, 0))</f>
        <v/>
      </c>
    </row>
    <row r="54">
      <c r="A54">
        <f>INDEX(resultados!$A$2:$ZZ$52, 48, MATCH($B$1, resultados!$A$1:$ZZ$1, 0))</f>
        <v/>
      </c>
      <c r="B54">
        <f>INDEX(resultados!$A$2:$ZZ$52, 48, MATCH($B$2, resultados!$A$1:$ZZ$1, 0))</f>
        <v/>
      </c>
      <c r="C54">
        <f>INDEX(resultados!$A$2:$ZZ$52, 48, MATCH($B$3, resultados!$A$1:$ZZ$1, 0))</f>
        <v/>
      </c>
    </row>
    <row r="55">
      <c r="A55">
        <f>INDEX(resultados!$A$2:$ZZ$52, 49, MATCH($B$1, resultados!$A$1:$ZZ$1, 0))</f>
        <v/>
      </c>
      <c r="B55">
        <f>INDEX(resultados!$A$2:$ZZ$52, 49, MATCH($B$2, resultados!$A$1:$ZZ$1, 0))</f>
        <v/>
      </c>
      <c r="C55">
        <f>INDEX(resultados!$A$2:$ZZ$52, 49, MATCH($B$3, resultados!$A$1:$ZZ$1, 0))</f>
        <v/>
      </c>
    </row>
    <row r="56">
      <c r="A56">
        <f>INDEX(resultados!$A$2:$ZZ$52, 50, MATCH($B$1, resultados!$A$1:$ZZ$1, 0))</f>
        <v/>
      </c>
      <c r="B56">
        <f>INDEX(resultados!$A$2:$ZZ$52, 50, MATCH($B$2, resultados!$A$1:$ZZ$1, 0))</f>
        <v/>
      </c>
      <c r="C56">
        <f>INDEX(resultados!$A$2:$ZZ$52, 50, MATCH($B$3, resultados!$A$1:$ZZ$1, 0))</f>
        <v/>
      </c>
    </row>
    <row r="57">
      <c r="A57">
        <f>INDEX(resultados!$A$2:$ZZ$52, 51, MATCH($B$1, resultados!$A$1:$ZZ$1, 0))</f>
        <v/>
      </c>
      <c r="B57">
        <f>INDEX(resultados!$A$2:$ZZ$52, 51, MATCH($B$2, resultados!$A$1:$ZZ$1, 0))</f>
        <v/>
      </c>
      <c r="C57">
        <f>INDEX(resultados!$A$2:$ZZ$52, 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