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xVal>
          <yVal>
            <numRef>
              <f>gráficos!$B$7:$B$147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10.5402</v>
      </c>
      <c r="E2" t="n">
        <v>9.49</v>
      </c>
      <c r="F2" t="n">
        <v>4.99</v>
      </c>
      <c r="G2" t="n">
        <v>5.87</v>
      </c>
      <c r="H2" t="n">
        <v>0.09</v>
      </c>
      <c r="I2" t="n">
        <v>51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68.92</v>
      </c>
      <c r="Q2" t="n">
        <v>198.29</v>
      </c>
      <c r="R2" t="n">
        <v>58.57</v>
      </c>
      <c r="S2" t="n">
        <v>21.27</v>
      </c>
      <c r="T2" t="n">
        <v>15715.68</v>
      </c>
      <c r="U2" t="n">
        <v>0.36</v>
      </c>
      <c r="V2" t="n">
        <v>0.61</v>
      </c>
      <c r="W2" t="n">
        <v>0.19</v>
      </c>
      <c r="X2" t="n">
        <v>1</v>
      </c>
      <c r="Y2" t="n">
        <v>2</v>
      </c>
      <c r="Z2" t="n">
        <v>10</v>
      </c>
      <c r="AA2" t="n">
        <v>109.7529421273394</v>
      </c>
      <c r="AB2" t="n">
        <v>150.16881737664</v>
      </c>
      <c r="AC2" t="n">
        <v>135.8369162095134</v>
      </c>
      <c r="AD2" t="n">
        <v>109752.9421273394</v>
      </c>
      <c r="AE2" t="n">
        <v>150168.81737664</v>
      </c>
      <c r="AF2" t="n">
        <v>3.451512388849831e-06</v>
      </c>
      <c r="AG2" t="n">
        <v>9</v>
      </c>
      <c r="AH2" t="n">
        <v>135836.9162095134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12.766</v>
      </c>
      <c r="E3" t="n">
        <v>7.83</v>
      </c>
      <c r="F3" t="n">
        <v>4.42</v>
      </c>
      <c r="G3" t="n">
        <v>11.54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60.31</v>
      </c>
      <c r="Q3" t="n">
        <v>198.09</v>
      </c>
      <c r="R3" t="n">
        <v>40.95</v>
      </c>
      <c r="S3" t="n">
        <v>21.27</v>
      </c>
      <c r="T3" t="n">
        <v>7049.88</v>
      </c>
      <c r="U3" t="n">
        <v>0.52</v>
      </c>
      <c r="V3" t="n">
        <v>0.6899999999999999</v>
      </c>
      <c r="W3" t="n">
        <v>0.14</v>
      </c>
      <c r="X3" t="n">
        <v>0.44</v>
      </c>
      <c r="Y3" t="n">
        <v>2</v>
      </c>
      <c r="Z3" t="n">
        <v>10</v>
      </c>
      <c r="AA3" t="n">
        <v>83.56690820209528</v>
      </c>
      <c r="AB3" t="n">
        <v>114.3399305138554</v>
      </c>
      <c r="AC3" t="n">
        <v>103.4274880227429</v>
      </c>
      <c r="AD3" t="n">
        <v>83566.90820209528</v>
      </c>
      <c r="AE3" t="n">
        <v>114339.9305138554</v>
      </c>
      <c r="AF3" t="n">
        <v>4.180376762875176e-06</v>
      </c>
      <c r="AG3" t="n">
        <v>7</v>
      </c>
      <c r="AH3" t="n">
        <v>103427.488022743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13.5644</v>
      </c>
      <c r="E4" t="n">
        <v>7.37</v>
      </c>
      <c r="F4" t="n">
        <v>4.27</v>
      </c>
      <c r="G4" t="n">
        <v>17.09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13</v>
      </c>
      <c r="N4" t="n">
        <v>40.5</v>
      </c>
      <c r="O4" t="n">
        <v>24639</v>
      </c>
      <c r="P4" t="n">
        <v>57.55</v>
      </c>
      <c r="Q4" t="n">
        <v>198.06</v>
      </c>
      <c r="R4" t="n">
        <v>36.33</v>
      </c>
      <c r="S4" t="n">
        <v>21.27</v>
      </c>
      <c r="T4" t="n">
        <v>4777.78</v>
      </c>
      <c r="U4" t="n">
        <v>0.59</v>
      </c>
      <c r="V4" t="n">
        <v>0.71</v>
      </c>
      <c r="W4" t="n">
        <v>0.13</v>
      </c>
      <c r="X4" t="n">
        <v>0.29</v>
      </c>
      <c r="Y4" t="n">
        <v>2</v>
      </c>
      <c r="Z4" t="n">
        <v>10</v>
      </c>
      <c r="AA4" t="n">
        <v>80.72553416580656</v>
      </c>
      <c r="AB4" t="n">
        <v>110.4522372048316</v>
      </c>
      <c r="AC4" t="n">
        <v>99.9108307067193</v>
      </c>
      <c r="AD4" t="n">
        <v>80725.53416580656</v>
      </c>
      <c r="AE4" t="n">
        <v>110452.2372048316</v>
      </c>
      <c r="AF4" t="n">
        <v>4.441822227976189e-06</v>
      </c>
      <c r="AG4" t="n">
        <v>7</v>
      </c>
      <c r="AH4" t="n">
        <v>99910.83070671929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14.0187</v>
      </c>
      <c r="E5" t="n">
        <v>7.13</v>
      </c>
      <c r="F5" t="n">
        <v>4.19</v>
      </c>
      <c r="G5" t="n">
        <v>22.85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55.6</v>
      </c>
      <c r="Q5" t="n">
        <v>198.09</v>
      </c>
      <c r="R5" t="n">
        <v>33.75</v>
      </c>
      <c r="S5" t="n">
        <v>21.27</v>
      </c>
      <c r="T5" t="n">
        <v>3507.94</v>
      </c>
      <c r="U5" t="n">
        <v>0.63</v>
      </c>
      <c r="V5" t="n">
        <v>0.73</v>
      </c>
      <c r="W5" t="n">
        <v>0.12</v>
      </c>
      <c r="X5" t="n">
        <v>0.21</v>
      </c>
      <c r="Y5" t="n">
        <v>2</v>
      </c>
      <c r="Z5" t="n">
        <v>10</v>
      </c>
      <c r="AA5" t="n">
        <v>79.10858264616847</v>
      </c>
      <c r="AB5" t="n">
        <v>108.2398528007974</v>
      </c>
      <c r="AC5" t="n">
        <v>97.90959316510441</v>
      </c>
      <c r="AD5" t="n">
        <v>79108.58264616848</v>
      </c>
      <c r="AE5" t="n">
        <v>108239.8528007974</v>
      </c>
      <c r="AF5" t="n">
        <v>4.590588103220917e-06</v>
      </c>
      <c r="AG5" t="n">
        <v>7</v>
      </c>
      <c r="AH5" t="n">
        <v>97909.59316510441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14.2659</v>
      </c>
      <c r="E6" t="n">
        <v>7.01</v>
      </c>
      <c r="F6" t="n">
        <v>4.14</v>
      </c>
      <c r="G6" t="n">
        <v>27.62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54.35</v>
      </c>
      <c r="Q6" t="n">
        <v>198.12</v>
      </c>
      <c r="R6" t="n">
        <v>32.35</v>
      </c>
      <c r="S6" t="n">
        <v>21.27</v>
      </c>
      <c r="T6" t="n">
        <v>2820.06</v>
      </c>
      <c r="U6" t="n">
        <v>0.66</v>
      </c>
      <c r="V6" t="n">
        <v>0.74</v>
      </c>
      <c r="W6" t="n">
        <v>0.12</v>
      </c>
      <c r="X6" t="n">
        <v>0.16</v>
      </c>
      <c r="Y6" t="n">
        <v>2</v>
      </c>
      <c r="Z6" t="n">
        <v>10</v>
      </c>
      <c r="AA6" t="n">
        <v>78.19674977798434</v>
      </c>
      <c r="AB6" t="n">
        <v>106.9922428433215</v>
      </c>
      <c r="AC6" t="n">
        <v>96.781053350938</v>
      </c>
      <c r="AD6" t="n">
        <v>78196.74977798434</v>
      </c>
      <c r="AE6" t="n">
        <v>106992.2428433215</v>
      </c>
      <c r="AF6" t="n">
        <v>4.671536649028747e-06</v>
      </c>
      <c r="AG6" t="n">
        <v>7</v>
      </c>
      <c r="AH6" t="n">
        <v>96781.05335093799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14.3644</v>
      </c>
      <c r="E7" t="n">
        <v>6.96</v>
      </c>
      <c r="F7" t="n">
        <v>4.13</v>
      </c>
      <c r="G7" t="n">
        <v>31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53.64</v>
      </c>
      <c r="Q7" t="n">
        <v>198.06</v>
      </c>
      <c r="R7" t="n">
        <v>32.07</v>
      </c>
      <c r="S7" t="n">
        <v>21.27</v>
      </c>
      <c r="T7" t="n">
        <v>2682.69</v>
      </c>
      <c r="U7" t="n">
        <v>0.66</v>
      </c>
      <c r="V7" t="n">
        <v>0.74</v>
      </c>
      <c r="W7" t="n">
        <v>0.12</v>
      </c>
      <c r="X7" t="n">
        <v>0.15</v>
      </c>
      <c r="Y7" t="n">
        <v>2</v>
      </c>
      <c r="Z7" t="n">
        <v>10</v>
      </c>
      <c r="AA7" t="n">
        <v>77.76672845298505</v>
      </c>
      <c r="AB7" t="n">
        <v>106.4038686952558</v>
      </c>
      <c r="AC7" t="n">
        <v>96.24883280577521</v>
      </c>
      <c r="AD7" t="n">
        <v>77766.72845298504</v>
      </c>
      <c r="AE7" t="n">
        <v>106403.8686952558</v>
      </c>
      <c r="AF7" t="n">
        <v>4.703791631885021e-06</v>
      </c>
      <c r="AG7" t="n">
        <v>7</v>
      </c>
      <c r="AH7" t="n">
        <v>96248.83280577521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14.4875</v>
      </c>
      <c r="E8" t="n">
        <v>6.9</v>
      </c>
      <c r="F8" t="n">
        <v>4.11</v>
      </c>
      <c r="G8" t="n">
        <v>35.26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52.49</v>
      </c>
      <c r="Q8" t="n">
        <v>198.1</v>
      </c>
      <c r="R8" t="n">
        <v>31.42</v>
      </c>
      <c r="S8" t="n">
        <v>21.27</v>
      </c>
      <c r="T8" t="n">
        <v>2365.25</v>
      </c>
      <c r="U8" t="n">
        <v>0.68</v>
      </c>
      <c r="V8" t="n">
        <v>0.74</v>
      </c>
      <c r="W8" t="n">
        <v>0.12</v>
      </c>
      <c r="X8" t="n">
        <v>0.13</v>
      </c>
      <c r="Y8" t="n">
        <v>2</v>
      </c>
      <c r="Z8" t="n">
        <v>10</v>
      </c>
      <c r="AA8" t="n">
        <v>69.4261754292087</v>
      </c>
      <c r="AB8" t="n">
        <v>94.99195608890055</v>
      </c>
      <c r="AC8" t="n">
        <v>85.92605712184694</v>
      </c>
      <c r="AD8" t="n">
        <v>69426.1754292087</v>
      </c>
      <c r="AE8" t="n">
        <v>94991.95608890055</v>
      </c>
      <c r="AF8" t="n">
        <v>4.744102173911492e-06</v>
      </c>
      <c r="AG8" t="n">
        <v>6</v>
      </c>
      <c r="AH8" t="n">
        <v>85926.05712184694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14.6157</v>
      </c>
      <c r="E9" t="n">
        <v>6.84</v>
      </c>
      <c r="F9" t="n">
        <v>4.09</v>
      </c>
      <c r="G9" t="n">
        <v>40.92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51.62</v>
      </c>
      <c r="Q9" t="n">
        <v>198.08</v>
      </c>
      <c r="R9" t="n">
        <v>30.74</v>
      </c>
      <c r="S9" t="n">
        <v>21.27</v>
      </c>
      <c r="T9" t="n">
        <v>2028.95</v>
      </c>
      <c r="U9" t="n">
        <v>0.6899999999999999</v>
      </c>
      <c r="V9" t="n">
        <v>0.74</v>
      </c>
      <c r="W9" t="n">
        <v>0.12</v>
      </c>
      <c r="X9" t="n">
        <v>0.11</v>
      </c>
      <c r="Y9" t="n">
        <v>2</v>
      </c>
      <c r="Z9" t="n">
        <v>10</v>
      </c>
      <c r="AA9" t="n">
        <v>68.90220647394773</v>
      </c>
      <c r="AB9" t="n">
        <v>94.27503864843398</v>
      </c>
      <c r="AC9" t="n">
        <v>85.27756127569835</v>
      </c>
      <c r="AD9" t="n">
        <v>68902.20647394774</v>
      </c>
      <c r="AE9" t="n">
        <v>94275.03864843398</v>
      </c>
      <c r="AF9" t="n">
        <v>4.786082770887883e-06</v>
      </c>
      <c r="AG9" t="n">
        <v>6</v>
      </c>
      <c r="AH9" t="n">
        <v>85277.56127569835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14.7481</v>
      </c>
      <c r="E10" t="n">
        <v>6.78</v>
      </c>
      <c r="F10" t="n">
        <v>4.07</v>
      </c>
      <c r="G10" t="n">
        <v>48.83</v>
      </c>
      <c r="H10" t="n">
        <v>0.77</v>
      </c>
      <c r="I10" t="n">
        <v>5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50.09</v>
      </c>
      <c r="Q10" t="n">
        <v>198.1</v>
      </c>
      <c r="R10" t="n">
        <v>29.96</v>
      </c>
      <c r="S10" t="n">
        <v>21.27</v>
      </c>
      <c r="T10" t="n">
        <v>1641.07</v>
      </c>
      <c r="U10" t="n">
        <v>0.71</v>
      </c>
      <c r="V10" t="n">
        <v>0.75</v>
      </c>
      <c r="W10" t="n">
        <v>0.12</v>
      </c>
      <c r="X10" t="n">
        <v>0.09</v>
      </c>
      <c r="Y10" t="n">
        <v>2</v>
      </c>
      <c r="Z10" t="n">
        <v>10</v>
      </c>
      <c r="AA10" t="n">
        <v>68.13792681407051</v>
      </c>
      <c r="AB10" t="n">
        <v>93.22931750015158</v>
      </c>
      <c r="AC10" t="n">
        <v>84.33164228612883</v>
      </c>
      <c r="AD10" t="n">
        <v>68137.92681407051</v>
      </c>
      <c r="AE10" t="n">
        <v>93229.31750015158</v>
      </c>
      <c r="AF10" t="n">
        <v>4.829438707234795e-06</v>
      </c>
      <c r="AG10" t="n">
        <v>6</v>
      </c>
      <c r="AH10" t="n">
        <v>84331.64228612883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14.7589</v>
      </c>
      <c r="E11" t="n">
        <v>6.78</v>
      </c>
      <c r="F11" t="n">
        <v>4.06</v>
      </c>
      <c r="G11" t="n">
        <v>48.77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49.91</v>
      </c>
      <c r="Q11" t="n">
        <v>198.06</v>
      </c>
      <c r="R11" t="n">
        <v>29.82</v>
      </c>
      <c r="S11" t="n">
        <v>21.27</v>
      </c>
      <c r="T11" t="n">
        <v>1574.63</v>
      </c>
      <c r="U11" t="n">
        <v>0.71</v>
      </c>
      <c r="V11" t="n">
        <v>0.75</v>
      </c>
      <c r="W11" t="n">
        <v>0.12</v>
      </c>
      <c r="X11" t="n">
        <v>0.08</v>
      </c>
      <c r="Y11" t="n">
        <v>2</v>
      </c>
      <c r="Z11" t="n">
        <v>10</v>
      </c>
      <c r="AA11" t="n">
        <v>68.0518534330911</v>
      </c>
      <c r="AB11" t="n">
        <v>93.11154810300603</v>
      </c>
      <c r="AC11" t="n">
        <v>84.22511263495642</v>
      </c>
      <c r="AD11" t="n">
        <v>68051.85343309109</v>
      </c>
      <c r="AE11" t="n">
        <v>93111.54810300603</v>
      </c>
      <c r="AF11" t="n">
        <v>4.832975294187563e-06</v>
      </c>
      <c r="AG11" t="n">
        <v>6</v>
      </c>
      <c r="AH11" t="n">
        <v>84225.11263495641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14.7717</v>
      </c>
      <c r="E12" t="n">
        <v>6.77</v>
      </c>
      <c r="F12" t="n">
        <v>4.06</v>
      </c>
      <c r="G12" t="n">
        <v>48.7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48.57</v>
      </c>
      <c r="Q12" t="n">
        <v>198.06</v>
      </c>
      <c r="R12" t="n">
        <v>29.62</v>
      </c>
      <c r="S12" t="n">
        <v>21.27</v>
      </c>
      <c r="T12" t="n">
        <v>1474.41</v>
      </c>
      <c r="U12" t="n">
        <v>0.72</v>
      </c>
      <c r="V12" t="n">
        <v>0.75</v>
      </c>
      <c r="W12" t="n">
        <v>0.12</v>
      </c>
      <c r="X12" t="n">
        <v>0.08</v>
      </c>
      <c r="Y12" t="n">
        <v>2</v>
      </c>
      <c r="Z12" t="n">
        <v>10</v>
      </c>
      <c r="AA12" t="n">
        <v>67.54057057623831</v>
      </c>
      <c r="AB12" t="n">
        <v>92.41198834205271</v>
      </c>
      <c r="AC12" t="n">
        <v>83.59231787574996</v>
      </c>
      <c r="AD12" t="n">
        <v>67540.57057623831</v>
      </c>
      <c r="AE12" t="n">
        <v>92411.9883420527</v>
      </c>
      <c r="AF12" t="n">
        <v>4.837166804650105e-06</v>
      </c>
      <c r="AG12" t="n">
        <v>6</v>
      </c>
      <c r="AH12" t="n">
        <v>83592.31787574996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14.9056</v>
      </c>
      <c r="E13" t="n">
        <v>6.71</v>
      </c>
      <c r="F13" t="n">
        <v>4.04</v>
      </c>
      <c r="G13" t="n">
        <v>60.55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47.52</v>
      </c>
      <c r="Q13" t="n">
        <v>198.06</v>
      </c>
      <c r="R13" t="n">
        <v>28.96</v>
      </c>
      <c r="S13" t="n">
        <v>21.27</v>
      </c>
      <c r="T13" t="n">
        <v>1147.8</v>
      </c>
      <c r="U13" t="n">
        <v>0.73</v>
      </c>
      <c r="V13" t="n">
        <v>0.75</v>
      </c>
      <c r="W13" t="n">
        <v>0.11</v>
      </c>
      <c r="X13" t="n">
        <v>0.05</v>
      </c>
      <c r="Y13" t="n">
        <v>2</v>
      </c>
      <c r="Z13" t="n">
        <v>10</v>
      </c>
      <c r="AA13" t="n">
        <v>66.96971209019765</v>
      </c>
      <c r="AB13" t="n">
        <v>91.63091457695327</v>
      </c>
      <c r="AC13" t="n">
        <v>82.88578869454746</v>
      </c>
      <c r="AD13" t="n">
        <v>66969.71209019765</v>
      </c>
      <c r="AE13" t="n">
        <v>91630.91457695328</v>
      </c>
      <c r="AF13" t="n">
        <v>4.881013933629345e-06</v>
      </c>
      <c r="AG13" t="n">
        <v>6</v>
      </c>
      <c r="AH13" t="n">
        <v>82885.78869454746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14.8871</v>
      </c>
      <c r="E14" t="n">
        <v>6.72</v>
      </c>
      <c r="F14" t="n">
        <v>4.04</v>
      </c>
      <c r="G14" t="n">
        <v>60.67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47.14</v>
      </c>
      <c r="Q14" t="n">
        <v>198.06</v>
      </c>
      <c r="R14" t="n">
        <v>29.24</v>
      </c>
      <c r="S14" t="n">
        <v>21.27</v>
      </c>
      <c r="T14" t="n">
        <v>1286.6</v>
      </c>
      <c r="U14" t="n">
        <v>0.73</v>
      </c>
      <c r="V14" t="n">
        <v>0.75</v>
      </c>
      <c r="W14" t="n">
        <v>0.11</v>
      </c>
      <c r="X14" t="n">
        <v>0.06</v>
      </c>
      <c r="Y14" t="n">
        <v>2</v>
      </c>
      <c r="Z14" t="n">
        <v>10</v>
      </c>
      <c r="AA14" t="n">
        <v>66.85472932854915</v>
      </c>
      <c r="AB14" t="n">
        <v>91.47359008978447</v>
      </c>
      <c r="AC14" t="n">
        <v>82.74347903562767</v>
      </c>
      <c r="AD14" t="n">
        <v>66854.72932854916</v>
      </c>
      <c r="AE14" t="n">
        <v>91473.59008978447</v>
      </c>
      <c r="AF14" t="n">
        <v>4.874955891163954e-06</v>
      </c>
      <c r="AG14" t="n">
        <v>6</v>
      </c>
      <c r="AH14" t="n">
        <v>82743.47903562768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14.8883</v>
      </c>
      <c r="E15" t="n">
        <v>6.72</v>
      </c>
      <c r="F15" t="n">
        <v>4.04</v>
      </c>
      <c r="G15" t="n">
        <v>60.67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45.97</v>
      </c>
      <c r="Q15" t="n">
        <v>198.06</v>
      </c>
      <c r="R15" t="n">
        <v>29.14</v>
      </c>
      <c r="S15" t="n">
        <v>21.27</v>
      </c>
      <c r="T15" t="n">
        <v>1239.66</v>
      </c>
      <c r="U15" t="n">
        <v>0.73</v>
      </c>
      <c r="V15" t="n">
        <v>0.75</v>
      </c>
      <c r="W15" t="n">
        <v>0.12</v>
      </c>
      <c r="X15" t="n">
        <v>0.06</v>
      </c>
      <c r="Y15" t="n">
        <v>2</v>
      </c>
      <c r="Z15" t="n">
        <v>10</v>
      </c>
      <c r="AA15" t="n">
        <v>66.42552939329829</v>
      </c>
      <c r="AB15" t="n">
        <v>90.88633980340974</v>
      </c>
      <c r="AC15" t="n">
        <v>82.21227509237343</v>
      </c>
      <c r="AD15" t="n">
        <v>66425.52939329829</v>
      </c>
      <c r="AE15" t="n">
        <v>90886.33980340973</v>
      </c>
      <c r="AF15" t="n">
        <v>4.875348845269817e-06</v>
      </c>
      <c r="AG15" t="n">
        <v>6</v>
      </c>
      <c r="AH15" t="n">
        <v>82212.27509237343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14.8705</v>
      </c>
      <c r="E16" t="n">
        <v>6.72</v>
      </c>
      <c r="F16" t="n">
        <v>4.05</v>
      </c>
      <c r="G16" t="n">
        <v>60.79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44.17</v>
      </c>
      <c r="Q16" t="n">
        <v>198.06</v>
      </c>
      <c r="R16" t="n">
        <v>29.53</v>
      </c>
      <c r="S16" t="n">
        <v>21.27</v>
      </c>
      <c r="T16" t="n">
        <v>1435.24</v>
      </c>
      <c r="U16" t="n">
        <v>0.72</v>
      </c>
      <c r="V16" t="n">
        <v>0.75</v>
      </c>
      <c r="W16" t="n">
        <v>0.11</v>
      </c>
      <c r="X16" t="n">
        <v>0.07000000000000001</v>
      </c>
      <c r="Y16" t="n">
        <v>2</v>
      </c>
      <c r="Z16" t="n">
        <v>10</v>
      </c>
      <c r="AA16" t="n">
        <v>65.79392586676926</v>
      </c>
      <c r="AB16" t="n">
        <v>90.02215199403213</v>
      </c>
      <c r="AC16" t="n">
        <v>81.43056415462733</v>
      </c>
      <c r="AD16" t="n">
        <v>65793.92586676926</v>
      </c>
      <c r="AE16" t="n">
        <v>90022.15199403213</v>
      </c>
      <c r="AF16" t="n">
        <v>4.869520026032846e-06</v>
      </c>
      <c r="AG16" t="n">
        <v>6</v>
      </c>
      <c r="AH16" t="n">
        <v>81430.56415462734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15.0175</v>
      </c>
      <c r="E17" t="n">
        <v>6.66</v>
      </c>
      <c r="F17" t="n">
        <v>4.03</v>
      </c>
      <c r="G17" t="n">
        <v>80.51000000000001</v>
      </c>
      <c r="H17" t="n">
        <v>1.3</v>
      </c>
      <c r="I17" t="n">
        <v>3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43.26</v>
      </c>
      <c r="Q17" t="n">
        <v>198.06</v>
      </c>
      <c r="R17" t="n">
        <v>28.55</v>
      </c>
      <c r="S17" t="n">
        <v>21.27</v>
      </c>
      <c r="T17" t="n">
        <v>949.42</v>
      </c>
      <c r="U17" t="n">
        <v>0.74</v>
      </c>
      <c r="V17" t="n">
        <v>0.76</v>
      </c>
      <c r="W17" t="n">
        <v>0.12</v>
      </c>
      <c r="X17" t="n">
        <v>0.04</v>
      </c>
      <c r="Y17" t="n">
        <v>2</v>
      </c>
      <c r="Z17" t="n">
        <v>10</v>
      </c>
      <c r="AA17" t="n">
        <v>65.27785777456486</v>
      </c>
      <c r="AB17" t="n">
        <v>89.31604486296104</v>
      </c>
      <c r="AC17" t="n">
        <v>80.79184689711785</v>
      </c>
      <c r="AD17" t="n">
        <v>65277.85777456486</v>
      </c>
      <c r="AE17" t="n">
        <v>89316.04486296103</v>
      </c>
      <c r="AF17" t="n">
        <v>4.917656904001093e-06</v>
      </c>
      <c r="AG17" t="n">
        <v>6</v>
      </c>
      <c r="AH17" t="n">
        <v>80791.84689711785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11.7486</v>
      </c>
      <c r="E2" t="n">
        <v>8.51</v>
      </c>
      <c r="F2" t="n">
        <v>4.8</v>
      </c>
      <c r="G2" t="n">
        <v>6.7</v>
      </c>
      <c r="H2" t="n">
        <v>0.11</v>
      </c>
      <c r="I2" t="n">
        <v>43</v>
      </c>
      <c r="J2" t="n">
        <v>159.12</v>
      </c>
      <c r="K2" t="n">
        <v>50.28</v>
      </c>
      <c r="L2" t="n">
        <v>1</v>
      </c>
      <c r="M2" t="n">
        <v>41</v>
      </c>
      <c r="N2" t="n">
        <v>27.84</v>
      </c>
      <c r="O2" t="n">
        <v>19859.16</v>
      </c>
      <c r="P2" t="n">
        <v>57.98</v>
      </c>
      <c r="Q2" t="n">
        <v>198.13</v>
      </c>
      <c r="R2" t="n">
        <v>52.54</v>
      </c>
      <c r="S2" t="n">
        <v>21.27</v>
      </c>
      <c r="T2" t="n">
        <v>12742.06</v>
      </c>
      <c r="U2" t="n">
        <v>0.4</v>
      </c>
      <c r="V2" t="n">
        <v>0.63</v>
      </c>
      <c r="W2" t="n">
        <v>0.18</v>
      </c>
      <c r="X2" t="n">
        <v>0.82</v>
      </c>
      <c r="Y2" t="n">
        <v>2</v>
      </c>
      <c r="Z2" t="n">
        <v>10</v>
      </c>
      <c r="AA2" t="n">
        <v>91.94408970351687</v>
      </c>
      <c r="AB2" t="n">
        <v>125.8019598192592</v>
      </c>
      <c r="AC2" t="n">
        <v>113.7955973383018</v>
      </c>
      <c r="AD2" t="n">
        <v>91944.08970351686</v>
      </c>
      <c r="AE2" t="n">
        <v>125801.9598192592</v>
      </c>
      <c r="AF2" t="n">
        <v>3.894288365611774e-06</v>
      </c>
      <c r="AG2" t="n">
        <v>8</v>
      </c>
      <c r="AH2" t="n">
        <v>113795.5973383018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13.6721</v>
      </c>
      <c r="E3" t="n">
        <v>7.31</v>
      </c>
      <c r="F3" t="n">
        <v>4.35</v>
      </c>
      <c r="G3" t="n">
        <v>13.04</v>
      </c>
      <c r="H3" t="n">
        <v>0.22</v>
      </c>
      <c r="I3" t="n">
        <v>20</v>
      </c>
      <c r="J3" t="n">
        <v>160.54</v>
      </c>
      <c r="K3" t="n">
        <v>50.28</v>
      </c>
      <c r="L3" t="n">
        <v>2</v>
      </c>
      <c r="M3" t="n">
        <v>18</v>
      </c>
      <c r="N3" t="n">
        <v>28.26</v>
      </c>
      <c r="O3" t="n">
        <v>20034.4</v>
      </c>
      <c r="P3" t="n">
        <v>51.49</v>
      </c>
      <c r="Q3" t="n">
        <v>198.14</v>
      </c>
      <c r="R3" t="n">
        <v>38.31</v>
      </c>
      <c r="S3" t="n">
        <v>21.27</v>
      </c>
      <c r="T3" t="n">
        <v>5740.72</v>
      </c>
      <c r="U3" t="n">
        <v>0.5600000000000001</v>
      </c>
      <c r="V3" t="n">
        <v>0.7</v>
      </c>
      <c r="W3" t="n">
        <v>0.14</v>
      </c>
      <c r="X3" t="n">
        <v>0.36</v>
      </c>
      <c r="Y3" t="n">
        <v>2</v>
      </c>
      <c r="Z3" t="n">
        <v>10</v>
      </c>
      <c r="AA3" t="n">
        <v>77.37684865697959</v>
      </c>
      <c r="AB3" t="n">
        <v>105.8704179580787</v>
      </c>
      <c r="AC3" t="n">
        <v>95.76629385825136</v>
      </c>
      <c r="AD3" t="n">
        <v>77376.84865697959</v>
      </c>
      <c r="AE3" t="n">
        <v>105870.4179580787</v>
      </c>
      <c r="AF3" t="n">
        <v>4.531867623672671e-06</v>
      </c>
      <c r="AG3" t="n">
        <v>7</v>
      </c>
      <c r="AH3" t="n">
        <v>95766.29385825136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14.437</v>
      </c>
      <c r="E4" t="n">
        <v>6.93</v>
      </c>
      <c r="F4" t="n">
        <v>4.18</v>
      </c>
      <c r="G4" t="n">
        <v>19.31</v>
      </c>
      <c r="H4" t="n">
        <v>0.33</v>
      </c>
      <c r="I4" t="n">
        <v>13</v>
      </c>
      <c r="J4" t="n">
        <v>161.97</v>
      </c>
      <c r="K4" t="n">
        <v>50.28</v>
      </c>
      <c r="L4" t="n">
        <v>3</v>
      </c>
      <c r="M4" t="n">
        <v>11</v>
      </c>
      <c r="N4" t="n">
        <v>28.69</v>
      </c>
      <c r="O4" t="n">
        <v>20210.21</v>
      </c>
      <c r="P4" t="n">
        <v>48.62</v>
      </c>
      <c r="Q4" t="n">
        <v>198.06</v>
      </c>
      <c r="R4" t="n">
        <v>33.36</v>
      </c>
      <c r="S4" t="n">
        <v>21.27</v>
      </c>
      <c r="T4" t="n">
        <v>3302.44</v>
      </c>
      <c r="U4" t="n">
        <v>0.64</v>
      </c>
      <c r="V4" t="n">
        <v>0.73</v>
      </c>
      <c r="W4" t="n">
        <v>0.13</v>
      </c>
      <c r="X4" t="n">
        <v>0.2</v>
      </c>
      <c r="Y4" t="n">
        <v>2</v>
      </c>
      <c r="Z4" t="n">
        <v>10</v>
      </c>
      <c r="AA4" t="n">
        <v>75.02535102714404</v>
      </c>
      <c r="AB4" t="n">
        <v>102.6529951601856</v>
      </c>
      <c r="AC4" t="n">
        <v>92.85593737650684</v>
      </c>
      <c r="AD4" t="n">
        <v>75025.35102714405</v>
      </c>
      <c r="AE4" t="n">
        <v>102652.9951601856</v>
      </c>
      <c r="AF4" t="n">
        <v>4.785407719586775e-06</v>
      </c>
      <c r="AG4" t="n">
        <v>7</v>
      </c>
      <c r="AH4" t="n">
        <v>92855.93737650684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14.7474</v>
      </c>
      <c r="E5" t="n">
        <v>6.78</v>
      </c>
      <c r="F5" t="n">
        <v>4.13</v>
      </c>
      <c r="G5" t="n">
        <v>24.8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47.2</v>
      </c>
      <c r="Q5" t="n">
        <v>198.08</v>
      </c>
      <c r="R5" t="n">
        <v>32</v>
      </c>
      <c r="S5" t="n">
        <v>21.27</v>
      </c>
      <c r="T5" t="n">
        <v>2637.41</v>
      </c>
      <c r="U5" t="n">
        <v>0.66</v>
      </c>
      <c r="V5" t="n">
        <v>0.74</v>
      </c>
      <c r="W5" t="n">
        <v>0.12</v>
      </c>
      <c r="X5" t="n">
        <v>0.15</v>
      </c>
      <c r="Y5" t="n">
        <v>2</v>
      </c>
      <c r="Z5" t="n">
        <v>10</v>
      </c>
      <c r="AA5" t="n">
        <v>66.4293916362552</v>
      </c>
      <c r="AB5" t="n">
        <v>90.89162429461352</v>
      </c>
      <c r="AC5" t="n">
        <v>82.21705523915355</v>
      </c>
      <c r="AD5" t="n">
        <v>66429.3916362552</v>
      </c>
      <c r="AE5" t="n">
        <v>90891.62429461352</v>
      </c>
      <c r="AF5" t="n">
        <v>4.888295477165202e-06</v>
      </c>
      <c r="AG5" t="n">
        <v>6</v>
      </c>
      <c r="AH5" t="n">
        <v>82217.05523915355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14.8595</v>
      </c>
      <c r="E6" t="n">
        <v>6.73</v>
      </c>
      <c r="F6" t="n">
        <v>4.15</v>
      </c>
      <c r="G6" t="n">
        <v>31.11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46.41</v>
      </c>
      <c r="Q6" t="n">
        <v>198.06</v>
      </c>
      <c r="R6" t="n">
        <v>32.53</v>
      </c>
      <c r="S6" t="n">
        <v>21.27</v>
      </c>
      <c r="T6" t="n">
        <v>2913.79</v>
      </c>
      <c r="U6" t="n">
        <v>0.65</v>
      </c>
      <c r="V6" t="n">
        <v>0.73</v>
      </c>
      <c r="W6" t="n">
        <v>0.12</v>
      </c>
      <c r="X6" t="n">
        <v>0.17</v>
      </c>
      <c r="Y6" t="n">
        <v>2</v>
      </c>
      <c r="Z6" t="n">
        <v>10</v>
      </c>
      <c r="AA6" t="n">
        <v>66.00375318521624</v>
      </c>
      <c r="AB6" t="n">
        <v>90.30924698805912</v>
      </c>
      <c r="AC6" t="n">
        <v>81.69025920536482</v>
      </c>
      <c r="AD6" t="n">
        <v>66003.75318521624</v>
      </c>
      <c r="AE6" t="n">
        <v>90309.24698805911</v>
      </c>
      <c r="AF6" t="n">
        <v>4.92545307260509e-06</v>
      </c>
      <c r="AG6" t="n">
        <v>6</v>
      </c>
      <c r="AH6" t="n">
        <v>81690.25920536483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14.9981</v>
      </c>
      <c r="E7" t="n">
        <v>6.67</v>
      </c>
      <c r="F7" t="n">
        <v>4.12</v>
      </c>
      <c r="G7" t="n">
        <v>35.29</v>
      </c>
      <c r="H7" t="n">
        <v>0.64</v>
      </c>
      <c r="I7" t="n">
        <v>7</v>
      </c>
      <c r="J7" t="n">
        <v>166.27</v>
      </c>
      <c r="K7" t="n">
        <v>50.28</v>
      </c>
      <c r="L7" t="n">
        <v>6</v>
      </c>
      <c r="M7" t="n">
        <v>5</v>
      </c>
      <c r="N7" t="n">
        <v>29.99</v>
      </c>
      <c r="O7" t="n">
        <v>20741.2</v>
      </c>
      <c r="P7" t="n">
        <v>44.95</v>
      </c>
      <c r="Q7" t="n">
        <v>198.12</v>
      </c>
      <c r="R7" t="n">
        <v>31.52</v>
      </c>
      <c r="S7" t="n">
        <v>21.27</v>
      </c>
      <c r="T7" t="n">
        <v>2414.32</v>
      </c>
      <c r="U7" t="n">
        <v>0.67</v>
      </c>
      <c r="V7" t="n">
        <v>0.74</v>
      </c>
      <c r="W7" t="n">
        <v>0.12</v>
      </c>
      <c r="X7" t="n">
        <v>0.13</v>
      </c>
      <c r="Y7" t="n">
        <v>2</v>
      </c>
      <c r="Z7" t="n">
        <v>10</v>
      </c>
      <c r="AA7" t="n">
        <v>65.28752354458784</v>
      </c>
      <c r="AB7" t="n">
        <v>89.32926999593015</v>
      </c>
      <c r="AC7" t="n">
        <v>80.803809841958</v>
      </c>
      <c r="AD7" t="n">
        <v>65287.52354458784</v>
      </c>
      <c r="AE7" t="n">
        <v>89329.26999593015</v>
      </c>
      <c r="AF7" t="n">
        <v>4.971394577760921e-06</v>
      </c>
      <c r="AG7" t="n">
        <v>6</v>
      </c>
      <c r="AH7" t="n">
        <v>80803.80984195801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15.1286</v>
      </c>
      <c r="E8" t="n">
        <v>6.61</v>
      </c>
      <c r="F8" t="n">
        <v>4.09</v>
      </c>
      <c r="G8" t="n">
        <v>40.92</v>
      </c>
      <c r="H8" t="n">
        <v>0.74</v>
      </c>
      <c r="I8" t="n">
        <v>6</v>
      </c>
      <c r="J8" t="n">
        <v>167.72</v>
      </c>
      <c r="K8" t="n">
        <v>50.28</v>
      </c>
      <c r="L8" t="n">
        <v>7</v>
      </c>
      <c r="M8" t="n">
        <v>4</v>
      </c>
      <c r="N8" t="n">
        <v>30.44</v>
      </c>
      <c r="O8" t="n">
        <v>20919.39</v>
      </c>
      <c r="P8" t="n">
        <v>43.75</v>
      </c>
      <c r="Q8" t="n">
        <v>198.07</v>
      </c>
      <c r="R8" t="n">
        <v>30.71</v>
      </c>
      <c r="S8" t="n">
        <v>21.27</v>
      </c>
      <c r="T8" t="n">
        <v>2014.89</v>
      </c>
      <c r="U8" t="n">
        <v>0.6899999999999999</v>
      </c>
      <c r="V8" t="n">
        <v>0.74</v>
      </c>
      <c r="W8" t="n">
        <v>0.12</v>
      </c>
      <c r="X8" t="n">
        <v>0.11</v>
      </c>
      <c r="Y8" t="n">
        <v>2</v>
      </c>
      <c r="Z8" t="n">
        <v>10</v>
      </c>
      <c r="AA8" t="n">
        <v>64.68723592827858</v>
      </c>
      <c r="AB8" t="n">
        <v>88.50792999647567</v>
      </c>
      <c r="AC8" t="n">
        <v>80.06085737929325</v>
      </c>
      <c r="AD8" t="n">
        <v>64687.23592827858</v>
      </c>
      <c r="AE8" t="n">
        <v>88507.92999647566</v>
      </c>
      <c r="AF8" t="n">
        <v>5.014651189758294e-06</v>
      </c>
      <c r="AG8" t="n">
        <v>6</v>
      </c>
      <c r="AH8" t="n">
        <v>80060.85737929326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15.297</v>
      </c>
      <c r="E9" t="n">
        <v>6.54</v>
      </c>
      <c r="F9" t="n">
        <v>4.05</v>
      </c>
      <c r="G9" t="n">
        <v>48.62</v>
      </c>
      <c r="H9" t="n">
        <v>0.84</v>
      </c>
      <c r="I9" t="n">
        <v>5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42.17</v>
      </c>
      <c r="Q9" t="n">
        <v>198.06</v>
      </c>
      <c r="R9" t="n">
        <v>29.42</v>
      </c>
      <c r="S9" t="n">
        <v>21.27</v>
      </c>
      <c r="T9" t="n">
        <v>1375.02</v>
      </c>
      <c r="U9" t="n">
        <v>0.72</v>
      </c>
      <c r="V9" t="n">
        <v>0.75</v>
      </c>
      <c r="W9" t="n">
        <v>0.11</v>
      </c>
      <c r="X9" t="n">
        <v>0.07000000000000001</v>
      </c>
      <c r="Y9" t="n">
        <v>2</v>
      </c>
      <c r="Z9" t="n">
        <v>10</v>
      </c>
      <c r="AA9" t="n">
        <v>63.9160034350169</v>
      </c>
      <c r="AB9" t="n">
        <v>87.45269567481928</v>
      </c>
      <c r="AC9" t="n">
        <v>79.10633314026477</v>
      </c>
      <c r="AD9" t="n">
        <v>63916.0034350169</v>
      </c>
      <c r="AE9" t="n">
        <v>87452.69567481928</v>
      </c>
      <c r="AF9" t="n">
        <v>5.07047044999092e-06</v>
      </c>
      <c r="AG9" t="n">
        <v>6</v>
      </c>
      <c r="AH9" t="n">
        <v>79106.33314026476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15.2652</v>
      </c>
      <c r="E10" t="n">
        <v>6.55</v>
      </c>
      <c r="F10" t="n">
        <v>4.07</v>
      </c>
      <c r="G10" t="n">
        <v>48.78</v>
      </c>
      <c r="H10" t="n">
        <v>0.9399999999999999</v>
      </c>
      <c r="I10" t="n">
        <v>5</v>
      </c>
      <c r="J10" t="n">
        <v>170.62</v>
      </c>
      <c r="K10" t="n">
        <v>50.28</v>
      </c>
      <c r="L10" t="n">
        <v>9</v>
      </c>
      <c r="M10" t="n">
        <v>3</v>
      </c>
      <c r="N10" t="n">
        <v>31.34</v>
      </c>
      <c r="O10" t="n">
        <v>21277.6</v>
      </c>
      <c r="P10" t="n">
        <v>41.37</v>
      </c>
      <c r="Q10" t="n">
        <v>198.06</v>
      </c>
      <c r="R10" t="n">
        <v>29.89</v>
      </c>
      <c r="S10" t="n">
        <v>21.27</v>
      </c>
      <c r="T10" t="n">
        <v>1607.63</v>
      </c>
      <c r="U10" t="n">
        <v>0.71</v>
      </c>
      <c r="V10" t="n">
        <v>0.75</v>
      </c>
      <c r="W10" t="n">
        <v>0.12</v>
      </c>
      <c r="X10" t="n">
        <v>0.08</v>
      </c>
      <c r="Y10" t="n">
        <v>2</v>
      </c>
      <c r="Z10" t="n">
        <v>10</v>
      </c>
      <c r="AA10" t="n">
        <v>63.6740115551643</v>
      </c>
      <c r="AB10" t="n">
        <v>87.12159170887684</v>
      </c>
      <c r="AC10" t="n">
        <v>78.80682927212442</v>
      </c>
      <c r="AD10" t="n">
        <v>63674.0115551643</v>
      </c>
      <c r="AE10" t="n">
        <v>87121.59170887683</v>
      </c>
      <c r="AF10" t="n">
        <v>5.05992975833179e-06</v>
      </c>
      <c r="AG10" t="n">
        <v>6</v>
      </c>
      <c r="AH10" t="n">
        <v>78806.82927212442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15.384</v>
      </c>
      <c r="E11" t="n">
        <v>6.5</v>
      </c>
      <c r="F11" t="n">
        <v>4.05</v>
      </c>
      <c r="G11" t="n">
        <v>60.7</v>
      </c>
      <c r="H11" t="n">
        <v>1.03</v>
      </c>
      <c r="I11" t="n">
        <v>4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39.6</v>
      </c>
      <c r="Q11" t="n">
        <v>198.06</v>
      </c>
      <c r="R11" t="n">
        <v>29.3</v>
      </c>
      <c r="S11" t="n">
        <v>21.27</v>
      </c>
      <c r="T11" t="n">
        <v>1317</v>
      </c>
      <c r="U11" t="n">
        <v>0.73</v>
      </c>
      <c r="V11" t="n">
        <v>0.75</v>
      </c>
      <c r="W11" t="n">
        <v>0.11</v>
      </c>
      <c r="X11" t="n">
        <v>0.06</v>
      </c>
      <c r="Y11" t="n">
        <v>2</v>
      </c>
      <c r="Z11" t="n">
        <v>10</v>
      </c>
      <c r="AA11" t="n">
        <v>62.91243543990554</v>
      </c>
      <c r="AB11" t="n">
        <v>86.07956966961339</v>
      </c>
      <c r="AC11" t="n">
        <v>77.86425635380083</v>
      </c>
      <c r="AD11" t="n">
        <v>62912.43543990554</v>
      </c>
      <c r="AE11" t="n">
        <v>86079.5696696134</v>
      </c>
      <c r="AF11" t="n">
        <v>5.099308191322501e-06</v>
      </c>
      <c r="AG11" t="n">
        <v>6</v>
      </c>
      <c r="AH11" t="n">
        <v>77864.25635380083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15.3695</v>
      </c>
      <c r="E12" t="n">
        <v>6.51</v>
      </c>
      <c r="F12" t="n">
        <v>4.05</v>
      </c>
      <c r="G12" t="n">
        <v>60.8</v>
      </c>
      <c r="H12" t="n">
        <v>1.12</v>
      </c>
      <c r="I12" t="n">
        <v>4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39.31</v>
      </c>
      <c r="Q12" t="n">
        <v>198.08</v>
      </c>
      <c r="R12" t="n">
        <v>29.4</v>
      </c>
      <c r="S12" t="n">
        <v>21.27</v>
      </c>
      <c r="T12" t="n">
        <v>1370.47</v>
      </c>
      <c r="U12" t="n">
        <v>0.72</v>
      </c>
      <c r="V12" t="n">
        <v>0.75</v>
      </c>
      <c r="W12" t="n">
        <v>0.12</v>
      </c>
      <c r="X12" t="n">
        <v>0.07000000000000001</v>
      </c>
      <c r="Y12" t="n">
        <v>2</v>
      </c>
      <c r="Z12" t="n">
        <v>10</v>
      </c>
      <c r="AA12" t="n">
        <v>62.82456376979729</v>
      </c>
      <c r="AB12" t="n">
        <v>85.95933977394685</v>
      </c>
      <c r="AC12" t="n">
        <v>77.75550103063296</v>
      </c>
      <c r="AD12" t="n">
        <v>62824.56376979729</v>
      </c>
      <c r="AE12" t="n">
        <v>85959.33977394685</v>
      </c>
      <c r="AF12" t="n">
        <v>5.094501901100571e-06</v>
      </c>
      <c r="AG12" t="n">
        <v>6</v>
      </c>
      <c r="AH12" t="n">
        <v>77755.50103063295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14.7107</v>
      </c>
      <c r="E2" t="n">
        <v>6.8</v>
      </c>
      <c r="F2" t="n">
        <v>4.48</v>
      </c>
      <c r="G2" t="n">
        <v>10.74</v>
      </c>
      <c r="H2" t="n">
        <v>0.22</v>
      </c>
      <c r="I2" t="n">
        <v>25</v>
      </c>
      <c r="J2" t="n">
        <v>80.84</v>
      </c>
      <c r="K2" t="n">
        <v>35.1</v>
      </c>
      <c r="L2" t="n">
        <v>1</v>
      </c>
      <c r="M2" t="n">
        <v>23</v>
      </c>
      <c r="N2" t="n">
        <v>9.74</v>
      </c>
      <c r="O2" t="n">
        <v>10204.21</v>
      </c>
      <c r="P2" t="n">
        <v>33.25</v>
      </c>
      <c r="Q2" t="n">
        <v>198.07</v>
      </c>
      <c r="R2" t="n">
        <v>42.7</v>
      </c>
      <c r="S2" t="n">
        <v>21.27</v>
      </c>
      <c r="T2" t="n">
        <v>7912.69</v>
      </c>
      <c r="U2" t="n">
        <v>0.5</v>
      </c>
      <c r="V2" t="n">
        <v>0.68</v>
      </c>
      <c r="W2" t="n">
        <v>0.15</v>
      </c>
      <c r="X2" t="n">
        <v>0.49</v>
      </c>
      <c r="Y2" t="n">
        <v>2</v>
      </c>
      <c r="Z2" t="n">
        <v>10</v>
      </c>
      <c r="AA2" t="n">
        <v>59.40288354613332</v>
      </c>
      <c r="AB2" t="n">
        <v>81.27764593805446</v>
      </c>
      <c r="AC2" t="n">
        <v>73.52062148363807</v>
      </c>
      <c r="AD2" t="n">
        <v>59402.88354613331</v>
      </c>
      <c r="AE2" t="n">
        <v>81277.64593805447</v>
      </c>
      <c r="AF2" t="n">
        <v>5.062613070674522e-06</v>
      </c>
      <c r="AG2" t="n">
        <v>6</v>
      </c>
      <c r="AH2" t="n">
        <v>73520.62148363807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15.8437</v>
      </c>
      <c r="E3" t="n">
        <v>6.31</v>
      </c>
      <c r="F3" t="n">
        <v>4.21</v>
      </c>
      <c r="G3" t="n">
        <v>21.07</v>
      </c>
      <c r="H3" t="n">
        <v>0.43</v>
      </c>
      <c r="I3" t="n">
        <v>12</v>
      </c>
      <c r="J3" t="n">
        <v>82.04000000000001</v>
      </c>
      <c r="K3" t="n">
        <v>35.1</v>
      </c>
      <c r="L3" t="n">
        <v>2</v>
      </c>
      <c r="M3" t="n">
        <v>10</v>
      </c>
      <c r="N3" t="n">
        <v>9.94</v>
      </c>
      <c r="O3" t="n">
        <v>10352.53</v>
      </c>
      <c r="P3" t="n">
        <v>29.17</v>
      </c>
      <c r="Q3" t="n">
        <v>198.13</v>
      </c>
      <c r="R3" t="n">
        <v>34.54</v>
      </c>
      <c r="S3" t="n">
        <v>21.27</v>
      </c>
      <c r="T3" t="n">
        <v>3898.93</v>
      </c>
      <c r="U3" t="n">
        <v>0.62</v>
      </c>
      <c r="V3" t="n">
        <v>0.72</v>
      </c>
      <c r="W3" t="n">
        <v>0.12</v>
      </c>
      <c r="X3" t="n">
        <v>0.23</v>
      </c>
      <c r="Y3" t="n">
        <v>2</v>
      </c>
      <c r="Z3" t="n">
        <v>10</v>
      </c>
      <c r="AA3" t="n">
        <v>56.943349594083</v>
      </c>
      <c r="AB3" t="n">
        <v>77.912403077881</v>
      </c>
      <c r="AC3" t="n">
        <v>70.47655267889047</v>
      </c>
      <c r="AD3" t="n">
        <v>56943.349594083</v>
      </c>
      <c r="AE3" t="n">
        <v>77912.403077881</v>
      </c>
      <c r="AF3" t="n">
        <v>5.452529295536305e-06</v>
      </c>
      <c r="AG3" t="n">
        <v>6</v>
      </c>
      <c r="AH3" t="n">
        <v>70476.55267889047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16.236</v>
      </c>
      <c r="E4" t="n">
        <v>6.16</v>
      </c>
      <c r="F4" t="n">
        <v>4.13</v>
      </c>
      <c r="G4" t="n">
        <v>30.97</v>
      </c>
      <c r="H4" t="n">
        <v>0.63</v>
      </c>
      <c r="I4" t="n">
        <v>8</v>
      </c>
      <c r="J4" t="n">
        <v>83.25</v>
      </c>
      <c r="K4" t="n">
        <v>35.1</v>
      </c>
      <c r="L4" t="n">
        <v>3</v>
      </c>
      <c r="M4" t="n">
        <v>5</v>
      </c>
      <c r="N4" t="n">
        <v>10.15</v>
      </c>
      <c r="O4" t="n">
        <v>10501.19</v>
      </c>
      <c r="P4" t="n">
        <v>25.99</v>
      </c>
      <c r="Q4" t="n">
        <v>198.08</v>
      </c>
      <c r="R4" t="n">
        <v>31.85</v>
      </c>
      <c r="S4" t="n">
        <v>21.27</v>
      </c>
      <c r="T4" t="n">
        <v>2570.55</v>
      </c>
      <c r="U4" t="n">
        <v>0.67</v>
      </c>
      <c r="V4" t="n">
        <v>0.74</v>
      </c>
      <c r="W4" t="n">
        <v>0.12</v>
      </c>
      <c r="X4" t="n">
        <v>0.15</v>
      </c>
      <c r="Y4" t="n">
        <v>2</v>
      </c>
      <c r="Z4" t="n">
        <v>10</v>
      </c>
      <c r="AA4" t="n">
        <v>55.58320182073316</v>
      </c>
      <c r="AB4" t="n">
        <v>76.05138888889988</v>
      </c>
      <c r="AC4" t="n">
        <v>68.79315107215531</v>
      </c>
      <c r="AD4" t="n">
        <v>55583.20182073316</v>
      </c>
      <c r="AE4" t="n">
        <v>76051.38888889988</v>
      </c>
      <c r="AF4" t="n">
        <v>5.587537358213514e-06</v>
      </c>
      <c r="AG4" t="n">
        <v>6</v>
      </c>
      <c r="AH4" t="n">
        <v>68793.15107215531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16.3421</v>
      </c>
      <c r="E5" t="n">
        <v>6.12</v>
      </c>
      <c r="F5" t="n">
        <v>4.11</v>
      </c>
      <c r="G5" t="n">
        <v>35.2</v>
      </c>
      <c r="H5" t="n">
        <v>0.83</v>
      </c>
      <c r="I5" t="n">
        <v>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25.83</v>
      </c>
      <c r="Q5" t="n">
        <v>198.08</v>
      </c>
      <c r="R5" t="n">
        <v>30.89</v>
      </c>
      <c r="S5" t="n">
        <v>21.27</v>
      </c>
      <c r="T5" t="n">
        <v>2095.57</v>
      </c>
      <c r="U5" t="n">
        <v>0.6899999999999999</v>
      </c>
      <c r="V5" t="n">
        <v>0.74</v>
      </c>
      <c r="W5" t="n">
        <v>0.13</v>
      </c>
      <c r="X5" t="n">
        <v>0.12</v>
      </c>
      <c r="Y5" t="n">
        <v>2</v>
      </c>
      <c r="Z5" t="n">
        <v>10</v>
      </c>
      <c r="AA5" t="n">
        <v>55.46013951973706</v>
      </c>
      <c r="AB5" t="n">
        <v>75.88300961955154</v>
      </c>
      <c r="AC5" t="n">
        <v>68.64084168395173</v>
      </c>
      <c r="AD5" t="n">
        <v>55460.13951973706</v>
      </c>
      <c r="AE5" t="n">
        <v>75883.00961955155</v>
      </c>
      <c r="AF5" t="n">
        <v>5.624051137081858e-06</v>
      </c>
      <c r="AG5" t="n">
        <v>6</v>
      </c>
      <c r="AH5" t="n">
        <v>68640.84168395173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13.3284</v>
      </c>
      <c r="E2" t="n">
        <v>7.5</v>
      </c>
      <c r="F2" t="n">
        <v>4.73</v>
      </c>
      <c r="G2" t="n">
        <v>8.609999999999999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31</v>
      </c>
      <c r="N2" t="n">
        <v>14.77</v>
      </c>
      <c r="O2" t="n">
        <v>13481.73</v>
      </c>
      <c r="P2" t="n">
        <v>43.57</v>
      </c>
      <c r="Q2" t="n">
        <v>198.12</v>
      </c>
      <c r="R2" t="n">
        <v>51.41</v>
      </c>
      <c r="S2" t="n">
        <v>21.27</v>
      </c>
      <c r="T2" t="n">
        <v>12227.37</v>
      </c>
      <c r="U2" t="n">
        <v>0.41</v>
      </c>
      <c r="V2" t="n">
        <v>0.64</v>
      </c>
      <c r="W2" t="n">
        <v>0.15</v>
      </c>
      <c r="X2" t="n">
        <v>0.75</v>
      </c>
      <c r="Y2" t="n">
        <v>2</v>
      </c>
      <c r="Z2" t="n">
        <v>10</v>
      </c>
      <c r="AA2" t="n">
        <v>73.43934330013275</v>
      </c>
      <c r="AB2" t="n">
        <v>100.4829494183671</v>
      </c>
      <c r="AC2" t="n">
        <v>90.89299775460853</v>
      </c>
      <c r="AD2" t="n">
        <v>73439.34330013275</v>
      </c>
      <c r="AE2" t="n">
        <v>100482.9494183671</v>
      </c>
      <c r="AF2" t="n">
        <v>4.519329685349318e-06</v>
      </c>
      <c r="AG2" t="n">
        <v>7</v>
      </c>
      <c r="AH2" t="n">
        <v>90892.99775460853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15.0665</v>
      </c>
      <c r="E3" t="n">
        <v>6.64</v>
      </c>
      <c r="F3" t="n">
        <v>4.27</v>
      </c>
      <c r="G3" t="n">
        <v>17.07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37.67</v>
      </c>
      <c r="Q3" t="n">
        <v>198.1</v>
      </c>
      <c r="R3" t="n">
        <v>36.15</v>
      </c>
      <c r="S3" t="n">
        <v>21.27</v>
      </c>
      <c r="T3" t="n">
        <v>4689.91</v>
      </c>
      <c r="U3" t="n">
        <v>0.59</v>
      </c>
      <c r="V3" t="n">
        <v>0.71</v>
      </c>
      <c r="W3" t="n">
        <v>0.13</v>
      </c>
      <c r="X3" t="n">
        <v>0.28</v>
      </c>
      <c r="Y3" t="n">
        <v>2</v>
      </c>
      <c r="Z3" t="n">
        <v>10</v>
      </c>
      <c r="AA3" t="n">
        <v>61.40463922016117</v>
      </c>
      <c r="AB3" t="n">
        <v>84.01653636248565</v>
      </c>
      <c r="AC3" t="n">
        <v>75.99811605001928</v>
      </c>
      <c r="AD3" t="n">
        <v>61404.63922016117</v>
      </c>
      <c r="AE3" t="n">
        <v>84016.53636248565</v>
      </c>
      <c r="AF3" t="n">
        <v>5.108676263040987e-06</v>
      </c>
      <c r="AG3" t="n">
        <v>6</v>
      </c>
      <c r="AH3" t="n">
        <v>75998.11605001928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15.581</v>
      </c>
      <c r="E4" t="n">
        <v>6.42</v>
      </c>
      <c r="F4" t="n">
        <v>4.16</v>
      </c>
      <c r="G4" t="n">
        <v>24.96</v>
      </c>
      <c r="H4" t="n">
        <v>0.48</v>
      </c>
      <c r="I4" t="n">
        <v>10</v>
      </c>
      <c r="J4" t="n">
        <v>109.96</v>
      </c>
      <c r="K4" t="n">
        <v>41.65</v>
      </c>
      <c r="L4" t="n">
        <v>3</v>
      </c>
      <c r="M4" t="n">
        <v>8</v>
      </c>
      <c r="N4" t="n">
        <v>15.31</v>
      </c>
      <c r="O4" t="n">
        <v>13795.21</v>
      </c>
      <c r="P4" t="n">
        <v>35.23</v>
      </c>
      <c r="Q4" t="n">
        <v>198.07</v>
      </c>
      <c r="R4" t="n">
        <v>32.95</v>
      </c>
      <c r="S4" t="n">
        <v>21.27</v>
      </c>
      <c r="T4" t="n">
        <v>3115.24</v>
      </c>
      <c r="U4" t="n">
        <v>0.65</v>
      </c>
      <c r="V4" t="n">
        <v>0.73</v>
      </c>
      <c r="W4" t="n">
        <v>0.12</v>
      </c>
      <c r="X4" t="n">
        <v>0.18</v>
      </c>
      <c r="Y4" t="n">
        <v>2</v>
      </c>
      <c r="Z4" t="n">
        <v>10</v>
      </c>
      <c r="AA4" t="n">
        <v>60.01593325682676</v>
      </c>
      <c r="AB4" t="n">
        <v>82.11644759806927</v>
      </c>
      <c r="AC4" t="n">
        <v>74.27936909048684</v>
      </c>
      <c r="AD4" t="n">
        <v>60015.93325682676</v>
      </c>
      <c r="AE4" t="n">
        <v>82116.44759806927</v>
      </c>
      <c r="AF4" t="n">
        <v>5.283130445321848e-06</v>
      </c>
      <c r="AG4" t="n">
        <v>6</v>
      </c>
      <c r="AH4" t="n">
        <v>74279.36909048684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15.9032</v>
      </c>
      <c r="E5" t="n">
        <v>6.29</v>
      </c>
      <c r="F5" t="n">
        <v>4.1</v>
      </c>
      <c r="G5" t="n">
        <v>35.11</v>
      </c>
      <c r="H5" t="n">
        <v>0.63</v>
      </c>
      <c r="I5" t="n">
        <v>7</v>
      </c>
      <c r="J5" t="n">
        <v>111.23</v>
      </c>
      <c r="K5" t="n">
        <v>41.65</v>
      </c>
      <c r="L5" t="n">
        <v>4</v>
      </c>
      <c r="M5" t="n">
        <v>5</v>
      </c>
      <c r="N5" t="n">
        <v>15.58</v>
      </c>
      <c r="O5" t="n">
        <v>13952.52</v>
      </c>
      <c r="P5" t="n">
        <v>32.77</v>
      </c>
      <c r="Q5" t="n">
        <v>198.06</v>
      </c>
      <c r="R5" t="n">
        <v>30.72</v>
      </c>
      <c r="S5" t="n">
        <v>21.27</v>
      </c>
      <c r="T5" t="n">
        <v>2013.27</v>
      </c>
      <c r="U5" t="n">
        <v>0.6899999999999999</v>
      </c>
      <c r="V5" t="n">
        <v>0.74</v>
      </c>
      <c r="W5" t="n">
        <v>0.12</v>
      </c>
      <c r="X5" t="n">
        <v>0.11</v>
      </c>
      <c r="Y5" t="n">
        <v>2</v>
      </c>
      <c r="Z5" t="n">
        <v>10</v>
      </c>
      <c r="AA5" t="n">
        <v>58.87607808920702</v>
      </c>
      <c r="AB5" t="n">
        <v>80.55684747087179</v>
      </c>
      <c r="AC5" t="n">
        <v>72.86861501051608</v>
      </c>
      <c r="AD5" t="n">
        <v>58876.07808920702</v>
      </c>
      <c r="AE5" t="n">
        <v>80556.84747087178</v>
      </c>
      <c r="AF5" t="n">
        <v>5.392380469677326e-06</v>
      </c>
      <c r="AG5" t="n">
        <v>6</v>
      </c>
      <c r="AH5" t="n">
        <v>72868.61501051608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15.995</v>
      </c>
      <c r="E6" t="n">
        <v>6.25</v>
      </c>
      <c r="F6" t="n">
        <v>4.08</v>
      </c>
      <c r="G6" t="n">
        <v>40.83</v>
      </c>
      <c r="H6" t="n">
        <v>0.78</v>
      </c>
      <c r="I6" t="n">
        <v>6</v>
      </c>
      <c r="J6" t="n">
        <v>112.51</v>
      </c>
      <c r="K6" t="n">
        <v>41.65</v>
      </c>
      <c r="L6" t="n">
        <v>5</v>
      </c>
      <c r="M6" t="n">
        <v>3</v>
      </c>
      <c r="N6" t="n">
        <v>15.86</v>
      </c>
      <c r="O6" t="n">
        <v>14110.24</v>
      </c>
      <c r="P6" t="n">
        <v>31</v>
      </c>
      <c r="Q6" t="n">
        <v>198.06</v>
      </c>
      <c r="R6" t="n">
        <v>30.22</v>
      </c>
      <c r="S6" t="n">
        <v>21.27</v>
      </c>
      <c r="T6" t="n">
        <v>1769.23</v>
      </c>
      <c r="U6" t="n">
        <v>0.7</v>
      </c>
      <c r="V6" t="n">
        <v>0.75</v>
      </c>
      <c r="W6" t="n">
        <v>0.12</v>
      </c>
      <c r="X6" t="n">
        <v>0.1</v>
      </c>
      <c r="Y6" t="n">
        <v>2</v>
      </c>
      <c r="Z6" t="n">
        <v>10</v>
      </c>
      <c r="AA6" t="n">
        <v>58.19501554146758</v>
      </c>
      <c r="AB6" t="n">
        <v>79.62498764669611</v>
      </c>
      <c r="AC6" t="n">
        <v>72.02569058008595</v>
      </c>
      <c r="AD6" t="n">
        <v>58195.01554146758</v>
      </c>
      <c r="AE6" t="n">
        <v>79624.98764669611</v>
      </c>
      <c r="AF6" t="n">
        <v>5.423507571588663e-06</v>
      </c>
      <c r="AG6" t="n">
        <v>6</v>
      </c>
      <c r="AH6" t="n">
        <v>72025.69058008595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16.1088</v>
      </c>
      <c r="E7" t="n">
        <v>6.21</v>
      </c>
      <c r="F7" t="n">
        <v>4.06</v>
      </c>
      <c r="G7" t="n">
        <v>48.73</v>
      </c>
      <c r="H7" t="n">
        <v>0.93</v>
      </c>
      <c r="I7" t="n">
        <v>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30.01</v>
      </c>
      <c r="Q7" t="n">
        <v>198.07</v>
      </c>
      <c r="R7" t="n">
        <v>29.51</v>
      </c>
      <c r="S7" t="n">
        <v>21.27</v>
      </c>
      <c r="T7" t="n">
        <v>1419.46</v>
      </c>
      <c r="U7" t="n">
        <v>0.72</v>
      </c>
      <c r="V7" t="n">
        <v>0.75</v>
      </c>
      <c r="W7" t="n">
        <v>0.12</v>
      </c>
      <c r="X7" t="n">
        <v>0.08</v>
      </c>
      <c r="Y7" t="n">
        <v>2</v>
      </c>
      <c r="Z7" t="n">
        <v>10</v>
      </c>
      <c r="AA7" t="n">
        <v>57.7698947205991</v>
      </c>
      <c r="AB7" t="n">
        <v>79.04331858457719</v>
      </c>
      <c r="AC7" t="n">
        <v>71.49953519687783</v>
      </c>
      <c r="AD7" t="n">
        <v>57769.8947205991</v>
      </c>
      <c r="AE7" t="n">
        <v>79043.31858457719</v>
      </c>
      <c r="AF7" t="n">
        <v>5.462094327552825e-06</v>
      </c>
      <c r="AG7" t="n">
        <v>6</v>
      </c>
      <c r="AH7" t="n">
        <v>71499.53519687783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15.6074</v>
      </c>
      <c r="E2" t="n">
        <v>6.41</v>
      </c>
      <c r="F2" t="n">
        <v>4.33</v>
      </c>
      <c r="G2" t="n">
        <v>13</v>
      </c>
      <c r="H2" t="n">
        <v>0.28</v>
      </c>
      <c r="I2" t="n">
        <v>20</v>
      </c>
      <c r="J2" t="n">
        <v>61.76</v>
      </c>
      <c r="K2" t="n">
        <v>28.92</v>
      </c>
      <c r="L2" t="n">
        <v>1</v>
      </c>
      <c r="M2" t="n">
        <v>18</v>
      </c>
      <c r="N2" t="n">
        <v>6.84</v>
      </c>
      <c r="O2" t="n">
        <v>7851.41</v>
      </c>
      <c r="P2" t="n">
        <v>25.68</v>
      </c>
      <c r="Q2" t="n">
        <v>198.13</v>
      </c>
      <c r="R2" t="n">
        <v>38.06</v>
      </c>
      <c r="S2" t="n">
        <v>21.27</v>
      </c>
      <c r="T2" t="n">
        <v>5617.62</v>
      </c>
      <c r="U2" t="n">
        <v>0.5600000000000001</v>
      </c>
      <c r="V2" t="n">
        <v>0.7</v>
      </c>
      <c r="W2" t="n">
        <v>0.14</v>
      </c>
      <c r="X2" t="n">
        <v>0.35</v>
      </c>
      <c r="Y2" t="n">
        <v>2</v>
      </c>
      <c r="Z2" t="n">
        <v>10</v>
      </c>
      <c r="AA2" t="n">
        <v>55.28515702624973</v>
      </c>
      <c r="AB2" t="n">
        <v>75.64359085227953</v>
      </c>
      <c r="AC2" t="n">
        <v>68.42427270780172</v>
      </c>
      <c r="AD2" t="n">
        <v>55285.15702624973</v>
      </c>
      <c r="AE2" t="n">
        <v>75643.59085227954</v>
      </c>
      <c r="AF2" t="n">
        <v>5.437894675217816e-06</v>
      </c>
      <c r="AG2" t="n">
        <v>6</v>
      </c>
      <c r="AH2" t="n">
        <v>68424.27270780172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16.3607</v>
      </c>
      <c r="E3" t="n">
        <v>6.11</v>
      </c>
      <c r="F3" t="n">
        <v>4.18</v>
      </c>
      <c r="G3" t="n">
        <v>25.07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4</v>
      </c>
      <c r="N3" t="n">
        <v>7</v>
      </c>
      <c r="O3" t="n">
        <v>7994.37</v>
      </c>
      <c r="P3" t="n">
        <v>22.02</v>
      </c>
      <c r="Q3" t="n">
        <v>198.17</v>
      </c>
      <c r="R3" t="n">
        <v>33.21</v>
      </c>
      <c r="S3" t="n">
        <v>21.27</v>
      </c>
      <c r="T3" t="n">
        <v>3242.35</v>
      </c>
      <c r="U3" t="n">
        <v>0.64</v>
      </c>
      <c r="V3" t="n">
        <v>0.73</v>
      </c>
      <c r="W3" t="n">
        <v>0.13</v>
      </c>
      <c r="X3" t="n">
        <v>0.19</v>
      </c>
      <c r="Y3" t="n">
        <v>2</v>
      </c>
      <c r="Z3" t="n">
        <v>10</v>
      </c>
      <c r="AA3" t="n">
        <v>53.56737072285039</v>
      </c>
      <c r="AB3" t="n">
        <v>73.29323984858655</v>
      </c>
      <c r="AC3" t="n">
        <v>66.2982359051621</v>
      </c>
      <c r="AD3" t="n">
        <v>53567.37072285039</v>
      </c>
      <c r="AE3" t="n">
        <v>73293.23984858656</v>
      </c>
      <c r="AF3" t="n">
        <v>5.700357741381404e-06</v>
      </c>
      <c r="AG3" t="n">
        <v>6</v>
      </c>
      <c r="AH3" t="n">
        <v>66298.2359051621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16.4752</v>
      </c>
      <c r="E4" t="n">
        <v>6.07</v>
      </c>
      <c r="F4" t="n">
        <v>4.15</v>
      </c>
      <c r="G4" t="n">
        <v>27.66</v>
      </c>
      <c r="H4" t="n">
        <v>0.8100000000000001</v>
      </c>
      <c r="I4" t="n">
        <v>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22.13</v>
      </c>
      <c r="Q4" t="n">
        <v>198.17</v>
      </c>
      <c r="R4" t="n">
        <v>32.12</v>
      </c>
      <c r="S4" t="n">
        <v>21.27</v>
      </c>
      <c r="T4" t="n">
        <v>2704.28</v>
      </c>
      <c r="U4" t="n">
        <v>0.66</v>
      </c>
      <c r="V4" t="n">
        <v>0.73</v>
      </c>
      <c r="W4" t="n">
        <v>0.13</v>
      </c>
      <c r="X4" t="n">
        <v>0.17</v>
      </c>
      <c r="Y4" t="n">
        <v>2</v>
      </c>
      <c r="Z4" t="n">
        <v>10</v>
      </c>
      <c r="AA4" t="n">
        <v>53.53835987223305</v>
      </c>
      <c r="AB4" t="n">
        <v>73.25354592290351</v>
      </c>
      <c r="AC4" t="n">
        <v>66.26233031203549</v>
      </c>
      <c r="AD4" t="n">
        <v>53538.35987223305</v>
      </c>
      <c r="AE4" t="n">
        <v>73253.54592290352</v>
      </c>
      <c r="AF4" t="n">
        <v>5.740251569969922e-06</v>
      </c>
      <c r="AG4" t="n">
        <v>6</v>
      </c>
      <c r="AH4" t="n">
        <v>66262.33031203548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11.4297</v>
      </c>
      <c r="E2" t="n">
        <v>8.75</v>
      </c>
      <c r="F2" t="n">
        <v>4.85</v>
      </c>
      <c r="G2" t="n">
        <v>6.47</v>
      </c>
      <c r="H2" t="n">
        <v>0.11</v>
      </c>
      <c r="I2" t="n">
        <v>45</v>
      </c>
      <c r="J2" t="n">
        <v>167.88</v>
      </c>
      <c r="K2" t="n">
        <v>51.39</v>
      </c>
      <c r="L2" t="n">
        <v>1</v>
      </c>
      <c r="M2" t="n">
        <v>43</v>
      </c>
      <c r="N2" t="n">
        <v>30.49</v>
      </c>
      <c r="O2" t="n">
        <v>20939.59</v>
      </c>
      <c r="P2" t="n">
        <v>60.73</v>
      </c>
      <c r="Q2" t="n">
        <v>198.13</v>
      </c>
      <c r="R2" t="n">
        <v>54.23</v>
      </c>
      <c r="S2" t="n">
        <v>21.27</v>
      </c>
      <c r="T2" t="n">
        <v>13580.19</v>
      </c>
      <c r="U2" t="n">
        <v>0.39</v>
      </c>
      <c r="V2" t="n">
        <v>0.63</v>
      </c>
      <c r="W2" t="n">
        <v>0.18</v>
      </c>
      <c r="X2" t="n">
        <v>0.87</v>
      </c>
      <c r="Y2" t="n">
        <v>2</v>
      </c>
      <c r="Z2" t="n">
        <v>10</v>
      </c>
      <c r="AA2" t="n">
        <v>94.34748969535434</v>
      </c>
      <c r="AB2" t="n">
        <v>129.090397718614</v>
      </c>
      <c r="AC2" t="n">
        <v>116.7701913398948</v>
      </c>
      <c r="AD2" t="n">
        <v>94347.48969535434</v>
      </c>
      <c r="AE2" t="n">
        <v>129090.397718614</v>
      </c>
      <c r="AF2" t="n">
        <v>3.7764385162838e-06</v>
      </c>
      <c r="AG2" t="n">
        <v>8</v>
      </c>
      <c r="AH2" t="n">
        <v>116770.1913398948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13.4013</v>
      </c>
      <c r="E3" t="n">
        <v>7.46</v>
      </c>
      <c r="F3" t="n">
        <v>4.38</v>
      </c>
      <c r="G3" t="n">
        <v>12.51</v>
      </c>
      <c r="H3" t="n">
        <v>0.21</v>
      </c>
      <c r="I3" t="n">
        <v>21</v>
      </c>
      <c r="J3" t="n">
        <v>169.33</v>
      </c>
      <c r="K3" t="n">
        <v>51.39</v>
      </c>
      <c r="L3" t="n">
        <v>2</v>
      </c>
      <c r="M3" t="n">
        <v>19</v>
      </c>
      <c r="N3" t="n">
        <v>30.94</v>
      </c>
      <c r="O3" t="n">
        <v>21118.46</v>
      </c>
      <c r="P3" t="n">
        <v>53.93</v>
      </c>
      <c r="Q3" t="n">
        <v>198.07</v>
      </c>
      <c r="R3" t="n">
        <v>39.57</v>
      </c>
      <c r="S3" t="n">
        <v>21.27</v>
      </c>
      <c r="T3" t="n">
        <v>6367.43</v>
      </c>
      <c r="U3" t="n">
        <v>0.54</v>
      </c>
      <c r="V3" t="n">
        <v>0.7</v>
      </c>
      <c r="W3" t="n">
        <v>0.14</v>
      </c>
      <c r="X3" t="n">
        <v>0.39</v>
      </c>
      <c r="Y3" t="n">
        <v>2</v>
      </c>
      <c r="Z3" t="n">
        <v>10</v>
      </c>
      <c r="AA3" t="n">
        <v>79.04343330376983</v>
      </c>
      <c r="AB3" t="n">
        <v>108.1507125963415</v>
      </c>
      <c r="AC3" t="n">
        <v>97.82896037665269</v>
      </c>
      <c r="AD3" t="n">
        <v>79043.43330376984</v>
      </c>
      <c r="AE3" t="n">
        <v>108150.7125963415</v>
      </c>
      <c r="AF3" t="n">
        <v>4.427866478409241e-06</v>
      </c>
      <c r="AG3" t="n">
        <v>7</v>
      </c>
      <c r="AH3" t="n">
        <v>97828.96037665269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14.1105</v>
      </c>
      <c r="E4" t="n">
        <v>7.09</v>
      </c>
      <c r="F4" t="n">
        <v>4.24</v>
      </c>
      <c r="G4" t="n">
        <v>18.17</v>
      </c>
      <c r="H4" t="n">
        <v>0.31</v>
      </c>
      <c r="I4" t="n">
        <v>14</v>
      </c>
      <c r="J4" t="n">
        <v>170.79</v>
      </c>
      <c r="K4" t="n">
        <v>51.39</v>
      </c>
      <c r="L4" t="n">
        <v>3</v>
      </c>
      <c r="M4" t="n">
        <v>12</v>
      </c>
      <c r="N4" t="n">
        <v>31.4</v>
      </c>
      <c r="O4" t="n">
        <v>21297.94</v>
      </c>
      <c r="P4" t="n">
        <v>51.34</v>
      </c>
      <c r="Q4" t="n">
        <v>198.13</v>
      </c>
      <c r="R4" t="n">
        <v>35.24</v>
      </c>
      <c r="S4" t="n">
        <v>21.27</v>
      </c>
      <c r="T4" t="n">
        <v>4239.34</v>
      </c>
      <c r="U4" t="n">
        <v>0.6</v>
      </c>
      <c r="V4" t="n">
        <v>0.72</v>
      </c>
      <c r="W4" t="n">
        <v>0.13</v>
      </c>
      <c r="X4" t="n">
        <v>0.26</v>
      </c>
      <c r="Y4" t="n">
        <v>2</v>
      </c>
      <c r="Z4" t="n">
        <v>10</v>
      </c>
      <c r="AA4" t="n">
        <v>76.77052604877198</v>
      </c>
      <c r="AB4" t="n">
        <v>105.0408206164639</v>
      </c>
      <c r="AC4" t="n">
        <v>95.01587212257276</v>
      </c>
      <c r="AD4" t="n">
        <v>76770.52604877198</v>
      </c>
      <c r="AE4" t="n">
        <v>105040.8206164639</v>
      </c>
      <c r="AF4" t="n">
        <v>4.662190231066656e-06</v>
      </c>
      <c r="AG4" t="n">
        <v>7</v>
      </c>
      <c r="AH4" t="n">
        <v>95015.87212257276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14.5602</v>
      </c>
      <c r="E5" t="n">
        <v>6.87</v>
      </c>
      <c r="F5" t="n">
        <v>4.16</v>
      </c>
      <c r="G5" t="n">
        <v>24.94</v>
      </c>
      <c r="H5" t="n">
        <v>0.41</v>
      </c>
      <c r="I5" t="n">
        <v>10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49.49</v>
      </c>
      <c r="Q5" t="n">
        <v>198.09</v>
      </c>
      <c r="R5" t="n">
        <v>32.62</v>
      </c>
      <c r="S5" t="n">
        <v>21.27</v>
      </c>
      <c r="T5" t="n">
        <v>2945.93</v>
      </c>
      <c r="U5" t="n">
        <v>0.65</v>
      </c>
      <c r="V5" t="n">
        <v>0.73</v>
      </c>
      <c r="W5" t="n">
        <v>0.12</v>
      </c>
      <c r="X5" t="n">
        <v>0.17</v>
      </c>
      <c r="Y5" t="n">
        <v>2</v>
      </c>
      <c r="Z5" t="n">
        <v>10</v>
      </c>
      <c r="AA5" t="n">
        <v>67.72300295698986</v>
      </c>
      <c r="AB5" t="n">
        <v>92.66160037374546</v>
      </c>
      <c r="AC5" t="n">
        <v>83.81810728547073</v>
      </c>
      <c r="AD5" t="n">
        <v>67723.00295698986</v>
      </c>
      <c r="AE5" t="n">
        <v>92661.60037374546</v>
      </c>
      <c r="AF5" t="n">
        <v>4.810773693517362e-06</v>
      </c>
      <c r="AG5" t="n">
        <v>6</v>
      </c>
      <c r="AH5" t="n">
        <v>83818.10728547073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14.8405</v>
      </c>
      <c r="E6" t="n">
        <v>6.74</v>
      </c>
      <c r="F6" t="n">
        <v>4.09</v>
      </c>
      <c r="G6" t="n">
        <v>30.71</v>
      </c>
      <c r="H6" t="n">
        <v>0.51</v>
      </c>
      <c r="I6" t="n">
        <v>8</v>
      </c>
      <c r="J6" t="n">
        <v>173.71</v>
      </c>
      <c r="K6" t="n">
        <v>51.39</v>
      </c>
      <c r="L6" t="n">
        <v>5</v>
      </c>
      <c r="M6" t="n">
        <v>6</v>
      </c>
      <c r="N6" t="n">
        <v>32.32</v>
      </c>
      <c r="O6" t="n">
        <v>21658.78</v>
      </c>
      <c r="P6" t="n">
        <v>47.78</v>
      </c>
      <c r="Q6" t="n">
        <v>198.08</v>
      </c>
      <c r="R6" t="n">
        <v>30.62</v>
      </c>
      <c r="S6" t="n">
        <v>21.27</v>
      </c>
      <c r="T6" t="n">
        <v>1959.18</v>
      </c>
      <c r="U6" t="n">
        <v>0.6899999999999999</v>
      </c>
      <c r="V6" t="n">
        <v>0.74</v>
      </c>
      <c r="W6" t="n">
        <v>0.12</v>
      </c>
      <c r="X6" t="n">
        <v>0.11</v>
      </c>
      <c r="Y6" t="n">
        <v>2</v>
      </c>
      <c r="Z6" t="n">
        <v>10</v>
      </c>
      <c r="AA6" t="n">
        <v>66.68005509360471</v>
      </c>
      <c r="AB6" t="n">
        <v>91.23459309545022</v>
      </c>
      <c r="AC6" t="n">
        <v>82.52729157899823</v>
      </c>
      <c r="AD6" t="n">
        <v>66680.05509360471</v>
      </c>
      <c r="AE6" t="n">
        <v>91234.59309545023</v>
      </c>
      <c r="AF6" t="n">
        <v>4.903386423170314e-06</v>
      </c>
      <c r="AG6" t="n">
        <v>6</v>
      </c>
      <c r="AH6" t="n">
        <v>82527.29157899824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14.9031</v>
      </c>
      <c r="E7" t="n">
        <v>6.71</v>
      </c>
      <c r="F7" t="n">
        <v>4.1</v>
      </c>
      <c r="G7" t="n">
        <v>35.15</v>
      </c>
      <c r="H7" t="n">
        <v>0.61</v>
      </c>
      <c r="I7" t="n">
        <v>7</v>
      </c>
      <c r="J7" t="n">
        <v>175.18</v>
      </c>
      <c r="K7" t="n">
        <v>51.39</v>
      </c>
      <c r="L7" t="n">
        <v>6</v>
      </c>
      <c r="M7" t="n">
        <v>5</v>
      </c>
      <c r="N7" t="n">
        <v>32.79</v>
      </c>
      <c r="O7" t="n">
        <v>21840.16</v>
      </c>
      <c r="P7" t="n">
        <v>46.98</v>
      </c>
      <c r="Q7" t="n">
        <v>198.06</v>
      </c>
      <c r="R7" t="n">
        <v>31.07</v>
      </c>
      <c r="S7" t="n">
        <v>21.27</v>
      </c>
      <c r="T7" t="n">
        <v>2189.17</v>
      </c>
      <c r="U7" t="n">
        <v>0.68</v>
      </c>
      <c r="V7" t="n">
        <v>0.74</v>
      </c>
      <c r="W7" t="n">
        <v>0.12</v>
      </c>
      <c r="X7" t="n">
        <v>0.12</v>
      </c>
      <c r="Y7" t="n">
        <v>2</v>
      </c>
      <c r="Z7" t="n">
        <v>10</v>
      </c>
      <c r="AA7" t="n">
        <v>66.31113336473791</v>
      </c>
      <c r="AB7" t="n">
        <v>90.72981811033691</v>
      </c>
      <c r="AC7" t="n">
        <v>82.07069161000784</v>
      </c>
      <c r="AD7" t="n">
        <v>66311.13336473791</v>
      </c>
      <c r="AE7" t="n">
        <v>90729.81811033691</v>
      </c>
      <c r="AF7" t="n">
        <v>4.924069822657558e-06</v>
      </c>
      <c r="AG7" t="n">
        <v>6</v>
      </c>
      <c r="AH7" t="n">
        <v>82070.69161000784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15.0181</v>
      </c>
      <c r="E8" t="n">
        <v>6.66</v>
      </c>
      <c r="F8" t="n">
        <v>4.08</v>
      </c>
      <c r="G8" t="n">
        <v>40.83</v>
      </c>
      <c r="H8" t="n">
        <v>0.7</v>
      </c>
      <c r="I8" t="n">
        <v>6</v>
      </c>
      <c r="J8" t="n">
        <v>176.66</v>
      </c>
      <c r="K8" t="n">
        <v>51.39</v>
      </c>
      <c r="L8" t="n">
        <v>7</v>
      </c>
      <c r="M8" t="n">
        <v>4</v>
      </c>
      <c r="N8" t="n">
        <v>33.27</v>
      </c>
      <c r="O8" t="n">
        <v>22022.17</v>
      </c>
      <c r="P8" t="n">
        <v>45.79</v>
      </c>
      <c r="Q8" t="n">
        <v>198.06</v>
      </c>
      <c r="R8" t="n">
        <v>30.39</v>
      </c>
      <c r="S8" t="n">
        <v>21.27</v>
      </c>
      <c r="T8" t="n">
        <v>1852.84</v>
      </c>
      <c r="U8" t="n">
        <v>0.7</v>
      </c>
      <c r="V8" t="n">
        <v>0.75</v>
      </c>
      <c r="W8" t="n">
        <v>0.12</v>
      </c>
      <c r="X8" t="n">
        <v>0.1</v>
      </c>
      <c r="Y8" t="n">
        <v>2</v>
      </c>
      <c r="Z8" t="n">
        <v>10</v>
      </c>
      <c r="AA8" t="n">
        <v>65.72594158464319</v>
      </c>
      <c r="AB8" t="n">
        <v>89.92913289997246</v>
      </c>
      <c r="AC8" t="n">
        <v>81.34642267235157</v>
      </c>
      <c r="AD8" t="n">
        <v>65725.94158464319</v>
      </c>
      <c r="AE8" t="n">
        <v>89929.13289997246</v>
      </c>
      <c r="AF8" t="n">
        <v>4.96206648305745e-06</v>
      </c>
      <c r="AG8" t="n">
        <v>6</v>
      </c>
      <c r="AH8" t="n">
        <v>81346.42267235156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15.1477</v>
      </c>
      <c r="E9" t="n">
        <v>6.6</v>
      </c>
      <c r="F9" t="n">
        <v>4.06</v>
      </c>
      <c r="G9" t="n">
        <v>48.72</v>
      </c>
      <c r="H9" t="n">
        <v>0.8</v>
      </c>
      <c r="I9" t="n">
        <v>5</v>
      </c>
      <c r="J9" t="n">
        <v>178.14</v>
      </c>
      <c r="K9" t="n">
        <v>51.39</v>
      </c>
      <c r="L9" t="n">
        <v>8</v>
      </c>
      <c r="M9" t="n">
        <v>3</v>
      </c>
      <c r="N9" t="n">
        <v>33.75</v>
      </c>
      <c r="O9" t="n">
        <v>22204.83</v>
      </c>
      <c r="P9" t="n">
        <v>44.18</v>
      </c>
      <c r="Q9" t="n">
        <v>198.06</v>
      </c>
      <c r="R9" t="n">
        <v>29.64</v>
      </c>
      <c r="S9" t="n">
        <v>21.27</v>
      </c>
      <c r="T9" t="n">
        <v>1482.52</v>
      </c>
      <c r="U9" t="n">
        <v>0.72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64.98159504857087</v>
      </c>
      <c r="AB9" t="n">
        <v>88.91068513106724</v>
      </c>
      <c r="AC9" t="n">
        <v>80.42517412910992</v>
      </c>
      <c r="AD9" t="n">
        <v>64981.59504857086</v>
      </c>
      <c r="AE9" t="n">
        <v>88910.68513106724</v>
      </c>
      <c r="AF9" t="n">
        <v>5.004887067299414e-06</v>
      </c>
      <c r="AG9" t="n">
        <v>6</v>
      </c>
      <c r="AH9" t="n">
        <v>80425.17412910992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15.1534</v>
      </c>
      <c r="E10" t="n">
        <v>6.6</v>
      </c>
      <c r="F10" t="n">
        <v>4.06</v>
      </c>
      <c r="G10" t="n">
        <v>48.69</v>
      </c>
      <c r="H10" t="n">
        <v>0.89</v>
      </c>
      <c r="I10" t="n">
        <v>5</v>
      </c>
      <c r="J10" t="n">
        <v>179.63</v>
      </c>
      <c r="K10" t="n">
        <v>51.39</v>
      </c>
      <c r="L10" t="n">
        <v>9</v>
      </c>
      <c r="M10" t="n">
        <v>3</v>
      </c>
      <c r="N10" t="n">
        <v>34.24</v>
      </c>
      <c r="O10" t="n">
        <v>22388.15</v>
      </c>
      <c r="P10" t="n">
        <v>43.88</v>
      </c>
      <c r="Q10" t="n">
        <v>198.06</v>
      </c>
      <c r="R10" t="n">
        <v>29.54</v>
      </c>
      <c r="S10" t="n">
        <v>21.27</v>
      </c>
      <c r="T10" t="n">
        <v>1430.64</v>
      </c>
      <c r="U10" t="n">
        <v>0.72</v>
      </c>
      <c r="V10" t="n">
        <v>0.75</v>
      </c>
      <c r="W10" t="n">
        <v>0.12</v>
      </c>
      <c r="X10" t="n">
        <v>0.07000000000000001</v>
      </c>
      <c r="Y10" t="n">
        <v>2</v>
      </c>
      <c r="Z10" t="n">
        <v>10</v>
      </c>
      <c r="AA10" t="n">
        <v>64.86722407186666</v>
      </c>
      <c r="AB10" t="n">
        <v>88.75419771504923</v>
      </c>
      <c r="AC10" t="n">
        <v>80.28362165244516</v>
      </c>
      <c r="AD10" t="n">
        <v>64867.22407186666</v>
      </c>
      <c r="AE10" t="n">
        <v>88754.19771504923</v>
      </c>
      <c r="AF10" t="n">
        <v>5.006770380032279e-06</v>
      </c>
      <c r="AG10" t="n">
        <v>6</v>
      </c>
      <c r="AH10" t="n">
        <v>80283.62165244516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15.2614</v>
      </c>
      <c r="E11" t="n">
        <v>6.55</v>
      </c>
      <c r="F11" t="n">
        <v>4.04</v>
      </c>
      <c r="G11" t="n">
        <v>60.67</v>
      </c>
      <c r="H11" t="n">
        <v>0.98</v>
      </c>
      <c r="I11" t="n">
        <v>4</v>
      </c>
      <c r="J11" t="n">
        <v>181.12</v>
      </c>
      <c r="K11" t="n">
        <v>51.39</v>
      </c>
      <c r="L11" t="n">
        <v>10</v>
      </c>
      <c r="M11" t="n">
        <v>2</v>
      </c>
      <c r="N11" t="n">
        <v>34.73</v>
      </c>
      <c r="O11" t="n">
        <v>22572.13</v>
      </c>
      <c r="P11" t="n">
        <v>41.91</v>
      </c>
      <c r="Q11" t="n">
        <v>198.06</v>
      </c>
      <c r="R11" t="n">
        <v>29.22</v>
      </c>
      <c r="S11" t="n">
        <v>21.27</v>
      </c>
      <c r="T11" t="n">
        <v>1278.28</v>
      </c>
      <c r="U11" t="n">
        <v>0.73</v>
      </c>
      <c r="V11" t="n">
        <v>0.75</v>
      </c>
      <c r="W11" t="n">
        <v>0.11</v>
      </c>
      <c r="X11" t="n">
        <v>0.06</v>
      </c>
      <c r="Y11" t="n">
        <v>2</v>
      </c>
      <c r="Z11" t="n">
        <v>10</v>
      </c>
      <c r="AA11" t="n">
        <v>64.03214342274906</v>
      </c>
      <c r="AB11" t="n">
        <v>87.611603529769</v>
      </c>
      <c r="AC11" t="n">
        <v>79.25007505256669</v>
      </c>
      <c r="AD11" t="n">
        <v>64032.14342274905</v>
      </c>
      <c r="AE11" t="n">
        <v>87611.603529769</v>
      </c>
      <c r="AF11" t="n">
        <v>5.042454200233915e-06</v>
      </c>
      <c r="AG11" t="n">
        <v>6</v>
      </c>
      <c r="AH11" t="n">
        <v>79250.07505256668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15.2866</v>
      </c>
      <c r="E12" t="n">
        <v>6.54</v>
      </c>
      <c r="F12" t="n">
        <v>4.03</v>
      </c>
      <c r="G12" t="n">
        <v>60.5</v>
      </c>
      <c r="H12" t="n">
        <v>1.07</v>
      </c>
      <c r="I12" t="n">
        <v>4</v>
      </c>
      <c r="J12" t="n">
        <v>182.62</v>
      </c>
      <c r="K12" t="n">
        <v>51.39</v>
      </c>
      <c r="L12" t="n">
        <v>11</v>
      </c>
      <c r="M12" t="n">
        <v>2</v>
      </c>
      <c r="N12" t="n">
        <v>35.22</v>
      </c>
      <c r="O12" t="n">
        <v>22756.91</v>
      </c>
      <c r="P12" t="n">
        <v>41.02</v>
      </c>
      <c r="Q12" t="n">
        <v>198.06</v>
      </c>
      <c r="R12" t="n">
        <v>28.84</v>
      </c>
      <c r="S12" t="n">
        <v>21.27</v>
      </c>
      <c r="T12" t="n">
        <v>1090.03</v>
      </c>
      <c r="U12" t="n">
        <v>0.74</v>
      </c>
      <c r="V12" t="n">
        <v>0.76</v>
      </c>
      <c r="W12" t="n">
        <v>0.11</v>
      </c>
      <c r="X12" t="n">
        <v>0.05</v>
      </c>
      <c r="Y12" t="n">
        <v>2</v>
      </c>
      <c r="Z12" t="n">
        <v>10</v>
      </c>
      <c r="AA12" t="n">
        <v>63.68349721327728</v>
      </c>
      <c r="AB12" t="n">
        <v>87.13457040478472</v>
      </c>
      <c r="AC12" t="n">
        <v>78.81856929951056</v>
      </c>
      <c r="AD12" t="n">
        <v>63683.49721327727</v>
      </c>
      <c r="AE12" t="n">
        <v>87134.57040478472</v>
      </c>
      <c r="AF12" t="n">
        <v>5.050780424947631e-06</v>
      </c>
      <c r="AG12" t="n">
        <v>6</v>
      </c>
      <c r="AH12" t="n">
        <v>78818.56929951056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15.2549</v>
      </c>
      <c r="E13" t="n">
        <v>6.56</v>
      </c>
      <c r="F13" t="n">
        <v>4.05</v>
      </c>
      <c r="G13" t="n">
        <v>60.71</v>
      </c>
      <c r="H13" t="n">
        <v>1.16</v>
      </c>
      <c r="I13" t="n">
        <v>4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40.43</v>
      </c>
      <c r="Q13" t="n">
        <v>198.08</v>
      </c>
      <c r="R13" t="n">
        <v>29.2</v>
      </c>
      <c r="S13" t="n">
        <v>21.27</v>
      </c>
      <c r="T13" t="n">
        <v>1265.81</v>
      </c>
      <c r="U13" t="n">
        <v>0.73</v>
      </c>
      <c r="V13" t="n">
        <v>0.75</v>
      </c>
      <c r="W13" t="n">
        <v>0.12</v>
      </c>
      <c r="X13" t="n">
        <v>0.06</v>
      </c>
      <c r="Y13" t="n">
        <v>2</v>
      </c>
      <c r="Z13" t="n">
        <v>10</v>
      </c>
      <c r="AA13" t="n">
        <v>63.51559770539441</v>
      </c>
      <c r="AB13" t="n">
        <v>86.90484289089599</v>
      </c>
      <c r="AC13" t="n">
        <v>78.61076665712271</v>
      </c>
      <c r="AD13" t="n">
        <v>63515.59770539442</v>
      </c>
      <c r="AE13" t="n">
        <v>86904.84289089599</v>
      </c>
      <c r="AF13" t="n">
        <v>5.040306562906964e-06</v>
      </c>
      <c r="AG13" t="n">
        <v>6</v>
      </c>
      <c r="AH13" t="n">
        <v>78610.76665712272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15.8751</v>
      </c>
      <c r="E2" t="n">
        <v>6.3</v>
      </c>
      <c r="F2" t="n">
        <v>4.34</v>
      </c>
      <c r="G2" t="n">
        <v>15.33</v>
      </c>
      <c r="H2" t="n">
        <v>0.34</v>
      </c>
      <c r="I2" t="n">
        <v>17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21.72</v>
      </c>
      <c r="Q2" t="n">
        <v>198.14</v>
      </c>
      <c r="R2" t="n">
        <v>38.62</v>
      </c>
      <c r="S2" t="n">
        <v>21.27</v>
      </c>
      <c r="T2" t="n">
        <v>5911.11</v>
      </c>
      <c r="U2" t="n">
        <v>0.55</v>
      </c>
      <c r="V2" t="n">
        <v>0.7</v>
      </c>
      <c r="W2" t="n">
        <v>0.14</v>
      </c>
      <c r="X2" t="n">
        <v>0.36</v>
      </c>
      <c r="Y2" t="n">
        <v>2</v>
      </c>
      <c r="Z2" t="n">
        <v>10</v>
      </c>
      <c r="AA2" t="n">
        <v>53.37878953003658</v>
      </c>
      <c r="AB2" t="n">
        <v>73.03521474096375</v>
      </c>
      <c r="AC2" t="n">
        <v>66.06483635167024</v>
      </c>
      <c r="AD2" t="n">
        <v>53378.78953003658</v>
      </c>
      <c r="AE2" t="n">
        <v>73035.21474096375</v>
      </c>
      <c r="AF2" t="n">
        <v>5.572131487856451e-06</v>
      </c>
      <c r="AG2" t="n">
        <v>6</v>
      </c>
      <c r="AH2" t="n">
        <v>66064.83635167024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16.4549</v>
      </c>
      <c r="E3" t="n">
        <v>6.08</v>
      </c>
      <c r="F3" t="n">
        <v>4.2</v>
      </c>
      <c r="G3" t="n">
        <v>22.88</v>
      </c>
      <c r="H3" t="n">
        <v>0.66</v>
      </c>
      <c r="I3" t="n">
        <v>11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19.64</v>
      </c>
      <c r="Q3" t="n">
        <v>198.06</v>
      </c>
      <c r="R3" t="n">
        <v>33.47</v>
      </c>
      <c r="S3" t="n">
        <v>21.27</v>
      </c>
      <c r="T3" t="n">
        <v>3367.77</v>
      </c>
      <c r="U3" t="n">
        <v>0.64</v>
      </c>
      <c r="V3" t="n">
        <v>0.73</v>
      </c>
      <c r="W3" t="n">
        <v>0.14</v>
      </c>
      <c r="X3" t="n">
        <v>0.21</v>
      </c>
      <c r="Y3" t="n">
        <v>2</v>
      </c>
      <c r="Z3" t="n">
        <v>10</v>
      </c>
      <c r="AA3" t="n">
        <v>52.36196777990307</v>
      </c>
      <c r="AB3" t="n">
        <v>71.64395436342217</v>
      </c>
      <c r="AC3" t="n">
        <v>64.80635591191457</v>
      </c>
      <c r="AD3" t="n">
        <v>52361.96777990307</v>
      </c>
      <c r="AE3" t="n">
        <v>71643.95436342216</v>
      </c>
      <c r="AF3" t="n">
        <v>5.775640242866446e-06</v>
      </c>
      <c r="AG3" t="n">
        <v>6</v>
      </c>
      <c r="AH3" t="n">
        <v>64806.35591191456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12.8077</v>
      </c>
      <c r="E2" t="n">
        <v>7.81</v>
      </c>
      <c r="F2" t="n">
        <v>4.62</v>
      </c>
      <c r="G2" t="n">
        <v>7.49</v>
      </c>
      <c r="H2" t="n">
        <v>0.13</v>
      </c>
      <c r="I2" t="n">
        <v>37</v>
      </c>
      <c r="J2" t="n">
        <v>133.21</v>
      </c>
      <c r="K2" t="n">
        <v>46.47</v>
      </c>
      <c r="L2" t="n">
        <v>1</v>
      </c>
      <c r="M2" t="n">
        <v>35</v>
      </c>
      <c r="N2" t="n">
        <v>20.75</v>
      </c>
      <c r="O2" t="n">
        <v>16663.42</v>
      </c>
      <c r="P2" t="n">
        <v>49.42</v>
      </c>
      <c r="Q2" t="n">
        <v>198.12</v>
      </c>
      <c r="R2" t="n">
        <v>47.02</v>
      </c>
      <c r="S2" t="n">
        <v>21.27</v>
      </c>
      <c r="T2" t="n">
        <v>10013.84</v>
      </c>
      <c r="U2" t="n">
        <v>0.45</v>
      </c>
      <c r="V2" t="n">
        <v>0.66</v>
      </c>
      <c r="W2" t="n">
        <v>0.16</v>
      </c>
      <c r="X2" t="n">
        <v>0.64</v>
      </c>
      <c r="Y2" t="n">
        <v>2</v>
      </c>
      <c r="Z2" t="n">
        <v>10</v>
      </c>
      <c r="AA2" t="n">
        <v>77.46774108183527</v>
      </c>
      <c r="AB2" t="n">
        <v>105.994780983657</v>
      </c>
      <c r="AC2" t="n">
        <v>95.87878785121308</v>
      </c>
      <c r="AD2" t="n">
        <v>77467.74108183527</v>
      </c>
      <c r="AE2" t="n">
        <v>105994.780983657</v>
      </c>
      <c r="AF2" t="n">
        <v>4.29012276591628e-06</v>
      </c>
      <c r="AG2" t="n">
        <v>7</v>
      </c>
      <c r="AH2" t="n">
        <v>95878.78785121307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14.2337</v>
      </c>
      <c r="E3" t="n">
        <v>7.03</v>
      </c>
      <c r="F3" t="n">
        <v>4.36</v>
      </c>
      <c r="G3" t="n">
        <v>14.52</v>
      </c>
      <c r="H3" t="n">
        <v>0.26</v>
      </c>
      <c r="I3" t="n">
        <v>18</v>
      </c>
      <c r="J3" t="n">
        <v>134.55</v>
      </c>
      <c r="K3" t="n">
        <v>46.47</v>
      </c>
      <c r="L3" t="n">
        <v>2</v>
      </c>
      <c r="M3" t="n">
        <v>16</v>
      </c>
      <c r="N3" t="n">
        <v>21.09</v>
      </c>
      <c r="O3" t="n">
        <v>16828.84</v>
      </c>
      <c r="P3" t="n">
        <v>45.44</v>
      </c>
      <c r="Q3" t="n">
        <v>198.07</v>
      </c>
      <c r="R3" t="n">
        <v>39.06</v>
      </c>
      <c r="S3" t="n">
        <v>21.27</v>
      </c>
      <c r="T3" t="n">
        <v>6125.78</v>
      </c>
      <c r="U3" t="n">
        <v>0.54</v>
      </c>
      <c r="V3" t="n">
        <v>0.7</v>
      </c>
      <c r="W3" t="n">
        <v>0.14</v>
      </c>
      <c r="X3" t="n">
        <v>0.37</v>
      </c>
      <c r="Y3" t="n">
        <v>2</v>
      </c>
      <c r="Z3" t="n">
        <v>10</v>
      </c>
      <c r="AA3" t="n">
        <v>73.52114328289768</v>
      </c>
      <c r="AB3" t="n">
        <v>100.5948717635466</v>
      </c>
      <c r="AC3" t="n">
        <v>90.99423838824808</v>
      </c>
      <c r="AD3" t="n">
        <v>73521.14328289768</v>
      </c>
      <c r="AE3" t="n">
        <v>100594.8717635466</v>
      </c>
      <c r="AF3" t="n">
        <v>4.767781913475688e-06</v>
      </c>
      <c r="AG3" t="n">
        <v>7</v>
      </c>
      <c r="AH3" t="n">
        <v>90994.23838824808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14.8797</v>
      </c>
      <c r="E4" t="n">
        <v>6.72</v>
      </c>
      <c r="F4" t="n">
        <v>4.21</v>
      </c>
      <c r="G4" t="n">
        <v>21.07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42.79</v>
      </c>
      <c r="Q4" t="n">
        <v>198.06</v>
      </c>
      <c r="R4" t="n">
        <v>34.57</v>
      </c>
      <c r="S4" t="n">
        <v>21.27</v>
      </c>
      <c r="T4" t="n">
        <v>3911.28</v>
      </c>
      <c r="U4" t="n">
        <v>0.62</v>
      </c>
      <c r="V4" t="n">
        <v>0.72</v>
      </c>
      <c r="W4" t="n">
        <v>0.13</v>
      </c>
      <c r="X4" t="n">
        <v>0.23</v>
      </c>
      <c r="Y4" t="n">
        <v>2</v>
      </c>
      <c r="Z4" t="n">
        <v>10</v>
      </c>
      <c r="AA4" t="n">
        <v>64.10576152031615</v>
      </c>
      <c r="AB4" t="n">
        <v>87.71233105866148</v>
      </c>
      <c r="AC4" t="n">
        <v>79.34118928747368</v>
      </c>
      <c r="AD4" t="n">
        <v>64105.76152031615</v>
      </c>
      <c r="AE4" t="n">
        <v>87712.33105866148</v>
      </c>
      <c r="AF4" t="n">
        <v>4.984168876535559e-06</v>
      </c>
      <c r="AG4" t="n">
        <v>6</v>
      </c>
      <c r="AH4" t="n">
        <v>79341.18928747368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15.2117</v>
      </c>
      <c r="E5" t="n">
        <v>6.57</v>
      </c>
      <c r="F5" t="n">
        <v>4.15</v>
      </c>
      <c r="G5" t="n">
        <v>27.66</v>
      </c>
      <c r="H5" t="n">
        <v>0.52</v>
      </c>
      <c r="I5" t="n">
        <v>9</v>
      </c>
      <c r="J5" t="n">
        <v>137.25</v>
      </c>
      <c r="K5" t="n">
        <v>46.47</v>
      </c>
      <c r="L5" t="n">
        <v>4</v>
      </c>
      <c r="M5" t="n">
        <v>7</v>
      </c>
      <c r="N5" t="n">
        <v>21.78</v>
      </c>
      <c r="O5" t="n">
        <v>17160.92</v>
      </c>
      <c r="P5" t="n">
        <v>40.86</v>
      </c>
      <c r="Q5" t="n">
        <v>198.06</v>
      </c>
      <c r="R5" t="n">
        <v>32.47</v>
      </c>
      <c r="S5" t="n">
        <v>21.27</v>
      </c>
      <c r="T5" t="n">
        <v>2876.08</v>
      </c>
      <c r="U5" t="n">
        <v>0.66</v>
      </c>
      <c r="V5" t="n">
        <v>0.73</v>
      </c>
      <c r="W5" t="n">
        <v>0.12</v>
      </c>
      <c r="X5" t="n">
        <v>0.17</v>
      </c>
      <c r="Y5" t="n">
        <v>2</v>
      </c>
      <c r="Z5" t="n">
        <v>10</v>
      </c>
      <c r="AA5" t="n">
        <v>63.01400525562195</v>
      </c>
      <c r="AB5" t="n">
        <v>86.21854197242052</v>
      </c>
      <c r="AC5" t="n">
        <v>77.98996533507695</v>
      </c>
      <c r="AD5" t="n">
        <v>63014.00525562195</v>
      </c>
      <c r="AE5" t="n">
        <v>86218.54197242053</v>
      </c>
      <c r="AF5" t="n">
        <v>5.095377037117412e-06</v>
      </c>
      <c r="AG5" t="n">
        <v>6</v>
      </c>
      <c r="AH5" t="n">
        <v>77989.96533507695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15.4354</v>
      </c>
      <c r="E6" t="n">
        <v>6.48</v>
      </c>
      <c r="F6" t="n">
        <v>4.11</v>
      </c>
      <c r="G6" t="n">
        <v>35.21</v>
      </c>
      <c r="H6" t="n">
        <v>0.64</v>
      </c>
      <c r="I6" t="n">
        <v>7</v>
      </c>
      <c r="J6" t="n">
        <v>138.6</v>
      </c>
      <c r="K6" t="n">
        <v>46.47</v>
      </c>
      <c r="L6" t="n">
        <v>5</v>
      </c>
      <c r="M6" t="n">
        <v>5</v>
      </c>
      <c r="N6" t="n">
        <v>22.13</v>
      </c>
      <c r="O6" t="n">
        <v>17327.69</v>
      </c>
      <c r="P6" t="n">
        <v>39.2</v>
      </c>
      <c r="Q6" t="n">
        <v>198.06</v>
      </c>
      <c r="R6" t="n">
        <v>31.31</v>
      </c>
      <c r="S6" t="n">
        <v>21.27</v>
      </c>
      <c r="T6" t="n">
        <v>2307.32</v>
      </c>
      <c r="U6" t="n">
        <v>0.68</v>
      </c>
      <c r="V6" t="n">
        <v>0.74</v>
      </c>
      <c r="W6" t="n">
        <v>0.12</v>
      </c>
      <c r="X6" t="n">
        <v>0.13</v>
      </c>
      <c r="Y6" t="n">
        <v>2</v>
      </c>
      <c r="Z6" t="n">
        <v>10</v>
      </c>
      <c r="AA6" t="n">
        <v>62.17825916158101</v>
      </c>
      <c r="AB6" t="n">
        <v>85.07503729603881</v>
      </c>
      <c r="AC6" t="n">
        <v>76.95559514008986</v>
      </c>
      <c r="AD6" t="n">
        <v>62178.25916158101</v>
      </c>
      <c r="AE6" t="n">
        <v>85075.03729603882</v>
      </c>
      <c r="AF6" t="n">
        <v>5.170308559774522e-06</v>
      </c>
      <c r="AG6" t="n">
        <v>6</v>
      </c>
      <c r="AH6" t="n">
        <v>76955.59514008985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15.5467</v>
      </c>
      <c r="E7" t="n">
        <v>6.43</v>
      </c>
      <c r="F7" t="n">
        <v>4.09</v>
      </c>
      <c r="G7" t="n">
        <v>40.89</v>
      </c>
      <c r="H7" t="n">
        <v>0.76</v>
      </c>
      <c r="I7" t="n">
        <v>6</v>
      </c>
      <c r="J7" t="n">
        <v>139.95</v>
      </c>
      <c r="K7" t="n">
        <v>46.47</v>
      </c>
      <c r="L7" t="n">
        <v>6</v>
      </c>
      <c r="M7" t="n">
        <v>4</v>
      </c>
      <c r="N7" t="n">
        <v>22.49</v>
      </c>
      <c r="O7" t="n">
        <v>17494.97</v>
      </c>
      <c r="P7" t="n">
        <v>37.67</v>
      </c>
      <c r="Q7" t="n">
        <v>198.06</v>
      </c>
      <c r="R7" t="n">
        <v>30.64</v>
      </c>
      <c r="S7" t="n">
        <v>21.27</v>
      </c>
      <c r="T7" t="n">
        <v>1976.31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61.52490735498861</v>
      </c>
      <c r="AB7" t="n">
        <v>84.1810925304121</v>
      </c>
      <c r="AC7" t="n">
        <v>76.14696720823491</v>
      </c>
      <c r="AD7" t="n">
        <v>61524.90735498861</v>
      </c>
      <c r="AE7" t="n">
        <v>84181.0925304121</v>
      </c>
      <c r="AF7" t="n">
        <v>5.207590090716571e-06</v>
      </c>
      <c r="AG7" t="n">
        <v>6</v>
      </c>
      <c r="AH7" t="n">
        <v>76146.96720823491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15.6726</v>
      </c>
      <c r="E8" t="n">
        <v>6.38</v>
      </c>
      <c r="F8" t="n">
        <v>4.06</v>
      </c>
      <c r="G8" t="n">
        <v>48.77</v>
      </c>
      <c r="H8" t="n">
        <v>0.88</v>
      </c>
      <c r="I8" t="n">
        <v>5</v>
      </c>
      <c r="J8" t="n">
        <v>141.31</v>
      </c>
      <c r="K8" t="n">
        <v>46.47</v>
      </c>
      <c r="L8" t="n">
        <v>7</v>
      </c>
      <c r="M8" t="n">
        <v>3</v>
      </c>
      <c r="N8" t="n">
        <v>22.85</v>
      </c>
      <c r="O8" t="n">
        <v>17662.75</v>
      </c>
      <c r="P8" t="n">
        <v>36.04</v>
      </c>
      <c r="Q8" t="n">
        <v>198.06</v>
      </c>
      <c r="R8" t="n">
        <v>29.83</v>
      </c>
      <c r="S8" t="n">
        <v>21.27</v>
      </c>
      <c r="T8" t="n">
        <v>1575.73</v>
      </c>
      <c r="U8" t="n">
        <v>0.71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60.82922356519909</v>
      </c>
      <c r="AB8" t="n">
        <v>83.22922727781987</v>
      </c>
      <c r="AC8" t="n">
        <v>75.28594663939849</v>
      </c>
      <c r="AD8" t="n">
        <v>60829.22356519909</v>
      </c>
      <c r="AE8" t="n">
        <v>83229.22727781987</v>
      </c>
      <c r="AF8" t="n">
        <v>5.249762101009509e-06</v>
      </c>
      <c r="AG8" t="n">
        <v>6</v>
      </c>
      <c r="AH8" t="n">
        <v>75285.94663939849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15.6747</v>
      </c>
      <c r="E9" t="n">
        <v>6.38</v>
      </c>
      <c r="F9" t="n">
        <v>4.06</v>
      </c>
      <c r="G9" t="n">
        <v>48.76</v>
      </c>
      <c r="H9" t="n">
        <v>0.99</v>
      </c>
      <c r="I9" t="n">
        <v>5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34.9</v>
      </c>
      <c r="Q9" t="n">
        <v>198.08</v>
      </c>
      <c r="R9" t="n">
        <v>29.69</v>
      </c>
      <c r="S9" t="n">
        <v>21.27</v>
      </c>
      <c r="T9" t="n">
        <v>1509.15</v>
      </c>
      <c r="U9" t="n">
        <v>0.72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60.43155572359895</v>
      </c>
      <c r="AB9" t="n">
        <v>82.68512059307582</v>
      </c>
      <c r="AC9" t="n">
        <v>74.79376873298774</v>
      </c>
      <c r="AD9" t="n">
        <v>60431.55572359895</v>
      </c>
      <c r="AE9" t="n">
        <v>82685.12059307583</v>
      </c>
      <c r="AF9" t="n">
        <v>5.250465526121623e-06</v>
      </c>
      <c r="AG9" t="n">
        <v>6</v>
      </c>
      <c r="AH9" t="n">
        <v>74793.76873298774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15.6678</v>
      </c>
      <c r="E10" t="n">
        <v>6.38</v>
      </c>
      <c r="F10" t="n">
        <v>4.07</v>
      </c>
      <c r="G10" t="n">
        <v>48.79</v>
      </c>
      <c r="H10" t="n">
        <v>1.11</v>
      </c>
      <c r="I10" t="n">
        <v>5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34.56</v>
      </c>
      <c r="Q10" t="n">
        <v>198.08</v>
      </c>
      <c r="R10" t="n">
        <v>29.74</v>
      </c>
      <c r="S10" t="n">
        <v>21.27</v>
      </c>
      <c r="T10" t="n">
        <v>1530.66</v>
      </c>
      <c r="U10" t="n">
        <v>0.72</v>
      </c>
      <c r="V10" t="n">
        <v>0.75</v>
      </c>
      <c r="W10" t="n">
        <v>0.12</v>
      </c>
      <c r="X10" t="n">
        <v>0.08</v>
      </c>
      <c r="Y10" t="n">
        <v>2</v>
      </c>
      <c r="Z10" t="n">
        <v>10</v>
      </c>
      <c r="AA10" t="n">
        <v>60.3232399215095</v>
      </c>
      <c r="AB10" t="n">
        <v>82.5369181341012</v>
      </c>
      <c r="AC10" t="n">
        <v>74.65971050869413</v>
      </c>
      <c r="AD10" t="n">
        <v>60323.23992150951</v>
      </c>
      <c r="AE10" t="n">
        <v>82536.9181341012</v>
      </c>
      <c r="AF10" t="n">
        <v>5.24815427218182e-06</v>
      </c>
      <c r="AG10" t="n">
        <v>6</v>
      </c>
      <c r="AH10" t="n">
        <v>74659.71050869413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12.1098</v>
      </c>
      <c r="E2" t="n">
        <v>8.26</v>
      </c>
      <c r="F2" t="n">
        <v>4.73</v>
      </c>
      <c r="G2" t="n">
        <v>6.92</v>
      </c>
      <c r="H2" t="n">
        <v>0.12</v>
      </c>
      <c r="I2" t="n">
        <v>41</v>
      </c>
      <c r="J2" t="n">
        <v>150.44</v>
      </c>
      <c r="K2" t="n">
        <v>49.1</v>
      </c>
      <c r="L2" t="n">
        <v>1</v>
      </c>
      <c r="M2" t="n">
        <v>39</v>
      </c>
      <c r="N2" t="n">
        <v>25.34</v>
      </c>
      <c r="O2" t="n">
        <v>18787.76</v>
      </c>
      <c r="P2" t="n">
        <v>54.98</v>
      </c>
      <c r="Q2" t="n">
        <v>198.12</v>
      </c>
      <c r="R2" t="n">
        <v>50.21</v>
      </c>
      <c r="S2" t="n">
        <v>21.27</v>
      </c>
      <c r="T2" t="n">
        <v>11586.71</v>
      </c>
      <c r="U2" t="n">
        <v>0.42</v>
      </c>
      <c r="V2" t="n">
        <v>0.64</v>
      </c>
      <c r="W2" t="n">
        <v>0.17</v>
      </c>
      <c r="X2" t="n">
        <v>0.74</v>
      </c>
      <c r="Y2" t="n">
        <v>2</v>
      </c>
      <c r="Z2" t="n">
        <v>10</v>
      </c>
      <c r="AA2" t="n">
        <v>89.43238130072051</v>
      </c>
      <c r="AB2" t="n">
        <v>122.3653295738008</v>
      </c>
      <c r="AC2" t="n">
        <v>110.686954260128</v>
      </c>
      <c r="AD2" t="n">
        <v>89432.3813007205</v>
      </c>
      <c r="AE2" t="n">
        <v>122365.3295738007</v>
      </c>
      <c r="AF2" t="n">
        <v>4.02745906219093e-06</v>
      </c>
      <c r="AG2" t="n">
        <v>8</v>
      </c>
      <c r="AH2" t="n">
        <v>110686.954260128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14.0029</v>
      </c>
      <c r="E3" t="n">
        <v>7.14</v>
      </c>
      <c r="F3" t="n">
        <v>4.28</v>
      </c>
      <c r="G3" t="n">
        <v>13.53</v>
      </c>
      <c r="H3" t="n">
        <v>0.23</v>
      </c>
      <c r="I3" t="n">
        <v>19</v>
      </c>
      <c r="J3" t="n">
        <v>151.83</v>
      </c>
      <c r="K3" t="n">
        <v>49.1</v>
      </c>
      <c r="L3" t="n">
        <v>2</v>
      </c>
      <c r="M3" t="n">
        <v>17</v>
      </c>
      <c r="N3" t="n">
        <v>25.73</v>
      </c>
      <c r="O3" t="n">
        <v>18959.54</v>
      </c>
      <c r="P3" t="n">
        <v>48.8</v>
      </c>
      <c r="Q3" t="n">
        <v>198.15</v>
      </c>
      <c r="R3" t="n">
        <v>36.41</v>
      </c>
      <c r="S3" t="n">
        <v>21.27</v>
      </c>
      <c r="T3" t="n">
        <v>4796.24</v>
      </c>
      <c r="U3" t="n">
        <v>0.58</v>
      </c>
      <c r="V3" t="n">
        <v>0.71</v>
      </c>
      <c r="W3" t="n">
        <v>0.14</v>
      </c>
      <c r="X3" t="n">
        <v>0.3</v>
      </c>
      <c r="Y3" t="n">
        <v>2</v>
      </c>
      <c r="Z3" t="n">
        <v>10</v>
      </c>
      <c r="AA3" t="n">
        <v>75.55661373285356</v>
      </c>
      <c r="AB3" t="n">
        <v>103.3798922317934</v>
      </c>
      <c r="AC3" t="n">
        <v>93.51346041180709</v>
      </c>
      <c r="AD3" t="n">
        <v>75556.61373285357</v>
      </c>
      <c r="AE3" t="n">
        <v>103379.8922317934</v>
      </c>
      <c r="AF3" t="n">
        <v>4.657063411613187e-06</v>
      </c>
      <c r="AG3" t="n">
        <v>7</v>
      </c>
      <c r="AH3" t="n">
        <v>93513.46041180709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14.5074</v>
      </c>
      <c r="E4" t="n">
        <v>6.89</v>
      </c>
      <c r="F4" t="n">
        <v>4.22</v>
      </c>
      <c r="G4" t="n">
        <v>19.47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46.97</v>
      </c>
      <c r="Q4" t="n">
        <v>198.07</v>
      </c>
      <c r="R4" t="n">
        <v>34.82</v>
      </c>
      <c r="S4" t="n">
        <v>21.27</v>
      </c>
      <c r="T4" t="n">
        <v>4033.3</v>
      </c>
      <c r="U4" t="n">
        <v>0.61</v>
      </c>
      <c r="V4" t="n">
        <v>0.72</v>
      </c>
      <c r="W4" t="n">
        <v>0.12</v>
      </c>
      <c r="X4" t="n">
        <v>0.24</v>
      </c>
      <c r="Y4" t="n">
        <v>2</v>
      </c>
      <c r="Z4" t="n">
        <v>10</v>
      </c>
      <c r="AA4" t="n">
        <v>66.51578869995717</v>
      </c>
      <c r="AB4" t="n">
        <v>91.0098365687399</v>
      </c>
      <c r="AC4" t="n">
        <v>82.32398549974933</v>
      </c>
      <c r="AD4" t="n">
        <v>66515.78869995716</v>
      </c>
      <c r="AE4" t="n">
        <v>91009.83656873991</v>
      </c>
      <c r="AF4" t="n">
        <v>4.824849262483996e-06</v>
      </c>
      <c r="AG4" t="n">
        <v>6</v>
      </c>
      <c r="AH4" t="n">
        <v>82323.98549974932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14.7984</v>
      </c>
      <c r="E5" t="n">
        <v>6.76</v>
      </c>
      <c r="F5" t="n">
        <v>4.18</v>
      </c>
      <c r="G5" t="n">
        <v>25.05</v>
      </c>
      <c r="H5" t="n">
        <v>0.46</v>
      </c>
      <c r="I5" t="n">
        <v>10</v>
      </c>
      <c r="J5" t="n">
        <v>154.63</v>
      </c>
      <c r="K5" t="n">
        <v>49.1</v>
      </c>
      <c r="L5" t="n">
        <v>4</v>
      </c>
      <c r="M5" t="n">
        <v>8</v>
      </c>
      <c r="N5" t="n">
        <v>26.53</v>
      </c>
      <c r="O5" t="n">
        <v>19304.72</v>
      </c>
      <c r="P5" t="n">
        <v>45.52</v>
      </c>
      <c r="Q5" t="n">
        <v>198.06</v>
      </c>
      <c r="R5" t="n">
        <v>33.4</v>
      </c>
      <c r="S5" t="n">
        <v>21.27</v>
      </c>
      <c r="T5" t="n">
        <v>3339.46</v>
      </c>
      <c r="U5" t="n">
        <v>0.64</v>
      </c>
      <c r="V5" t="n">
        <v>0.73</v>
      </c>
      <c r="W5" t="n">
        <v>0.12</v>
      </c>
      <c r="X5" t="n">
        <v>0.19</v>
      </c>
      <c r="Y5" t="n">
        <v>2</v>
      </c>
      <c r="Z5" t="n">
        <v>10</v>
      </c>
      <c r="AA5" t="n">
        <v>65.58341276234819</v>
      </c>
      <c r="AB5" t="n">
        <v>89.73411867738066</v>
      </c>
      <c r="AC5" t="n">
        <v>81.17002033345969</v>
      </c>
      <c r="AD5" t="n">
        <v>65583.41276234819</v>
      </c>
      <c r="AE5" t="n">
        <v>89734.11867738067</v>
      </c>
      <c r="AF5" t="n">
        <v>4.921629604611658e-06</v>
      </c>
      <c r="AG5" t="n">
        <v>6</v>
      </c>
      <c r="AH5" t="n">
        <v>81170.02033345969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15.0382</v>
      </c>
      <c r="E6" t="n">
        <v>6.65</v>
      </c>
      <c r="F6" t="n">
        <v>4.13</v>
      </c>
      <c r="G6" t="n">
        <v>30.97</v>
      </c>
      <c r="H6" t="n">
        <v>0.57</v>
      </c>
      <c r="I6" t="n">
        <v>8</v>
      </c>
      <c r="J6" t="n">
        <v>156.03</v>
      </c>
      <c r="K6" t="n">
        <v>49.1</v>
      </c>
      <c r="L6" t="n">
        <v>5</v>
      </c>
      <c r="M6" t="n">
        <v>6</v>
      </c>
      <c r="N6" t="n">
        <v>26.94</v>
      </c>
      <c r="O6" t="n">
        <v>19478.15</v>
      </c>
      <c r="P6" t="n">
        <v>43.89</v>
      </c>
      <c r="Q6" t="n">
        <v>198.11</v>
      </c>
      <c r="R6" t="n">
        <v>31.85</v>
      </c>
      <c r="S6" t="n">
        <v>21.27</v>
      </c>
      <c r="T6" t="n">
        <v>2571.23</v>
      </c>
      <c r="U6" t="n">
        <v>0.67</v>
      </c>
      <c r="V6" t="n">
        <v>0.74</v>
      </c>
      <c r="W6" t="n">
        <v>0.12</v>
      </c>
      <c r="X6" t="n">
        <v>0.15</v>
      </c>
      <c r="Y6" t="n">
        <v>2</v>
      </c>
      <c r="Z6" t="n">
        <v>10</v>
      </c>
      <c r="AA6" t="n">
        <v>64.67765736155077</v>
      </c>
      <c r="AB6" t="n">
        <v>88.49482417890214</v>
      </c>
      <c r="AC6" t="n">
        <v>80.04900236255482</v>
      </c>
      <c r="AD6" t="n">
        <v>64677.65736155077</v>
      </c>
      <c r="AE6" t="n">
        <v>88494.82417890214</v>
      </c>
      <c r="AF6" t="n">
        <v>5.001381927780775e-06</v>
      </c>
      <c r="AG6" t="n">
        <v>6</v>
      </c>
      <c r="AH6" t="n">
        <v>80049.00236255482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15.1464</v>
      </c>
      <c r="E7" t="n">
        <v>6.6</v>
      </c>
      <c r="F7" t="n">
        <v>4.11</v>
      </c>
      <c r="G7" t="n">
        <v>35.25</v>
      </c>
      <c r="H7" t="n">
        <v>0.67</v>
      </c>
      <c r="I7" t="n">
        <v>7</v>
      </c>
      <c r="J7" t="n">
        <v>157.44</v>
      </c>
      <c r="K7" t="n">
        <v>49.1</v>
      </c>
      <c r="L7" t="n">
        <v>6</v>
      </c>
      <c r="M7" t="n">
        <v>5</v>
      </c>
      <c r="N7" t="n">
        <v>27.35</v>
      </c>
      <c r="O7" t="n">
        <v>19652.13</v>
      </c>
      <c r="P7" t="n">
        <v>42.41</v>
      </c>
      <c r="Q7" t="n">
        <v>198.06</v>
      </c>
      <c r="R7" t="n">
        <v>31.29</v>
      </c>
      <c r="S7" t="n">
        <v>21.27</v>
      </c>
      <c r="T7" t="n">
        <v>2297.01</v>
      </c>
      <c r="U7" t="n">
        <v>0.68</v>
      </c>
      <c r="V7" t="n">
        <v>0.74</v>
      </c>
      <c r="W7" t="n">
        <v>0.12</v>
      </c>
      <c r="X7" t="n">
        <v>0.13</v>
      </c>
      <c r="Y7" t="n">
        <v>2</v>
      </c>
      <c r="Z7" t="n">
        <v>10</v>
      </c>
      <c r="AA7" t="n">
        <v>64.01191711361781</v>
      </c>
      <c r="AB7" t="n">
        <v>87.58392900129384</v>
      </c>
      <c r="AC7" t="n">
        <v>79.22504174224777</v>
      </c>
      <c r="AD7" t="n">
        <v>64011.91711361782</v>
      </c>
      <c r="AE7" t="n">
        <v>87583.92900129384</v>
      </c>
      <c r="AF7" t="n">
        <v>5.037366920970511e-06</v>
      </c>
      <c r="AG7" t="n">
        <v>6</v>
      </c>
      <c r="AH7" t="n">
        <v>79225.04174224776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15.2756</v>
      </c>
      <c r="E8" t="n">
        <v>6.55</v>
      </c>
      <c r="F8" t="n">
        <v>4.09</v>
      </c>
      <c r="G8" t="n">
        <v>40.87</v>
      </c>
      <c r="H8" t="n">
        <v>0.78</v>
      </c>
      <c r="I8" t="n">
        <v>6</v>
      </c>
      <c r="J8" t="n">
        <v>158.86</v>
      </c>
      <c r="K8" t="n">
        <v>49.1</v>
      </c>
      <c r="L8" t="n">
        <v>7</v>
      </c>
      <c r="M8" t="n">
        <v>4</v>
      </c>
      <c r="N8" t="n">
        <v>27.77</v>
      </c>
      <c r="O8" t="n">
        <v>19826.68</v>
      </c>
      <c r="P8" t="n">
        <v>41.21</v>
      </c>
      <c r="Q8" t="n">
        <v>198.06</v>
      </c>
      <c r="R8" t="n">
        <v>30.64</v>
      </c>
      <c r="S8" t="n">
        <v>21.27</v>
      </c>
      <c r="T8" t="n">
        <v>1978.53</v>
      </c>
      <c r="U8" t="n">
        <v>0.6899999999999999</v>
      </c>
      <c r="V8" t="n">
        <v>0.75</v>
      </c>
      <c r="W8" t="n">
        <v>0.12</v>
      </c>
      <c r="X8" t="n">
        <v>0.1</v>
      </c>
      <c r="Y8" t="n">
        <v>2</v>
      </c>
      <c r="Z8" t="n">
        <v>10</v>
      </c>
      <c r="AA8" t="n">
        <v>63.43299278339258</v>
      </c>
      <c r="AB8" t="n">
        <v>86.79181919234118</v>
      </c>
      <c r="AC8" t="n">
        <v>78.50852978172817</v>
      </c>
      <c r="AD8" t="n">
        <v>63432.99278339258</v>
      </c>
      <c r="AE8" t="n">
        <v>86791.81919234118</v>
      </c>
      <c r="AF8" t="n">
        <v>5.080336062561212e-06</v>
      </c>
      <c r="AG8" t="n">
        <v>6</v>
      </c>
      <c r="AH8" t="n">
        <v>78508.52978172817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15.3938</v>
      </c>
      <c r="E9" t="n">
        <v>6.5</v>
      </c>
      <c r="F9" t="n">
        <v>4.07</v>
      </c>
      <c r="G9" t="n">
        <v>48.8</v>
      </c>
      <c r="H9" t="n">
        <v>0.88</v>
      </c>
      <c r="I9" t="n">
        <v>5</v>
      </c>
      <c r="J9" t="n">
        <v>160.28</v>
      </c>
      <c r="K9" t="n">
        <v>49.1</v>
      </c>
      <c r="L9" t="n">
        <v>8</v>
      </c>
      <c r="M9" t="n">
        <v>3</v>
      </c>
      <c r="N9" t="n">
        <v>28.19</v>
      </c>
      <c r="O9" t="n">
        <v>20001.93</v>
      </c>
      <c r="P9" t="n">
        <v>40.16</v>
      </c>
      <c r="Q9" t="n">
        <v>198.12</v>
      </c>
      <c r="R9" t="n">
        <v>29.89</v>
      </c>
      <c r="S9" t="n">
        <v>21.27</v>
      </c>
      <c r="T9" t="n">
        <v>1608.83</v>
      </c>
      <c r="U9" t="n">
        <v>0.71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62.92808746249849</v>
      </c>
      <c r="AB9" t="n">
        <v>86.10098545744354</v>
      </c>
      <c r="AC9" t="n">
        <v>77.88362824889774</v>
      </c>
      <c r="AD9" t="n">
        <v>62928.08746249849</v>
      </c>
      <c r="AE9" t="n">
        <v>86100.98545744354</v>
      </c>
      <c r="AF9" t="n">
        <v>5.119646840703788e-06</v>
      </c>
      <c r="AG9" t="n">
        <v>6</v>
      </c>
      <c r="AH9" t="n">
        <v>77883.62824889773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15.3721</v>
      </c>
      <c r="E10" t="n">
        <v>6.51</v>
      </c>
      <c r="F10" t="n">
        <v>4.08</v>
      </c>
      <c r="G10" t="n">
        <v>48.91</v>
      </c>
      <c r="H10" t="n">
        <v>0.99</v>
      </c>
      <c r="I10" t="n">
        <v>5</v>
      </c>
      <c r="J10" t="n">
        <v>161.71</v>
      </c>
      <c r="K10" t="n">
        <v>49.1</v>
      </c>
      <c r="L10" t="n">
        <v>9</v>
      </c>
      <c r="M10" t="n">
        <v>3</v>
      </c>
      <c r="N10" t="n">
        <v>28.61</v>
      </c>
      <c r="O10" t="n">
        <v>20177.64</v>
      </c>
      <c r="P10" t="n">
        <v>38.3</v>
      </c>
      <c r="Q10" t="n">
        <v>198.08</v>
      </c>
      <c r="R10" t="n">
        <v>30.28</v>
      </c>
      <c r="S10" t="n">
        <v>21.27</v>
      </c>
      <c r="T10" t="n">
        <v>1803.15</v>
      </c>
      <c r="U10" t="n">
        <v>0.7</v>
      </c>
      <c r="V10" t="n">
        <v>0.75</v>
      </c>
      <c r="W10" t="n">
        <v>0.12</v>
      </c>
      <c r="X10" t="n">
        <v>0.09</v>
      </c>
      <c r="Y10" t="n">
        <v>2</v>
      </c>
      <c r="Z10" t="n">
        <v>10</v>
      </c>
      <c r="AA10" t="n">
        <v>62.29606386049416</v>
      </c>
      <c r="AB10" t="n">
        <v>85.23622288226822</v>
      </c>
      <c r="AC10" t="n">
        <v>77.10139740019494</v>
      </c>
      <c r="AD10" t="n">
        <v>62296.06386049416</v>
      </c>
      <c r="AE10" t="n">
        <v>85236.22288226822</v>
      </c>
      <c r="AF10" t="n">
        <v>5.112429887356123e-06</v>
      </c>
      <c r="AG10" t="n">
        <v>6</v>
      </c>
      <c r="AH10" t="n">
        <v>77101.39740019494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15.5146</v>
      </c>
      <c r="E11" t="n">
        <v>6.45</v>
      </c>
      <c r="F11" t="n">
        <v>4.05</v>
      </c>
      <c r="G11" t="n">
        <v>60.7</v>
      </c>
      <c r="H11" t="n">
        <v>1.09</v>
      </c>
      <c r="I11" t="n">
        <v>4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37.64</v>
      </c>
      <c r="Q11" t="n">
        <v>198.14</v>
      </c>
      <c r="R11" t="n">
        <v>29.15</v>
      </c>
      <c r="S11" t="n">
        <v>21.27</v>
      </c>
      <c r="T11" t="n">
        <v>1243.75</v>
      </c>
      <c r="U11" t="n">
        <v>0.73</v>
      </c>
      <c r="V11" t="n">
        <v>0.75</v>
      </c>
      <c r="W11" t="n">
        <v>0.12</v>
      </c>
      <c r="X11" t="n">
        <v>0.06</v>
      </c>
      <c r="Y11" t="n">
        <v>2</v>
      </c>
      <c r="Z11" t="n">
        <v>10</v>
      </c>
      <c r="AA11" t="n">
        <v>61.91268112105948</v>
      </c>
      <c r="AB11" t="n">
        <v>84.71166170452119</v>
      </c>
      <c r="AC11" t="n">
        <v>76.62689960502568</v>
      </c>
      <c r="AD11" t="n">
        <v>61912.68112105948</v>
      </c>
      <c r="AE11" t="n">
        <v>84711.66170452119</v>
      </c>
      <c r="AF11" t="n">
        <v>5.159822322934102e-06</v>
      </c>
      <c r="AG11" t="n">
        <v>6</v>
      </c>
      <c r="AH11" t="n">
        <v>76626.89960502568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10.8232</v>
      </c>
      <c r="E2" t="n">
        <v>9.24</v>
      </c>
      <c r="F2" t="n">
        <v>4.95</v>
      </c>
      <c r="G2" t="n">
        <v>6.06</v>
      </c>
      <c r="H2" t="n">
        <v>0.1</v>
      </c>
      <c r="I2" t="n">
        <v>49</v>
      </c>
      <c r="J2" t="n">
        <v>185.69</v>
      </c>
      <c r="K2" t="n">
        <v>53.44</v>
      </c>
      <c r="L2" t="n">
        <v>1</v>
      </c>
      <c r="M2" t="n">
        <v>47</v>
      </c>
      <c r="N2" t="n">
        <v>36.26</v>
      </c>
      <c r="O2" t="n">
        <v>23136.14</v>
      </c>
      <c r="P2" t="n">
        <v>66.22</v>
      </c>
      <c r="Q2" t="n">
        <v>198.13</v>
      </c>
      <c r="R2" t="n">
        <v>57.11</v>
      </c>
      <c r="S2" t="n">
        <v>21.27</v>
      </c>
      <c r="T2" t="n">
        <v>15000.45</v>
      </c>
      <c r="U2" t="n">
        <v>0.37</v>
      </c>
      <c r="V2" t="n">
        <v>0.62</v>
      </c>
      <c r="W2" t="n">
        <v>0.19</v>
      </c>
      <c r="X2" t="n">
        <v>0.96</v>
      </c>
      <c r="Y2" t="n">
        <v>2</v>
      </c>
      <c r="Z2" t="n">
        <v>10</v>
      </c>
      <c r="AA2" t="n">
        <v>107.1069903065822</v>
      </c>
      <c r="AB2" t="n">
        <v>146.5485093643261</v>
      </c>
      <c r="AC2" t="n">
        <v>132.5621253127592</v>
      </c>
      <c r="AD2" t="n">
        <v>107106.9903065822</v>
      </c>
      <c r="AE2" t="n">
        <v>146548.5093643261</v>
      </c>
      <c r="AF2" t="n">
        <v>3.554404867350158e-06</v>
      </c>
      <c r="AG2" t="n">
        <v>9</v>
      </c>
      <c r="AH2" t="n">
        <v>132562.1253127592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13.0128</v>
      </c>
      <c r="E3" t="n">
        <v>7.68</v>
      </c>
      <c r="F3" t="n">
        <v>4.4</v>
      </c>
      <c r="G3" t="n">
        <v>11.99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20</v>
      </c>
      <c r="N3" t="n">
        <v>36.77</v>
      </c>
      <c r="O3" t="n">
        <v>23322.88</v>
      </c>
      <c r="P3" t="n">
        <v>58.1</v>
      </c>
      <c r="Q3" t="n">
        <v>198.12</v>
      </c>
      <c r="R3" t="n">
        <v>40.2</v>
      </c>
      <c r="S3" t="n">
        <v>21.27</v>
      </c>
      <c r="T3" t="n">
        <v>6677.13</v>
      </c>
      <c r="U3" t="n">
        <v>0.53</v>
      </c>
      <c r="V3" t="n">
        <v>0.6899999999999999</v>
      </c>
      <c r="W3" t="n">
        <v>0.14</v>
      </c>
      <c r="X3" t="n">
        <v>0.41</v>
      </c>
      <c r="Y3" t="n">
        <v>2</v>
      </c>
      <c r="Z3" t="n">
        <v>10</v>
      </c>
      <c r="AA3" t="n">
        <v>81.91010872981609</v>
      </c>
      <c r="AB3" t="n">
        <v>112.0730243830501</v>
      </c>
      <c r="AC3" t="n">
        <v>101.3769322314382</v>
      </c>
      <c r="AD3" t="n">
        <v>81910.10872981609</v>
      </c>
      <c r="AE3" t="n">
        <v>112073.0243830501</v>
      </c>
      <c r="AF3" t="n">
        <v>4.273482856997388e-06</v>
      </c>
      <c r="AG3" t="n">
        <v>7</v>
      </c>
      <c r="AH3" t="n">
        <v>101376.9322314382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13.7038</v>
      </c>
      <c r="E4" t="n">
        <v>7.3</v>
      </c>
      <c r="F4" t="n">
        <v>4.27</v>
      </c>
      <c r="G4" t="n">
        <v>17.08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55.57</v>
      </c>
      <c r="Q4" t="n">
        <v>198.12</v>
      </c>
      <c r="R4" t="n">
        <v>36.21</v>
      </c>
      <c r="S4" t="n">
        <v>21.27</v>
      </c>
      <c r="T4" t="n">
        <v>4718.38</v>
      </c>
      <c r="U4" t="n">
        <v>0.59</v>
      </c>
      <c r="V4" t="n">
        <v>0.71</v>
      </c>
      <c r="W4" t="n">
        <v>0.13</v>
      </c>
      <c r="X4" t="n">
        <v>0.29</v>
      </c>
      <c r="Y4" t="n">
        <v>2</v>
      </c>
      <c r="Z4" t="n">
        <v>10</v>
      </c>
      <c r="AA4" t="n">
        <v>79.49765404585595</v>
      </c>
      <c r="AB4" t="n">
        <v>108.7721974544683</v>
      </c>
      <c r="AC4" t="n">
        <v>98.39113159217951</v>
      </c>
      <c r="AD4" t="n">
        <v>79497.65404585595</v>
      </c>
      <c r="AE4" t="n">
        <v>108772.1974544683</v>
      </c>
      <c r="AF4" t="n">
        <v>4.500411469915838e-06</v>
      </c>
      <c r="AG4" t="n">
        <v>7</v>
      </c>
      <c r="AH4" t="n">
        <v>98391.1315921795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14.1593</v>
      </c>
      <c r="E5" t="n">
        <v>7.06</v>
      </c>
      <c r="F5" t="n">
        <v>4.18</v>
      </c>
      <c r="G5" t="n">
        <v>22.82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9</v>
      </c>
      <c r="N5" t="n">
        <v>37.82</v>
      </c>
      <c r="O5" t="n">
        <v>23698.48</v>
      </c>
      <c r="P5" t="n">
        <v>53.73</v>
      </c>
      <c r="Q5" t="n">
        <v>198.06</v>
      </c>
      <c r="R5" t="n">
        <v>33.52</v>
      </c>
      <c r="S5" t="n">
        <v>21.27</v>
      </c>
      <c r="T5" t="n">
        <v>3392.4</v>
      </c>
      <c r="U5" t="n">
        <v>0.63</v>
      </c>
      <c r="V5" t="n">
        <v>0.73</v>
      </c>
      <c r="W5" t="n">
        <v>0.13</v>
      </c>
      <c r="X5" t="n">
        <v>0.2</v>
      </c>
      <c r="Y5" t="n">
        <v>2</v>
      </c>
      <c r="Z5" t="n">
        <v>10</v>
      </c>
      <c r="AA5" t="n">
        <v>77.96786069427262</v>
      </c>
      <c r="AB5" t="n">
        <v>106.6790667011135</v>
      </c>
      <c r="AC5" t="n">
        <v>96.49776630019679</v>
      </c>
      <c r="AD5" t="n">
        <v>77967.86069427262</v>
      </c>
      <c r="AE5" t="n">
        <v>106679.0667011135</v>
      </c>
      <c r="AF5" t="n">
        <v>4.650000447027783e-06</v>
      </c>
      <c r="AG5" t="n">
        <v>7</v>
      </c>
      <c r="AH5" t="n">
        <v>96497.76630019679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14.3833</v>
      </c>
      <c r="E6" t="n">
        <v>6.95</v>
      </c>
      <c r="F6" t="n">
        <v>4.15</v>
      </c>
      <c r="G6" t="n">
        <v>27.66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52.55</v>
      </c>
      <c r="Q6" t="n">
        <v>198.06</v>
      </c>
      <c r="R6" t="n">
        <v>32.48</v>
      </c>
      <c r="S6" t="n">
        <v>21.27</v>
      </c>
      <c r="T6" t="n">
        <v>2881.26</v>
      </c>
      <c r="U6" t="n">
        <v>0.65</v>
      </c>
      <c r="V6" t="n">
        <v>0.73</v>
      </c>
      <c r="W6" t="n">
        <v>0.12</v>
      </c>
      <c r="X6" t="n">
        <v>0.17</v>
      </c>
      <c r="Y6" t="n">
        <v>2</v>
      </c>
      <c r="Z6" t="n">
        <v>10</v>
      </c>
      <c r="AA6" t="n">
        <v>77.15381698327839</v>
      </c>
      <c r="AB6" t="n">
        <v>105.5652561826579</v>
      </c>
      <c r="AC6" t="n">
        <v>95.49025629437934</v>
      </c>
      <c r="AD6" t="n">
        <v>77153.81698327839</v>
      </c>
      <c r="AE6" t="n">
        <v>105565.2561826579</v>
      </c>
      <c r="AF6" t="n">
        <v>4.723563412720594e-06</v>
      </c>
      <c r="AG6" t="n">
        <v>7</v>
      </c>
      <c r="AH6" t="n">
        <v>95490.25629437933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14.505</v>
      </c>
      <c r="E7" t="n">
        <v>6.89</v>
      </c>
      <c r="F7" t="n">
        <v>4.13</v>
      </c>
      <c r="G7" t="n">
        <v>30.96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6</v>
      </c>
      <c r="N7" t="n">
        <v>38.89</v>
      </c>
      <c r="O7" t="n">
        <v>24076.95</v>
      </c>
      <c r="P7" t="n">
        <v>51.34</v>
      </c>
      <c r="Q7" t="n">
        <v>198.06</v>
      </c>
      <c r="R7" t="n">
        <v>31.81</v>
      </c>
      <c r="S7" t="n">
        <v>21.27</v>
      </c>
      <c r="T7" t="n">
        <v>2551.02</v>
      </c>
      <c r="U7" t="n">
        <v>0.67</v>
      </c>
      <c r="V7" t="n">
        <v>0.74</v>
      </c>
      <c r="W7" t="n">
        <v>0.12</v>
      </c>
      <c r="X7" t="n">
        <v>0.15</v>
      </c>
      <c r="Y7" t="n">
        <v>2</v>
      </c>
      <c r="Z7" t="n">
        <v>10</v>
      </c>
      <c r="AA7" t="n">
        <v>68.81775857015539</v>
      </c>
      <c r="AB7" t="n">
        <v>94.15949330088678</v>
      </c>
      <c r="AC7" t="n">
        <v>85.17304341395209</v>
      </c>
      <c r="AD7" t="n">
        <v>68817.75857015539</v>
      </c>
      <c r="AE7" t="n">
        <v>94159.49330088678</v>
      </c>
      <c r="AF7" t="n">
        <v>4.763530434706376e-06</v>
      </c>
      <c r="AG7" t="n">
        <v>6</v>
      </c>
      <c r="AH7" t="n">
        <v>85173.04341395208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14.6246</v>
      </c>
      <c r="E8" t="n">
        <v>6.84</v>
      </c>
      <c r="F8" t="n">
        <v>4.11</v>
      </c>
      <c r="G8" t="n">
        <v>35.22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5</v>
      </c>
      <c r="N8" t="n">
        <v>39.43</v>
      </c>
      <c r="O8" t="n">
        <v>24267.28</v>
      </c>
      <c r="P8" t="n">
        <v>50.29</v>
      </c>
      <c r="Q8" t="n">
        <v>198.09</v>
      </c>
      <c r="R8" t="n">
        <v>31.23</v>
      </c>
      <c r="S8" t="n">
        <v>21.27</v>
      </c>
      <c r="T8" t="n">
        <v>2266.12</v>
      </c>
      <c r="U8" t="n">
        <v>0.68</v>
      </c>
      <c r="V8" t="n">
        <v>0.74</v>
      </c>
      <c r="W8" t="n">
        <v>0.12</v>
      </c>
      <c r="X8" t="n">
        <v>0.13</v>
      </c>
      <c r="Y8" t="n">
        <v>2</v>
      </c>
      <c r="Z8" t="n">
        <v>10</v>
      </c>
      <c r="AA8" t="n">
        <v>68.24409020663595</v>
      </c>
      <c r="AB8" t="n">
        <v>93.37457493745787</v>
      </c>
      <c r="AC8" t="n">
        <v>84.46303655748871</v>
      </c>
      <c r="AD8" t="n">
        <v>68244.09020663594</v>
      </c>
      <c r="AE8" t="n">
        <v>93374.57493745786</v>
      </c>
      <c r="AF8" t="n">
        <v>4.802807803888787e-06</v>
      </c>
      <c r="AG8" t="n">
        <v>6</v>
      </c>
      <c r="AH8" t="n">
        <v>84463.03655748871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14.7541</v>
      </c>
      <c r="E9" t="n">
        <v>6.78</v>
      </c>
      <c r="F9" t="n">
        <v>4.09</v>
      </c>
      <c r="G9" t="n">
        <v>40.86</v>
      </c>
      <c r="H9" t="n">
        <v>0.72</v>
      </c>
      <c r="I9" t="n">
        <v>6</v>
      </c>
      <c r="J9" t="n">
        <v>196.41</v>
      </c>
      <c r="K9" t="n">
        <v>53.44</v>
      </c>
      <c r="L9" t="n">
        <v>8</v>
      </c>
      <c r="M9" t="n">
        <v>4</v>
      </c>
      <c r="N9" t="n">
        <v>39.98</v>
      </c>
      <c r="O9" t="n">
        <v>24458.36</v>
      </c>
      <c r="P9" t="n">
        <v>49.36</v>
      </c>
      <c r="Q9" t="n">
        <v>198.06</v>
      </c>
      <c r="R9" t="n">
        <v>30.45</v>
      </c>
      <c r="S9" t="n">
        <v>21.27</v>
      </c>
      <c r="T9" t="n">
        <v>1885.38</v>
      </c>
      <c r="U9" t="n">
        <v>0.7</v>
      </c>
      <c r="V9" t="n">
        <v>0.75</v>
      </c>
      <c r="W9" t="n">
        <v>0.12</v>
      </c>
      <c r="X9" t="n">
        <v>0.1</v>
      </c>
      <c r="Y9" t="n">
        <v>2</v>
      </c>
      <c r="Z9" t="n">
        <v>10</v>
      </c>
      <c r="AA9" t="n">
        <v>67.71051440640491</v>
      </c>
      <c r="AB9" t="n">
        <v>92.64451298787917</v>
      </c>
      <c r="AC9" t="n">
        <v>83.8026506957292</v>
      </c>
      <c r="AD9" t="n">
        <v>67710.51440640491</v>
      </c>
      <c r="AE9" t="n">
        <v>92644.51298787916</v>
      </c>
      <c r="AF9" t="n">
        <v>4.845336393429944e-06</v>
      </c>
      <c r="AG9" t="n">
        <v>6</v>
      </c>
      <c r="AH9" t="n">
        <v>83802.6506957292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14.9241</v>
      </c>
      <c r="E10" t="n">
        <v>6.7</v>
      </c>
      <c r="F10" t="n">
        <v>4.05</v>
      </c>
      <c r="G10" t="n">
        <v>48.55</v>
      </c>
      <c r="H10" t="n">
        <v>0.8100000000000001</v>
      </c>
      <c r="I10" t="n">
        <v>5</v>
      </c>
      <c r="J10" t="n">
        <v>197.97</v>
      </c>
      <c r="K10" t="n">
        <v>53.44</v>
      </c>
      <c r="L10" t="n">
        <v>9</v>
      </c>
      <c r="M10" t="n">
        <v>3</v>
      </c>
      <c r="N10" t="n">
        <v>40.53</v>
      </c>
      <c r="O10" t="n">
        <v>24650.18</v>
      </c>
      <c r="P10" t="n">
        <v>47.91</v>
      </c>
      <c r="Q10" t="n">
        <v>198.06</v>
      </c>
      <c r="R10" t="n">
        <v>29.14</v>
      </c>
      <c r="S10" t="n">
        <v>21.27</v>
      </c>
      <c r="T10" t="n">
        <v>1232.08</v>
      </c>
      <c r="U10" t="n">
        <v>0.73</v>
      </c>
      <c r="V10" t="n">
        <v>0.75</v>
      </c>
      <c r="W10" t="n">
        <v>0.12</v>
      </c>
      <c r="X10" t="n">
        <v>0.06</v>
      </c>
      <c r="Y10" t="n">
        <v>2</v>
      </c>
      <c r="Z10" t="n">
        <v>10</v>
      </c>
      <c r="AA10" t="n">
        <v>66.93422906431424</v>
      </c>
      <c r="AB10" t="n">
        <v>91.58236513553899</v>
      </c>
      <c r="AC10" t="n">
        <v>82.84187274368216</v>
      </c>
      <c r="AD10" t="n">
        <v>66934.22906431423</v>
      </c>
      <c r="AE10" t="n">
        <v>91582.36513553899</v>
      </c>
      <c r="AF10" t="n">
        <v>4.901165429893238e-06</v>
      </c>
      <c r="AG10" t="n">
        <v>6</v>
      </c>
      <c r="AH10" t="n">
        <v>82841.87274368216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14.8926</v>
      </c>
      <c r="E11" t="n">
        <v>6.71</v>
      </c>
      <c r="F11" t="n">
        <v>4.06</v>
      </c>
      <c r="G11" t="n">
        <v>48.72</v>
      </c>
      <c r="H11" t="n">
        <v>0.89</v>
      </c>
      <c r="I11" t="n">
        <v>5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47.58</v>
      </c>
      <c r="Q11" t="n">
        <v>198.06</v>
      </c>
      <c r="R11" t="n">
        <v>29.73</v>
      </c>
      <c r="S11" t="n">
        <v>21.27</v>
      </c>
      <c r="T11" t="n">
        <v>1526.5</v>
      </c>
      <c r="U11" t="n">
        <v>0.72</v>
      </c>
      <c r="V11" t="n">
        <v>0.75</v>
      </c>
      <c r="W11" t="n">
        <v>0.11</v>
      </c>
      <c r="X11" t="n">
        <v>0.08</v>
      </c>
      <c r="Y11" t="n">
        <v>2</v>
      </c>
      <c r="Z11" t="n">
        <v>10</v>
      </c>
      <c r="AA11" t="n">
        <v>66.85916373890798</v>
      </c>
      <c r="AB11" t="n">
        <v>91.47965744566979</v>
      </c>
      <c r="AC11" t="n">
        <v>82.7489673315829</v>
      </c>
      <c r="AD11" t="n">
        <v>66859.16373890798</v>
      </c>
      <c r="AE11" t="n">
        <v>91479.65744566979</v>
      </c>
      <c r="AF11" t="n">
        <v>4.890820637842687e-06</v>
      </c>
      <c r="AG11" t="n">
        <v>6</v>
      </c>
      <c r="AH11" t="n">
        <v>82748.9673315829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15.0113</v>
      </c>
      <c r="E12" t="n">
        <v>6.66</v>
      </c>
      <c r="F12" t="n">
        <v>4.04</v>
      </c>
      <c r="G12" t="n">
        <v>60.66</v>
      </c>
      <c r="H12" t="n">
        <v>0.97</v>
      </c>
      <c r="I12" t="n">
        <v>4</v>
      </c>
      <c r="J12" t="n">
        <v>201.1</v>
      </c>
      <c r="K12" t="n">
        <v>53.44</v>
      </c>
      <c r="L12" t="n">
        <v>11</v>
      </c>
      <c r="M12" t="n">
        <v>2</v>
      </c>
      <c r="N12" t="n">
        <v>41.66</v>
      </c>
      <c r="O12" t="n">
        <v>25036.12</v>
      </c>
      <c r="P12" t="n">
        <v>45.89</v>
      </c>
      <c r="Q12" t="n">
        <v>198.08</v>
      </c>
      <c r="R12" t="n">
        <v>29.2</v>
      </c>
      <c r="S12" t="n">
        <v>21.27</v>
      </c>
      <c r="T12" t="n">
        <v>1269.27</v>
      </c>
      <c r="U12" t="n">
        <v>0.73</v>
      </c>
      <c r="V12" t="n">
        <v>0.75</v>
      </c>
      <c r="W12" t="n">
        <v>0.11</v>
      </c>
      <c r="X12" t="n">
        <v>0.06</v>
      </c>
      <c r="Y12" t="n">
        <v>2</v>
      </c>
      <c r="Z12" t="n">
        <v>10</v>
      </c>
      <c r="AA12" t="n">
        <v>66.08501759909426</v>
      </c>
      <c r="AB12" t="n">
        <v>90.42043654425987</v>
      </c>
      <c r="AC12" t="n">
        <v>81.79083698637733</v>
      </c>
      <c r="AD12" t="n">
        <v>66085.01759909425</v>
      </c>
      <c r="AE12" t="n">
        <v>90420.43654425986</v>
      </c>
      <c r="AF12" t="n">
        <v>4.92980244153794e-06</v>
      </c>
      <c r="AG12" t="n">
        <v>6</v>
      </c>
      <c r="AH12" t="n">
        <v>81790.83698637733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15.0313</v>
      </c>
      <c r="E13" t="n">
        <v>6.65</v>
      </c>
      <c r="F13" t="n">
        <v>4.04</v>
      </c>
      <c r="G13" t="n">
        <v>60.53</v>
      </c>
      <c r="H13" t="n">
        <v>1.05</v>
      </c>
      <c r="I13" t="n">
        <v>4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45.17</v>
      </c>
      <c r="Q13" t="n">
        <v>198.06</v>
      </c>
      <c r="R13" t="n">
        <v>28.82</v>
      </c>
      <c r="S13" t="n">
        <v>21.27</v>
      </c>
      <c r="T13" t="n">
        <v>1079.17</v>
      </c>
      <c r="U13" t="n">
        <v>0.74</v>
      </c>
      <c r="V13" t="n">
        <v>0.75</v>
      </c>
      <c r="W13" t="n">
        <v>0.12</v>
      </c>
      <c r="X13" t="n">
        <v>0.05</v>
      </c>
      <c r="Y13" t="n">
        <v>2</v>
      </c>
      <c r="Z13" t="n">
        <v>10</v>
      </c>
      <c r="AA13" t="n">
        <v>65.79974816853517</v>
      </c>
      <c r="AB13" t="n">
        <v>90.03011832417009</v>
      </c>
      <c r="AC13" t="n">
        <v>81.43777018939774</v>
      </c>
      <c r="AD13" t="n">
        <v>65799.74816853518</v>
      </c>
      <c r="AE13" t="n">
        <v>90030.11832417009</v>
      </c>
      <c r="AF13" t="n">
        <v>4.936370563474798e-06</v>
      </c>
      <c r="AG13" t="n">
        <v>6</v>
      </c>
      <c r="AH13" t="n">
        <v>81437.77018939774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15</v>
      </c>
      <c r="E14" t="n">
        <v>6.67</v>
      </c>
      <c r="F14" t="n">
        <v>4.05</v>
      </c>
      <c r="G14" t="n">
        <v>60.74</v>
      </c>
      <c r="H14" t="n">
        <v>1.13</v>
      </c>
      <c r="I14" t="n">
        <v>4</v>
      </c>
      <c r="J14" t="n">
        <v>204.25</v>
      </c>
      <c r="K14" t="n">
        <v>53.44</v>
      </c>
      <c r="L14" t="n">
        <v>13</v>
      </c>
      <c r="M14" t="n">
        <v>2</v>
      </c>
      <c r="N14" t="n">
        <v>42.82</v>
      </c>
      <c r="O14" t="n">
        <v>25425.3</v>
      </c>
      <c r="P14" t="n">
        <v>44.47</v>
      </c>
      <c r="Q14" t="n">
        <v>198.06</v>
      </c>
      <c r="R14" t="n">
        <v>29.37</v>
      </c>
      <c r="S14" t="n">
        <v>21.27</v>
      </c>
      <c r="T14" t="n">
        <v>1352.34</v>
      </c>
      <c r="U14" t="n">
        <v>0.72</v>
      </c>
      <c r="V14" t="n">
        <v>0.75</v>
      </c>
      <c r="W14" t="n">
        <v>0.11</v>
      </c>
      <c r="X14" t="n">
        <v>0.07000000000000001</v>
      </c>
      <c r="Y14" t="n">
        <v>2</v>
      </c>
      <c r="Z14" t="n">
        <v>10</v>
      </c>
      <c r="AA14" t="n">
        <v>65.58836021976957</v>
      </c>
      <c r="AB14" t="n">
        <v>89.74088800689101</v>
      </c>
      <c r="AC14" t="n">
        <v>81.17614360766238</v>
      </c>
      <c r="AD14" t="n">
        <v>65588.36021976957</v>
      </c>
      <c r="AE14" t="n">
        <v>89740.88800689101</v>
      </c>
      <c r="AF14" t="n">
        <v>4.926091452643615e-06</v>
      </c>
      <c r="AG14" t="n">
        <v>6</v>
      </c>
      <c r="AH14" t="n">
        <v>81176.14360766238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15.0006</v>
      </c>
      <c r="E15" t="n">
        <v>6.67</v>
      </c>
      <c r="F15" t="n">
        <v>4.05</v>
      </c>
      <c r="G15" t="n">
        <v>60.73</v>
      </c>
      <c r="H15" t="n">
        <v>1.21</v>
      </c>
      <c r="I15" t="n">
        <v>4</v>
      </c>
      <c r="J15" t="n">
        <v>205.84</v>
      </c>
      <c r="K15" t="n">
        <v>53.44</v>
      </c>
      <c r="L15" t="n">
        <v>14</v>
      </c>
      <c r="M15" t="n">
        <v>1</v>
      </c>
      <c r="N15" t="n">
        <v>43.4</v>
      </c>
      <c r="O15" t="n">
        <v>25621.03</v>
      </c>
      <c r="P15" t="n">
        <v>42.82</v>
      </c>
      <c r="Q15" t="n">
        <v>198.06</v>
      </c>
      <c r="R15" t="n">
        <v>29.28</v>
      </c>
      <c r="S15" t="n">
        <v>21.27</v>
      </c>
      <c r="T15" t="n">
        <v>1309.77</v>
      </c>
      <c r="U15" t="n">
        <v>0.73</v>
      </c>
      <c r="V15" t="n">
        <v>0.75</v>
      </c>
      <c r="W15" t="n">
        <v>0.12</v>
      </c>
      <c r="X15" t="n">
        <v>0.07000000000000001</v>
      </c>
      <c r="Y15" t="n">
        <v>2</v>
      </c>
      <c r="Z15" t="n">
        <v>10</v>
      </c>
      <c r="AA15" t="n">
        <v>64.98904909569757</v>
      </c>
      <c r="AB15" t="n">
        <v>88.92088408719533</v>
      </c>
      <c r="AC15" t="n">
        <v>80.43439971117948</v>
      </c>
      <c r="AD15" t="n">
        <v>64989.04909569757</v>
      </c>
      <c r="AE15" t="n">
        <v>88920.88408719533</v>
      </c>
      <c r="AF15" t="n">
        <v>4.926288496301721e-06</v>
      </c>
      <c r="AG15" t="n">
        <v>6</v>
      </c>
      <c r="AH15" t="n">
        <v>80434.39971117947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15.0144</v>
      </c>
      <c r="E16" t="n">
        <v>6.66</v>
      </c>
      <c r="F16" t="n">
        <v>4.04</v>
      </c>
      <c r="G16" t="n">
        <v>60.64</v>
      </c>
      <c r="H16" t="n">
        <v>1.28</v>
      </c>
      <c r="I16" t="n">
        <v>4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42.54</v>
      </c>
      <c r="Q16" t="n">
        <v>198.06</v>
      </c>
      <c r="R16" t="n">
        <v>29.06</v>
      </c>
      <c r="S16" t="n">
        <v>21.27</v>
      </c>
      <c r="T16" t="n">
        <v>1200.2</v>
      </c>
      <c r="U16" t="n">
        <v>0.73</v>
      </c>
      <c r="V16" t="n">
        <v>0.75</v>
      </c>
      <c r="W16" t="n">
        <v>0.12</v>
      </c>
      <c r="X16" t="n">
        <v>0.06</v>
      </c>
      <c r="Y16" t="n">
        <v>2</v>
      </c>
      <c r="Z16" t="n">
        <v>10</v>
      </c>
      <c r="AA16" t="n">
        <v>64.86699529824104</v>
      </c>
      <c r="AB16" t="n">
        <v>88.75388469688187</v>
      </c>
      <c r="AC16" t="n">
        <v>80.28333850829235</v>
      </c>
      <c r="AD16" t="n">
        <v>64866.99529824103</v>
      </c>
      <c r="AE16" t="n">
        <v>88753.88469688187</v>
      </c>
      <c r="AF16" t="n">
        <v>4.930820500438153e-06</v>
      </c>
      <c r="AG16" t="n">
        <v>6</v>
      </c>
      <c r="AH16" t="n">
        <v>80283.33850829235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12.9809</v>
      </c>
      <c r="E2" t="n">
        <v>7.7</v>
      </c>
      <c r="F2" t="n">
        <v>4.78</v>
      </c>
      <c r="G2" t="n">
        <v>8.199999999999999</v>
      </c>
      <c r="H2" t="n">
        <v>0.15</v>
      </c>
      <c r="I2" t="n">
        <v>35</v>
      </c>
      <c r="J2" t="n">
        <v>116.05</v>
      </c>
      <c r="K2" t="n">
        <v>43.4</v>
      </c>
      <c r="L2" t="n">
        <v>1</v>
      </c>
      <c r="M2" t="n">
        <v>33</v>
      </c>
      <c r="N2" t="n">
        <v>16.65</v>
      </c>
      <c r="O2" t="n">
        <v>14546.17</v>
      </c>
      <c r="P2" t="n">
        <v>46.53</v>
      </c>
      <c r="Q2" t="n">
        <v>198.17</v>
      </c>
      <c r="R2" t="n">
        <v>53.53</v>
      </c>
      <c r="S2" t="n">
        <v>21.27</v>
      </c>
      <c r="T2" t="n">
        <v>13279.62</v>
      </c>
      <c r="U2" t="n">
        <v>0.4</v>
      </c>
      <c r="V2" t="n">
        <v>0.64</v>
      </c>
      <c r="W2" t="n">
        <v>0.14</v>
      </c>
      <c r="X2" t="n">
        <v>0.8</v>
      </c>
      <c r="Y2" t="n">
        <v>2</v>
      </c>
      <c r="Z2" t="n">
        <v>10</v>
      </c>
      <c r="AA2" t="n">
        <v>75.50580112762657</v>
      </c>
      <c r="AB2" t="n">
        <v>103.3103681836279</v>
      </c>
      <c r="AC2" t="n">
        <v>93.4505716412209</v>
      </c>
      <c r="AD2" t="n">
        <v>75505.80112762658</v>
      </c>
      <c r="AE2" t="n">
        <v>103310.3681836279</v>
      </c>
      <c r="AF2" t="n">
        <v>4.382617176595221e-06</v>
      </c>
      <c r="AG2" t="n">
        <v>7</v>
      </c>
      <c r="AH2" t="n">
        <v>93450.5716412209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14.7862</v>
      </c>
      <c r="E3" t="n">
        <v>6.76</v>
      </c>
      <c r="F3" t="n">
        <v>4.3</v>
      </c>
      <c r="G3" t="n">
        <v>16.11</v>
      </c>
      <c r="H3" t="n">
        <v>0.3</v>
      </c>
      <c r="I3" t="n">
        <v>16</v>
      </c>
      <c r="J3" t="n">
        <v>117.34</v>
      </c>
      <c r="K3" t="n">
        <v>43.4</v>
      </c>
      <c r="L3" t="n">
        <v>2</v>
      </c>
      <c r="M3" t="n">
        <v>14</v>
      </c>
      <c r="N3" t="n">
        <v>16.94</v>
      </c>
      <c r="O3" t="n">
        <v>14705.49</v>
      </c>
      <c r="P3" t="n">
        <v>40.39</v>
      </c>
      <c r="Q3" t="n">
        <v>198.12</v>
      </c>
      <c r="R3" t="n">
        <v>37.03</v>
      </c>
      <c r="S3" t="n">
        <v>21.27</v>
      </c>
      <c r="T3" t="n">
        <v>5123.08</v>
      </c>
      <c r="U3" t="n">
        <v>0.57</v>
      </c>
      <c r="V3" t="n">
        <v>0.71</v>
      </c>
      <c r="W3" t="n">
        <v>0.14</v>
      </c>
      <c r="X3" t="n">
        <v>0.31</v>
      </c>
      <c r="Y3" t="n">
        <v>2</v>
      </c>
      <c r="Z3" t="n">
        <v>10</v>
      </c>
      <c r="AA3" t="n">
        <v>62.93642167749125</v>
      </c>
      <c r="AB3" t="n">
        <v>86.11238869807626</v>
      </c>
      <c r="AC3" t="n">
        <v>77.893943180249</v>
      </c>
      <c r="AD3" t="n">
        <v>62936.42167749126</v>
      </c>
      <c r="AE3" t="n">
        <v>86112.38869807626</v>
      </c>
      <c r="AF3" t="n">
        <v>4.992123357900626e-06</v>
      </c>
      <c r="AG3" t="n">
        <v>6</v>
      </c>
      <c r="AH3" t="n">
        <v>77893.943180249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15.442</v>
      </c>
      <c r="E4" t="n">
        <v>6.48</v>
      </c>
      <c r="F4" t="n">
        <v>4.15</v>
      </c>
      <c r="G4" t="n">
        <v>24.92</v>
      </c>
      <c r="H4" t="n">
        <v>0.45</v>
      </c>
      <c r="I4" t="n">
        <v>10</v>
      </c>
      <c r="J4" t="n">
        <v>118.63</v>
      </c>
      <c r="K4" t="n">
        <v>43.4</v>
      </c>
      <c r="L4" t="n">
        <v>3</v>
      </c>
      <c r="M4" t="n">
        <v>8</v>
      </c>
      <c r="N4" t="n">
        <v>17.23</v>
      </c>
      <c r="O4" t="n">
        <v>14865.24</v>
      </c>
      <c r="P4" t="n">
        <v>37.6</v>
      </c>
      <c r="Q4" t="n">
        <v>198.07</v>
      </c>
      <c r="R4" t="n">
        <v>32.47</v>
      </c>
      <c r="S4" t="n">
        <v>21.27</v>
      </c>
      <c r="T4" t="n">
        <v>2873.33</v>
      </c>
      <c r="U4" t="n">
        <v>0.66</v>
      </c>
      <c r="V4" t="n">
        <v>0.73</v>
      </c>
      <c r="W4" t="n">
        <v>0.12</v>
      </c>
      <c r="X4" t="n">
        <v>0.17</v>
      </c>
      <c r="Y4" t="n">
        <v>2</v>
      </c>
      <c r="Z4" t="n">
        <v>10</v>
      </c>
      <c r="AA4" t="n">
        <v>61.20010736167438</v>
      </c>
      <c r="AB4" t="n">
        <v>83.7366868503954</v>
      </c>
      <c r="AC4" t="n">
        <v>75.74497498259154</v>
      </c>
      <c r="AD4" t="n">
        <v>61200.10736167437</v>
      </c>
      <c r="AE4" t="n">
        <v>83736.6868503954</v>
      </c>
      <c r="AF4" t="n">
        <v>5.21353484280623e-06</v>
      </c>
      <c r="AG4" t="n">
        <v>6</v>
      </c>
      <c r="AH4" t="n">
        <v>75744.97498259155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15.5837</v>
      </c>
      <c r="E5" t="n">
        <v>6.42</v>
      </c>
      <c r="F5" t="n">
        <v>4.14</v>
      </c>
      <c r="G5" t="n">
        <v>31.06</v>
      </c>
      <c r="H5" t="n">
        <v>0.59</v>
      </c>
      <c r="I5" t="n">
        <v>8</v>
      </c>
      <c r="J5" t="n">
        <v>119.93</v>
      </c>
      <c r="K5" t="n">
        <v>43.4</v>
      </c>
      <c r="L5" t="n">
        <v>4</v>
      </c>
      <c r="M5" t="n">
        <v>6</v>
      </c>
      <c r="N5" t="n">
        <v>17.53</v>
      </c>
      <c r="O5" t="n">
        <v>15025.44</v>
      </c>
      <c r="P5" t="n">
        <v>36.15</v>
      </c>
      <c r="Q5" t="n">
        <v>198.07</v>
      </c>
      <c r="R5" t="n">
        <v>32.29</v>
      </c>
      <c r="S5" t="n">
        <v>21.27</v>
      </c>
      <c r="T5" t="n">
        <v>2794.42</v>
      </c>
      <c r="U5" t="n">
        <v>0.66</v>
      </c>
      <c r="V5" t="n">
        <v>0.74</v>
      </c>
      <c r="W5" t="n">
        <v>0.12</v>
      </c>
      <c r="X5" t="n">
        <v>0.16</v>
      </c>
      <c r="Y5" t="n">
        <v>2</v>
      </c>
      <c r="Z5" t="n">
        <v>10</v>
      </c>
      <c r="AA5" t="n">
        <v>60.55623987116269</v>
      </c>
      <c r="AB5" t="n">
        <v>82.85571894444882</v>
      </c>
      <c r="AC5" t="n">
        <v>74.94808541714202</v>
      </c>
      <c r="AD5" t="n">
        <v>60556.23987116269</v>
      </c>
      <c r="AE5" t="n">
        <v>82855.71894444882</v>
      </c>
      <c r="AF5" t="n">
        <v>5.261375659230634e-06</v>
      </c>
      <c r="AG5" t="n">
        <v>6</v>
      </c>
      <c r="AH5" t="n">
        <v>74948.08541714202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15.85</v>
      </c>
      <c r="E6" t="n">
        <v>6.31</v>
      </c>
      <c r="F6" t="n">
        <v>4.08</v>
      </c>
      <c r="G6" t="n">
        <v>40.82</v>
      </c>
      <c r="H6" t="n">
        <v>0.73</v>
      </c>
      <c r="I6" t="n">
        <v>6</v>
      </c>
      <c r="J6" t="n">
        <v>121.23</v>
      </c>
      <c r="K6" t="n">
        <v>43.4</v>
      </c>
      <c r="L6" t="n">
        <v>5</v>
      </c>
      <c r="M6" t="n">
        <v>4</v>
      </c>
      <c r="N6" t="n">
        <v>17.83</v>
      </c>
      <c r="O6" t="n">
        <v>15186.08</v>
      </c>
      <c r="P6" t="n">
        <v>33.69</v>
      </c>
      <c r="Q6" t="n">
        <v>198.08</v>
      </c>
      <c r="R6" t="n">
        <v>30.45</v>
      </c>
      <c r="S6" t="n">
        <v>21.27</v>
      </c>
      <c r="T6" t="n">
        <v>1881.75</v>
      </c>
      <c r="U6" t="n">
        <v>0.7</v>
      </c>
      <c r="V6" t="n">
        <v>0.75</v>
      </c>
      <c r="W6" t="n">
        <v>0.12</v>
      </c>
      <c r="X6" t="n">
        <v>0.1</v>
      </c>
      <c r="Y6" t="n">
        <v>2</v>
      </c>
      <c r="Z6" t="n">
        <v>10</v>
      </c>
      <c r="AA6" t="n">
        <v>59.45399583534491</v>
      </c>
      <c r="AB6" t="n">
        <v>81.34758002706879</v>
      </c>
      <c r="AC6" t="n">
        <v>73.58388116135001</v>
      </c>
      <c r="AD6" t="n">
        <v>59453.99583534491</v>
      </c>
      <c r="AE6" t="n">
        <v>81347.58002706879</v>
      </c>
      <c r="AF6" t="n">
        <v>5.351283982546222e-06</v>
      </c>
      <c r="AG6" t="n">
        <v>6</v>
      </c>
      <c r="AH6" t="n">
        <v>73583.88116135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15.9908</v>
      </c>
      <c r="E7" t="n">
        <v>6.25</v>
      </c>
      <c r="F7" t="n">
        <v>4.05</v>
      </c>
      <c r="G7" t="n">
        <v>48.6</v>
      </c>
      <c r="H7" t="n">
        <v>0.86</v>
      </c>
      <c r="I7" t="n">
        <v>5</v>
      </c>
      <c r="J7" t="n">
        <v>122.54</v>
      </c>
      <c r="K7" t="n">
        <v>43.4</v>
      </c>
      <c r="L7" t="n">
        <v>6</v>
      </c>
      <c r="M7" t="n">
        <v>2</v>
      </c>
      <c r="N7" t="n">
        <v>18.14</v>
      </c>
      <c r="O7" t="n">
        <v>15347.16</v>
      </c>
      <c r="P7" t="n">
        <v>31.7</v>
      </c>
      <c r="Q7" t="n">
        <v>198.08</v>
      </c>
      <c r="R7" t="n">
        <v>29.35</v>
      </c>
      <c r="S7" t="n">
        <v>21.27</v>
      </c>
      <c r="T7" t="n">
        <v>1336.35</v>
      </c>
      <c r="U7" t="n">
        <v>0.72</v>
      </c>
      <c r="V7" t="n">
        <v>0.75</v>
      </c>
      <c r="W7" t="n">
        <v>0.12</v>
      </c>
      <c r="X7" t="n">
        <v>0.07000000000000001</v>
      </c>
      <c r="Y7" t="n">
        <v>2</v>
      </c>
      <c r="Z7" t="n">
        <v>10</v>
      </c>
      <c r="AA7" t="n">
        <v>58.65204934388664</v>
      </c>
      <c r="AB7" t="n">
        <v>80.2503214580739</v>
      </c>
      <c r="AC7" t="n">
        <v>72.59134341016755</v>
      </c>
      <c r="AD7" t="n">
        <v>58652.04934388664</v>
      </c>
      <c r="AE7" t="n">
        <v>80250.3214580739</v>
      </c>
      <c r="AF7" t="n">
        <v>5.398820940574139e-06</v>
      </c>
      <c r="AG7" t="n">
        <v>6</v>
      </c>
      <c r="AH7" t="n">
        <v>72591.34341016755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15.9681</v>
      </c>
      <c r="E8" t="n">
        <v>6.26</v>
      </c>
      <c r="F8" t="n">
        <v>4.06</v>
      </c>
      <c r="G8" t="n">
        <v>48.71</v>
      </c>
      <c r="H8" t="n">
        <v>1</v>
      </c>
      <c r="I8" t="n">
        <v>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31.99</v>
      </c>
      <c r="Q8" t="n">
        <v>198.06</v>
      </c>
      <c r="R8" t="n">
        <v>29.51</v>
      </c>
      <c r="S8" t="n">
        <v>21.27</v>
      </c>
      <c r="T8" t="n">
        <v>1416.72</v>
      </c>
      <c r="U8" t="n">
        <v>0.72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58.77166159565527</v>
      </c>
      <c r="AB8" t="n">
        <v>80.41398021786378</v>
      </c>
      <c r="AC8" t="n">
        <v>72.73938280761965</v>
      </c>
      <c r="AD8" t="n">
        <v>58771.66159565528</v>
      </c>
      <c r="AE8" t="n">
        <v>80413.98021786378</v>
      </c>
      <c r="AF8" t="n">
        <v>5.3911569565739e-06</v>
      </c>
      <c r="AG8" t="n">
        <v>6</v>
      </c>
      <c r="AH8" t="n">
        <v>72739.38280761965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14.2602</v>
      </c>
      <c r="E2" t="n">
        <v>7.01</v>
      </c>
      <c r="F2" t="n">
        <v>4.54</v>
      </c>
      <c r="G2" t="n">
        <v>9.74</v>
      </c>
      <c r="H2" t="n">
        <v>0.2</v>
      </c>
      <c r="I2" t="n">
        <v>28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36.68</v>
      </c>
      <c r="Q2" t="n">
        <v>198.1</v>
      </c>
      <c r="R2" t="n">
        <v>44.81</v>
      </c>
      <c r="S2" t="n">
        <v>21.27</v>
      </c>
      <c r="T2" t="n">
        <v>8954.67</v>
      </c>
      <c r="U2" t="n">
        <v>0.47</v>
      </c>
      <c r="V2" t="n">
        <v>0.67</v>
      </c>
      <c r="W2" t="n">
        <v>0.15</v>
      </c>
      <c r="X2" t="n">
        <v>0.5600000000000001</v>
      </c>
      <c r="Y2" t="n">
        <v>2</v>
      </c>
      <c r="Z2" t="n">
        <v>10</v>
      </c>
      <c r="AA2" t="n">
        <v>68.86502954894405</v>
      </c>
      <c r="AB2" t="n">
        <v>94.2241715395138</v>
      </c>
      <c r="AC2" t="n">
        <v>85.23154885226106</v>
      </c>
      <c r="AD2" t="n">
        <v>68865.02954894405</v>
      </c>
      <c r="AE2" t="n">
        <v>94224.1715395138</v>
      </c>
      <c r="AF2" t="n">
        <v>4.881473127743274e-06</v>
      </c>
      <c r="AG2" t="n">
        <v>7</v>
      </c>
      <c r="AH2" t="n">
        <v>85231.54885226105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15.6822</v>
      </c>
      <c r="E3" t="n">
        <v>6.38</v>
      </c>
      <c r="F3" t="n">
        <v>4.19</v>
      </c>
      <c r="G3" t="n">
        <v>19.34</v>
      </c>
      <c r="H3" t="n">
        <v>0.39</v>
      </c>
      <c r="I3" t="n">
        <v>13</v>
      </c>
      <c r="J3" t="n">
        <v>91.09999999999999</v>
      </c>
      <c r="K3" t="n">
        <v>37.55</v>
      </c>
      <c r="L3" t="n">
        <v>2</v>
      </c>
      <c r="M3" t="n">
        <v>11</v>
      </c>
      <c r="N3" t="n">
        <v>11.54</v>
      </c>
      <c r="O3" t="n">
        <v>11468.97</v>
      </c>
      <c r="P3" t="n">
        <v>31.84</v>
      </c>
      <c r="Q3" t="n">
        <v>198.29</v>
      </c>
      <c r="R3" t="n">
        <v>33.63</v>
      </c>
      <c r="S3" t="n">
        <v>21.27</v>
      </c>
      <c r="T3" t="n">
        <v>3436.41</v>
      </c>
      <c r="U3" t="n">
        <v>0.63</v>
      </c>
      <c r="V3" t="n">
        <v>0.73</v>
      </c>
      <c r="W3" t="n">
        <v>0.13</v>
      </c>
      <c r="X3" t="n">
        <v>0.21</v>
      </c>
      <c r="Y3" t="n">
        <v>2</v>
      </c>
      <c r="Z3" t="n">
        <v>10</v>
      </c>
      <c r="AA3" t="n">
        <v>58.25922972385992</v>
      </c>
      <c r="AB3" t="n">
        <v>79.71284832397507</v>
      </c>
      <c r="AC3" t="n">
        <v>72.10516595763868</v>
      </c>
      <c r="AD3" t="n">
        <v>58259.22972385993</v>
      </c>
      <c r="AE3" t="n">
        <v>79712.84832397506</v>
      </c>
      <c r="AF3" t="n">
        <v>5.368244336257245e-06</v>
      </c>
      <c r="AG3" t="n">
        <v>6</v>
      </c>
      <c r="AH3" t="n">
        <v>72105.16595763867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16.1428</v>
      </c>
      <c r="E4" t="n">
        <v>6.19</v>
      </c>
      <c r="F4" t="n">
        <v>4.1</v>
      </c>
      <c r="G4" t="n">
        <v>30.78</v>
      </c>
      <c r="H4" t="n">
        <v>0.57</v>
      </c>
      <c r="I4" t="n">
        <v>8</v>
      </c>
      <c r="J4" t="n">
        <v>92.31999999999999</v>
      </c>
      <c r="K4" t="n">
        <v>37.55</v>
      </c>
      <c r="L4" t="n">
        <v>3</v>
      </c>
      <c r="M4" t="n">
        <v>6</v>
      </c>
      <c r="N4" t="n">
        <v>11.77</v>
      </c>
      <c r="O4" t="n">
        <v>11620.34</v>
      </c>
      <c r="P4" t="n">
        <v>29.17</v>
      </c>
      <c r="Q4" t="n">
        <v>198.06</v>
      </c>
      <c r="R4" t="n">
        <v>30.9</v>
      </c>
      <c r="S4" t="n">
        <v>21.27</v>
      </c>
      <c r="T4" t="n">
        <v>2096.45</v>
      </c>
      <c r="U4" t="n">
        <v>0.6899999999999999</v>
      </c>
      <c r="V4" t="n">
        <v>0.74</v>
      </c>
      <c r="W4" t="n">
        <v>0.12</v>
      </c>
      <c r="X4" t="n">
        <v>0.12</v>
      </c>
      <c r="Y4" t="n">
        <v>2</v>
      </c>
      <c r="Z4" t="n">
        <v>10</v>
      </c>
      <c r="AA4" t="n">
        <v>56.97981397796217</v>
      </c>
      <c r="AB4" t="n">
        <v>77.96229525659953</v>
      </c>
      <c r="AC4" t="n">
        <v>70.52168321809624</v>
      </c>
      <c r="AD4" t="n">
        <v>56979.81397796217</v>
      </c>
      <c r="AE4" t="n">
        <v>77962.29525659954</v>
      </c>
      <c r="AF4" t="n">
        <v>5.525914391560716e-06</v>
      </c>
      <c r="AG4" t="n">
        <v>6</v>
      </c>
      <c r="AH4" t="n">
        <v>70521.68321809624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16.1413</v>
      </c>
      <c r="E5" t="n">
        <v>6.2</v>
      </c>
      <c r="F5" t="n">
        <v>4.12</v>
      </c>
      <c r="G5" t="n">
        <v>35.34</v>
      </c>
      <c r="H5" t="n">
        <v>0.75</v>
      </c>
      <c r="I5" t="n">
        <v>7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27.28</v>
      </c>
      <c r="Q5" t="n">
        <v>198.06</v>
      </c>
      <c r="R5" t="n">
        <v>31.64</v>
      </c>
      <c r="S5" t="n">
        <v>21.27</v>
      </c>
      <c r="T5" t="n">
        <v>2470.83</v>
      </c>
      <c r="U5" t="n">
        <v>0.67</v>
      </c>
      <c r="V5" t="n">
        <v>0.74</v>
      </c>
      <c r="W5" t="n">
        <v>0.12</v>
      </c>
      <c r="X5" t="n">
        <v>0.14</v>
      </c>
      <c r="Y5" t="n">
        <v>2</v>
      </c>
      <c r="Z5" t="n">
        <v>10</v>
      </c>
      <c r="AA5" t="n">
        <v>56.34965248005314</v>
      </c>
      <c r="AB5" t="n">
        <v>77.10008049439763</v>
      </c>
      <c r="AC5" t="n">
        <v>69.7417570226726</v>
      </c>
      <c r="AD5" t="n">
        <v>56349.65248005314</v>
      </c>
      <c r="AE5" t="n">
        <v>77100.08049439763</v>
      </c>
      <c r="AF5" t="n">
        <v>5.525400919821777e-06</v>
      </c>
      <c r="AG5" t="n">
        <v>6</v>
      </c>
      <c r="AH5" t="n">
        <v>69741.75702267259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16.2514</v>
      </c>
      <c r="E6" t="n">
        <v>6.15</v>
      </c>
      <c r="F6" t="n">
        <v>4.1</v>
      </c>
      <c r="G6" t="n">
        <v>41</v>
      </c>
      <c r="H6" t="n">
        <v>0.93</v>
      </c>
      <c r="I6" t="n">
        <v>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27.32</v>
      </c>
      <c r="Q6" t="n">
        <v>198.08</v>
      </c>
      <c r="R6" t="n">
        <v>30.77</v>
      </c>
      <c r="S6" t="n">
        <v>21.27</v>
      </c>
      <c r="T6" t="n">
        <v>2043.11</v>
      </c>
      <c r="U6" t="n">
        <v>0.6899999999999999</v>
      </c>
      <c r="V6" t="n">
        <v>0.74</v>
      </c>
      <c r="W6" t="n">
        <v>0.12</v>
      </c>
      <c r="X6" t="n">
        <v>0.12</v>
      </c>
      <c r="Y6" t="n">
        <v>2</v>
      </c>
      <c r="Z6" t="n">
        <v>10</v>
      </c>
      <c r="AA6" t="n">
        <v>56.28637010996388</v>
      </c>
      <c r="AB6" t="n">
        <v>77.0134947638204</v>
      </c>
      <c r="AC6" t="n">
        <v>69.6634349126978</v>
      </c>
      <c r="AD6" t="n">
        <v>56286.37010996389</v>
      </c>
      <c r="AE6" t="n">
        <v>77013.4947638204</v>
      </c>
      <c r="AF6" t="n">
        <v>5.563089745459885e-06</v>
      </c>
      <c r="AG6" t="n">
        <v>6</v>
      </c>
      <c r="AH6" t="n">
        <v>69663.43491269779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10.5402</v>
      </c>
      <c r="E2" t="n">
        <v>9.49</v>
      </c>
      <c r="F2" t="n">
        <v>4.99</v>
      </c>
      <c r="G2" t="n">
        <v>5.87</v>
      </c>
      <c r="H2" t="n">
        <v>0.09</v>
      </c>
      <c r="I2" t="n">
        <v>51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68.92</v>
      </c>
      <c r="Q2" t="n">
        <v>198.29</v>
      </c>
      <c r="R2" t="n">
        <v>58.57</v>
      </c>
      <c r="S2" t="n">
        <v>21.27</v>
      </c>
      <c r="T2" t="n">
        <v>15715.68</v>
      </c>
      <c r="U2" t="n">
        <v>0.36</v>
      </c>
      <c r="V2" t="n">
        <v>0.61</v>
      </c>
      <c r="W2" t="n">
        <v>0.19</v>
      </c>
      <c r="X2" t="n">
        <v>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12.766</v>
      </c>
      <c r="E3" t="n">
        <v>7.83</v>
      </c>
      <c r="F3" t="n">
        <v>4.42</v>
      </c>
      <c r="G3" t="n">
        <v>11.54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60.31</v>
      </c>
      <c r="Q3" t="n">
        <v>198.09</v>
      </c>
      <c r="R3" t="n">
        <v>40.95</v>
      </c>
      <c r="S3" t="n">
        <v>21.27</v>
      </c>
      <c r="T3" t="n">
        <v>7049.88</v>
      </c>
      <c r="U3" t="n">
        <v>0.52</v>
      </c>
      <c r="V3" t="n">
        <v>0.6899999999999999</v>
      </c>
      <c r="W3" t="n">
        <v>0.14</v>
      </c>
      <c r="X3" t="n">
        <v>0.44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13.5644</v>
      </c>
      <c r="E4" t="n">
        <v>7.37</v>
      </c>
      <c r="F4" t="n">
        <v>4.27</v>
      </c>
      <c r="G4" t="n">
        <v>17.09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13</v>
      </c>
      <c r="N4" t="n">
        <v>40.5</v>
      </c>
      <c r="O4" t="n">
        <v>24639</v>
      </c>
      <c r="P4" t="n">
        <v>57.55</v>
      </c>
      <c r="Q4" t="n">
        <v>198.06</v>
      </c>
      <c r="R4" t="n">
        <v>36.33</v>
      </c>
      <c r="S4" t="n">
        <v>21.27</v>
      </c>
      <c r="T4" t="n">
        <v>4777.78</v>
      </c>
      <c r="U4" t="n">
        <v>0.59</v>
      </c>
      <c r="V4" t="n">
        <v>0.71</v>
      </c>
      <c r="W4" t="n">
        <v>0.13</v>
      </c>
      <c r="X4" t="n">
        <v>0.29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14.0187</v>
      </c>
      <c r="E5" t="n">
        <v>7.13</v>
      </c>
      <c r="F5" t="n">
        <v>4.19</v>
      </c>
      <c r="G5" t="n">
        <v>22.85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55.6</v>
      </c>
      <c r="Q5" t="n">
        <v>198.09</v>
      </c>
      <c r="R5" t="n">
        <v>33.75</v>
      </c>
      <c r="S5" t="n">
        <v>21.27</v>
      </c>
      <c r="T5" t="n">
        <v>3507.94</v>
      </c>
      <c r="U5" t="n">
        <v>0.63</v>
      </c>
      <c r="V5" t="n">
        <v>0.73</v>
      </c>
      <c r="W5" t="n">
        <v>0.12</v>
      </c>
      <c r="X5" t="n">
        <v>0.21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14.2659</v>
      </c>
      <c r="E6" t="n">
        <v>7.01</v>
      </c>
      <c r="F6" t="n">
        <v>4.14</v>
      </c>
      <c r="G6" t="n">
        <v>27.62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54.35</v>
      </c>
      <c r="Q6" t="n">
        <v>198.12</v>
      </c>
      <c r="R6" t="n">
        <v>32.35</v>
      </c>
      <c r="S6" t="n">
        <v>21.27</v>
      </c>
      <c r="T6" t="n">
        <v>2820.06</v>
      </c>
      <c r="U6" t="n">
        <v>0.66</v>
      </c>
      <c r="V6" t="n">
        <v>0.74</v>
      </c>
      <c r="W6" t="n">
        <v>0.12</v>
      </c>
      <c r="X6" t="n">
        <v>0.16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14.3644</v>
      </c>
      <c r="E7" t="n">
        <v>6.96</v>
      </c>
      <c r="F7" t="n">
        <v>4.13</v>
      </c>
      <c r="G7" t="n">
        <v>31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53.64</v>
      </c>
      <c r="Q7" t="n">
        <v>198.06</v>
      </c>
      <c r="R7" t="n">
        <v>32.07</v>
      </c>
      <c r="S7" t="n">
        <v>21.27</v>
      </c>
      <c r="T7" t="n">
        <v>2682.69</v>
      </c>
      <c r="U7" t="n">
        <v>0.66</v>
      </c>
      <c r="V7" t="n">
        <v>0.74</v>
      </c>
      <c r="W7" t="n">
        <v>0.12</v>
      </c>
      <c r="X7" t="n">
        <v>0.15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14.4875</v>
      </c>
      <c r="E8" t="n">
        <v>6.9</v>
      </c>
      <c r="F8" t="n">
        <v>4.11</v>
      </c>
      <c r="G8" t="n">
        <v>35.26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52.49</v>
      </c>
      <c r="Q8" t="n">
        <v>198.1</v>
      </c>
      <c r="R8" t="n">
        <v>31.42</v>
      </c>
      <c r="S8" t="n">
        <v>21.27</v>
      </c>
      <c r="T8" t="n">
        <v>2365.25</v>
      </c>
      <c r="U8" t="n">
        <v>0.68</v>
      </c>
      <c r="V8" t="n">
        <v>0.74</v>
      </c>
      <c r="W8" t="n">
        <v>0.12</v>
      </c>
      <c r="X8" t="n">
        <v>0.13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14.6157</v>
      </c>
      <c r="E9" t="n">
        <v>6.84</v>
      </c>
      <c r="F9" t="n">
        <v>4.09</v>
      </c>
      <c r="G9" t="n">
        <v>40.92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51.62</v>
      </c>
      <c r="Q9" t="n">
        <v>198.08</v>
      </c>
      <c r="R9" t="n">
        <v>30.74</v>
      </c>
      <c r="S9" t="n">
        <v>21.27</v>
      </c>
      <c r="T9" t="n">
        <v>2028.95</v>
      </c>
      <c r="U9" t="n">
        <v>0.6899999999999999</v>
      </c>
      <c r="V9" t="n">
        <v>0.74</v>
      </c>
      <c r="W9" t="n">
        <v>0.12</v>
      </c>
      <c r="X9" t="n">
        <v>0.11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14.7481</v>
      </c>
      <c r="E10" t="n">
        <v>6.78</v>
      </c>
      <c r="F10" t="n">
        <v>4.07</v>
      </c>
      <c r="G10" t="n">
        <v>48.83</v>
      </c>
      <c r="H10" t="n">
        <v>0.77</v>
      </c>
      <c r="I10" t="n">
        <v>5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50.09</v>
      </c>
      <c r="Q10" t="n">
        <v>198.1</v>
      </c>
      <c r="R10" t="n">
        <v>29.96</v>
      </c>
      <c r="S10" t="n">
        <v>21.27</v>
      </c>
      <c r="T10" t="n">
        <v>1641.07</v>
      </c>
      <c r="U10" t="n">
        <v>0.71</v>
      </c>
      <c r="V10" t="n">
        <v>0.75</v>
      </c>
      <c r="W10" t="n">
        <v>0.12</v>
      </c>
      <c r="X10" t="n">
        <v>0.09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14.7589</v>
      </c>
      <c r="E11" t="n">
        <v>6.78</v>
      </c>
      <c r="F11" t="n">
        <v>4.06</v>
      </c>
      <c r="G11" t="n">
        <v>48.77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49.91</v>
      </c>
      <c r="Q11" t="n">
        <v>198.06</v>
      </c>
      <c r="R11" t="n">
        <v>29.82</v>
      </c>
      <c r="S11" t="n">
        <v>21.27</v>
      </c>
      <c r="T11" t="n">
        <v>1574.63</v>
      </c>
      <c r="U11" t="n">
        <v>0.71</v>
      </c>
      <c r="V11" t="n">
        <v>0.75</v>
      </c>
      <c r="W11" t="n">
        <v>0.12</v>
      </c>
      <c r="X11" t="n">
        <v>0.08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14.7717</v>
      </c>
      <c r="E12" t="n">
        <v>6.77</v>
      </c>
      <c r="F12" t="n">
        <v>4.06</v>
      </c>
      <c r="G12" t="n">
        <v>48.7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48.57</v>
      </c>
      <c r="Q12" t="n">
        <v>198.06</v>
      </c>
      <c r="R12" t="n">
        <v>29.62</v>
      </c>
      <c r="S12" t="n">
        <v>21.27</v>
      </c>
      <c r="T12" t="n">
        <v>1474.41</v>
      </c>
      <c r="U12" t="n">
        <v>0.72</v>
      </c>
      <c r="V12" t="n">
        <v>0.75</v>
      </c>
      <c r="W12" t="n">
        <v>0.12</v>
      </c>
      <c r="X12" t="n">
        <v>0.08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14.9056</v>
      </c>
      <c r="E13" t="n">
        <v>6.71</v>
      </c>
      <c r="F13" t="n">
        <v>4.04</v>
      </c>
      <c r="G13" t="n">
        <v>60.55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47.52</v>
      </c>
      <c r="Q13" t="n">
        <v>198.06</v>
      </c>
      <c r="R13" t="n">
        <v>28.96</v>
      </c>
      <c r="S13" t="n">
        <v>21.27</v>
      </c>
      <c r="T13" t="n">
        <v>1147.8</v>
      </c>
      <c r="U13" t="n">
        <v>0.73</v>
      </c>
      <c r="V13" t="n">
        <v>0.75</v>
      </c>
      <c r="W13" t="n">
        <v>0.11</v>
      </c>
      <c r="X13" t="n">
        <v>0.05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14.8871</v>
      </c>
      <c r="E14" t="n">
        <v>6.72</v>
      </c>
      <c r="F14" t="n">
        <v>4.04</v>
      </c>
      <c r="G14" t="n">
        <v>60.67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47.14</v>
      </c>
      <c r="Q14" t="n">
        <v>198.06</v>
      </c>
      <c r="R14" t="n">
        <v>29.24</v>
      </c>
      <c r="S14" t="n">
        <v>21.27</v>
      </c>
      <c r="T14" t="n">
        <v>1286.6</v>
      </c>
      <c r="U14" t="n">
        <v>0.73</v>
      </c>
      <c r="V14" t="n">
        <v>0.75</v>
      </c>
      <c r="W14" t="n">
        <v>0.11</v>
      </c>
      <c r="X14" t="n">
        <v>0.06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14.8883</v>
      </c>
      <c r="E15" t="n">
        <v>6.72</v>
      </c>
      <c r="F15" t="n">
        <v>4.04</v>
      </c>
      <c r="G15" t="n">
        <v>60.67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45.97</v>
      </c>
      <c r="Q15" t="n">
        <v>198.06</v>
      </c>
      <c r="R15" t="n">
        <v>29.14</v>
      </c>
      <c r="S15" t="n">
        <v>21.27</v>
      </c>
      <c r="T15" t="n">
        <v>1239.66</v>
      </c>
      <c r="U15" t="n">
        <v>0.73</v>
      </c>
      <c r="V15" t="n">
        <v>0.75</v>
      </c>
      <c r="W15" t="n">
        <v>0.12</v>
      </c>
      <c r="X15" t="n">
        <v>0.06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14.8705</v>
      </c>
      <c r="E16" t="n">
        <v>6.72</v>
      </c>
      <c r="F16" t="n">
        <v>4.05</v>
      </c>
      <c r="G16" t="n">
        <v>60.79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44.17</v>
      </c>
      <c r="Q16" t="n">
        <v>198.06</v>
      </c>
      <c r="R16" t="n">
        <v>29.53</v>
      </c>
      <c r="S16" t="n">
        <v>21.27</v>
      </c>
      <c r="T16" t="n">
        <v>1435.24</v>
      </c>
      <c r="U16" t="n">
        <v>0.72</v>
      </c>
      <c r="V16" t="n">
        <v>0.75</v>
      </c>
      <c r="W16" t="n">
        <v>0.11</v>
      </c>
      <c r="X16" t="n">
        <v>0.07000000000000001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15.0175</v>
      </c>
      <c r="E17" t="n">
        <v>6.66</v>
      </c>
      <c r="F17" t="n">
        <v>4.03</v>
      </c>
      <c r="G17" t="n">
        <v>80.51000000000001</v>
      </c>
      <c r="H17" t="n">
        <v>1.3</v>
      </c>
      <c r="I17" t="n">
        <v>3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43.26</v>
      </c>
      <c r="Q17" t="n">
        <v>198.06</v>
      </c>
      <c r="R17" t="n">
        <v>28.55</v>
      </c>
      <c r="S17" t="n">
        <v>21.27</v>
      </c>
      <c r="T17" t="n">
        <v>949.42</v>
      </c>
      <c r="U17" t="n">
        <v>0.74</v>
      </c>
      <c r="V17" t="n">
        <v>0.76</v>
      </c>
      <c r="W17" t="n">
        <v>0.12</v>
      </c>
      <c r="X17" t="n">
        <v>0.04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14.2602</v>
      </c>
      <c r="E18" t="n">
        <v>7.01</v>
      </c>
      <c r="F18" t="n">
        <v>4.54</v>
      </c>
      <c r="G18" t="n">
        <v>9.74</v>
      </c>
      <c r="H18" t="n">
        <v>0.2</v>
      </c>
      <c r="I18" t="n">
        <v>28</v>
      </c>
      <c r="J18" t="n">
        <v>89.87</v>
      </c>
      <c r="K18" t="n">
        <v>37.55</v>
      </c>
      <c r="L18" t="n">
        <v>1</v>
      </c>
      <c r="M18" t="n">
        <v>26</v>
      </c>
      <c r="N18" t="n">
        <v>11.32</v>
      </c>
      <c r="O18" t="n">
        <v>11317.98</v>
      </c>
      <c r="P18" t="n">
        <v>36.68</v>
      </c>
      <c r="Q18" t="n">
        <v>198.1</v>
      </c>
      <c r="R18" t="n">
        <v>44.81</v>
      </c>
      <c r="S18" t="n">
        <v>21.27</v>
      </c>
      <c r="T18" t="n">
        <v>8954.67</v>
      </c>
      <c r="U18" t="n">
        <v>0.47</v>
      </c>
      <c r="V18" t="n">
        <v>0.67</v>
      </c>
      <c r="W18" t="n">
        <v>0.15</v>
      </c>
      <c r="X18" t="n">
        <v>0.5600000000000001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15.6822</v>
      </c>
      <c r="E19" t="n">
        <v>6.38</v>
      </c>
      <c r="F19" t="n">
        <v>4.19</v>
      </c>
      <c r="G19" t="n">
        <v>19.34</v>
      </c>
      <c r="H19" t="n">
        <v>0.39</v>
      </c>
      <c r="I19" t="n">
        <v>13</v>
      </c>
      <c r="J19" t="n">
        <v>91.09999999999999</v>
      </c>
      <c r="K19" t="n">
        <v>37.55</v>
      </c>
      <c r="L19" t="n">
        <v>2</v>
      </c>
      <c r="M19" t="n">
        <v>11</v>
      </c>
      <c r="N19" t="n">
        <v>11.54</v>
      </c>
      <c r="O19" t="n">
        <v>11468.97</v>
      </c>
      <c r="P19" t="n">
        <v>31.84</v>
      </c>
      <c r="Q19" t="n">
        <v>198.29</v>
      </c>
      <c r="R19" t="n">
        <v>33.63</v>
      </c>
      <c r="S19" t="n">
        <v>21.27</v>
      </c>
      <c r="T19" t="n">
        <v>3436.41</v>
      </c>
      <c r="U19" t="n">
        <v>0.63</v>
      </c>
      <c r="V19" t="n">
        <v>0.73</v>
      </c>
      <c r="W19" t="n">
        <v>0.13</v>
      </c>
      <c r="X19" t="n">
        <v>0.21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16.1428</v>
      </c>
      <c r="E20" t="n">
        <v>6.19</v>
      </c>
      <c r="F20" t="n">
        <v>4.1</v>
      </c>
      <c r="G20" t="n">
        <v>30.78</v>
      </c>
      <c r="H20" t="n">
        <v>0.57</v>
      </c>
      <c r="I20" t="n">
        <v>8</v>
      </c>
      <c r="J20" t="n">
        <v>92.31999999999999</v>
      </c>
      <c r="K20" t="n">
        <v>37.55</v>
      </c>
      <c r="L20" t="n">
        <v>3</v>
      </c>
      <c r="M20" t="n">
        <v>6</v>
      </c>
      <c r="N20" t="n">
        <v>11.77</v>
      </c>
      <c r="O20" t="n">
        <v>11620.34</v>
      </c>
      <c r="P20" t="n">
        <v>29.17</v>
      </c>
      <c r="Q20" t="n">
        <v>198.06</v>
      </c>
      <c r="R20" t="n">
        <v>30.9</v>
      </c>
      <c r="S20" t="n">
        <v>21.27</v>
      </c>
      <c r="T20" t="n">
        <v>2096.45</v>
      </c>
      <c r="U20" t="n">
        <v>0.6899999999999999</v>
      </c>
      <c r="V20" t="n">
        <v>0.74</v>
      </c>
      <c r="W20" t="n">
        <v>0.12</v>
      </c>
      <c r="X20" t="n">
        <v>0.12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16.1413</v>
      </c>
      <c r="E21" t="n">
        <v>6.2</v>
      </c>
      <c r="F21" t="n">
        <v>4.12</v>
      </c>
      <c r="G21" t="n">
        <v>35.34</v>
      </c>
      <c r="H21" t="n">
        <v>0.75</v>
      </c>
      <c r="I21" t="n">
        <v>7</v>
      </c>
      <c r="J21" t="n">
        <v>93.55</v>
      </c>
      <c r="K21" t="n">
        <v>37.55</v>
      </c>
      <c r="L21" t="n">
        <v>4</v>
      </c>
      <c r="M21" t="n">
        <v>2</v>
      </c>
      <c r="N21" t="n">
        <v>12</v>
      </c>
      <c r="O21" t="n">
        <v>11772.07</v>
      </c>
      <c r="P21" t="n">
        <v>27.28</v>
      </c>
      <c r="Q21" t="n">
        <v>198.06</v>
      </c>
      <c r="R21" t="n">
        <v>31.64</v>
      </c>
      <c r="S21" t="n">
        <v>21.27</v>
      </c>
      <c r="T21" t="n">
        <v>2470.83</v>
      </c>
      <c r="U21" t="n">
        <v>0.67</v>
      </c>
      <c r="V21" t="n">
        <v>0.74</v>
      </c>
      <c r="W21" t="n">
        <v>0.12</v>
      </c>
      <c r="X21" t="n">
        <v>0.14</v>
      </c>
      <c r="Y21" t="n">
        <v>2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16.2514</v>
      </c>
      <c r="E22" t="n">
        <v>6.15</v>
      </c>
      <c r="F22" t="n">
        <v>4.1</v>
      </c>
      <c r="G22" t="n">
        <v>41</v>
      </c>
      <c r="H22" t="n">
        <v>0.93</v>
      </c>
      <c r="I22" t="n">
        <v>6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27.32</v>
      </c>
      <c r="Q22" t="n">
        <v>198.08</v>
      </c>
      <c r="R22" t="n">
        <v>30.77</v>
      </c>
      <c r="S22" t="n">
        <v>21.27</v>
      </c>
      <c r="T22" t="n">
        <v>2043.11</v>
      </c>
      <c r="U22" t="n">
        <v>0.6899999999999999</v>
      </c>
      <c r="V22" t="n">
        <v>0.74</v>
      </c>
      <c r="W22" t="n">
        <v>0.12</v>
      </c>
      <c r="X22" t="n">
        <v>0.12</v>
      </c>
      <c r="Y22" t="n">
        <v>2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15.0861</v>
      </c>
      <c r="E23" t="n">
        <v>6.63</v>
      </c>
      <c r="F23" t="n">
        <v>4.43</v>
      </c>
      <c r="G23" t="n">
        <v>11.55</v>
      </c>
      <c r="H23" t="n">
        <v>0.24</v>
      </c>
      <c r="I23" t="n">
        <v>23</v>
      </c>
      <c r="J23" t="n">
        <v>71.52</v>
      </c>
      <c r="K23" t="n">
        <v>32.27</v>
      </c>
      <c r="L23" t="n">
        <v>1</v>
      </c>
      <c r="M23" t="n">
        <v>21</v>
      </c>
      <c r="N23" t="n">
        <v>8.25</v>
      </c>
      <c r="O23" t="n">
        <v>9054.6</v>
      </c>
      <c r="P23" t="n">
        <v>29.78</v>
      </c>
      <c r="Q23" t="n">
        <v>198.12</v>
      </c>
      <c r="R23" t="n">
        <v>41.09</v>
      </c>
      <c r="S23" t="n">
        <v>21.27</v>
      </c>
      <c r="T23" t="n">
        <v>7115.76</v>
      </c>
      <c r="U23" t="n">
        <v>0.52</v>
      </c>
      <c r="V23" t="n">
        <v>0.6899999999999999</v>
      </c>
      <c r="W23" t="n">
        <v>0.14</v>
      </c>
      <c r="X23" t="n">
        <v>0.44</v>
      </c>
      <c r="Y23" t="n">
        <v>2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16.1305</v>
      </c>
      <c r="E24" t="n">
        <v>6.2</v>
      </c>
      <c r="F24" t="n">
        <v>4.18</v>
      </c>
      <c r="G24" t="n">
        <v>22.82</v>
      </c>
      <c r="H24" t="n">
        <v>0.48</v>
      </c>
      <c r="I24" t="n">
        <v>11</v>
      </c>
      <c r="J24" t="n">
        <v>72.7</v>
      </c>
      <c r="K24" t="n">
        <v>32.27</v>
      </c>
      <c r="L24" t="n">
        <v>2</v>
      </c>
      <c r="M24" t="n">
        <v>9</v>
      </c>
      <c r="N24" t="n">
        <v>8.43</v>
      </c>
      <c r="O24" t="n">
        <v>9200.25</v>
      </c>
      <c r="P24" t="n">
        <v>25.6</v>
      </c>
      <c r="Q24" t="n">
        <v>198.08</v>
      </c>
      <c r="R24" t="n">
        <v>33.56</v>
      </c>
      <c r="S24" t="n">
        <v>21.27</v>
      </c>
      <c r="T24" t="n">
        <v>3411.4</v>
      </c>
      <c r="U24" t="n">
        <v>0.63</v>
      </c>
      <c r="V24" t="n">
        <v>0.73</v>
      </c>
      <c r="W24" t="n">
        <v>0.13</v>
      </c>
      <c r="X24" t="n">
        <v>0.2</v>
      </c>
      <c r="Y24" t="n">
        <v>2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16.4421</v>
      </c>
      <c r="E25" t="n">
        <v>6.08</v>
      </c>
      <c r="F25" t="n">
        <v>4.11</v>
      </c>
      <c r="G25" t="n">
        <v>30.85</v>
      </c>
      <c r="H25" t="n">
        <v>0.71</v>
      </c>
      <c r="I25" t="n">
        <v>8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23.9</v>
      </c>
      <c r="Q25" t="n">
        <v>198.09</v>
      </c>
      <c r="R25" t="n">
        <v>31.03</v>
      </c>
      <c r="S25" t="n">
        <v>21.27</v>
      </c>
      <c r="T25" t="n">
        <v>2162.16</v>
      </c>
      <c r="U25" t="n">
        <v>0.6899999999999999</v>
      </c>
      <c r="V25" t="n">
        <v>0.74</v>
      </c>
      <c r="W25" t="n">
        <v>0.13</v>
      </c>
      <c r="X25" t="n">
        <v>0.13</v>
      </c>
      <c r="Y25" t="n">
        <v>2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16.2528</v>
      </c>
      <c r="E26" t="n">
        <v>6.15</v>
      </c>
      <c r="F26" t="n">
        <v>4.29</v>
      </c>
      <c r="G26" t="n">
        <v>17.15</v>
      </c>
      <c r="H26" t="n">
        <v>0.43</v>
      </c>
      <c r="I26" t="n">
        <v>15</v>
      </c>
      <c r="J26" t="n">
        <v>39.78</v>
      </c>
      <c r="K26" t="n">
        <v>19.54</v>
      </c>
      <c r="L26" t="n">
        <v>1</v>
      </c>
      <c r="M26" t="n">
        <v>1</v>
      </c>
      <c r="N26" t="n">
        <v>4.24</v>
      </c>
      <c r="O26" t="n">
        <v>5140</v>
      </c>
      <c r="P26" t="n">
        <v>16.65</v>
      </c>
      <c r="Q26" t="n">
        <v>198.11</v>
      </c>
      <c r="R26" t="n">
        <v>36.26</v>
      </c>
      <c r="S26" t="n">
        <v>21.27</v>
      </c>
      <c r="T26" t="n">
        <v>4740.52</v>
      </c>
      <c r="U26" t="n">
        <v>0.59</v>
      </c>
      <c r="V26" t="n">
        <v>0.71</v>
      </c>
      <c r="W26" t="n">
        <v>0.15</v>
      </c>
      <c r="X26" t="n">
        <v>0.3</v>
      </c>
      <c r="Y26" t="n">
        <v>2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16.2565</v>
      </c>
      <c r="E27" t="n">
        <v>6.15</v>
      </c>
      <c r="F27" t="n">
        <v>4.29</v>
      </c>
      <c r="G27" t="n">
        <v>17.14</v>
      </c>
      <c r="H27" t="n">
        <v>0.84</v>
      </c>
      <c r="I27" t="n">
        <v>15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17.06</v>
      </c>
      <c r="Q27" t="n">
        <v>198.09</v>
      </c>
      <c r="R27" t="n">
        <v>36.22</v>
      </c>
      <c r="S27" t="n">
        <v>21.27</v>
      </c>
      <c r="T27" t="n">
        <v>4721.9</v>
      </c>
      <c r="U27" t="n">
        <v>0.59</v>
      </c>
      <c r="V27" t="n">
        <v>0.71</v>
      </c>
      <c r="W27" t="n">
        <v>0.15</v>
      </c>
      <c r="X27" t="n">
        <v>0.3</v>
      </c>
      <c r="Y27" t="n">
        <v>2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12.5835</v>
      </c>
      <c r="E28" t="n">
        <v>7.95</v>
      </c>
      <c r="F28" t="n">
        <v>4.62</v>
      </c>
      <c r="G28" t="n">
        <v>7.3</v>
      </c>
      <c r="H28" t="n">
        <v>0.12</v>
      </c>
      <c r="I28" t="n">
        <v>38</v>
      </c>
      <c r="J28" t="n">
        <v>141.81</v>
      </c>
      <c r="K28" t="n">
        <v>47.83</v>
      </c>
      <c r="L28" t="n">
        <v>1</v>
      </c>
      <c r="M28" t="n">
        <v>36</v>
      </c>
      <c r="N28" t="n">
        <v>22.98</v>
      </c>
      <c r="O28" t="n">
        <v>17723.39</v>
      </c>
      <c r="P28" t="n">
        <v>51.57</v>
      </c>
      <c r="Q28" t="n">
        <v>198.2</v>
      </c>
      <c r="R28" t="n">
        <v>46.79</v>
      </c>
      <c r="S28" t="n">
        <v>21.27</v>
      </c>
      <c r="T28" t="n">
        <v>9891.030000000001</v>
      </c>
      <c r="U28" t="n">
        <v>0.45</v>
      </c>
      <c r="V28" t="n">
        <v>0.66</v>
      </c>
      <c r="W28" t="n">
        <v>0.16</v>
      </c>
      <c r="X28" t="n">
        <v>0.64</v>
      </c>
      <c r="Y28" t="n">
        <v>2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14.1855</v>
      </c>
      <c r="E29" t="n">
        <v>7.05</v>
      </c>
      <c r="F29" t="n">
        <v>4.3</v>
      </c>
      <c r="G29" t="n">
        <v>14.34</v>
      </c>
      <c r="H29" t="n">
        <v>0.25</v>
      </c>
      <c r="I29" t="n">
        <v>18</v>
      </c>
      <c r="J29" t="n">
        <v>143.17</v>
      </c>
      <c r="K29" t="n">
        <v>47.83</v>
      </c>
      <c r="L29" t="n">
        <v>2</v>
      </c>
      <c r="M29" t="n">
        <v>16</v>
      </c>
      <c r="N29" t="n">
        <v>23.34</v>
      </c>
      <c r="O29" t="n">
        <v>17891.86</v>
      </c>
      <c r="P29" t="n">
        <v>46.93</v>
      </c>
      <c r="Q29" t="n">
        <v>198.15</v>
      </c>
      <c r="R29" t="n">
        <v>37.35</v>
      </c>
      <c r="S29" t="n">
        <v>21.27</v>
      </c>
      <c r="T29" t="n">
        <v>5271.56</v>
      </c>
      <c r="U29" t="n">
        <v>0.57</v>
      </c>
      <c r="V29" t="n">
        <v>0.71</v>
      </c>
      <c r="W29" t="n">
        <v>0.13</v>
      </c>
      <c r="X29" t="n">
        <v>0.32</v>
      </c>
      <c r="Y29" t="n">
        <v>2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14.7173</v>
      </c>
      <c r="E30" t="n">
        <v>6.79</v>
      </c>
      <c r="F30" t="n">
        <v>4.22</v>
      </c>
      <c r="G30" t="n">
        <v>21.1</v>
      </c>
      <c r="H30" t="n">
        <v>0.37</v>
      </c>
      <c r="I30" t="n">
        <v>12</v>
      </c>
      <c r="J30" t="n">
        <v>144.54</v>
      </c>
      <c r="K30" t="n">
        <v>47.83</v>
      </c>
      <c r="L30" t="n">
        <v>3</v>
      </c>
      <c r="M30" t="n">
        <v>10</v>
      </c>
      <c r="N30" t="n">
        <v>23.71</v>
      </c>
      <c r="O30" t="n">
        <v>18060.85</v>
      </c>
      <c r="P30" t="n">
        <v>44.94</v>
      </c>
      <c r="Q30" t="n">
        <v>198.09</v>
      </c>
      <c r="R30" t="n">
        <v>34.8</v>
      </c>
      <c r="S30" t="n">
        <v>21.27</v>
      </c>
      <c r="T30" t="n">
        <v>4028.3</v>
      </c>
      <c r="U30" t="n">
        <v>0.61</v>
      </c>
      <c r="V30" t="n">
        <v>0.72</v>
      </c>
      <c r="W30" t="n">
        <v>0.13</v>
      </c>
      <c r="X30" t="n">
        <v>0.24</v>
      </c>
      <c r="Y30" t="n">
        <v>2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15.0621</v>
      </c>
      <c r="E31" t="n">
        <v>6.64</v>
      </c>
      <c r="F31" t="n">
        <v>4.15</v>
      </c>
      <c r="G31" t="n">
        <v>27.67</v>
      </c>
      <c r="H31" t="n">
        <v>0.49</v>
      </c>
      <c r="I31" t="n">
        <v>9</v>
      </c>
      <c r="J31" t="n">
        <v>145.92</v>
      </c>
      <c r="K31" t="n">
        <v>47.83</v>
      </c>
      <c r="L31" t="n">
        <v>4</v>
      </c>
      <c r="M31" t="n">
        <v>7</v>
      </c>
      <c r="N31" t="n">
        <v>24.09</v>
      </c>
      <c r="O31" t="n">
        <v>18230.35</v>
      </c>
      <c r="P31" t="n">
        <v>43.17</v>
      </c>
      <c r="Q31" t="n">
        <v>198.08</v>
      </c>
      <c r="R31" t="n">
        <v>32.56</v>
      </c>
      <c r="S31" t="n">
        <v>21.27</v>
      </c>
      <c r="T31" t="n">
        <v>2923.46</v>
      </c>
      <c r="U31" t="n">
        <v>0.65</v>
      </c>
      <c r="V31" t="n">
        <v>0.73</v>
      </c>
      <c r="W31" t="n">
        <v>0.12</v>
      </c>
      <c r="X31" t="n">
        <v>0.17</v>
      </c>
      <c r="Y31" t="n">
        <v>2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15.3126</v>
      </c>
      <c r="E32" t="n">
        <v>6.53</v>
      </c>
      <c r="F32" t="n">
        <v>4.1</v>
      </c>
      <c r="G32" t="n">
        <v>35.14</v>
      </c>
      <c r="H32" t="n">
        <v>0.6</v>
      </c>
      <c r="I32" t="n">
        <v>7</v>
      </c>
      <c r="J32" t="n">
        <v>147.3</v>
      </c>
      <c r="K32" t="n">
        <v>47.83</v>
      </c>
      <c r="L32" t="n">
        <v>5</v>
      </c>
      <c r="M32" t="n">
        <v>5</v>
      </c>
      <c r="N32" t="n">
        <v>24.47</v>
      </c>
      <c r="O32" t="n">
        <v>18400.38</v>
      </c>
      <c r="P32" t="n">
        <v>41.22</v>
      </c>
      <c r="Q32" t="n">
        <v>198.1</v>
      </c>
      <c r="R32" t="n">
        <v>30.84</v>
      </c>
      <c r="S32" t="n">
        <v>21.27</v>
      </c>
      <c r="T32" t="n">
        <v>2073.4</v>
      </c>
      <c r="U32" t="n">
        <v>0.6899999999999999</v>
      </c>
      <c r="V32" t="n">
        <v>0.74</v>
      </c>
      <c r="W32" t="n">
        <v>0.12</v>
      </c>
      <c r="X32" t="n">
        <v>0.12</v>
      </c>
      <c r="Y32" t="n">
        <v>2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15.3925</v>
      </c>
      <c r="E33" t="n">
        <v>6.5</v>
      </c>
      <c r="F33" t="n">
        <v>4.09</v>
      </c>
      <c r="G33" t="n">
        <v>40.95</v>
      </c>
      <c r="H33" t="n">
        <v>0.71</v>
      </c>
      <c r="I33" t="n">
        <v>6</v>
      </c>
      <c r="J33" t="n">
        <v>148.68</v>
      </c>
      <c r="K33" t="n">
        <v>47.83</v>
      </c>
      <c r="L33" t="n">
        <v>6</v>
      </c>
      <c r="M33" t="n">
        <v>4</v>
      </c>
      <c r="N33" t="n">
        <v>24.85</v>
      </c>
      <c r="O33" t="n">
        <v>18570.94</v>
      </c>
      <c r="P33" t="n">
        <v>40.07</v>
      </c>
      <c r="Q33" t="n">
        <v>198.06</v>
      </c>
      <c r="R33" t="n">
        <v>30.85</v>
      </c>
      <c r="S33" t="n">
        <v>21.27</v>
      </c>
      <c r="T33" t="n">
        <v>2082.44</v>
      </c>
      <c r="U33" t="n">
        <v>0.6899999999999999</v>
      </c>
      <c r="V33" t="n">
        <v>0.74</v>
      </c>
      <c r="W33" t="n">
        <v>0.12</v>
      </c>
      <c r="X33" t="n">
        <v>0.11</v>
      </c>
      <c r="Y33" t="n">
        <v>2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15.5548</v>
      </c>
      <c r="E34" t="n">
        <v>6.43</v>
      </c>
      <c r="F34" t="n">
        <v>4.06</v>
      </c>
      <c r="G34" t="n">
        <v>48.67</v>
      </c>
      <c r="H34" t="n">
        <v>0.83</v>
      </c>
      <c r="I34" t="n">
        <v>5</v>
      </c>
      <c r="J34" t="n">
        <v>150.07</v>
      </c>
      <c r="K34" t="n">
        <v>47.83</v>
      </c>
      <c r="L34" t="n">
        <v>7</v>
      </c>
      <c r="M34" t="n">
        <v>3</v>
      </c>
      <c r="N34" t="n">
        <v>25.24</v>
      </c>
      <c r="O34" t="n">
        <v>18742.03</v>
      </c>
      <c r="P34" t="n">
        <v>38.21</v>
      </c>
      <c r="Q34" t="n">
        <v>198.07</v>
      </c>
      <c r="R34" t="n">
        <v>29.56</v>
      </c>
      <c r="S34" t="n">
        <v>21.27</v>
      </c>
      <c r="T34" t="n">
        <v>1441.27</v>
      </c>
      <c r="U34" t="n">
        <v>0.72</v>
      </c>
      <c r="V34" t="n">
        <v>0.75</v>
      </c>
      <c r="W34" t="n">
        <v>0.12</v>
      </c>
      <c r="X34" t="n">
        <v>0.07000000000000001</v>
      </c>
      <c r="Y34" t="n">
        <v>2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15.5172</v>
      </c>
      <c r="E35" t="n">
        <v>6.44</v>
      </c>
      <c r="F35" t="n">
        <v>4.07</v>
      </c>
      <c r="G35" t="n">
        <v>48.86</v>
      </c>
      <c r="H35" t="n">
        <v>0.9399999999999999</v>
      </c>
      <c r="I35" t="n">
        <v>5</v>
      </c>
      <c r="J35" t="n">
        <v>151.46</v>
      </c>
      <c r="K35" t="n">
        <v>47.83</v>
      </c>
      <c r="L35" t="n">
        <v>8</v>
      </c>
      <c r="M35" t="n">
        <v>3</v>
      </c>
      <c r="N35" t="n">
        <v>25.63</v>
      </c>
      <c r="O35" t="n">
        <v>18913.66</v>
      </c>
      <c r="P35" t="n">
        <v>37.5</v>
      </c>
      <c r="Q35" t="n">
        <v>198.06</v>
      </c>
      <c r="R35" t="n">
        <v>30.09</v>
      </c>
      <c r="S35" t="n">
        <v>21.27</v>
      </c>
      <c r="T35" t="n">
        <v>1706.25</v>
      </c>
      <c r="U35" t="n">
        <v>0.71</v>
      </c>
      <c r="V35" t="n">
        <v>0.75</v>
      </c>
      <c r="W35" t="n">
        <v>0.12</v>
      </c>
      <c r="X35" t="n">
        <v>0.09</v>
      </c>
      <c r="Y35" t="n">
        <v>2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15.6583</v>
      </c>
      <c r="E36" t="n">
        <v>6.39</v>
      </c>
      <c r="F36" t="n">
        <v>4.04</v>
      </c>
      <c r="G36" t="n">
        <v>60.64</v>
      </c>
      <c r="H36" t="n">
        <v>1.04</v>
      </c>
      <c r="I36" t="n">
        <v>4</v>
      </c>
      <c r="J36" t="n">
        <v>152.85</v>
      </c>
      <c r="K36" t="n">
        <v>47.83</v>
      </c>
      <c r="L36" t="n">
        <v>9</v>
      </c>
      <c r="M36" t="n">
        <v>0</v>
      </c>
      <c r="N36" t="n">
        <v>26.03</v>
      </c>
      <c r="O36" t="n">
        <v>19085.83</v>
      </c>
      <c r="P36" t="n">
        <v>35.91</v>
      </c>
      <c r="Q36" t="n">
        <v>198.06</v>
      </c>
      <c r="R36" t="n">
        <v>29.02</v>
      </c>
      <c r="S36" t="n">
        <v>21.27</v>
      </c>
      <c r="T36" t="n">
        <v>1178.44</v>
      </c>
      <c r="U36" t="n">
        <v>0.73</v>
      </c>
      <c r="V36" t="n">
        <v>0.75</v>
      </c>
      <c r="W36" t="n">
        <v>0.12</v>
      </c>
      <c r="X36" t="n">
        <v>0.06</v>
      </c>
      <c r="Y36" t="n">
        <v>2</v>
      </c>
      <c r="Z36" t="n">
        <v>10</v>
      </c>
    </row>
    <row r="37">
      <c r="A37" t="n">
        <v>0</v>
      </c>
      <c r="B37" t="n">
        <v>90</v>
      </c>
      <c r="C37" t="inlineStr">
        <is>
          <t xml:space="preserve">CONCLUIDO	</t>
        </is>
      </c>
      <c r="D37" t="n">
        <v>11.1269</v>
      </c>
      <c r="E37" t="n">
        <v>8.99</v>
      </c>
      <c r="F37" t="n">
        <v>4.9</v>
      </c>
      <c r="G37" t="n">
        <v>6.25</v>
      </c>
      <c r="H37" t="n">
        <v>0.1</v>
      </c>
      <c r="I37" t="n">
        <v>47</v>
      </c>
      <c r="J37" t="n">
        <v>176.73</v>
      </c>
      <c r="K37" t="n">
        <v>52.44</v>
      </c>
      <c r="L37" t="n">
        <v>1</v>
      </c>
      <c r="M37" t="n">
        <v>45</v>
      </c>
      <c r="N37" t="n">
        <v>33.29</v>
      </c>
      <c r="O37" t="n">
        <v>22031.19</v>
      </c>
      <c r="P37" t="n">
        <v>63.45</v>
      </c>
      <c r="Q37" t="n">
        <v>198.3</v>
      </c>
      <c r="R37" t="n">
        <v>55.6</v>
      </c>
      <c r="S37" t="n">
        <v>21.27</v>
      </c>
      <c r="T37" t="n">
        <v>14254.95</v>
      </c>
      <c r="U37" t="n">
        <v>0.38</v>
      </c>
      <c r="V37" t="n">
        <v>0.62</v>
      </c>
      <c r="W37" t="n">
        <v>0.18</v>
      </c>
      <c r="X37" t="n">
        <v>0.91</v>
      </c>
      <c r="Y37" t="n">
        <v>2</v>
      </c>
      <c r="Z37" t="n">
        <v>10</v>
      </c>
    </row>
    <row r="38">
      <c r="A38" t="n">
        <v>1</v>
      </c>
      <c r="B38" t="n">
        <v>90</v>
      </c>
      <c r="C38" t="inlineStr">
        <is>
          <t xml:space="preserve">CONCLUIDO	</t>
        </is>
      </c>
      <c r="D38" t="n">
        <v>13.2543</v>
      </c>
      <c r="E38" t="n">
        <v>7.54</v>
      </c>
      <c r="F38" t="n">
        <v>4.38</v>
      </c>
      <c r="G38" t="n">
        <v>12.51</v>
      </c>
      <c r="H38" t="n">
        <v>0.2</v>
      </c>
      <c r="I38" t="n">
        <v>21</v>
      </c>
      <c r="J38" t="n">
        <v>178.21</v>
      </c>
      <c r="K38" t="n">
        <v>52.44</v>
      </c>
      <c r="L38" t="n">
        <v>2</v>
      </c>
      <c r="M38" t="n">
        <v>19</v>
      </c>
      <c r="N38" t="n">
        <v>33.77</v>
      </c>
      <c r="O38" t="n">
        <v>22213.89</v>
      </c>
      <c r="P38" t="n">
        <v>55.82</v>
      </c>
      <c r="Q38" t="n">
        <v>198.13</v>
      </c>
      <c r="R38" t="n">
        <v>39.55</v>
      </c>
      <c r="S38" t="n">
        <v>21.27</v>
      </c>
      <c r="T38" t="n">
        <v>6359.54</v>
      </c>
      <c r="U38" t="n">
        <v>0.54</v>
      </c>
      <c r="V38" t="n">
        <v>0.7</v>
      </c>
      <c r="W38" t="n">
        <v>0.14</v>
      </c>
      <c r="X38" t="n">
        <v>0.39</v>
      </c>
      <c r="Y38" t="n">
        <v>2</v>
      </c>
      <c r="Z38" t="n">
        <v>10</v>
      </c>
    </row>
    <row r="39">
      <c r="A39" t="n">
        <v>2</v>
      </c>
      <c r="B39" t="n">
        <v>90</v>
      </c>
      <c r="C39" t="inlineStr">
        <is>
          <t xml:space="preserve">CONCLUIDO	</t>
        </is>
      </c>
      <c r="D39" t="n">
        <v>13.9708</v>
      </c>
      <c r="E39" t="n">
        <v>7.16</v>
      </c>
      <c r="F39" t="n">
        <v>4.24</v>
      </c>
      <c r="G39" t="n">
        <v>18.17</v>
      </c>
      <c r="H39" t="n">
        <v>0.3</v>
      </c>
      <c r="I39" t="n">
        <v>14</v>
      </c>
      <c r="J39" t="n">
        <v>179.7</v>
      </c>
      <c r="K39" t="n">
        <v>52.44</v>
      </c>
      <c r="L39" t="n">
        <v>3</v>
      </c>
      <c r="M39" t="n">
        <v>12</v>
      </c>
      <c r="N39" t="n">
        <v>34.26</v>
      </c>
      <c r="O39" t="n">
        <v>22397.24</v>
      </c>
      <c r="P39" t="n">
        <v>53.32</v>
      </c>
      <c r="Q39" t="n">
        <v>198.06</v>
      </c>
      <c r="R39" t="n">
        <v>35.31</v>
      </c>
      <c r="S39" t="n">
        <v>21.27</v>
      </c>
      <c r="T39" t="n">
        <v>4272.66</v>
      </c>
      <c r="U39" t="n">
        <v>0.6</v>
      </c>
      <c r="V39" t="n">
        <v>0.72</v>
      </c>
      <c r="W39" t="n">
        <v>0.13</v>
      </c>
      <c r="X39" t="n">
        <v>0.26</v>
      </c>
      <c r="Y39" t="n">
        <v>2</v>
      </c>
      <c r="Z39" t="n">
        <v>10</v>
      </c>
    </row>
    <row r="40">
      <c r="A40" t="n">
        <v>3</v>
      </c>
      <c r="B40" t="n">
        <v>90</v>
      </c>
      <c r="C40" t="inlineStr">
        <is>
          <t xml:space="preserve">CONCLUIDO	</t>
        </is>
      </c>
      <c r="D40" t="n">
        <v>14.2959</v>
      </c>
      <c r="E40" t="n">
        <v>7</v>
      </c>
      <c r="F40" t="n">
        <v>4.18</v>
      </c>
      <c r="G40" t="n">
        <v>22.82</v>
      </c>
      <c r="H40" t="n">
        <v>0.39</v>
      </c>
      <c r="I40" t="n">
        <v>11</v>
      </c>
      <c r="J40" t="n">
        <v>181.19</v>
      </c>
      <c r="K40" t="n">
        <v>52.44</v>
      </c>
      <c r="L40" t="n">
        <v>4</v>
      </c>
      <c r="M40" t="n">
        <v>9</v>
      </c>
      <c r="N40" t="n">
        <v>34.75</v>
      </c>
      <c r="O40" t="n">
        <v>22581.25</v>
      </c>
      <c r="P40" t="n">
        <v>51.76</v>
      </c>
      <c r="Q40" t="n">
        <v>198.11</v>
      </c>
      <c r="R40" t="n">
        <v>33.55</v>
      </c>
      <c r="S40" t="n">
        <v>21.27</v>
      </c>
      <c r="T40" t="n">
        <v>3408.23</v>
      </c>
      <c r="U40" t="n">
        <v>0.63</v>
      </c>
      <c r="V40" t="n">
        <v>0.73</v>
      </c>
      <c r="W40" t="n">
        <v>0.13</v>
      </c>
      <c r="X40" t="n">
        <v>0.2</v>
      </c>
      <c r="Y40" t="n">
        <v>2</v>
      </c>
      <c r="Z40" t="n">
        <v>10</v>
      </c>
    </row>
    <row r="41">
      <c r="A41" t="n">
        <v>4</v>
      </c>
      <c r="B41" t="n">
        <v>90</v>
      </c>
      <c r="C41" t="inlineStr">
        <is>
          <t xml:space="preserve">CONCLUIDO	</t>
        </is>
      </c>
      <c r="D41" t="n">
        <v>14.5226</v>
      </c>
      <c r="E41" t="n">
        <v>6.89</v>
      </c>
      <c r="F41" t="n">
        <v>4.15</v>
      </c>
      <c r="G41" t="n">
        <v>27.64</v>
      </c>
      <c r="H41" t="n">
        <v>0.49</v>
      </c>
      <c r="I41" t="n">
        <v>9</v>
      </c>
      <c r="J41" t="n">
        <v>182.69</v>
      </c>
      <c r="K41" t="n">
        <v>52.44</v>
      </c>
      <c r="L41" t="n">
        <v>5</v>
      </c>
      <c r="M41" t="n">
        <v>7</v>
      </c>
      <c r="N41" t="n">
        <v>35.25</v>
      </c>
      <c r="O41" t="n">
        <v>22766.06</v>
      </c>
      <c r="P41" t="n">
        <v>50.43</v>
      </c>
      <c r="Q41" t="n">
        <v>198.13</v>
      </c>
      <c r="R41" t="n">
        <v>32.28</v>
      </c>
      <c r="S41" t="n">
        <v>21.27</v>
      </c>
      <c r="T41" t="n">
        <v>2782.64</v>
      </c>
      <c r="U41" t="n">
        <v>0.66</v>
      </c>
      <c r="V41" t="n">
        <v>0.73</v>
      </c>
      <c r="W41" t="n">
        <v>0.12</v>
      </c>
      <c r="X41" t="n">
        <v>0.16</v>
      </c>
      <c r="Y41" t="n">
        <v>2</v>
      </c>
      <c r="Z41" t="n">
        <v>10</v>
      </c>
    </row>
    <row r="42">
      <c r="A42" t="n">
        <v>5</v>
      </c>
      <c r="B42" t="n">
        <v>90</v>
      </c>
      <c r="C42" t="inlineStr">
        <is>
          <t xml:space="preserve">CONCLUIDO	</t>
        </is>
      </c>
      <c r="D42" t="n">
        <v>14.7832</v>
      </c>
      <c r="E42" t="n">
        <v>6.76</v>
      </c>
      <c r="F42" t="n">
        <v>4.09</v>
      </c>
      <c r="G42" t="n">
        <v>35.1</v>
      </c>
      <c r="H42" t="n">
        <v>0.58</v>
      </c>
      <c r="I42" t="n">
        <v>7</v>
      </c>
      <c r="J42" t="n">
        <v>184.19</v>
      </c>
      <c r="K42" t="n">
        <v>52.44</v>
      </c>
      <c r="L42" t="n">
        <v>6</v>
      </c>
      <c r="M42" t="n">
        <v>5</v>
      </c>
      <c r="N42" t="n">
        <v>35.75</v>
      </c>
      <c r="O42" t="n">
        <v>22951.43</v>
      </c>
      <c r="P42" t="n">
        <v>48.87</v>
      </c>
      <c r="Q42" t="n">
        <v>198.06</v>
      </c>
      <c r="R42" t="n">
        <v>30.7</v>
      </c>
      <c r="S42" t="n">
        <v>21.27</v>
      </c>
      <c r="T42" t="n">
        <v>2001.05</v>
      </c>
      <c r="U42" t="n">
        <v>0.6899999999999999</v>
      </c>
      <c r="V42" t="n">
        <v>0.74</v>
      </c>
      <c r="W42" t="n">
        <v>0.12</v>
      </c>
      <c r="X42" t="n">
        <v>0.11</v>
      </c>
      <c r="Y42" t="n">
        <v>2</v>
      </c>
      <c r="Z42" t="n">
        <v>10</v>
      </c>
    </row>
    <row r="43">
      <c r="A43" t="n">
        <v>6</v>
      </c>
      <c r="B43" t="n">
        <v>90</v>
      </c>
      <c r="C43" t="inlineStr">
        <is>
          <t xml:space="preserve">CONCLUIDO	</t>
        </is>
      </c>
      <c r="D43" t="n">
        <v>14.9396</v>
      </c>
      <c r="E43" t="n">
        <v>6.69</v>
      </c>
      <c r="F43" t="n">
        <v>4.06</v>
      </c>
      <c r="G43" t="n">
        <v>40.6</v>
      </c>
      <c r="H43" t="n">
        <v>0.67</v>
      </c>
      <c r="I43" t="n">
        <v>6</v>
      </c>
      <c r="J43" t="n">
        <v>185.7</v>
      </c>
      <c r="K43" t="n">
        <v>52.44</v>
      </c>
      <c r="L43" t="n">
        <v>7</v>
      </c>
      <c r="M43" t="n">
        <v>4</v>
      </c>
      <c r="N43" t="n">
        <v>36.26</v>
      </c>
      <c r="O43" t="n">
        <v>23137.49</v>
      </c>
      <c r="P43" t="n">
        <v>47.49</v>
      </c>
      <c r="Q43" t="n">
        <v>198.06</v>
      </c>
      <c r="R43" t="n">
        <v>29.61</v>
      </c>
      <c r="S43" t="n">
        <v>21.27</v>
      </c>
      <c r="T43" t="n">
        <v>1461.58</v>
      </c>
      <c r="U43" t="n">
        <v>0.72</v>
      </c>
      <c r="V43" t="n">
        <v>0.75</v>
      </c>
      <c r="W43" t="n">
        <v>0.12</v>
      </c>
      <c r="X43" t="n">
        <v>0.08</v>
      </c>
      <c r="Y43" t="n">
        <v>2</v>
      </c>
      <c r="Z43" t="n">
        <v>10</v>
      </c>
    </row>
    <row r="44">
      <c r="A44" t="n">
        <v>7</v>
      </c>
      <c r="B44" t="n">
        <v>90</v>
      </c>
      <c r="C44" t="inlineStr">
        <is>
          <t xml:space="preserve">CONCLUIDO	</t>
        </is>
      </c>
      <c r="D44" t="n">
        <v>14.8853</v>
      </c>
      <c r="E44" t="n">
        <v>6.72</v>
      </c>
      <c r="F44" t="n">
        <v>4.08</v>
      </c>
      <c r="G44" t="n">
        <v>40.84</v>
      </c>
      <c r="H44" t="n">
        <v>0.76</v>
      </c>
      <c r="I44" t="n">
        <v>6</v>
      </c>
      <c r="J44" t="n">
        <v>187.22</v>
      </c>
      <c r="K44" t="n">
        <v>52.44</v>
      </c>
      <c r="L44" t="n">
        <v>8</v>
      </c>
      <c r="M44" t="n">
        <v>4</v>
      </c>
      <c r="N44" t="n">
        <v>36.78</v>
      </c>
      <c r="O44" t="n">
        <v>23324.24</v>
      </c>
      <c r="P44" t="n">
        <v>47.05</v>
      </c>
      <c r="Q44" t="n">
        <v>198.06</v>
      </c>
      <c r="R44" t="n">
        <v>30.53</v>
      </c>
      <c r="S44" t="n">
        <v>21.27</v>
      </c>
      <c r="T44" t="n">
        <v>1924.3</v>
      </c>
      <c r="U44" t="n">
        <v>0.7</v>
      </c>
      <c r="V44" t="n">
        <v>0.75</v>
      </c>
      <c r="W44" t="n">
        <v>0.12</v>
      </c>
      <c r="X44" t="n">
        <v>0.1</v>
      </c>
      <c r="Y44" t="n">
        <v>2</v>
      </c>
      <c r="Z44" t="n">
        <v>10</v>
      </c>
    </row>
    <row r="45">
      <c r="A45" t="n">
        <v>8</v>
      </c>
      <c r="B45" t="n">
        <v>90</v>
      </c>
      <c r="C45" t="inlineStr">
        <is>
          <t xml:space="preserve">CONCLUIDO	</t>
        </is>
      </c>
      <c r="D45" t="n">
        <v>15.0113</v>
      </c>
      <c r="E45" t="n">
        <v>6.66</v>
      </c>
      <c r="F45" t="n">
        <v>4.06</v>
      </c>
      <c r="G45" t="n">
        <v>48.76</v>
      </c>
      <c r="H45" t="n">
        <v>0.85</v>
      </c>
      <c r="I45" t="n">
        <v>5</v>
      </c>
      <c r="J45" t="n">
        <v>188.74</v>
      </c>
      <c r="K45" t="n">
        <v>52.44</v>
      </c>
      <c r="L45" t="n">
        <v>9</v>
      </c>
      <c r="M45" t="n">
        <v>3</v>
      </c>
      <c r="N45" t="n">
        <v>37.3</v>
      </c>
      <c r="O45" t="n">
        <v>23511.69</v>
      </c>
      <c r="P45" t="n">
        <v>46.07</v>
      </c>
      <c r="Q45" t="n">
        <v>198.06</v>
      </c>
      <c r="R45" t="n">
        <v>29.8</v>
      </c>
      <c r="S45" t="n">
        <v>21.27</v>
      </c>
      <c r="T45" t="n">
        <v>1564.46</v>
      </c>
      <c r="U45" t="n">
        <v>0.71</v>
      </c>
      <c r="V45" t="n">
        <v>0.75</v>
      </c>
      <c r="W45" t="n">
        <v>0.12</v>
      </c>
      <c r="X45" t="n">
        <v>0.08</v>
      </c>
      <c r="Y45" t="n">
        <v>2</v>
      </c>
      <c r="Z45" t="n">
        <v>10</v>
      </c>
    </row>
    <row r="46">
      <c r="A46" t="n">
        <v>9</v>
      </c>
      <c r="B46" t="n">
        <v>90</v>
      </c>
      <c r="C46" t="inlineStr">
        <is>
          <t xml:space="preserve">CONCLUIDO	</t>
        </is>
      </c>
      <c r="D46" t="n">
        <v>14.9981</v>
      </c>
      <c r="E46" t="n">
        <v>6.67</v>
      </c>
      <c r="F46" t="n">
        <v>4.07</v>
      </c>
      <c r="G46" t="n">
        <v>48.83</v>
      </c>
      <c r="H46" t="n">
        <v>0.93</v>
      </c>
      <c r="I46" t="n">
        <v>5</v>
      </c>
      <c r="J46" t="n">
        <v>190.26</v>
      </c>
      <c r="K46" t="n">
        <v>52.44</v>
      </c>
      <c r="L46" t="n">
        <v>10</v>
      </c>
      <c r="M46" t="n">
        <v>3</v>
      </c>
      <c r="N46" t="n">
        <v>37.82</v>
      </c>
      <c r="O46" t="n">
        <v>23699.85</v>
      </c>
      <c r="P46" t="n">
        <v>45.19</v>
      </c>
      <c r="Q46" t="n">
        <v>198.08</v>
      </c>
      <c r="R46" t="n">
        <v>29.97</v>
      </c>
      <c r="S46" t="n">
        <v>21.27</v>
      </c>
      <c r="T46" t="n">
        <v>1650.04</v>
      </c>
      <c r="U46" t="n">
        <v>0.71</v>
      </c>
      <c r="V46" t="n">
        <v>0.75</v>
      </c>
      <c r="W46" t="n">
        <v>0.12</v>
      </c>
      <c r="X46" t="n">
        <v>0.09</v>
      </c>
      <c r="Y46" t="n">
        <v>2</v>
      </c>
      <c r="Z46" t="n">
        <v>10</v>
      </c>
    </row>
    <row r="47">
      <c r="A47" t="n">
        <v>10</v>
      </c>
      <c r="B47" t="n">
        <v>90</v>
      </c>
      <c r="C47" t="inlineStr">
        <is>
          <t xml:space="preserve">CONCLUIDO	</t>
        </is>
      </c>
      <c r="D47" t="n">
        <v>15.1451</v>
      </c>
      <c r="E47" t="n">
        <v>6.6</v>
      </c>
      <c r="F47" t="n">
        <v>4.04</v>
      </c>
      <c r="G47" t="n">
        <v>60.6</v>
      </c>
      <c r="H47" t="n">
        <v>1.02</v>
      </c>
      <c r="I47" t="n">
        <v>4</v>
      </c>
      <c r="J47" t="n">
        <v>191.79</v>
      </c>
      <c r="K47" t="n">
        <v>52.44</v>
      </c>
      <c r="L47" t="n">
        <v>11</v>
      </c>
      <c r="M47" t="n">
        <v>2</v>
      </c>
      <c r="N47" t="n">
        <v>38.35</v>
      </c>
      <c r="O47" t="n">
        <v>23888.73</v>
      </c>
      <c r="P47" t="n">
        <v>43.58</v>
      </c>
      <c r="Q47" t="n">
        <v>198.06</v>
      </c>
      <c r="R47" t="n">
        <v>29.06</v>
      </c>
      <c r="S47" t="n">
        <v>21.27</v>
      </c>
      <c r="T47" t="n">
        <v>1199.27</v>
      </c>
      <c r="U47" t="n">
        <v>0.73</v>
      </c>
      <c r="V47" t="n">
        <v>0.75</v>
      </c>
      <c r="W47" t="n">
        <v>0.11</v>
      </c>
      <c r="X47" t="n">
        <v>0.06</v>
      </c>
      <c r="Y47" t="n">
        <v>2</v>
      </c>
      <c r="Z47" t="n">
        <v>10</v>
      </c>
    </row>
    <row r="48">
      <c r="A48" t="n">
        <v>11</v>
      </c>
      <c r="B48" t="n">
        <v>90</v>
      </c>
      <c r="C48" t="inlineStr">
        <is>
          <t xml:space="preserve">CONCLUIDO	</t>
        </is>
      </c>
      <c r="D48" t="n">
        <v>15.1311</v>
      </c>
      <c r="E48" t="n">
        <v>6.61</v>
      </c>
      <c r="F48" t="n">
        <v>4.05</v>
      </c>
      <c r="G48" t="n">
        <v>60.69</v>
      </c>
      <c r="H48" t="n">
        <v>1.1</v>
      </c>
      <c r="I48" t="n">
        <v>4</v>
      </c>
      <c r="J48" t="n">
        <v>193.33</v>
      </c>
      <c r="K48" t="n">
        <v>52.44</v>
      </c>
      <c r="L48" t="n">
        <v>12</v>
      </c>
      <c r="M48" t="n">
        <v>2</v>
      </c>
      <c r="N48" t="n">
        <v>38.89</v>
      </c>
      <c r="O48" t="n">
        <v>24078.33</v>
      </c>
      <c r="P48" t="n">
        <v>42.92</v>
      </c>
      <c r="Q48" t="n">
        <v>198.06</v>
      </c>
      <c r="R48" t="n">
        <v>29.27</v>
      </c>
      <c r="S48" t="n">
        <v>21.27</v>
      </c>
      <c r="T48" t="n">
        <v>1301.41</v>
      </c>
      <c r="U48" t="n">
        <v>0.73</v>
      </c>
      <c r="V48" t="n">
        <v>0.75</v>
      </c>
      <c r="W48" t="n">
        <v>0.11</v>
      </c>
      <c r="X48" t="n">
        <v>0.06</v>
      </c>
      <c r="Y48" t="n">
        <v>2</v>
      </c>
      <c r="Z48" t="n">
        <v>10</v>
      </c>
    </row>
    <row r="49">
      <c r="A49" t="n">
        <v>12</v>
      </c>
      <c r="B49" t="n">
        <v>90</v>
      </c>
      <c r="C49" t="inlineStr">
        <is>
          <t xml:space="preserve">CONCLUIDO	</t>
        </is>
      </c>
      <c r="D49" t="n">
        <v>15.1432</v>
      </c>
      <c r="E49" t="n">
        <v>6.6</v>
      </c>
      <c r="F49" t="n">
        <v>4.04</v>
      </c>
      <c r="G49" t="n">
        <v>60.61</v>
      </c>
      <c r="H49" t="n">
        <v>1.18</v>
      </c>
      <c r="I49" t="n">
        <v>4</v>
      </c>
      <c r="J49" t="n">
        <v>194.88</v>
      </c>
      <c r="K49" t="n">
        <v>52.44</v>
      </c>
      <c r="L49" t="n">
        <v>13</v>
      </c>
      <c r="M49" t="n">
        <v>0</v>
      </c>
      <c r="N49" t="n">
        <v>39.43</v>
      </c>
      <c r="O49" t="n">
        <v>24268.67</v>
      </c>
      <c r="P49" t="n">
        <v>41.51</v>
      </c>
      <c r="Q49" t="n">
        <v>198.1</v>
      </c>
      <c r="R49" t="n">
        <v>29.02</v>
      </c>
      <c r="S49" t="n">
        <v>21.27</v>
      </c>
      <c r="T49" t="n">
        <v>1176.83</v>
      </c>
      <c r="U49" t="n">
        <v>0.73</v>
      </c>
      <c r="V49" t="n">
        <v>0.75</v>
      </c>
      <c r="W49" t="n">
        <v>0.12</v>
      </c>
      <c r="X49" t="n">
        <v>0.06</v>
      </c>
      <c r="Y49" t="n">
        <v>2</v>
      </c>
      <c r="Z49" t="n">
        <v>10</v>
      </c>
    </row>
    <row r="50">
      <c r="A50" t="n">
        <v>0</v>
      </c>
      <c r="B50" t="n">
        <v>10</v>
      </c>
      <c r="C50" t="inlineStr">
        <is>
          <t xml:space="preserve">CONCLUIDO	</t>
        </is>
      </c>
      <c r="D50" t="n">
        <v>15.949</v>
      </c>
      <c r="E50" t="n">
        <v>6.27</v>
      </c>
      <c r="F50" t="n">
        <v>4.39</v>
      </c>
      <c r="G50" t="n">
        <v>12.54</v>
      </c>
      <c r="H50" t="n">
        <v>0.64</v>
      </c>
      <c r="I50" t="n">
        <v>21</v>
      </c>
      <c r="J50" t="n">
        <v>26.11</v>
      </c>
      <c r="K50" t="n">
        <v>12.1</v>
      </c>
      <c r="L50" t="n">
        <v>1</v>
      </c>
      <c r="M50" t="n">
        <v>0</v>
      </c>
      <c r="N50" t="n">
        <v>3.01</v>
      </c>
      <c r="O50" t="n">
        <v>3454.41</v>
      </c>
      <c r="P50" t="n">
        <v>12.78</v>
      </c>
      <c r="Q50" t="n">
        <v>198.3</v>
      </c>
      <c r="R50" t="n">
        <v>39.06</v>
      </c>
      <c r="S50" t="n">
        <v>21.27</v>
      </c>
      <c r="T50" t="n">
        <v>6112.38</v>
      </c>
      <c r="U50" t="n">
        <v>0.54</v>
      </c>
      <c r="V50" t="n">
        <v>0.6899999999999999</v>
      </c>
      <c r="W50" t="n">
        <v>0.17</v>
      </c>
      <c r="X50" t="n">
        <v>0.41</v>
      </c>
      <c r="Y50" t="n">
        <v>2</v>
      </c>
      <c r="Z50" t="n">
        <v>10</v>
      </c>
    </row>
    <row r="51">
      <c r="A51" t="n">
        <v>0</v>
      </c>
      <c r="B51" t="n">
        <v>45</v>
      </c>
      <c r="C51" t="inlineStr">
        <is>
          <t xml:space="preserve">CONCLUIDO	</t>
        </is>
      </c>
      <c r="D51" t="n">
        <v>13.8809</v>
      </c>
      <c r="E51" t="n">
        <v>7.2</v>
      </c>
      <c r="F51" t="n">
        <v>4.6</v>
      </c>
      <c r="G51" t="n">
        <v>9.199999999999999</v>
      </c>
      <c r="H51" t="n">
        <v>0.18</v>
      </c>
      <c r="I51" t="n">
        <v>30</v>
      </c>
      <c r="J51" t="n">
        <v>98.70999999999999</v>
      </c>
      <c r="K51" t="n">
        <v>39.72</v>
      </c>
      <c r="L51" t="n">
        <v>1</v>
      </c>
      <c r="M51" t="n">
        <v>28</v>
      </c>
      <c r="N51" t="n">
        <v>12.99</v>
      </c>
      <c r="O51" t="n">
        <v>12407.75</v>
      </c>
      <c r="P51" t="n">
        <v>39.79</v>
      </c>
      <c r="Q51" t="n">
        <v>198.16</v>
      </c>
      <c r="R51" t="n">
        <v>46.56</v>
      </c>
      <c r="S51" t="n">
        <v>21.27</v>
      </c>
      <c r="T51" t="n">
        <v>9816.48</v>
      </c>
      <c r="U51" t="n">
        <v>0.46</v>
      </c>
      <c r="V51" t="n">
        <v>0.66</v>
      </c>
      <c r="W51" t="n">
        <v>0.16</v>
      </c>
      <c r="X51" t="n">
        <v>0.62</v>
      </c>
      <c r="Y51" t="n">
        <v>2</v>
      </c>
      <c r="Z51" t="n">
        <v>10</v>
      </c>
    </row>
    <row r="52">
      <c r="A52" t="n">
        <v>1</v>
      </c>
      <c r="B52" t="n">
        <v>45</v>
      </c>
      <c r="C52" t="inlineStr">
        <is>
          <t xml:space="preserve">CONCLUIDO	</t>
        </is>
      </c>
      <c r="D52" t="n">
        <v>15.344</v>
      </c>
      <c r="E52" t="n">
        <v>6.52</v>
      </c>
      <c r="F52" t="n">
        <v>4.24</v>
      </c>
      <c r="G52" t="n">
        <v>18.18</v>
      </c>
      <c r="H52" t="n">
        <v>0.35</v>
      </c>
      <c r="I52" t="n">
        <v>14</v>
      </c>
      <c r="J52" t="n">
        <v>99.95</v>
      </c>
      <c r="K52" t="n">
        <v>39.72</v>
      </c>
      <c r="L52" t="n">
        <v>2</v>
      </c>
      <c r="M52" t="n">
        <v>12</v>
      </c>
      <c r="N52" t="n">
        <v>13.24</v>
      </c>
      <c r="O52" t="n">
        <v>12561.45</v>
      </c>
      <c r="P52" t="n">
        <v>35.04</v>
      </c>
      <c r="Q52" t="n">
        <v>198.06</v>
      </c>
      <c r="R52" t="n">
        <v>35.34</v>
      </c>
      <c r="S52" t="n">
        <v>21.27</v>
      </c>
      <c r="T52" t="n">
        <v>4289.44</v>
      </c>
      <c r="U52" t="n">
        <v>0.6</v>
      </c>
      <c r="V52" t="n">
        <v>0.72</v>
      </c>
      <c r="W52" t="n">
        <v>0.13</v>
      </c>
      <c r="X52" t="n">
        <v>0.26</v>
      </c>
      <c r="Y52" t="n">
        <v>2</v>
      </c>
      <c r="Z52" t="n">
        <v>10</v>
      </c>
    </row>
    <row r="53">
      <c r="A53" t="n">
        <v>2</v>
      </c>
      <c r="B53" t="n">
        <v>45</v>
      </c>
      <c r="C53" t="inlineStr">
        <is>
          <t xml:space="preserve">CONCLUIDO	</t>
        </is>
      </c>
      <c r="D53" t="n">
        <v>15.8019</v>
      </c>
      <c r="E53" t="n">
        <v>6.33</v>
      </c>
      <c r="F53" t="n">
        <v>4.16</v>
      </c>
      <c r="G53" t="n">
        <v>27.7</v>
      </c>
      <c r="H53" t="n">
        <v>0.52</v>
      </c>
      <c r="I53" t="n">
        <v>9</v>
      </c>
      <c r="J53" t="n">
        <v>101.2</v>
      </c>
      <c r="K53" t="n">
        <v>39.72</v>
      </c>
      <c r="L53" t="n">
        <v>3</v>
      </c>
      <c r="M53" t="n">
        <v>7</v>
      </c>
      <c r="N53" t="n">
        <v>13.49</v>
      </c>
      <c r="O53" t="n">
        <v>12715.54</v>
      </c>
      <c r="P53" t="n">
        <v>32.51</v>
      </c>
      <c r="Q53" t="n">
        <v>198.13</v>
      </c>
      <c r="R53" t="n">
        <v>32.65</v>
      </c>
      <c r="S53" t="n">
        <v>21.27</v>
      </c>
      <c r="T53" t="n">
        <v>2969.56</v>
      </c>
      <c r="U53" t="n">
        <v>0.65</v>
      </c>
      <c r="V53" t="n">
        <v>0.73</v>
      </c>
      <c r="W53" t="n">
        <v>0.12</v>
      </c>
      <c r="X53" t="n">
        <v>0.17</v>
      </c>
      <c r="Y53" t="n">
        <v>2</v>
      </c>
      <c r="Z53" t="n">
        <v>10</v>
      </c>
    </row>
    <row r="54">
      <c r="A54" t="n">
        <v>3</v>
      </c>
      <c r="B54" t="n">
        <v>45</v>
      </c>
      <c r="C54" t="inlineStr">
        <is>
          <t xml:space="preserve">CONCLUIDO	</t>
        </is>
      </c>
      <c r="D54" t="n">
        <v>15.9908</v>
      </c>
      <c r="E54" t="n">
        <v>6.25</v>
      </c>
      <c r="F54" t="n">
        <v>4.12</v>
      </c>
      <c r="G54" t="n">
        <v>35.33</v>
      </c>
      <c r="H54" t="n">
        <v>0.6899999999999999</v>
      </c>
      <c r="I54" t="n">
        <v>7</v>
      </c>
      <c r="J54" t="n">
        <v>102.45</v>
      </c>
      <c r="K54" t="n">
        <v>39.72</v>
      </c>
      <c r="L54" t="n">
        <v>4</v>
      </c>
      <c r="M54" t="n">
        <v>5</v>
      </c>
      <c r="N54" t="n">
        <v>13.74</v>
      </c>
      <c r="O54" t="n">
        <v>12870.03</v>
      </c>
      <c r="P54" t="n">
        <v>30.22</v>
      </c>
      <c r="Q54" t="n">
        <v>198.06</v>
      </c>
      <c r="R54" t="n">
        <v>31.71</v>
      </c>
      <c r="S54" t="n">
        <v>21.27</v>
      </c>
      <c r="T54" t="n">
        <v>2508.59</v>
      </c>
      <c r="U54" t="n">
        <v>0.67</v>
      </c>
      <c r="V54" t="n">
        <v>0.74</v>
      </c>
      <c r="W54" t="n">
        <v>0.12</v>
      </c>
      <c r="X54" t="n">
        <v>0.14</v>
      </c>
      <c r="Y54" t="n">
        <v>2</v>
      </c>
      <c r="Z54" t="n">
        <v>10</v>
      </c>
    </row>
    <row r="55">
      <c r="A55" t="n">
        <v>4</v>
      </c>
      <c r="B55" t="n">
        <v>45</v>
      </c>
      <c r="C55" t="inlineStr">
        <is>
          <t xml:space="preserve">CONCLUIDO	</t>
        </is>
      </c>
      <c r="D55" t="n">
        <v>16.1377</v>
      </c>
      <c r="E55" t="n">
        <v>6.2</v>
      </c>
      <c r="F55" t="n">
        <v>4.09</v>
      </c>
      <c r="G55" t="n">
        <v>40.85</v>
      </c>
      <c r="H55" t="n">
        <v>0.85</v>
      </c>
      <c r="I55" t="n">
        <v>6</v>
      </c>
      <c r="J55" t="n">
        <v>103.71</v>
      </c>
      <c r="K55" t="n">
        <v>39.72</v>
      </c>
      <c r="L55" t="n">
        <v>5</v>
      </c>
      <c r="M55" t="n">
        <v>0</v>
      </c>
      <c r="N55" t="n">
        <v>14</v>
      </c>
      <c r="O55" t="n">
        <v>13024.91</v>
      </c>
      <c r="P55" t="n">
        <v>28.99</v>
      </c>
      <c r="Q55" t="n">
        <v>198.14</v>
      </c>
      <c r="R55" t="n">
        <v>30.32</v>
      </c>
      <c r="S55" t="n">
        <v>21.27</v>
      </c>
      <c r="T55" t="n">
        <v>1816.25</v>
      </c>
      <c r="U55" t="n">
        <v>0.7</v>
      </c>
      <c r="V55" t="n">
        <v>0.75</v>
      </c>
      <c r="W55" t="n">
        <v>0.12</v>
      </c>
      <c r="X55" t="n">
        <v>0.1</v>
      </c>
      <c r="Y55" t="n">
        <v>2</v>
      </c>
      <c r="Z55" t="n">
        <v>10</v>
      </c>
    </row>
    <row r="56">
      <c r="A56" t="n">
        <v>0</v>
      </c>
      <c r="B56" t="n">
        <v>60</v>
      </c>
      <c r="C56" t="inlineStr">
        <is>
          <t xml:space="preserve">CONCLUIDO	</t>
        </is>
      </c>
      <c r="D56" t="n">
        <v>13.0581</v>
      </c>
      <c r="E56" t="n">
        <v>7.66</v>
      </c>
      <c r="F56" t="n">
        <v>4.63</v>
      </c>
      <c r="G56" t="n">
        <v>7.94</v>
      </c>
      <c r="H56" t="n">
        <v>0.14</v>
      </c>
      <c r="I56" t="n">
        <v>35</v>
      </c>
      <c r="J56" t="n">
        <v>124.63</v>
      </c>
      <c r="K56" t="n">
        <v>45</v>
      </c>
      <c r="L56" t="n">
        <v>1</v>
      </c>
      <c r="M56" t="n">
        <v>33</v>
      </c>
      <c r="N56" t="n">
        <v>18.64</v>
      </c>
      <c r="O56" t="n">
        <v>15605.44</v>
      </c>
      <c r="P56" t="n">
        <v>47.3</v>
      </c>
      <c r="Q56" t="n">
        <v>198.13</v>
      </c>
      <c r="R56" t="n">
        <v>47.76</v>
      </c>
      <c r="S56" t="n">
        <v>21.27</v>
      </c>
      <c r="T56" t="n">
        <v>10391.47</v>
      </c>
      <c r="U56" t="n">
        <v>0.45</v>
      </c>
      <c r="V56" t="n">
        <v>0.66</v>
      </c>
      <c r="W56" t="n">
        <v>0.15</v>
      </c>
      <c r="X56" t="n">
        <v>0.65</v>
      </c>
      <c r="Y56" t="n">
        <v>2</v>
      </c>
      <c r="Z56" t="n">
        <v>10</v>
      </c>
    </row>
    <row r="57">
      <c r="A57" t="n">
        <v>1</v>
      </c>
      <c r="B57" t="n">
        <v>60</v>
      </c>
      <c r="C57" t="inlineStr">
        <is>
          <t xml:space="preserve">CONCLUIDO	</t>
        </is>
      </c>
      <c r="D57" t="n">
        <v>14.4904</v>
      </c>
      <c r="E57" t="n">
        <v>6.9</v>
      </c>
      <c r="F57" t="n">
        <v>4.33</v>
      </c>
      <c r="G57" t="n">
        <v>15.3</v>
      </c>
      <c r="H57" t="n">
        <v>0.28</v>
      </c>
      <c r="I57" t="n">
        <v>17</v>
      </c>
      <c r="J57" t="n">
        <v>125.95</v>
      </c>
      <c r="K57" t="n">
        <v>45</v>
      </c>
      <c r="L57" t="n">
        <v>2</v>
      </c>
      <c r="M57" t="n">
        <v>15</v>
      </c>
      <c r="N57" t="n">
        <v>18.95</v>
      </c>
      <c r="O57" t="n">
        <v>15767.7</v>
      </c>
      <c r="P57" t="n">
        <v>43.06</v>
      </c>
      <c r="Q57" t="n">
        <v>198.06</v>
      </c>
      <c r="R57" t="n">
        <v>38.27</v>
      </c>
      <c r="S57" t="n">
        <v>21.27</v>
      </c>
      <c r="T57" t="n">
        <v>5739.27</v>
      </c>
      <c r="U57" t="n">
        <v>0.5600000000000001</v>
      </c>
      <c r="V57" t="n">
        <v>0.7</v>
      </c>
      <c r="W57" t="n">
        <v>0.14</v>
      </c>
      <c r="X57" t="n">
        <v>0.35</v>
      </c>
      <c r="Y57" t="n">
        <v>2</v>
      </c>
      <c r="Z57" t="n">
        <v>10</v>
      </c>
    </row>
    <row r="58">
      <c r="A58" t="n">
        <v>2</v>
      </c>
      <c r="B58" t="n">
        <v>60</v>
      </c>
      <c r="C58" t="inlineStr">
        <is>
          <t xml:space="preserve">CONCLUIDO	</t>
        </is>
      </c>
      <c r="D58" t="n">
        <v>15.1656</v>
      </c>
      <c r="E58" t="n">
        <v>6.59</v>
      </c>
      <c r="F58" t="n">
        <v>4.18</v>
      </c>
      <c r="G58" t="n">
        <v>22.8</v>
      </c>
      <c r="H58" t="n">
        <v>0.42</v>
      </c>
      <c r="I58" t="n">
        <v>11</v>
      </c>
      <c r="J58" t="n">
        <v>127.27</v>
      </c>
      <c r="K58" t="n">
        <v>45</v>
      </c>
      <c r="L58" t="n">
        <v>3</v>
      </c>
      <c r="M58" t="n">
        <v>9</v>
      </c>
      <c r="N58" t="n">
        <v>19.27</v>
      </c>
      <c r="O58" t="n">
        <v>15930.42</v>
      </c>
      <c r="P58" t="n">
        <v>40.19</v>
      </c>
      <c r="Q58" t="n">
        <v>198.06</v>
      </c>
      <c r="R58" t="n">
        <v>33.43</v>
      </c>
      <c r="S58" t="n">
        <v>21.27</v>
      </c>
      <c r="T58" t="n">
        <v>3348.45</v>
      </c>
      <c r="U58" t="n">
        <v>0.64</v>
      </c>
      <c r="V58" t="n">
        <v>0.73</v>
      </c>
      <c r="W58" t="n">
        <v>0.13</v>
      </c>
      <c r="X58" t="n">
        <v>0.2</v>
      </c>
      <c r="Y58" t="n">
        <v>2</v>
      </c>
      <c r="Z58" t="n">
        <v>10</v>
      </c>
    </row>
    <row r="59">
      <c r="A59" t="n">
        <v>3</v>
      </c>
      <c r="B59" t="n">
        <v>60</v>
      </c>
      <c r="C59" t="inlineStr">
        <is>
          <t xml:space="preserve">CONCLUIDO	</t>
        </is>
      </c>
      <c r="D59" t="n">
        <v>15.5528</v>
      </c>
      <c r="E59" t="n">
        <v>6.43</v>
      </c>
      <c r="F59" t="n">
        <v>4.09</v>
      </c>
      <c r="G59" t="n">
        <v>30.7</v>
      </c>
      <c r="H59" t="n">
        <v>0.55</v>
      </c>
      <c r="I59" t="n">
        <v>8</v>
      </c>
      <c r="J59" t="n">
        <v>128.59</v>
      </c>
      <c r="K59" t="n">
        <v>45</v>
      </c>
      <c r="L59" t="n">
        <v>4</v>
      </c>
      <c r="M59" t="n">
        <v>6</v>
      </c>
      <c r="N59" t="n">
        <v>19.59</v>
      </c>
      <c r="O59" t="n">
        <v>16093.6</v>
      </c>
      <c r="P59" t="n">
        <v>37.97</v>
      </c>
      <c r="Q59" t="n">
        <v>198.13</v>
      </c>
      <c r="R59" t="n">
        <v>30.64</v>
      </c>
      <c r="S59" t="n">
        <v>21.27</v>
      </c>
      <c r="T59" t="n">
        <v>1966.03</v>
      </c>
      <c r="U59" t="n">
        <v>0.6899999999999999</v>
      </c>
      <c r="V59" t="n">
        <v>0.74</v>
      </c>
      <c r="W59" t="n">
        <v>0.12</v>
      </c>
      <c r="X59" t="n">
        <v>0.11</v>
      </c>
      <c r="Y59" t="n">
        <v>2</v>
      </c>
      <c r="Z59" t="n">
        <v>10</v>
      </c>
    </row>
    <row r="60">
      <c r="A60" t="n">
        <v>4</v>
      </c>
      <c r="B60" t="n">
        <v>60</v>
      </c>
      <c r="C60" t="inlineStr">
        <is>
          <t xml:space="preserve">CONCLUIDO	</t>
        </is>
      </c>
      <c r="D60" t="n">
        <v>15.5851</v>
      </c>
      <c r="E60" t="n">
        <v>6.42</v>
      </c>
      <c r="F60" t="n">
        <v>4.11</v>
      </c>
      <c r="G60" t="n">
        <v>35.19</v>
      </c>
      <c r="H60" t="n">
        <v>0.68</v>
      </c>
      <c r="I60" t="n">
        <v>7</v>
      </c>
      <c r="J60" t="n">
        <v>129.92</v>
      </c>
      <c r="K60" t="n">
        <v>45</v>
      </c>
      <c r="L60" t="n">
        <v>5</v>
      </c>
      <c r="M60" t="n">
        <v>5</v>
      </c>
      <c r="N60" t="n">
        <v>19.92</v>
      </c>
      <c r="O60" t="n">
        <v>16257.24</v>
      </c>
      <c r="P60" t="n">
        <v>36.64</v>
      </c>
      <c r="Q60" t="n">
        <v>198.06</v>
      </c>
      <c r="R60" t="n">
        <v>31.12</v>
      </c>
      <c r="S60" t="n">
        <v>21.27</v>
      </c>
      <c r="T60" t="n">
        <v>2215.41</v>
      </c>
      <c r="U60" t="n">
        <v>0.68</v>
      </c>
      <c r="V60" t="n">
        <v>0.74</v>
      </c>
      <c r="W60" t="n">
        <v>0.12</v>
      </c>
      <c r="X60" t="n">
        <v>0.12</v>
      </c>
      <c r="Y60" t="n">
        <v>2</v>
      </c>
      <c r="Z60" t="n">
        <v>10</v>
      </c>
    </row>
    <row r="61">
      <c r="A61" t="n">
        <v>5</v>
      </c>
      <c r="B61" t="n">
        <v>60</v>
      </c>
      <c r="C61" t="inlineStr">
        <is>
          <t xml:space="preserve">CONCLUIDO	</t>
        </is>
      </c>
      <c r="D61" t="n">
        <v>15.6747</v>
      </c>
      <c r="E61" t="n">
        <v>6.38</v>
      </c>
      <c r="F61" t="n">
        <v>4.09</v>
      </c>
      <c r="G61" t="n">
        <v>40.94</v>
      </c>
      <c r="H61" t="n">
        <v>0.8100000000000001</v>
      </c>
      <c r="I61" t="n">
        <v>6</v>
      </c>
      <c r="J61" t="n">
        <v>131.25</v>
      </c>
      <c r="K61" t="n">
        <v>45</v>
      </c>
      <c r="L61" t="n">
        <v>6</v>
      </c>
      <c r="M61" t="n">
        <v>4</v>
      </c>
      <c r="N61" t="n">
        <v>20.25</v>
      </c>
      <c r="O61" t="n">
        <v>16421.36</v>
      </c>
      <c r="P61" t="n">
        <v>34.96</v>
      </c>
      <c r="Q61" t="n">
        <v>198.06</v>
      </c>
      <c r="R61" t="n">
        <v>30.81</v>
      </c>
      <c r="S61" t="n">
        <v>21.27</v>
      </c>
      <c r="T61" t="n">
        <v>2061.16</v>
      </c>
      <c r="U61" t="n">
        <v>0.6899999999999999</v>
      </c>
      <c r="V61" t="n">
        <v>0.74</v>
      </c>
      <c r="W61" t="n">
        <v>0.12</v>
      </c>
      <c r="X61" t="n">
        <v>0.11</v>
      </c>
      <c r="Y61" t="n">
        <v>2</v>
      </c>
      <c r="Z61" t="n">
        <v>10</v>
      </c>
    </row>
    <row r="62">
      <c r="A62" t="n">
        <v>6</v>
      </c>
      <c r="B62" t="n">
        <v>60</v>
      </c>
      <c r="C62" t="inlineStr">
        <is>
          <t xml:space="preserve">CONCLUIDO	</t>
        </is>
      </c>
      <c r="D62" t="n">
        <v>15.8165</v>
      </c>
      <c r="E62" t="n">
        <v>6.32</v>
      </c>
      <c r="F62" t="n">
        <v>4.06</v>
      </c>
      <c r="G62" t="n">
        <v>48.75</v>
      </c>
      <c r="H62" t="n">
        <v>0.93</v>
      </c>
      <c r="I62" t="n">
        <v>5</v>
      </c>
      <c r="J62" t="n">
        <v>132.58</v>
      </c>
      <c r="K62" t="n">
        <v>45</v>
      </c>
      <c r="L62" t="n">
        <v>7</v>
      </c>
      <c r="M62" t="n">
        <v>1</v>
      </c>
      <c r="N62" t="n">
        <v>20.59</v>
      </c>
      <c r="O62" t="n">
        <v>16585.95</v>
      </c>
      <c r="P62" t="n">
        <v>33.88</v>
      </c>
      <c r="Q62" t="n">
        <v>198.08</v>
      </c>
      <c r="R62" t="n">
        <v>29.7</v>
      </c>
      <c r="S62" t="n">
        <v>21.27</v>
      </c>
      <c r="T62" t="n">
        <v>1513.53</v>
      </c>
      <c r="U62" t="n">
        <v>0.72</v>
      </c>
      <c r="V62" t="n">
        <v>0.75</v>
      </c>
      <c r="W62" t="n">
        <v>0.12</v>
      </c>
      <c r="X62" t="n">
        <v>0.08</v>
      </c>
      <c r="Y62" t="n">
        <v>2</v>
      </c>
      <c r="Z62" t="n">
        <v>10</v>
      </c>
    </row>
    <row r="63">
      <c r="A63" t="n">
        <v>7</v>
      </c>
      <c r="B63" t="n">
        <v>60</v>
      </c>
      <c r="C63" t="inlineStr">
        <is>
          <t xml:space="preserve">CONCLUIDO	</t>
        </is>
      </c>
      <c r="D63" t="n">
        <v>15.8082</v>
      </c>
      <c r="E63" t="n">
        <v>6.33</v>
      </c>
      <c r="F63" t="n">
        <v>4.07</v>
      </c>
      <c r="G63" t="n">
        <v>48.79</v>
      </c>
      <c r="H63" t="n">
        <v>1.06</v>
      </c>
      <c r="I63" t="n">
        <v>5</v>
      </c>
      <c r="J63" t="n">
        <v>133.92</v>
      </c>
      <c r="K63" t="n">
        <v>45</v>
      </c>
      <c r="L63" t="n">
        <v>8</v>
      </c>
      <c r="M63" t="n">
        <v>0</v>
      </c>
      <c r="N63" t="n">
        <v>20.93</v>
      </c>
      <c r="O63" t="n">
        <v>16751.02</v>
      </c>
      <c r="P63" t="n">
        <v>33.77</v>
      </c>
      <c r="Q63" t="n">
        <v>198.07</v>
      </c>
      <c r="R63" t="n">
        <v>29.8</v>
      </c>
      <c r="S63" t="n">
        <v>21.27</v>
      </c>
      <c r="T63" t="n">
        <v>1562.12</v>
      </c>
      <c r="U63" t="n">
        <v>0.71</v>
      </c>
      <c r="V63" t="n">
        <v>0.75</v>
      </c>
      <c r="W63" t="n">
        <v>0.12</v>
      </c>
      <c r="X63" t="n">
        <v>0.08</v>
      </c>
      <c r="Y63" t="n">
        <v>2</v>
      </c>
      <c r="Z63" t="n">
        <v>10</v>
      </c>
    </row>
    <row r="64">
      <c r="A64" t="n">
        <v>0</v>
      </c>
      <c r="B64" t="n">
        <v>80</v>
      </c>
      <c r="C64" t="inlineStr">
        <is>
          <t xml:space="preserve">CONCLUIDO	</t>
        </is>
      </c>
      <c r="D64" t="n">
        <v>11.7486</v>
      </c>
      <c r="E64" t="n">
        <v>8.51</v>
      </c>
      <c r="F64" t="n">
        <v>4.8</v>
      </c>
      <c r="G64" t="n">
        <v>6.7</v>
      </c>
      <c r="H64" t="n">
        <v>0.11</v>
      </c>
      <c r="I64" t="n">
        <v>43</v>
      </c>
      <c r="J64" t="n">
        <v>159.12</v>
      </c>
      <c r="K64" t="n">
        <v>50.28</v>
      </c>
      <c r="L64" t="n">
        <v>1</v>
      </c>
      <c r="M64" t="n">
        <v>41</v>
      </c>
      <c r="N64" t="n">
        <v>27.84</v>
      </c>
      <c r="O64" t="n">
        <v>19859.16</v>
      </c>
      <c r="P64" t="n">
        <v>57.98</v>
      </c>
      <c r="Q64" t="n">
        <v>198.13</v>
      </c>
      <c r="R64" t="n">
        <v>52.54</v>
      </c>
      <c r="S64" t="n">
        <v>21.27</v>
      </c>
      <c r="T64" t="n">
        <v>12742.06</v>
      </c>
      <c r="U64" t="n">
        <v>0.4</v>
      </c>
      <c r="V64" t="n">
        <v>0.63</v>
      </c>
      <c r="W64" t="n">
        <v>0.18</v>
      </c>
      <c r="X64" t="n">
        <v>0.82</v>
      </c>
      <c r="Y64" t="n">
        <v>2</v>
      </c>
      <c r="Z64" t="n">
        <v>10</v>
      </c>
    </row>
    <row r="65">
      <c r="A65" t="n">
        <v>1</v>
      </c>
      <c r="B65" t="n">
        <v>80</v>
      </c>
      <c r="C65" t="inlineStr">
        <is>
          <t xml:space="preserve">CONCLUIDO	</t>
        </is>
      </c>
      <c r="D65" t="n">
        <v>13.6721</v>
      </c>
      <c r="E65" t="n">
        <v>7.31</v>
      </c>
      <c r="F65" t="n">
        <v>4.35</v>
      </c>
      <c r="G65" t="n">
        <v>13.04</v>
      </c>
      <c r="H65" t="n">
        <v>0.22</v>
      </c>
      <c r="I65" t="n">
        <v>20</v>
      </c>
      <c r="J65" t="n">
        <v>160.54</v>
      </c>
      <c r="K65" t="n">
        <v>50.28</v>
      </c>
      <c r="L65" t="n">
        <v>2</v>
      </c>
      <c r="M65" t="n">
        <v>18</v>
      </c>
      <c r="N65" t="n">
        <v>28.26</v>
      </c>
      <c r="O65" t="n">
        <v>20034.4</v>
      </c>
      <c r="P65" t="n">
        <v>51.49</v>
      </c>
      <c r="Q65" t="n">
        <v>198.14</v>
      </c>
      <c r="R65" t="n">
        <v>38.31</v>
      </c>
      <c r="S65" t="n">
        <v>21.27</v>
      </c>
      <c r="T65" t="n">
        <v>5740.72</v>
      </c>
      <c r="U65" t="n">
        <v>0.5600000000000001</v>
      </c>
      <c r="V65" t="n">
        <v>0.7</v>
      </c>
      <c r="W65" t="n">
        <v>0.14</v>
      </c>
      <c r="X65" t="n">
        <v>0.36</v>
      </c>
      <c r="Y65" t="n">
        <v>2</v>
      </c>
      <c r="Z65" t="n">
        <v>10</v>
      </c>
    </row>
    <row r="66">
      <c r="A66" t="n">
        <v>2</v>
      </c>
      <c r="B66" t="n">
        <v>80</v>
      </c>
      <c r="C66" t="inlineStr">
        <is>
          <t xml:space="preserve">CONCLUIDO	</t>
        </is>
      </c>
      <c r="D66" t="n">
        <v>14.437</v>
      </c>
      <c r="E66" t="n">
        <v>6.93</v>
      </c>
      <c r="F66" t="n">
        <v>4.18</v>
      </c>
      <c r="G66" t="n">
        <v>19.31</v>
      </c>
      <c r="H66" t="n">
        <v>0.33</v>
      </c>
      <c r="I66" t="n">
        <v>13</v>
      </c>
      <c r="J66" t="n">
        <v>161.97</v>
      </c>
      <c r="K66" t="n">
        <v>50.28</v>
      </c>
      <c r="L66" t="n">
        <v>3</v>
      </c>
      <c r="M66" t="n">
        <v>11</v>
      </c>
      <c r="N66" t="n">
        <v>28.69</v>
      </c>
      <c r="O66" t="n">
        <v>20210.21</v>
      </c>
      <c r="P66" t="n">
        <v>48.62</v>
      </c>
      <c r="Q66" t="n">
        <v>198.06</v>
      </c>
      <c r="R66" t="n">
        <v>33.36</v>
      </c>
      <c r="S66" t="n">
        <v>21.27</v>
      </c>
      <c r="T66" t="n">
        <v>3302.44</v>
      </c>
      <c r="U66" t="n">
        <v>0.64</v>
      </c>
      <c r="V66" t="n">
        <v>0.73</v>
      </c>
      <c r="W66" t="n">
        <v>0.13</v>
      </c>
      <c r="X66" t="n">
        <v>0.2</v>
      </c>
      <c r="Y66" t="n">
        <v>2</v>
      </c>
      <c r="Z66" t="n">
        <v>10</v>
      </c>
    </row>
    <row r="67">
      <c r="A67" t="n">
        <v>3</v>
      </c>
      <c r="B67" t="n">
        <v>80</v>
      </c>
      <c r="C67" t="inlineStr">
        <is>
          <t xml:space="preserve">CONCLUIDO	</t>
        </is>
      </c>
      <c r="D67" t="n">
        <v>14.7474</v>
      </c>
      <c r="E67" t="n">
        <v>6.78</v>
      </c>
      <c r="F67" t="n">
        <v>4.13</v>
      </c>
      <c r="G67" t="n">
        <v>24.8</v>
      </c>
      <c r="H67" t="n">
        <v>0.43</v>
      </c>
      <c r="I67" t="n">
        <v>10</v>
      </c>
      <c r="J67" t="n">
        <v>163.4</v>
      </c>
      <c r="K67" t="n">
        <v>50.28</v>
      </c>
      <c r="L67" t="n">
        <v>4</v>
      </c>
      <c r="M67" t="n">
        <v>8</v>
      </c>
      <c r="N67" t="n">
        <v>29.12</v>
      </c>
      <c r="O67" t="n">
        <v>20386.62</v>
      </c>
      <c r="P67" t="n">
        <v>47.2</v>
      </c>
      <c r="Q67" t="n">
        <v>198.08</v>
      </c>
      <c r="R67" t="n">
        <v>32</v>
      </c>
      <c r="S67" t="n">
        <v>21.27</v>
      </c>
      <c r="T67" t="n">
        <v>2637.41</v>
      </c>
      <c r="U67" t="n">
        <v>0.66</v>
      </c>
      <c r="V67" t="n">
        <v>0.74</v>
      </c>
      <c r="W67" t="n">
        <v>0.12</v>
      </c>
      <c r="X67" t="n">
        <v>0.15</v>
      </c>
      <c r="Y67" t="n">
        <v>2</v>
      </c>
      <c r="Z67" t="n">
        <v>10</v>
      </c>
    </row>
    <row r="68">
      <c r="A68" t="n">
        <v>4</v>
      </c>
      <c r="B68" t="n">
        <v>80</v>
      </c>
      <c r="C68" t="inlineStr">
        <is>
          <t xml:space="preserve">CONCLUIDO	</t>
        </is>
      </c>
      <c r="D68" t="n">
        <v>14.8595</v>
      </c>
      <c r="E68" t="n">
        <v>6.73</v>
      </c>
      <c r="F68" t="n">
        <v>4.15</v>
      </c>
      <c r="G68" t="n">
        <v>31.11</v>
      </c>
      <c r="H68" t="n">
        <v>0.54</v>
      </c>
      <c r="I68" t="n">
        <v>8</v>
      </c>
      <c r="J68" t="n">
        <v>164.83</v>
      </c>
      <c r="K68" t="n">
        <v>50.28</v>
      </c>
      <c r="L68" t="n">
        <v>5</v>
      </c>
      <c r="M68" t="n">
        <v>6</v>
      </c>
      <c r="N68" t="n">
        <v>29.55</v>
      </c>
      <c r="O68" t="n">
        <v>20563.61</v>
      </c>
      <c r="P68" t="n">
        <v>46.41</v>
      </c>
      <c r="Q68" t="n">
        <v>198.06</v>
      </c>
      <c r="R68" t="n">
        <v>32.53</v>
      </c>
      <c r="S68" t="n">
        <v>21.27</v>
      </c>
      <c r="T68" t="n">
        <v>2913.79</v>
      </c>
      <c r="U68" t="n">
        <v>0.65</v>
      </c>
      <c r="V68" t="n">
        <v>0.73</v>
      </c>
      <c r="W68" t="n">
        <v>0.12</v>
      </c>
      <c r="X68" t="n">
        <v>0.17</v>
      </c>
      <c r="Y68" t="n">
        <v>2</v>
      </c>
      <c r="Z68" t="n">
        <v>10</v>
      </c>
    </row>
    <row r="69">
      <c r="A69" t="n">
        <v>5</v>
      </c>
      <c r="B69" t="n">
        <v>80</v>
      </c>
      <c r="C69" t="inlineStr">
        <is>
          <t xml:space="preserve">CONCLUIDO	</t>
        </is>
      </c>
      <c r="D69" t="n">
        <v>14.9981</v>
      </c>
      <c r="E69" t="n">
        <v>6.67</v>
      </c>
      <c r="F69" t="n">
        <v>4.12</v>
      </c>
      <c r="G69" t="n">
        <v>35.29</v>
      </c>
      <c r="H69" t="n">
        <v>0.64</v>
      </c>
      <c r="I69" t="n">
        <v>7</v>
      </c>
      <c r="J69" t="n">
        <v>166.27</v>
      </c>
      <c r="K69" t="n">
        <v>50.28</v>
      </c>
      <c r="L69" t="n">
        <v>6</v>
      </c>
      <c r="M69" t="n">
        <v>5</v>
      </c>
      <c r="N69" t="n">
        <v>29.99</v>
      </c>
      <c r="O69" t="n">
        <v>20741.2</v>
      </c>
      <c r="P69" t="n">
        <v>44.95</v>
      </c>
      <c r="Q69" t="n">
        <v>198.12</v>
      </c>
      <c r="R69" t="n">
        <v>31.52</v>
      </c>
      <c r="S69" t="n">
        <v>21.27</v>
      </c>
      <c r="T69" t="n">
        <v>2414.32</v>
      </c>
      <c r="U69" t="n">
        <v>0.67</v>
      </c>
      <c r="V69" t="n">
        <v>0.74</v>
      </c>
      <c r="W69" t="n">
        <v>0.12</v>
      </c>
      <c r="X69" t="n">
        <v>0.13</v>
      </c>
      <c r="Y69" t="n">
        <v>2</v>
      </c>
      <c r="Z69" t="n">
        <v>10</v>
      </c>
    </row>
    <row r="70">
      <c r="A70" t="n">
        <v>6</v>
      </c>
      <c r="B70" t="n">
        <v>80</v>
      </c>
      <c r="C70" t="inlineStr">
        <is>
          <t xml:space="preserve">CONCLUIDO	</t>
        </is>
      </c>
      <c r="D70" t="n">
        <v>15.1286</v>
      </c>
      <c r="E70" t="n">
        <v>6.61</v>
      </c>
      <c r="F70" t="n">
        <v>4.09</v>
      </c>
      <c r="G70" t="n">
        <v>40.92</v>
      </c>
      <c r="H70" t="n">
        <v>0.74</v>
      </c>
      <c r="I70" t="n">
        <v>6</v>
      </c>
      <c r="J70" t="n">
        <v>167.72</v>
      </c>
      <c r="K70" t="n">
        <v>50.28</v>
      </c>
      <c r="L70" t="n">
        <v>7</v>
      </c>
      <c r="M70" t="n">
        <v>4</v>
      </c>
      <c r="N70" t="n">
        <v>30.44</v>
      </c>
      <c r="O70" t="n">
        <v>20919.39</v>
      </c>
      <c r="P70" t="n">
        <v>43.75</v>
      </c>
      <c r="Q70" t="n">
        <v>198.07</v>
      </c>
      <c r="R70" t="n">
        <v>30.71</v>
      </c>
      <c r="S70" t="n">
        <v>21.27</v>
      </c>
      <c r="T70" t="n">
        <v>2014.89</v>
      </c>
      <c r="U70" t="n">
        <v>0.6899999999999999</v>
      </c>
      <c r="V70" t="n">
        <v>0.74</v>
      </c>
      <c r="W70" t="n">
        <v>0.12</v>
      </c>
      <c r="X70" t="n">
        <v>0.11</v>
      </c>
      <c r="Y70" t="n">
        <v>2</v>
      </c>
      <c r="Z70" t="n">
        <v>10</v>
      </c>
    </row>
    <row r="71">
      <c r="A71" t="n">
        <v>7</v>
      </c>
      <c r="B71" t="n">
        <v>80</v>
      </c>
      <c r="C71" t="inlineStr">
        <is>
          <t xml:space="preserve">CONCLUIDO	</t>
        </is>
      </c>
      <c r="D71" t="n">
        <v>15.297</v>
      </c>
      <c r="E71" t="n">
        <v>6.54</v>
      </c>
      <c r="F71" t="n">
        <v>4.05</v>
      </c>
      <c r="G71" t="n">
        <v>48.62</v>
      </c>
      <c r="H71" t="n">
        <v>0.84</v>
      </c>
      <c r="I71" t="n">
        <v>5</v>
      </c>
      <c r="J71" t="n">
        <v>169.17</v>
      </c>
      <c r="K71" t="n">
        <v>50.28</v>
      </c>
      <c r="L71" t="n">
        <v>8</v>
      </c>
      <c r="M71" t="n">
        <v>3</v>
      </c>
      <c r="N71" t="n">
        <v>30.89</v>
      </c>
      <c r="O71" t="n">
        <v>21098.19</v>
      </c>
      <c r="P71" t="n">
        <v>42.17</v>
      </c>
      <c r="Q71" t="n">
        <v>198.06</v>
      </c>
      <c r="R71" t="n">
        <v>29.42</v>
      </c>
      <c r="S71" t="n">
        <v>21.27</v>
      </c>
      <c r="T71" t="n">
        <v>1375.02</v>
      </c>
      <c r="U71" t="n">
        <v>0.72</v>
      </c>
      <c r="V71" t="n">
        <v>0.75</v>
      </c>
      <c r="W71" t="n">
        <v>0.11</v>
      </c>
      <c r="X71" t="n">
        <v>0.07000000000000001</v>
      </c>
      <c r="Y71" t="n">
        <v>2</v>
      </c>
      <c r="Z71" t="n">
        <v>10</v>
      </c>
    </row>
    <row r="72">
      <c r="A72" t="n">
        <v>8</v>
      </c>
      <c r="B72" t="n">
        <v>80</v>
      </c>
      <c r="C72" t="inlineStr">
        <is>
          <t xml:space="preserve">CONCLUIDO	</t>
        </is>
      </c>
      <c r="D72" t="n">
        <v>15.2652</v>
      </c>
      <c r="E72" t="n">
        <v>6.55</v>
      </c>
      <c r="F72" t="n">
        <v>4.07</v>
      </c>
      <c r="G72" t="n">
        <v>48.78</v>
      </c>
      <c r="H72" t="n">
        <v>0.9399999999999999</v>
      </c>
      <c r="I72" t="n">
        <v>5</v>
      </c>
      <c r="J72" t="n">
        <v>170.62</v>
      </c>
      <c r="K72" t="n">
        <v>50.28</v>
      </c>
      <c r="L72" t="n">
        <v>9</v>
      </c>
      <c r="M72" t="n">
        <v>3</v>
      </c>
      <c r="N72" t="n">
        <v>31.34</v>
      </c>
      <c r="O72" t="n">
        <v>21277.6</v>
      </c>
      <c r="P72" t="n">
        <v>41.37</v>
      </c>
      <c r="Q72" t="n">
        <v>198.06</v>
      </c>
      <c r="R72" t="n">
        <v>29.89</v>
      </c>
      <c r="S72" t="n">
        <v>21.27</v>
      </c>
      <c r="T72" t="n">
        <v>1607.63</v>
      </c>
      <c r="U72" t="n">
        <v>0.71</v>
      </c>
      <c r="V72" t="n">
        <v>0.75</v>
      </c>
      <c r="W72" t="n">
        <v>0.12</v>
      </c>
      <c r="X72" t="n">
        <v>0.08</v>
      </c>
      <c r="Y72" t="n">
        <v>2</v>
      </c>
      <c r="Z72" t="n">
        <v>10</v>
      </c>
    </row>
    <row r="73">
      <c r="A73" t="n">
        <v>9</v>
      </c>
      <c r="B73" t="n">
        <v>80</v>
      </c>
      <c r="C73" t="inlineStr">
        <is>
          <t xml:space="preserve">CONCLUIDO	</t>
        </is>
      </c>
      <c r="D73" t="n">
        <v>15.384</v>
      </c>
      <c r="E73" t="n">
        <v>6.5</v>
      </c>
      <c r="F73" t="n">
        <v>4.05</v>
      </c>
      <c r="G73" t="n">
        <v>60.7</v>
      </c>
      <c r="H73" t="n">
        <v>1.03</v>
      </c>
      <c r="I73" t="n">
        <v>4</v>
      </c>
      <c r="J73" t="n">
        <v>172.08</v>
      </c>
      <c r="K73" t="n">
        <v>50.28</v>
      </c>
      <c r="L73" t="n">
        <v>10</v>
      </c>
      <c r="M73" t="n">
        <v>2</v>
      </c>
      <c r="N73" t="n">
        <v>31.8</v>
      </c>
      <c r="O73" t="n">
        <v>21457.64</v>
      </c>
      <c r="P73" t="n">
        <v>39.6</v>
      </c>
      <c r="Q73" t="n">
        <v>198.06</v>
      </c>
      <c r="R73" t="n">
        <v>29.3</v>
      </c>
      <c r="S73" t="n">
        <v>21.27</v>
      </c>
      <c r="T73" t="n">
        <v>1317</v>
      </c>
      <c r="U73" t="n">
        <v>0.73</v>
      </c>
      <c r="V73" t="n">
        <v>0.75</v>
      </c>
      <c r="W73" t="n">
        <v>0.11</v>
      </c>
      <c r="X73" t="n">
        <v>0.06</v>
      </c>
      <c r="Y73" t="n">
        <v>2</v>
      </c>
      <c r="Z73" t="n">
        <v>10</v>
      </c>
    </row>
    <row r="74">
      <c r="A74" t="n">
        <v>10</v>
      </c>
      <c r="B74" t="n">
        <v>80</v>
      </c>
      <c r="C74" t="inlineStr">
        <is>
          <t xml:space="preserve">CONCLUIDO	</t>
        </is>
      </c>
      <c r="D74" t="n">
        <v>15.3695</v>
      </c>
      <c r="E74" t="n">
        <v>6.51</v>
      </c>
      <c r="F74" t="n">
        <v>4.05</v>
      </c>
      <c r="G74" t="n">
        <v>60.8</v>
      </c>
      <c r="H74" t="n">
        <v>1.12</v>
      </c>
      <c r="I74" t="n">
        <v>4</v>
      </c>
      <c r="J74" t="n">
        <v>173.55</v>
      </c>
      <c r="K74" t="n">
        <v>50.28</v>
      </c>
      <c r="L74" t="n">
        <v>11</v>
      </c>
      <c r="M74" t="n">
        <v>0</v>
      </c>
      <c r="N74" t="n">
        <v>32.27</v>
      </c>
      <c r="O74" t="n">
        <v>21638.31</v>
      </c>
      <c r="P74" t="n">
        <v>39.31</v>
      </c>
      <c r="Q74" t="n">
        <v>198.08</v>
      </c>
      <c r="R74" t="n">
        <v>29.4</v>
      </c>
      <c r="S74" t="n">
        <v>21.27</v>
      </c>
      <c r="T74" t="n">
        <v>1370.47</v>
      </c>
      <c r="U74" t="n">
        <v>0.72</v>
      </c>
      <c r="V74" t="n">
        <v>0.75</v>
      </c>
      <c r="W74" t="n">
        <v>0.12</v>
      </c>
      <c r="X74" t="n">
        <v>0.07000000000000001</v>
      </c>
      <c r="Y74" t="n">
        <v>2</v>
      </c>
      <c r="Z74" t="n">
        <v>10</v>
      </c>
    </row>
    <row r="75">
      <c r="A75" t="n">
        <v>0</v>
      </c>
      <c r="B75" t="n">
        <v>35</v>
      </c>
      <c r="C75" t="inlineStr">
        <is>
          <t xml:space="preserve">CONCLUIDO	</t>
        </is>
      </c>
      <c r="D75" t="n">
        <v>14.7107</v>
      </c>
      <c r="E75" t="n">
        <v>6.8</v>
      </c>
      <c r="F75" t="n">
        <v>4.48</v>
      </c>
      <c r="G75" t="n">
        <v>10.74</v>
      </c>
      <c r="H75" t="n">
        <v>0.22</v>
      </c>
      <c r="I75" t="n">
        <v>25</v>
      </c>
      <c r="J75" t="n">
        <v>80.84</v>
      </c>
      <c r="K75" t="n">
        <v>35.1</v>
      </c>
      <c r="L75" t="n">
        <v>1</v>
      </c>
      <c r="M75" t="n">
        <v>23</v>
      </c>
      <c r="N75" t="n">
        <v>9.74</v>
      </c>
      <c r="O75" t="n">
        <v>10204.21</v>
      </c>
      <c r="P75" t="n">
        <v>33.25</v>
      </c>
      <c r="Q75" t="n">
        <v>198.07</v>
      </c>
      <c r="R75" t="n">
        <v>42.7</v>
      </c>
      <c r="S75" t="n">
        <v>21.27</v>
      </c>
      <c r="T75" t="n">
        <v>7912.69</v>
      </c>
      <c r="U75" t="n">
        <v>0.5</v>
      </c>
      <c r="V75" t="n">
        <v>0.68</v>
      </c>
      <c r="W75" t="n">
        <v>0.15</v>
      </c>
      <c r="X75" t="n">
        <v>0.49</v>
      </c>
      <c r="Y75" t="n">
        <v>2</v>
      </c>
      <c r="Z75" t="n">
        <v>10</v>
      </c>
    </row>
    <row r="76">
      <c r="A76" t="n">
        <v>1</v>
      </c>
      <c r="B76" t="n">
        <v>35</v>
      </c>
      <c r="C76" t="inlineStr">
        <is>
          <t xml:space="preserve">CONCLUIDO	</t>
        </is>
      </c>
      <c r="D76" t="n">
        <v>15.8437</v>
      </c>
      <c r="E76" t="n">
        <v>6.31</v>
      </c>
      <c r="F76" t="n">
        <v>4.21</v>
      </c>
      <c r="G76" t="n">
        <v>21.07</v>
      </c>
      <c r="H76" t="n">
        <v>0.43</v>
      </c>
      <c r="I76" t="n">
        <v>12</v>
      </c>
      <c r="J76" t="n">
        <v>82.04000000000001</v>
      </c>
      <c r="K76" t="n">
        <v>35.1</v>
      </c>
      <c r="L76" t="n">
        <v>2</v>
      </c>
      <c r="M76" t="n">
        <v>10</v>
      </c>
      <c r="N76" t="n">
        <v>9.94</v>
      </c>
      <c r="O76" t="n">
        <v>10352.53</v>
      </c>
      <c r="P76" t="n">
        <v>29.17</v>
      </c>
      <c r="Q76" t="n">
        <v>198.13</v>
      </c>
      <c r="R76" t="n">
        <v>34.54</v>
      </c>
      <c r="S76" t="n">
        <v>21.27</v>
      </c>
      <c r="T76" t="n">
        <v>3898.93</v>
      </c>
      <c r="U76" t="n">
        <v>0.62</v>
      </c>
      <c r="V76" t="n">
        <v>0.72</v>
      </c>
      <c r="W76" t="n">
        <v>0.12</v>
      </c>
      <c r="X76" t="n">
        <v>0.23</v>
      </c>
      <c r="Y76" t="n">
        <v>2</v>
      </c>
      <c r="Z76" t="n">
        <v>10</v>
      </c>
    </row>
    <row r="77">
      <c r="A77" t="n">
        <v>2</v>
      </c>
      <c r="B77" t="n">
        <v>35</v>
      </c>
      <c r="C77" t="inlineStr">
        <is>
          <t xml:space="preserve">CONCLUIDO	</t>
        </is>
      </c>
      <c r="D77" t="n">
        <v>16.236</v>
      </c>
      <c r="E77" t="n">
        <v>6.16</v>
      </c>
      <c r="F77" t="n">
        <v>4.13</v>
      </c>
      <c r="G77" t="n">
        <v>30.97</v>
      </c>
      <c r="H77" t="n">
        <v>0.63</v>
      </c>
      <c r="I77" t="n">
        <v>8</v>
      </c>
      <c r="J77" t="n">
        <v>83.25</v>
      </c>
      <c r="K77" t="n">
        <v>35.1</v>
      </c>
      <c r="L77" t="n">
        <v>3</v>
      </c>
      <c r="M77" t="n">
        <v>5</v>
      </c>
      <c r="N77" t="n">
        <v>10.15</v>
      </c>
      <c r="O77" t="n">
        <v>10501.19</v>
      </c>
      <c r="P77" t="n">
        <v>25.99</v>
      </c>
      <c r="Q77" t="n">
        <v>198.08</v>
      </c>
      <c r="R77" t="n">
        <v>31.85</v>
      </c>
      <c r="S77" t="n">
        <v>21.27</v>
      </c>
      <c r="T77" t="n">
        <v>2570.55</v>
      </c>
      <c r="U77" t="n">
        <v>0.67</v>
      </c>
      <c r="V77" t="n">
        <v>0.74</v>
      </c>
      <c r="W77" t="n">
        <v>0.12</v>
      </c>
      <c r="X77" t="n">
        <v>0.15</v>
      </c>
      <c r="Y77" t="n">
        <v>2</v>
      </c>
      <c r="Z77" t="n">
        <v>10</v>
      </c>
    </row>
    <row r="78">
      <c r="A78" t="n">
        <v>3</v>
      </c>
      <c r="B78" t="n">
        <v>35</v>
      </c>
      <c r="C78" t="inlineStr">
        <is>
          <t xml:space="preserve">CONCLUIDO	</t>
        </is>
      </c>
      <c r="D78" t="n">
        <v>16.3421</v>
      </c>
      <c r="E78" t="n">
        <v>6.12</v>
      </c>
      <c r="F78" t="n">
        <v>4.11</v>
      </c>
      <c r="G78" t="n">
        <v>35.2</v>
      </c>
      <c r="H78" t="n">
        <v>0.83</v>
      </c>
      <c r="I78" t="n">
        <v>7</v>
      </c>
      <c r="J78" t="n">
        <v>84.45999999999999</v>
      </c>
      <c r="K78" t="n">
        <v>35.1</v>
      </c>
      <c r="L78" t="n">
        <v>4</v>
      </c>
      <c r="M78" t="n">
        <v>0</v>
      </c>
      <c r="N78" t="n">
        <v>10.36</v>
      </c>
      <c r="O78" t="n">
        <v>10650.22</v>
      </c>
      <c r="P78" t="n">
        <v>25.83</v>
      </c>
      <c r="Q78" t="n">
        <v>198.08</v>
      </c>
      <c r="R78" t="n">
        <v>30.89</v>
      </c>
      <c r="S78" t="n">
        <v>21.27</v>
      </c>
      <c r="T78" t="n">
        <v>2095.57</v>
      </c>
      <c r="U78" t="n">
        <v>0.6899999999999999</v>
      </c>
      <c r="V78" t="n">
        <v>0.74</v>
      </c>
      <c r="W78" t="n">
        <v>0.13</v>
      </c>
      <c r="X78" t="n">
        <v>0.12</v>
      </c>
      <c r="Y78" t="n">
        <v>2</v>
      </c>
      <c r="Z78" t="n">
        <v>10</v>
      </c>
    </row>
    <row r="79">
      <c r="A79" t="n">
        <v>0</v>
      </c>
      <c r="B79" t="n">
        <v>50</v>
      </c>
      <c r="C79" t="inlineStr">
        <is>
          <t xml:space="preserve">CONCLUIDO	</t>
        </is>
      </c>
      <c r="D79" t="n">
        <v>13.3284</v>
      </c>
      <c r="E79" t="n">
        <v>7.5</v>
      </c>
      <c r="F79" t="n">
        <v>4.73</v>
      </c>
      <c r="G79" t="n">
        <v>8.609999999999999</v>
      </c>
      <c r="H79" t="n">
        <v>0.16</v>
      </c>
      <c r="I79" t="n">
        <v>33</v>
      </c>
      <c r="J79" t="n">
        <v>107.41</v>
      </c>
      <c r="K79" t="n">
        <v>41.65</v>
      </c>
      <c r="L79" t="n">
        <v>1</v>
      </c>
      <c r="M79" t="n">
        <v>31</v>
      </c>
      <c r="N79" t="n">
        <v>14.77</v>
      </c>
      <c r="O79" t="n">
        <v>13481.73</v>
      </c>
      <c r="P79" t="n">
        <v>43.57</v>
      </c>
      <c r="Q79" t="n">
        <v>198.12</v>
      </c>
      <c r="R79" t="n">
        <v>51.41</v>
      </c>
      <c r="S79" t="n">
        <v>21.27</v>
      </c>
      <c r="T79" t="n">
        <v>12227.37</v>
      </c>
      <c r="U79" t="n">
        <v>0.41</v>
      </c>
      <c r="V79" t="n">
        <v>0.64</v>
      </c>
      <c r="W79" t="n">
        <v>0.15</v>
      </c>
      <c r="X79" t="n">
        <v>0.75</v>
      </c>
      <c r="Y79" t="n">
        <v>2</v>
      </c>
      <c r="Z79" t="n">
        <v>10</v>
      </c>
    </row>
    <row r="80">
      <c r="A80" t="n">
        <v>1</v>
      </c>
      <c r="B80" t="n">
        <v>50</v>
      </c>
      <c r="C80" t="inlineStr">
        <is>
          <t xml:space="preserve">CONCLUIDO	</t>
        </is>
      </c>
      <c r="D80" t="n">
        <v>15.0665</v>
      </c>
      <c r="E80" t="n">
        <v>6.64</v>
      </c>
      <c r="F80" t="n">
        <v>4.27</v>
      </c>
      <c r="G80" t="n">
        <v>17.07</v>
      </c>
      <c r="H80" t="n">
        <v>0.32</v>
      </c>
      <c r="I80" t="n">
        <v>15</v>
      </c>
      <c r="J80" t="n">
        <v>108.68</v>
      </c>
      <c r="K80" t="n">
        <v>41.65</v>
      </c>
      <c r="L80" t="n">
        <v>2</v>
      </c>
      <c r="M80" t="n">
        <v>13</v>
      </c>
      <c r="N80" t="n">
        <v>15.03</v>
      </c>
      <c r="O80" t="n">
        <v>13638.32</v>
      </c>
      <c r="P80" t="n">
        <v>37.67</v>
      </c>
      <c r="Q80" t="n">
        <v>198.1</v>
      </c>
      <c r="R80" t="n">
        <v>36.15</v>
      </c>
      <c r="S80" t="n">
        <v>21.27</v>
      </c>
      <c r="T80" t="n">
        <v>4689.91</v>
      </c>
      <c r="U80" t="n">
        <v>0.59</v>
      </c>
      <c r="V80" t="n">
        <v>0.71</v>
      </c>
      <c r="W80" t="n">
        <v>0.13</v>
      </c>
      <c r="X80" t="n">
        <v>0.28</v>
      </c>
      <c r="Y80" t="n">
        <v>2</v>
      </c>
      <c r="Z80" t="n">
        <v>10</v>
      </c>
    </row>
    <row r="81">
      <c r="A81" t="n">
        <v>2</v>
      </c>
      <c r="B81" t="n">
        <v>50</v>
      </c>
      <c r="C81" t="inlineStr">
        <is>
          <t xml:space="preserve">CONCLUIDO	</t>
        </is>
      </c>
      <c r="D81" t="n">
        <v>15.581</v>
      </c>
      <c r="E81" t="n">
        <v>6.42</v>
      </c>
      <c r="F81" t="n">
        <v>4.16</v>
      </c>
      <c r="G81" t="n">
        <v>24.96</v>
      </c>
      <c r="H81" t="n">
        <v>0.48</v>
      </c>
      <c r="I81" t="n">
        <v>10</v>
      </c>
      <c r="J81" t="n">
        <v>109.96</v>
      </c>
      <c r="K81" t="n">
        <v>41.65</v>
      </c>
      <c r="L81" t="n">
        <v>3</v>
      </c>
      <c r="M81" t="n">
        <v>8</v>
      </c>
      <c r="N81" t="n">
        <v>15.31</v>
      </c>
      <c r="O81" t="n">
        <v>13795.21</v>
      </c>
      <c r="P81" t="n">
        <v>35.23</v>
      </c>
      <c r="Q81" t="n">
        <v>198.07</v>
      </c>
      <c r="R81" t="n">
        <v>32.95</v>
      </c>
      <c r="S81" t="n">
        <v>21.27</v>
      </c>
      <c r="T81" t="n">
        <v>3115.24</v>
      </c>
      <c r="U81" t="n">
        <v>0.65</v>
      </c>
      <c r="V81" t="n">
        <v>0.73</v>
      </c>
      <c r="W81" t="n">
        <v>0.12</v>
      </c>
      <c r="X81" t="n">
        <v>0.18</v>
      </c>
      <c r="Y81" t="n">
        <v>2</v>
      </c>
      <c r="Z81" t="n">
        <v>10</v>
      </c>
    </row>
    <row r="82">
      <c r="A82" t="n">
        <v>3</v>
      </c>
      <c r="B82" t="n">
        <v>50</v>
      </c>
      <c r="C82" t="inlineStr">
        <is>
          <t xml:space="preserve">CONCLUIDO	</t>
        </is>
      </c>
      <c r="D82" t="n">
        <v>15.9032</v>
      </c>
      <c r="E82" t="n">
        <v>6.29</v>
      </c>
      <c r="F82" t="n">
        <v>4.1</v>
      </c>
      <c r="G82" t="n">
        <v>35.11</v>
      </c>
      <c r="H82" t="n">
        <v>0.63</v>
      </c>
      <c r="I82" t="n">
        <v>7</v>
      </c>
      <c r="J82" t="n">
        <v>111.23</v>
      </c>
      <c r="K82" t="n">
        <v>41.65</v>
      </c>
      <c r="L82" t="n">
        <v>4</v>
      </c>
      <c r="M82" t="n">
        <v>5</v>
      </c>
      <c r="N82" t="n">
        <v>15.58</v>
      </c>
      <c r="O82" t="n">
        <v>13952.52</v>
      </c>
      <c r="P82" t="n">
        <v>32.77</v>
      </c>
      <c r="Q82" t="n">
        <v>198.06</v>
      </c>
      <c r="R82" t="n">
        <v>30.72</v>
      </c>
      <c r="S82" t="n">
        <v>21.27</v>
      </c>
      <c r="T82" t="n">
        <v>2013.27</v>
      </c>
      <c r="U82" t="n">
        <v>0.6899999999999999</v>
      </c>
      <c r="V82" t="n">
        <v>0.74</v>
      </c>
      <c r="W82" t="n">
        <v>0.12</v>
      </c>
      <c r="X82" t="n">
        <v>0.11</v>
      </c>
      <c r="Y82" t="n">
        <v>2</v>
      </c>
      <c r="Z82" t="n">
        <v>10</v>
      </c>
    </row>
    <row r="83">
      <c r="A83" t="n">
        <v>4</v>
      </c>
      <c r="B83" t="n">
        <v>50</v>
      </c>
      <c r="C83" t="inlineStr">
        <is>
          <t xml:space="preserve">CONCLUIDO	</t>
        </is>
      </c>
      <c r="D83" t="n">
        <v>15.995</v>
      </c>
      <c r="E83" t="n">
        <v>6.25</v>
      </c>
      <c r="F83" t="n">
        <v>4.08</v>
      </c>
      <c r="G83" t="n">
        <v>40.83</v>
      </c>
      <c r="H83" t="n">
        <v>0.78</v>
      </c>
      <c r="I83" t="n">
        <v>6</v>
      </c>
      <c r="J83" t="n">
        <v>112.51</v>
      </c>
      <c r="K83" t="n">
        <v>41.65</v>
      </c>
      <c r="L83" t="n">
        <v>5</v>
      </c>
      <c r="M83" t="n">
        <v>3</v>
      </c>
      <c r="N83" t="n">
        <v>15.86</v>
      </c>
      <c r="O83" t="n">
        <v>14110.24</v>
      </c>
      <c r="P83" t="n">
        <v>31</v>
      </c>
      <c r="Q83" t="n">
        <v>198.06</v>
      </c>
      <c r="R83" t="n">
        <v>30.22</v>
      </c>
      <c r="S83" t="n">
        <v>21.27</v>
      </c>
      <c r="T83" t="n">
        <v>1769.23</v>
      </c>
      <c r="U83" t="n">
        <v>0.7</v>
      </c>
      <c r="V83" t="n">
        <v>0.75</v>
      </c>
      <c r="W83" t="n">
        <v>0.12</v>
      </c>
      <c r="X83" t="n">
        <v>0.1</v>
      </c>
      <c r="Y83" t="n">
        <v>2</v>
      </c>
      <c r="Z83" t="n">
        <v>10</v>
      </c>
    </row>
    <row r="84">
      <c r="A84" t="n">
        <v>5</v>
      </c>
      <c r="B84" t="n">
        <v>50</v>
      </c>
      <c r="C84" t="inlineStr">
        <is>
          <t xml:space="preserve">CONCLUIDO	</t>
        </is>
      </c>
      <c r="D84" t="n">
        <v>16.1088</v>
      </c>
      <c r="E84" t="n">
        <v>6.21</v>
      </c>
      <c r="F84" t="n">
        <v>4.06</v>
      </c>
      <c r="G84" t="n">
        <v>48.73</v>
      </c>
      <c r="H84" t="n">
        <v>0.93</v>
      </c>
      <c r="I84" t="n">
        <v>5</v>
      </c>
      <c r="J84" t="n">
        <v>113.79</v>
      </c>
      <c r="K84" t="n">
        <v>41.65</v>
      </c>
      <c r="L84" t="n">
        <v>6</v>
      </c>
      <c r="M84" t="n">
        <v>0</v>
      </c>
      <c r="N84" t="n">
        <v>16.14</v>
      </c>
      <c r="O84" t="n">
        <v>14268.39</v>
      </c>
      <c r="P84" t="n">
        <v>30.01</v>
      </c>
      <c r="Q84" t="n">
        <v>198.07</v>
      </c>
      <c r="R84" t="n">
        <v>29.51</v>
      </c>
      <c r="S84" t="n">
        <v>21.27</v>
      </c>
      <c r="T84" t="n">
        <v>1419.46</v>
      </c>
      <c r="U84" t="n">
        <v>0.72</v>
      </c>
      <c r="V84" t="n">
        <v>0.75</v>
      </c>
      <c r="W84" t="n">
        <v>0.12</v>
      </c>
      <c r="X84" t="n">
        <v>0.08</v>
      </c>
      <c r="Y84" t="n">
        <v>2</v>
      </c>
      <c r="Z84" t="n">
        <v>10</v>
      </c>
    </row>
    <row r="85">
      <c r="A85" t="n">
        <v>0</v>
      </c>
      <c r="B85" t="n">
        <v>25</v>
      </c>
      <c r="C85" t="inlineStr">
        <is>
          <t xml:space="preserve">CONCLUIDO	</t>
        </is>
      </c>
      <c r="D85" t="n">
        <v>15.6074</v>
      </c>
      <c r="E85" t="n">
        <v>6.41</v>
      </c>
      <c r="F85" t="n">
        <v>4.33</v>
      </c>
      <c r="G85" t="n">
        <v>13</v>
      </c>
      <c r="H85" t="n">
        <v>0.28</v>
      </c>
      <c r="I85" t="n">
        <v>20</v>
      </c>
      <c r="J85" t="n">
        <v>61.76</v>
      </c>
      <c r="K85" t="n">
        <v>28.92</v>
      </c>
      <c r="L85" t="n">
        <v>1</v>
      </c>
      <c r="M85" t="n">
        <v>18</v>
      </c>
      <c r="N85" t="n">
        <v>6.84</v>
      </c>
      <c r="O85" t="n">
        <v>7851.41</v>
      </c>
      <c r="P85" t="n">
        <v>25.68</v>
      </c>
      <c r="Q85" t="n">
        <v>198.13</v>
      </c>
      <c r="R85" t="n">
        <v>38.06</v>
      </c>
      <c r="S85" t="n">
        <v>21.27</v>
      </c>
      <c r="T85" t="n">
        <v>5617.62</v>
      </c>
      <c r="U85" t="n">
        <v>0.5600000000000001</v>
      </c>
      <c r="V85" t="n">
        <v>0.7</v>
      </c>
      <c r="W85" t="n">
        <v>0.14</v>
      </c>
      <c r="X85" t="n">
        <v>0.35</v>
      </c>
      <c r="Y85" t="n">
        <v>2</v>
      </c>
      <c r="Z85" t="n">
        <v>10</v>
      </c>
    </row>
    <row r="86">
      <c r="A86" t="n">
        <v>1</v>
      </c>
      <c r="B86" t="n">
        <v>25</v>
      </c>
      <c r="C86" t="inlineStr">
        <is>
          <t xml:space="preserve">CONCLUIDO	</t>
        </is>
      </c>
      <c r="D86" t="n">
        <v>16.3607</v>
      </c>
      <c r="E86" t="n">
        <v>6.11</v>
      </c>
      <c r="F86" t="n">
        <v>4.18</v>
      </c>
      <c r="G86" t="n">
        <v>25.07</v>
      </c>
      <c r="H86" t="n">
        <v>0.55</v>
      </c>
      <c r="I86" t="n">
        <v>10</v>
      </c>
      <c r="J86" t="n">
        <v>62.92</v>
      </c>
      <c r="K86" t="n">
        <v>28.92</v>
      </c>
      <c r="L86" t="n">
        <v>2</v>
      </c>
      <c r="M86" t="n">
        <v>4</v>
      </c>
      <c r="N86" t="n">
        <v>7</v>
      </c>
      <c r="O86" t="n">
        <v>7994.37</v>
      </c>
      <c r="P86" t="n">
        <v>22.02</v>
      </c>
      <c r="Q86" t="n">
        <v>198.17</v>
      </c>
      <c r="R86" t="n">
        <v>33.21</v>
      </c>
      <c r="S86" t="n">
        <v>21.27</v>
      </c>
      <c r="T86" t="n">
        <v>3242.35</v>
      </c>
      <c r="U86" t="n">
        <v>0.64</v>
      </c>
      <c r="V86" t="n">
        <v>0.73</v>
      </c>
      <c r="W86" t="n">
        <v>0.13</v>
      </c>
      <c r="X86" t="n">
        <v>0.19</v>
      </c>
      <c r="Y86" t="n">
        <v>2</v>
      </c>
      <c r="Z86" t="n">
        <v>10</v>
      </c>
    </row>
    <row r="87">
      <c r="A87" t="n">
        <v>2</v>
      </c>
      <c r="B87" t="n">
        <v>25</v>
      </c>
      <c r="C87" t="inlineStr">
        <is>
          <t xml:space="preserve">CONCLUIDO	</t>
        </is>
      </c>
      <c r="D87" t="n">
        <v>16.4752</v>
      </c>
      <c r="E87" t="n">
        <v>6.07</v>
      </c>
      <c r="F87" t="n">
        <v>4.15</v>
      </c>
      <c r="G87" t="n">
        <v>27.66</v>
      </c>
      <c r="H87" t="n">
        <v>0.8100000000000001</v>
      </c>
      <c r="I87" t="n">
        <v>9</v>
      </c>
      <c r="J87" t="n">
        <v>64.08</v>
      </c>
      <c r="K87" t="n">
        <v>28.92</v>
      </c>
      <c r="L87" t="n">
        <v>3</v>
      </c>
      <c r="M87" t="n">
        <v>0</v>
      </c>
      <c r="N87" t="n">
        <v>7.16</v>
      </c>
      <c r="O87" t="n">
        <v>8137.65</v>
      </c>
      <c r="P87" t="n">
        <v>22.13</v>
      </c>
      <c r="Q87" t="n">
        <v>198.17</v>
      </c>
      <c r="R87" t="n">
        <v>32.12</v>
      </c>
      <c r="S87" t="n">
        <v>21.27</v>
      </c>
      <c r="T87" t="n">
        <v>2704.28</v>
      </c>
      <c r="U87" t="n">
        <v>0.66</v>
      </c>
      <c r="V87" t="n">
        <v>0.73</v>
      </c>
      <c r="W87" t="n">
        <v>0.13</v>
      </c>
      <c r="X87" t="n">
        <v>0.17</v>
      </c>
      <c r="Y87" t="n">
        <v>2</v>
      </c>
      <c r="Z87" t="n">
        <v>10</v>
      </c>
    </row>
    <row r="88">
      <c r="A88" t="n">
        <v>0</v>
      </c>
      <c r="B88" t="n">
        <v>85</v>
      </c>
      <c r="C88" t="inlineStr">
        <is>
          <t xml:space="preserve">CONCLUIDO	</t>
        </is>
      </c>
      <c r="D88" t="n">
        <v>11.4297</v>
      </c>
      <c r="E88" t="n">
        <v>8.75</v>
      </c>
      <c r="F88" t="n">
        <v>4.85</v>
      </c>
      <c r="G88" t="n">
        <v>6.47</v>
      </c>
      <c r="H88" t="n">
        <v>0.11</v>
      </c>
      <c r="I88" t="n">
        <v>45</v>
      </c>
      <c r="J88" t="n">
        <v>167.88</v>
      </c>
      <c r="K88" t="n">
        <v>51.39</v>
      </c>
      <c r="L88" t="n">
        <v>1</v>
      </c>
      <c r="M88" t="n">
        <v>43</v>
      </c>
      <c r="N88" t="n">
        <v>30.49</v>
      </c>
      <c r="O88" t="n">
        <v>20939.59</v>
      </c>
      <c r="P88" t="n">
        <v>60.73</v>
      </c>
      <c r="Q88" t="n">
        <v>198.13</v>
      </c>
      <c r="R88" t="n">
        <v>54.23</v>
      </c>
      <c r="S88" t="n">
        <v>21.27</v>
      </c>
      <c r="T88" t="n">
        <v>13580.19</v>
      </c>
      <c r="U88" t="n">
        <v>0.39</v>
      </c>
      <c r="V88" t="n">
        <v>0.63</v>
      </c>
      <c r="W88" t="n">
        <v>0.18</v>
      </c>
      <c r="X88" t="n">
        <v>0.87</v>
      </c>
      <c r="Y88" t="n">
        <v>2</v>
      </c>
      <c r="Z88" t="n">
        <v>10</v>
      </c>
    </row>
    <row r="89">
      <c r="A89" t="n">
        <v>1</v>
      </c>
      <c r="B89" t="n">
        <v>85</v>
      </c>
      <c r="C89" t="inlineStr">
        <is>
          <t xml:space="preserve">CONCLUIDO	</t>
        </is>
      </c>
      <c r="D89" t="n">
        <v>13.4013</v>
      </c>
      <c r="E89" t="n">
        <v>7.46</v>
      </c>
      <c r="F89" t="n">
        <v>4.38</v>
      </c>
      <c r="G89" t="n">
        <v>12.51</v>
      </c>
      <c r="H89" t="n">
        <v>0.21</v>
      </c>
      <c r="I89" t="n">
        <v>21</v>
      </c>
      <c r="J89" t="n">
        <v>169.33</v>
      </c>
      <c r="K89" t="n">
        <v>51.39</v>
      </c>
      <c r="L89" t="n">
        <v>2</v>
      </c>
      <c r="M89" t="n">
        <v>19</v>
      </c>
      <c r="N89" t="n">
        <v>30.94</v>
      </c>
      <c r="O89" t="n">
        <v>21118.46</v>
      </c>
      <c r="P89" t="n">
        <v>53.93</v>
      </c>
      <c r="Q89" t="n">
        <v>198.07</v>
      </c>
      <c r="R89" t="n">
        <v>39.57</v>
      </c>
      <c r="S89" t="n">
        <v>21.27</v>
      </c>
      <c r="T89" t="n">
        <v>6367.43</v>
      </c>
      <c r="U89" t="n">
        <v>0.54</v>
      </c>
      <c r="V89" t="n">
        <v>0.7</v>
      </c>
      <c r="W89" t="n">
        <v>0.14</v>
      </c>
      <c r="X89" t="n">
        <v>0.39</v>
      </c>
      <c r="Y89" t="n">
        <v>2</v>
      </c>
      <c r="Z89" t="n">
        <v>10</v>
      </c>
    </row>
    <row r="90">
      <c r="A90" t="n">
        <v>2</v>
      </c>
      <c r="B90" t="n">
        <v>85</v>
      </c>
      <c r="C90" t="inlineStr">
        <is>
          <t xml:space="preserve">CONCLUIDO	</t>
        </is>
      </c>
      <c r="D90" t="n">
        <v>14.1105</v>
      </c>
      <c r="E90" t="n">
        <v>7.09</v>
      </c>
      <c r="F90" t="n">
        <v>4.24</v>
      </c>
      <c r="G90" t="n">
        <v>18.17</v>
      </c>
      <c r="H90" t="n">
        <v>0.31</v>
      </c>
      <c r="I90" t="n">
        <v>14</v>
      </c>
      <c r="J90" t="n">
        <v>170.79</v>
      </c>
      <c r="K90" t="n">
        <v>51.39</v>
      </c>
      <c r="L90" t="n">
        <v>3</v>
      </c>
      <c r="M90" t="n">
        <v>12</v>
      </c>
      <c r="N90" t="n">
        <v>31.4</v>
      </c>
      <c r="O90" t="n">
        <v>21297.94</v>
      </c>
      <c r="P90" t="n">
        <v>51.34</v>
      </c>
      <c r="Q90" t="n">
        <v>198.13</v>
      </c>
      <c r="R90" t="n">
        <v>35.24</v>
      </c>
      <c r="S90" t="n">
        <v>21.27</v>
      </c>
      <c r="T90" t="n">
        <v>4239.34</v>
      </c>
      <c r="U90" t="n">
        <v>0.6</v>
      </c>
      <c r="V90" t="n">
        <v>0.72</v>
      </c>
      <c r="W90" t="n">
        <v>0.13</v>
      </c>
      <c r="X90" t="n">
        <v>0.26</v>
      </c>
      <c r="Y90" t="n">
        <v>2</v>
      </c>
      <c r="Z90" t="n">
        <v>10</v>
      </c>
    </row>
    <row r="91">
      <c r="A91" t="n">
        <v>3</v>
      </c>
      <c r="B91" t="n">
        <v>85</v>
      </c>
      <c r="C91" t="inlineStr">
        <is>
          <t xml:space="preserve">CONCLUIDO	</t>
        </is>
      </c>
      <c r="D91" t="n">
        <v>14.5602</v>
      </c>
      <c r="E91" t="n">
        <v>6.87</v>
      </c>
      <c r="F91" t="n">
        <v>4.16</v>
      </c>
      <c r="G91" t="n">
        <v>24.94</v>
      </c>
      <c r="H91" t="n">
        <v>0.41</v>
      </c>
      <c r="I91" t="n">
        <v>10</v>
      </c>
      <c r="J91" t="n">
        <v>172.25</v>
      </c>
      <c r="K91" t="n">
        <v>51.39</v>
      </c>
      <c r="L91" t="n">
        <v>4</v>
      </c>
      <c r="M91" t="n">
        <v>8</v>
      </c>
      <c r="N91" t="n">
        <v>31.86</v>
      </c>
      <c r="O91" t="n">
        <v>21478.05</v>
      </c>
      <c r="P91" t="n">
        <v>49.49</v>
      </c>
      <c r="Q91" t="n">
        <v>198.09</v>
      </c>
      <c r="R91" t="n">
        <v>32.62</v>
      </c>
      <c r="S91" t="n">
        <v>21.27</v>
      </c>
      <c r="T91" t="n">
        <v>2945.93</v>
      </c>
      <c r="U91" t="n">
        <v>0.65</v>
      </c>
      <c r="V91" t="n">
        <v>0.73</v>
      </c>
      <c r="W91" t="n">
        <v>0.12</v>
      </c>
      <c r="X91" t="n">
        <v>0.17</v>
      </c>
      <c r="Y91" t="n">
        <v>2</v>
      </c>
      <c r="Z91" t="n">
        <v>10</v>
      </c>
    </row>
    <row r="92">
      <c r="A92" t="n">
        <v>4</v>
      </c>
      <c r="B92" t="n">
        <v>85</v>
      </c>
      <c r="C92" t="inlineStr">
        <is>
          <t xml:space="preserve">CONCLUIDO	</t>
        </is>
      </c>
      <c r="D92" t="n">
        <v>14.8405</v>
      </c>
      <c r="E92" t="n">
        <v>6.74</v>
      </c>
      <c r="F92" t="n">
        <v>4.09</v>
      </c>
      <c r="G92" t="n">
        <v>30.71</v>
      </c>
      <c r="H92" t="n">
        <v>0.51</v>
      </c>
      <c r="I92" t="n">
        <v>8</v>
      </c>
      <c r="J92" t="n">
        <v>173.71</v>
      </c>
      <c r="K92" t="n">
        <v>51.39</v>
      </c>
      <c r="L92" t="n">
        <v>5</v>
      </c>
      <c r="M92" t="n">
        <v>6</v>
      </c>
      <c r="N92" t="n">
        <v>32.32</v>
      </c>
      <c r="O92" t="n">
        <v>21658.78</v>
      </c>
      <c r="P92" t="n">
        <v>47.78</v>
      </c>
      <c r="Q92" t="n">
        <v>198.08</v>
      </c>
      <c r="R92" t="n">
        <v>30.62</v>
      </c>
      <c r="S92" t="n">
        <v>21.27</v>
      </c>
      <c r="T92" t="n">
        <v>1959.18</v>
      </c>
      <c r="U92" t="n">
        <v>0.6899999999999999</v>
      </c>
      <c r="V92" t="n">
        <v>0.74</v>
      </c>
      <c r="W92" t="n">
        <v>0.12</v>
      </c>
      <c r="X92" t="n">
        <v>0.11</v>
      </c>
      <c r="Y92" t="n">
        <v>2</v>
      </c>
      <c r="Z92" t="n">
        <v>10</v>
      </c>
    </row>
    <row r="93">
      <c r="A93" t="n">
        <v>5</v>
      </c>
      <c r="B93" t="n">
        <v>85</v>
      </c>
      <c r="C93" t="inlineStr">
        <is>
          <t xml:space="preserve">CONCLUIDO	</t>
        </is>
      </c>
      <c r="D93" t="n">
        <v>14.9031</v>
      </c>
      <c r="E93" t="n">
        <v>6.71</v>
      </c>
      <c r="F93" t="n">
        <v>4.1</v>
      </c>
      <c r="G93" t="n">
        <v>35.15</v>
      </c>
      <c r="H93" t="n">
        <v>0.61</v>
      </c>
      <c r="I93" t="n">
        <v>7</v>
      </c>
      <c r="J93" t="n">
        <v>175.18</v>
      </c>
      <c r="K93" t="n">
        <v>51.39</v>
      </c>
      <c r="L93" t="n">
        <v>6</v>
      </c>
      <c r="M93" t="n">
        <v>5</v>
      </c>
      <c r="N93" t="n">
        <v>32.79</v>
      </c>
      <c r="O93" t="n">
        <v>21840.16</v>
      </c>
      <c r="P93" t="n">
        <v>46.98</v>
      </c>
      <c r="Q93" t="n">
        <v>198.06</v>
      </c>
      <c r="R93" t="n">
        <v>31.07</v>
      </c>
      <c r="S93" t="n">
        <v>21.27</v>
      </c>
      <c r="T93" t="n">
        <v>2189.17</v>
      </c>
      <c r="U93" t="n">
        <v>0.68</v>
      </c>
      <c r="V93" t="n">
        <v>0.74</v>
      </c>
      <c r="W93" t="n">
        <v>0.12</v>
      </c>
      <c r="X93" t="n">
        <v>0.12</v>
      </c>
      <c r="Y93" t="n">
        <v>2</v>
      </c>
      <c r="Z93" t="n">
        <v>10</v>
      </c>
    </row>
    <row r="94">
      <c r="A94" t="n">
        <v>6</v>
      </c>
      <c r="B94" t="n">
        <v>85</v>
      </c>
      <c r="C94" t="inlineStr">
        <is>
          <t xml:space="preserve">CONCLUIDO	</t>
        </is>
      </c>
      <c r="D94" t="n">
        <v>15.0181</v>
      </c>
      <c r="E94" t="n">
        <v>6.66</v>
      </c>
      <c r="F94" t="n">
        <v>4.08</v>
      </c>
      <c r="G94" t="n">
        <v>40.83</v>
      </c>
      <c r="H94" t="n">
        <v>0.7</v>
      </c>
      <c r="I94" t="n">
        <v>6</v>
      </c>
      <c r="J94" t="n">
        <v>176.66</v>
      </c>
      <c r="K94" t="n">
        <v>51.39</v>
      </c>
      <c r="L94" t="n">
        <v>7</v>
      </c>
      <c r="M94" t="n">
        <v>4</v>
      </c>
      <c r="N94" t="n">
        <v>33.27</v>
      </c>
      <c r="O94" t="n">
        <v>22022.17</v>
      </c>
      <c r="P94" t="n">
        <v>45.79</v>
      </c>
      <c r="Q94" t="n">
        <v>198.06</v>
      </c>
      <c r="R94" t="n">
        <v>30.39</v>
      </c>
      <c r="S94" t="n">
        <v>21.27</v>
      </c>
      <c r="T94" t="n">
        <v>1852.84</v>
      </c>
      <c r="U94" t="n">
        <v>0.7</v>
      </c>
      <c r="V94" t="n">
        <v>0.75</v>
      </c>
      <c r="W94" t="n">
        <v>0.12</v>
      </c>
      <c r="X94" t="n">
        <v>0.1</v>
      </c>
      <c r="Y94" t="n">
        <v>2</v>
      </c>
      <c r="Z94" t="n">
        <v>10</v>
      </c>
    </row>
    <row r="95">
      <c r="A95" t="n">
        <v>7</v>
      </c>
      <c r="B95" t="n">
        <v>85</v>
      </c>
      <c r="C95" t="inlineStr">
        <is>
          <t xml:space="preserve">CONCLUIDO	</t>
        </is>
      </c>
      <c r="D95" t="n">
        <v>15.1477</v>
      </c>
      <c r="E95" t="n">
        <v>6.6</v>
      </c>
      <c r="F95" t="n">
        <v>4.06</v>
      </c>
      <c r="G95" t="n">
        <v>48.72</v>
      </c>
      <c r="H95" t="n">
        <v>0.8</v>
      </c>
      <c r="I95" t="n">
        <v>5</v>
      </c>
      <c r="J95" t="n">
        <v>178.14</v>
      </c>
      <c r="K95" t="n">
        <v>51.39</v>
      </c>
      <c r="L95" t="n">
        <v>8</v>
      </c>
      <c r="M95" t="n">
        <v>3</v>
      </c>
      <c r="N95" t="n">
        <v>33.75</v>
      </c>
      <c r="O95" t="n">
        <v>22204.83</v>
      </c>
      <c r="P95" t="n">
        <v>44.18</v>
      </c>
      <c r="Q95" t="n">
        <v>198.06</v>
      </c>
      <c r="R95" t="n">
        <v>29.64</v>
      </c>
      <c r="S95" t="n">
        <v>21.27</v>
      </c>
      <c r="T95" t="n">
        <v>1482.52</v>
      </c>
      <c r="U95" t="n">
        <v>0.72</v>
      </c>
      <c r="V95" t="n">
        <v>0.75</v>
      </c>
      <c r="W95" t="n">
        <v>0.12</v>
      </c>
      <c r="X95" t="n">
        <v>0.08</v>
      </c>
      <c r="Y95" t="n">
        <v>2</v>
      </c>
      <c r="Z95" t="n">
        <v>10</v>
      </c>
    </row>
    <row r="96">
      <c r="A96" t="n">
        <v>8</v>
      </c>
      <c r="B96" t="n">
        <v>85</v>
      </c>
      <c r="C96" t="inlineStr">
        <is>
          <t xml:space="preserve">CONCLUIDO	</t>
        </is>
      </c>
      <c r="D96" t="n">
        <v>15.1534</v>
      </c>
      <c r="E96" t="n">
        <v>6.6</v>
      </c>
      <c r="F96" t="n">
        <v>4.06</v>
      </c>
      <c r="G96" t="n">
        <v>48.69</v>
      </c>
      <c r="H96" t="n">
        <v>0.89</v>
      </c>
      <c r="I96" t="n">
        <v>5</v>
      </c>
      <c r="J96" t="n">
        <v>179.63</v>
      </c>
      <c r="K96" t="n">
        <v>51.39</v>
      </c>
      <c r="L96" t="n">
        <v>9</v>
      </c>
      <c r="M96" t="n">
        <v>3</v>
      </c>
      <c r="N96" t="n">
        <v>34.24</v>
      </c>
      <c r="O96" t="n">
        <v>22388.15</v>
      </c>
      <c r="P96" t="n">
        <v>43.88</v>
      </c>
      <c r="Q96" t="n">
        <v>198.06</v>
      </c>
      <c r="R96" t="n">
        <v>29.54</v>
      </c>
      <c r="S96" t="n">
        <v>21.27</v>
      </c>
      <c r="T96" t="n">
        <v>1430.64</v>
      </c>
      <c r="U96" t="n">
        <v>0.72</v>
      </c>
      <c r="V96" t="n">
        <v>0.75</v>
      </c>
      <c r="W96" t="n">
        <v>0.12</v>
      </c>
      <c r="X96" t="n">
        <v>0.07000000000000001</v>
      </c>
      <c r="Y96" t="n">
        <v>2</v>
      </c>
      <c r="Z96" t="n">
        <v>10</v>
      </c>
    </row>
    <row r="97">
      <c r="A97" t="n">
        <v>9</v>
      </c>
      <c r="B97" t="n">
        <v>85</v>
      </c>
      <c r="C97" t="inlineStr">
        <is>
          <t xml:space="preserve">CONCLUIDO	</t>
        </is>
      </c>
      <c r="D97" t="n">
        <v>15.2614</v>
      </c>
      <c r="E97" t="n">
        <v>6.55</v>
      </c>
      <c r="F97" t="n">
        <v>4.04</v>
      </c>
      <c r="G97" t="n">
        <v>60.67</v>
      </c>
      <c r="H97" t="n">
        <v>0.98</v>
      </c>
      <c r="I97" t="n">
        <v>4</v>
      </c>
      <c r="J97" t="n">
        <v>181.12</v>
      </c>
      <c r="K97" t="n">
        <v>51.39</v>
      </c>
      <c r="L97" t="n">
        <v>10</v>
      </c>
      <c r="M97" t="n">
        <v>2</v>
      </c>
      <c r="N97" t="n">
        <v>34.73</v>
      </c>
      <c r="O97" t="n">
        <v>22572.13</v>
      </c>
      <c r="P97" t="n">
        <v>41.91</v>
      </c>
      <c r="Q97" t="n">
        <v>198.06</v>
      </c>
      <c r="R97" t="n">
        <v>29.22</v>
      </c>
      <c r="S97" t="n">
        <v>21.27</v>
      </c>
      <c r="T97" t="n">
        <v>1278.28</v>
      </c>
      <c r="U97" t="n">
        <v>0.73</v>
      </c>
      <c r="V97" t="n">
        <v>0.75</v>
      </c>
      <c r="W97" t="n">
        <v>0.11</v>
      </c>
      <c r="X97" t="n">
        <v>0.06</v>
      </c>
      <c r="Y97" t="n">
        <v>2</v>
      </c>
      <c r="Z97" t="n">
        <v>10</v>
      </c>
    </row>
    <row r="98">
      <c r="A98" t="n">
        <v>10</v>
      </c>
      <c r="B98" t="n">
        <v>85</v>
      </c>
      <c r="C98" t="inlineStr">
        <is>
          <t xml:space="preserve">CONCLUIDO	</t>
        </is>
      </c>
      <c r="D98" t="n">
        <v>15.2866</v>
      </c>
      <c r="E98" t="n">
        <v>6.54</v>
      </c>
      <c r="F98" t="n">
        <v>4.03</v>
      </c>
      <c r="G98" t="n">
        <v>60.5</v>
      </c>
      <c r="H98" t="n">
        <v>1.07</v>
      </c>
      <c r="I98" t="n">
        <v>4</v>
      </c>
      <c r="J98" t="n">
        <v>182.62</v>
      </c>
      <c r="K98" t="n">
        <v>51.39</v>
      </c>
      <c r="L98" t="n">
        <v>11</v>
      </c>
      <c r="M98" t="n">
        <v>2</v>
      </c>
      <c r="N98" t="n">
        <v>35.22</v>
      </c>
      <c r="O98" t="n">
        <v>22756.91</v>
      </c>
      <c r="P98" t="n">
        <v>41.02</v>
      </c>
      <c r="Q98" t="n">
        <v>198.06</v>
      </c>
      <c r="R98" t="n">
        <v>28.84</v>
      </c>
      <c r="S98" t="n">
        <v>21.27</v>
      </c>
      <c r="T98" t="n">
        <v>1090.03</v>
      </c>
      <c r="U98" t="n">
        <v>0.74</v>
      </c>
      <c r="V98" t="n">
        <v>0.76</v>
      </c>
      <c r="W98" t="n">
        <v>0.11</v>
      </c>
      <c r="X98" t="n">
        <v>0.05</v>
      </c>
      <c r="Y98" t="n">
        <v>2</v>
      </c>
      <c r="Z98" t="n">
        <v>10</v>
      </c>
    </row>
    <row r="99">
      <c r="A99" t="n">
        <v>11</v>
      </c>
      <c r="B99" t="n">
        <v>85</v>
      </c>
      <c r="C99" t="inlineStr">
        <is>
          <t xml:space="preserve">CONCLUIDO	</t>
        </is>
      </c>
      <c r="D99" t="n">
        <v>15.2549</v>
      </c>
      <c r="E99" t="n">
        <v>6.56</v>
      </c>
      <c r="F99" t="n">
        <v>4.05</v>
      </c>
      <c r="G99" t="n">
        <v>60.71</v>
      </c>
      <c r="H99" t="n">
        <v>1.16</v>
      </c>
      <c r="I99" t="n">
        <v>4</v>
      </c>
      <c r="J99" t="n">
        <v>184.12</v>
      </c>
      <c r="K99" t="n">
        <v>51.39</v>
      </c>
      <c r="L99" t="n">
        <v>12</v>
      </c>
      <c r="M99" t="n">
        <v>0</v>
      </c>
      <c r="N99" t="n">
        <v>35.73</v>
      </c>
      <c r="O99" t="n">
        <v>22942.24</v>
      </c>
      <c r="P99" t="n">
        <v>40.43</v>
      </c>
      <c r="Q99" t="n">
        <v>198.08</v>
      </c>
      <c r="R99" t="n">
        <v>29.2</v>
      </c>
      <c r="S99" t="n">
        <v>21.27</v>
      </c>
      <c r="T99" t="n">
        <v>1265.81</v>
      </c>
      <c r="U99" t="n">
        <v>0.73</v>
      </c>
      <c r="V99" t="n">
        <v>0.75</v>
      </c>
      <c r="W99" t="n">
        <v>0.12</v>
      </c>
      <c r="X99" t="n">
        <v>0.06</v>
      </c>
      <c r="Y99" t="n">
        <v>2</v>
      </c>
      <c r="Z99" t="n">
        <v>10</v>
      </c>
    </row>
    <row r="100">
      <c r="A100" t="n">
        <v>0</v>
      </c>
      <c r="B100" t="n">
        <v>20</v>
      </c>
      <c r="C100" t="inlineStr">
        <is>
          <t xml:space="preserve">CONCLUIDO	</t>
        </is>
      </c>
      <c r="D100" t="n">
        <v>15.8751</v>
      </c>
      <c r="E100" t="n">
        <v>6.3</v>
      </c>
      <c r="F100" t="n">
        <v>4.34</v>
      </c>
      <c r="G100" t="n">
        <v>15.33</v>
      </c>
      <c r="H100" t="n">
        <v>0.34</v>
      </c>
      <c r="I100" t="n">
        <v>17</v>
      </c>
      <c r="J100" t="n">
        <v>51.33</v>
      </c>
      <c r="K100" t="n">
        <v>24.83</v>
      </c>
      <c r="L100" t="n">
        <v>1</v>
      </c>
      <c r="M100" t="n">
        <v>15</v>
      </c>
      <c r="N100" t="n">
        <v>5.51</v>
      </c>
      <c r="O100" t="n">
        <v>6564.78</v>
      </c>
      <c r="P100" t="n">
        <v>21.72</v>
      </c>
      <c r="Q100" t="n">
        <v>198.14</v>
      </c>
      <c r="R100" t="n">
        <v>38.62</v>
      </c>
      <c r="S100" t="n">
        <v>21.27</v>
      </c>
      <c r="T100" t="n">
        <v>5911.11</v>
      </c>
      <c r="U100" t="n">
        <v>0.55</v>
      </c>
      <c r="V100" t="n">
        <v>0.7</v>
      </c>
      <c r="W100" t="n">
        <v>0.14</v>
      </c>
      <c r="X100" t="n">
        <v>0.36</v>
      </c>
      <c r="Y100" t="n">
        <v>2</v>
      </c>
      <c r="Z100" t="n">
        <v>10</v>
      </c>
    </row>
    <row r="101">
      <c r="A101" t="n">
        <v>1</v>
      </c>
      <c r="B101" t="n">
        <v>20</v>
      </c>
      <c r="C101" t="inlineStr">
        <is>
          <t xml:space="preserve">CONCLUIDO	</t>
        </is>
      </c>
      <c r="D101" t="n">
        <v>16.4549</v>
      </c>
      <c r="E101" t="n">
        <v>6.08</v>
      </c>
      <c r="F101" t="n">
        <v>4.2</v>
      </c>
      <c r="G101" t="n">
        <v>22.88</v>
      </c>
      <c r="H101" t="n">
        <v>0.66</v>
      </c>
      <c r="I101" t="n">
        <v>11</v>
      </c>
      <c r="J101" t="n">
        <v>52.47</v>
      </c>
      <c r="K101" t="n">
        <v>24.83</v>
      </c>
      <c r="L101" t="n">
        <v>2</v>
      </c>
      <c r="M101" t="n">
        <v>0</v>
      </c>
      <c r="N101" t="n">
        <v>5.64</v>
      </c>
      <c r="O101" t="n">
        <v>6705.1</v>
      </c>
      <c r="P101" t="n">
        <v>19.64</v>
      </c>
      <c r="Q101" t="n">
        <v>198.06</v>
      </c>
      <c r="R101" t="n">
        <v>33.47</v>
      </c>
      <c r="S101" t="n">
        <v>21.27</v>
      </c>
      <c r="T101" t="n">
        <v>3367.77</v>
      </c>
      <c r="U101" t="n">
        <v>0.64</v>
      </c>
      <c r="V101" t="n">
        <v>0.73</v>
      </c>
      <c r="W101" t="n">
        <v>0.14</v>
      </c>
      <c r="X101" t="n">
        <v>0.21</v>
      </c>
      <c r="Y101" t="n">
        <v>2</v>
      </c>
      <c r="Z101" t="n">
        <v>10</v>
      </c>
    </row>
    <row r="102">
      <c r="A102" t="n">
        <v>0</v>
      </c>
      <c r="B102" t="n">
        <v>65</v>
      </c>
      <c r="C102" t="inlineStr">
        <is>
          <t xml:space="preserve">CONCLUIDO	</t>
        </is>
      </c>
      <c r="D102" t="n">
        <v>12.8077</v>
      </c>
      <c r="E102" t="n">
        <v>7.81</v>
      </c>
      <c r="F102" t="n">
        <v>4.62</v>
      </c>
      <c r="G102" t="n">
        <v>7.49</v>
      </c>
      <c r="H102" t="n">
        <v>0.13</v>
      </c>
      <c r="I102" t="n">
        <v>37</v>
      </c>
      <c r="J102" t="n">
        <v>133.21</v>
      </c>
      <c r="K102" t="n">
        <v>46.47</v>
      </c>
      <c r="L102" t="n">
        <v>1</v>
      </c>
      <c r="M102" t="n">
        <v>35</v>
      </c>
      <c r="N102" t="n">
        <v>20.75</v>
      </c>
      <c r="O102" t="n">
        <v>16663.42</v>
      </c>
      <c r="P102" t="n">
        <v>49.42</v>
      </c>
      <c r="Q102" t="n">
        <v>198.12</v>
      </c>
      <c r="R102" t="n">
        <v>47.02</v>
      </c>
      <c r="S102" t="n">
        <v>21.27</v>
      </c>
      <c r="T102" t="n">
        <v>10013.84</v>
      </c>
      <c r="U102" t="n">
        <v>0.45</v>
      </c>
      <c r="V102" t="n">
        <v>0.66</v>
      </c>
      <c r="W102" t="n">
        <v>0.16</v>
      </c>
      <c r="X102" t="n">
        <v>0.64</v>
      </c>
      <c r="Y102" t="n">
        <v>2</v>
      </c>
      <c r="Z102" t="n">
        <v>10</v>
      </c>
    </row>
    <row r="103">
      <c r="A103" t="n">
        <v>1</v>
      </c>
      <c r="B103" t="n">
        <v>65</v>
      </c>
      <c r="C103" t="inlineStr">
        <is>
          <t xml:space="preserve">CONCLUIDO	</t>
        </is>
      </c>
      <c r="D103" t="n">
        <v>14.2337</v>
      </c>
      <c r="E103" t="n">
        <v>7.03</v>
      </c>
      <c r="F103" t="n">
        <v>4.36</v>
      </c>
      <c r="G103" t="n">
        <v>14.52</v>
      </c>
      <c r="H103" t="n">
        <v>0.26</v>
      </c>
      <c r="I103" t="n">
        <v>18</v>
      </c>
      <c r="J103" t="n">
        <v>134.55</v>
      </c>
      <c r="K103" t="n">
        <v>46.47</v>
      </c>
      <c r="L103" t="n">
        <v>2</v>
      </c>
      <c r="M103" t="n">
        <v>16</v>
      </c>
      <c r="N103" t="n">
        <v>21.09</v>
      </c>
      <c r="O103" t="n">
        <v>16828.84</v>
      </c>
      <c r="P103" t="n">
        <v>45.44</v>
      </c>
      <c r="Q103" t="n">
        <v>198.07</v>
      </c>
      <c r="R103" t="n">
        <v>39.06</v>
      </c>
      <c r="S103" t="n">
        <v>21.27</v>
      </c>
      <c r="T103" t="n">
        <v>6125.78</v>
      </c>
      <c r="U103" t="n">
        <v>0.54</v>
      </c>
      <c r="V103" t="n">
        <v>0.7</v>
      </c>
      <c r="W103" t="n">
        <v>0.14</v>
      </c>
      <c r="X103" t="n">
        <v>0.37</v>
      </c>
      <c r="Y103" t="n">
        <v>2</v>
      </c>
      <c r="Z103" t="n">
        <v>10</v>
      </c>
    </row>
    <row r="104">
      <c r="A104" t="n">
        <v>2</v>
      </c>
      <c r="B104" t="n">
        <v>65</v>
      </c>
      <c r="C104" t="inlineStr">
        <is>
          <t xml:space="preserve">CONCLUIDO	</t>
        </is>
      </c>
      <c r="D104" t="n">
        <v>14.8797</v>
      </c>
      <c r="E104" t="n">
        <v>6.72</v>
      </c>
      <c r="F104" t="n">
        <v>4.21</v>
      </c>
      <c r="G104" t="n">
        <v>21.07</v>
      </c>
      <c r="H104" t="n">
        <v>0.39</v>
      </c>
      <c r="I104" t="n">
        <v>12</v>
      </c>
      <c r="J104" t="n">
        <v>135.9</v>
      </c>
      <c r="K104" t="n">
        <v>46.47</v>
      </c>
      <c r="L104" t="n">
        <v>3</v>
      </c>
      <c r="M104" t="n">
        <v>10</v>
      </c>
      <c r="N104" t="n">
        <v>21.43</v>
      </c>
      <c r="O104" t="n">
        <v>16994.64</v>
      </c>
      <c r="P104" t="n">
        <v>42.79</v>
      </c>
      <c r="Q104" t="n">
        <v>198.06</v>
      </c>
      <c r="R104" t="n">
        <v>34.57</v>
      </c>
      <c r="S104" t="n">
        <v>21.27</v>
      </c>
      <c r="T104" t="n">
        <v>3911.28</v>
      </c>
      <c r="U104" t="n">
        <v>0.62</v>
      </c>
      <c r="V104" t="n">
        <v>0.72</v>
      </c>
      <c r="W104" t="n">
        <v>0.13</v>
      </c>
      <c r="X104" t="n">
        <v>0.23</v>
      </c>
      <c r="Y104" t="n">
        <v>2</v>
      </c>
      <c r="Z104" t="n">
        <v>10</v>
      </c>
    </row>
    <row r="105">
      <c r="A105" t="n">
        <v>3</v>
      </c>
      <c r="B105" t="n">
        <v>65</v>
      </c>
      <c r="C105" t="inlineStr">
        <is>
          <t xml:space="preserve">CONCLUIDO	</t>
        </is>
      </c>
      <c r="D105" t="n">
        <v>15.2117</v>
      </c>
      <c r="E105" t="n">
        <v>6.57</v>
      </c>
      <c r="F105" t="n">
        <v>4.15</v>
      </c>
      <c r="G105" t="n">
        <v>27.66</v>
      </c>
      <c r="H105" t="n">
        <v>0.52</v>
      </c>
      <c r="I105" t="n">
        <v>9</v>
      </c>
      <c r="J105" t="n">
        <v>137.25</v>
      </c>
      <c r="K105" t="n">
        <v>46.47</v>
      </c>
      <c r="L105" t="n">
        <v>4</v>
      </c>
      <c r="M105" t="n">
        <v>7</v>
      </c>
      <c r="N105" t="n">
        <v>21.78</v>
      </c>
      <c r="O105" t="n">
        <v>17160.92</v>
      </c>
      <c r="P105" t="n">
        <v>40.86</v>
      </c>
      <c r="Q105" t="n">
        <v>198.06</v>
      </c>
      <c r="R105" t="n">
        <v>32.47</v>
      </c>
      <c r="S105" t="n">
        <v>21.27</v>
      </c>
      <c r="T105" t="n">
        <v>2876.08</v>
      </c>
      <c r="U105" t="n">
        <v>0.66</v>
      </c>
      <c r="V105" t="n">
        <v>0.73</v>
      </c>
      <c r="W105" t="n">
        <v>0.12</v>
      </c>
      <c r="X105" t="n">
        <v>0.17</v>
      </c>
      <c r="Y105" t="n">
        <v>2</v>
      </c>
      <c r="Z105" t="n">
        <v>10</v>
      </c>
    </row>
    <row r="106">
      <c r="A106" t="n">
        <v>4</v>
      </c>
      <c r="B106" t="n">
        <v>65</v>
      </c>
      <c r="C106" t="inlineStr">
        <is>
          <t xml:space="preserve">CONCLUIDO	</t>
        </is>
      </c>
      <c r="D106" t="n">
        <v>15.4354</v>
      </c>
      <c r="E106" t="n">
        <v>6.48</v>
      </c>
      <c r="F106" t="n">
        <v>4.11</v>
      </c>
      <c r="G106" t="n">
        <v>35.21</v>
      </c>
      <c r="H106" t="n">
        <v>0.64</v>
      </c>
      <c r="I106" t="n">
        <v>7</v>
      </c>
      <c r="J106" t="n">
        <v>138.6</v>
      </c>
      <c r="K106" t="n">
        <v>46.47</v>
      </c>
      <c r="L106" t="n">
        <v>5</v>
      </c>
      <c r="M106" t="n">
        <v>5</v>
      </c>
      <c r="N106" t="n">
        <v>22.13</v>
      </c>
      <c r="O106" t="n">
        <v>17327.69</v>
      </c>
      <c r="P106" t="n">
        <v>39.2</v>
      </c>
      <c r="Q106" t="n">
        <v>198.06</v>
      </c>
      <c r="R106" t="n">
        <v>31.31</v>
      </c>
      <c r="S106" t="n">
        <v>21.27</v>
      </c>
      <c r="T106" t="n">
        <v>2307.32</v>
      </c>
      <c r="U106" t="n">
        <v>0.68</v>
      </c>
      <c r="V106" t="n">
        <v>0.74</v>
      </c>
      <c r="W106" t="n">
        <v>0.12</v>
      </c>
      <c r="X106" t="n">
        <v>0.13</v>
      </c>
      <c r="Y106" t="n">
        <v>2</v>
      </c>
      <c r="Z106" t="n">
        <v>10</v>
      </c>
    </row>
    <row r="107">
      <c r="A107" t="n">
        <v>5</v>
      </c>
      <c r="B107" t="n">
        <v>65</v>
      </c>
      <c r="C107" t="inlineStr">
        <is>
          <t xml:space="preserve">CONCLUIDO	</t>
        </is>
      </c>
      <c r="D107" t="n">
        <v>15.5467</v>
      </c>
      <c r="E107" t="n">
        <v>6.43</v>
      </c>
      <c r="F107" t="n">
        <v>4.09</v>
      </c>
      <c r="G107" t="n">
        <v>40.89</v>
      </c>
      <c r="H107" t="n">
        <v>0.76</v>
      </c>
      <c r="I107" t="n">
        <v>6</v>
      </c>
      <c r="J107" t="n">
        <v>139.95</v>
      </c>
      <c r="K107" t="n">
        <v>46.47</v>
      </c>
      <c r="L107" t="n">
        <v>6</v>
      </c>
      <c r="M107" t="n">
        <v>4</v>
      </c>
      <c r="N107" t="n">
        <v>22.49</v>
      </c>
      <c r="O107" t="n">
        <v>17494.97</v>
      </c>
      <c r="P107" t="n">
        <v>37.67</v>
      </c>
      <c r="Q107" t="n">
        <v>198.06</v>
      </c>
      <c r="R107" t="n">
        <v>30.64</v>
      </c>
      <c r="S107" t="n">
        <v>21.27</v>
      </c>
      <c r="T107" t="n">
        <v>1976.31</v>
      </c>
      <c r="U107" t="n">
        <v>0.6899999999999999</v>
      </c>
      <c r="V107" t="n">
        <v>0.74</v>
      </c>
      <c r="W107" t="n">
        <v>0.12</v>
      </c>
      <c r="X107" t="n">
        <v>0.11</v>
      </c>
      <c r="Y107" t="n">
        <v>2</v>
      </c>
      <c r="Z107" t="n">
        <v>10</v>
      </c>
    </row>
    <row r="108">
      <c r="A108" t="n">
        <v>6</v>
      </c>
      <c r="B108" t="n">
        <v>65</v>
      </c>
      <c r="C108" t="inlineStr">
        <is>
          <t xml:space="preserve">CONCLUIDO	</t>
        </is>
      </c>
      <c r="D108" t="n">
        <v>15.6726</v>
      </c>
      <c r="E108" t="n">
        <v>6.38</v>
      </c>
      <c r="F108" t="n">
        <v>4.06</v>
      </c>
      <c r="G108" t="n">
        <v>48.77</v>
      </c>
      <c r="H108" t="n">
        <v>0.88</v>
      </c>
      <c r="I108" t="n">
        <v>5</v>
      </c>
      <c r="J108" t="n">
        <v>141.31</v>
      </c>
      <c r="K108" t="n">
        <v>46.47</v>
      </c>
      <c r="L108" t="n">
        <v>7</v>
      </c>
      <c r="M108" t="n">
        <v>3</v>
      </c>
      <c r="N108" t="n">
        <v>22.85</v>
      </c>
      <c r="O108" t="n">
        <v>17662.75</v>
      </c>
      <c r="P108" t="n">
        <v>36.04</v>
      </c>
      <c r="Q108" t="n">
        <v>198.06</v>
      </c>
      <c r="R108" t="n">
        <v>29.83</v>
      </c>
      <c r="S108" t="n">
        <v>21.27</v>
      </c>
      <c r="T108" t="n">
        <v>1575.73</v>
      </c>
      <c r="U108" t="n">
        <v>0.71</v>
      </c>
      <c r="V108" t="n">
        <v>0.75</v>
      </c>
      <c r="W108" t="n">
        <v>0.12</v>
      </c>
      <c r="X108" t="n">
        <v>0.08</v>
      </c>
      <c r="Y108" t="n">
        <v>2</v>
      </c>
      <c r="Z108" t="n">
        <v>10</v>
      </c>
    </row>
    <row r="109">
      <c r="A109" t="n">
        <v>7</v>
      </c>
      <c r="B109" t="n">
        <v>65</v>
      </c>
      <c r="C109" t="inlineStr">
        <is>
          <t xml:space="preserve">CONCLUIDO	</t>
        </is>
      </c>
      <c r="D109" t="n">
        <v>15.6747</v>
      </c>
      <c r="E109" t="n">
        <v>6.38</v>
      </c>
      <c r="F109" t="n">
        <v>4.06</v>
      </c>
      <c r="G109" t="n">
        <v>48.76</v>
      </c>
      <c r="H109" t="n">
        <v>0.99</v>
      </c>
      <c r="I109" t="n">
        <v>5</v>
      </c>
      <c r="J109" t="n">
        <v>142.68</v>
      </c>
      <c r="K109" t="n">
        <v>46.47</v>
      </c>
      <c r="L109" t="n">
        <v>8</v>
      </c>
      <c r="M109" t="n">
        <v>1</v>
      </c>
      <c r="N109" t="n">
        <v>23.21</v>
      </c>
      <c r="O109" t="n">
        <v>17831.04</v>
      </c>
      <c r="P109" t="n">
        <v>34.9</v>
      </c>
      <c r="Q109" t="n">
        <v>198.08</v>
      </c>
      <c r="R109" t="n">
        <v>29.69</v>
      </c>
      <c r="S109" t="n">
        <v>21.27</v>
      </c>
      <c r="T109" t="n">
        <v>1509.15</v>
      </c>
      <c r="U109" t="n">
        <v>0.72</v>
      </c>
      <c r="V109" t="n">
        <v>0.75</v>
      </c>
      <c r="W109" t="n">
        <v>0.12</v>
      </c>
      <c r="X109" t="n">
        <v>0.08</v>
      </c>
      <c r="Y109" t="n">
        <v>2</v>
      </c>
      <c r="Z109" t="n">
        <v>10</v>
      </c>
    </row>
    <row r="110">
      <c r="A110" t="n">
        <v>8</v>
      </c>
      <c r="B110" t="n">
        <v>65</v>
      </c>
      <c r="C110" t="inlineStr">
        <is>
          <t xml:space="preserve">CONCLUIDO	</t>
        </is>
      </c>
      <c r="D110" t="n">
        <v>15.6678</v>
      </c>
      <c r="E110" t="n">
        <v>6.38</v>
      </c>
      <c r="F110" t="n">
        <v>4.07</v>
      </c>
      <c r="G110" t="n">
        <v>48.79</v>
      </c>
      <c r="H110" t="n">
        <v>1.11</v>
      </c>
      <c r="I110" t="n">
        <v>5</v>
      </c>
      <c r="J110" t="n">
        <v>144.05</v>
      </c>
      <c r="K110" t="n">
        <v>46.47</v>
      </c>
      <c r="L110" t="n">
        <v>9</v>
      </c>
      <c r="M110" t="n">
        <v>0</v>
      </c>
      <c r="N110" t="n">
        <v>23.58</v>
      </c>
      <c r="O110" t="n">
        <v>17999.83</v>
      </c>
      <c r="P110" t="n">
        <v>34.56</v>
      </c>
      <c r="Q110" t="n">
        <v>198.08</v>
      </c>
      <c r="R110" t="n">
        <v>29.74</v>
      </c>
      <c r="S110" t="n">
        <v>21.27</v>
      </c>
      <c r="T110" t="n">
        <v>1530.66</v>
      </c>
      <c r="U110" t="n">
        <v>0.72</v>
      </c>
      <c r="V110" t="n">
        <v>0.75</v>
      </c>
      <c r="W110" t="n">
        <v>0.12</v>
      </c>
      <c r="X110" t="n">
        <v>0.08</v>
      </c>
      <c r="Y110" t="n">
        <v>2</v>
      </c>
      <c r="Z110" t="n">
        <v>10</v>
      </c>
    </row>
    <row r="111">
      <c r="A111" t="n">
        <v>0</v>
      </c>
      <c r="B111" t="n">
        <v>75</v>
      </c>
      <c r="C111" t="inlineStr">
        <is>
          <t xml:space="preserve">CONCLUIDO	</t>
        </is>
      </c>
      <c r="D111" t="n">
        <v>12.1098</v>
      </c>
      <c r="E111" t="n">
        <v>8.26</v>
      </c>
      <c r="F111" t="n">
        <v>4.73</v>
      </c>
      <c r="G111" t="n">
        <v>6.92</v>
      </c>
      <c r="H111" t="n">
        <v>0.12</v>
      </c>
      <c r="I111" t="n">
        <v>41</v>
      </c>
      <c r="J111" t="n">
        <v>150.44</v>
      </c>
      <c r="K111" t="n">
        <v>49.1</v>
      </c>
      <c r="L111" t="n">
        <v>1</v>
      </c>
      <c r="M111" t="n">
        <v>39</v>
      </c>
      <c r="N111" t="n">
        <v>25.34</v>
      </c>
      <c r="O111" t="n">
        <v>18787.76</v>
      </c>
      <c r="P111" t="n">
        <v>54.98</v>
      </c>
      <c r="Q111" t="n">
        <v>198.12</v>
      </c>
      <c r="R111" t="n">
        <v>50.21</v>
      </c>
      <c r="S111" t="n">
        <v>21.27</v>
      </c>
      <c r="T111" t="n">
        <v>11586.71</v>
      </c>
      <c r="U111" t="n">
        <v>0.42</v>
      </c>
      <c r="V111" t="n">
        <v>0.64</v>
      </c>
      <c r="W111" t="n">
        <v>0.17</v>
      </c>
      <c r="X111" t="n">
        <v>0.74</v>
      </c>
      <c r="Y111" t="n">
        <v>2</v>
      </c>
      <c r="Z111" t="n">
        <v>10</v>
      </c>
    </row>
    <row r="112">
      <c r="A112" t="n">
        <v>1</v>
      </c>
      <c r="B112" t="n">
        <v>75</v>
      </c>
      <c r="C112" t="inlineStr">
        <is>
          <t xml:space="preserve">CONCLUIDO	</t>
        </is>
      </c>
      <c r="D112" t="n">
        <v>14.0029</v>
      </c>
      <c r="E112" t="n">
        <v>7.14</v>
      </c>
      <c r="F112" t="n">
        <v>4.28</v>
      </c>
      <c r="G112" t="n">
        <v>13.53</v>
      </c>
      <c r="H112" t="n">
        <v>0.23</v>
      </c>
      <c r="I112" t="n">
        <v>19</v>
      </c>
      <c r="J112" t="n">
        <v>151.83</v>
      </c>
      <c r="K112" t="n">
        <v>49.1</v>
      </c>
      <c r="L112" t="n">
        <v>2</v>
      </c>
      <c r="M112" t="n">
        <v>17</v>
      </c>
      <c r="N112" t="n">
        <v>25.73</v>
      </c>
      <c r="O112" t="n">
        <v>18959.54</v>
      </c>
      <c r="P112" t="n">
        <v>48.8</v>
      </c>
      <c r="Q112" t="n">
        <v>198.15</v>
      </c>
      <c r="R112" t="n">
        <v>36.41</v>
      </c>
      <c r="S112" t="n">
        <v>21.27</v>
      </c>
      <c r="T112" t="n">
        <v>4796.24</v>
      </c>
      <c r="U112" t="n">
        <v>0.58</v>
      </c>
      <c r="V112" t="n">
        <v>0.71</v>
      </c>
      <c r="W112" t="n">
        <v>0.14</v>
      </c>
      <c r="X112" t="n">
        <v>0.3</v>
      </c>
      <c r="Y112" t="n">
        <v>2</v>
      </c>
      <c r="Z112" t="n">
        <v>10</v>
      </c>
    </row>
    <row r="113">
      <c r="A113" t="n">
        <v>2</v>
      </c>
      <c r="B113" t="n">
        <v>75</v>
      </c>
      <c r="C113" t="inlineStr">
        <is>
          <t xml:space="preserve">CONCLUIDO	</t>
        </is>
      </c>
      <c r="D113" t="n">
        <v>14.5074</v>
      </c>
      <c r="E113" t="n">
        <v>6.89</v>
      </c>
      <c r="F113" t="n">
        <v>4.22</v>
      </c>
      <c r="G113" t="n">
        <v>19.47</v>
      </c>
      <c r="H113" t="n">
        <v>0.35</v>
      </c>
      <c r="I113" t="n">
        <v>13</v>
      </c>
      <c r="J113" t="n">
        <v>153.23</v>
      </c>
      <c r="K113" t="n">
        <v>49.1</v>
      </c>
      <c r="L113" t="n">
        <v>3</v>
      </c>
      <c r="M113" t="n">
        <v>11</v>
      </c>
      <c r="N113" t="n">
        <v>26.13</v>
      </c>
      <c r="O113" t="n">
        <v>19131.85</v>
      </c>
      <c r="P113" t="n">
        <v>46.97</v>
      </c>
      <c r="Q113" t="n">
        <v>198.07</v>
      </c>
      <c r="R113" t="n">
        <v>34.82</v>
      </c>
      <c r="S113" t="n">
        <v>21.27</v>
      </c>
      <c r="T113" t="n">
        <v>4033.3</v>
      </c>
      <c r="U113" t="n">
        <v>0.61</v>
      </c>
      <c r="V113" t="n">
        <v>0.72</v>
      </c>
      <c r="W113" t="n">
        <v>0.12</v>
      </c>
      <c r="X113" t="n">
        <v>0.24</v>
      </c>
      <c r="Y113" t="n">
        <v>2</v>
      </c>
      <c r="Z113" t="n">
        <v>10</v>
      </c>
    </row>
    <row r="114">
      <c r="A114" t="n">
        <v>3</v>
      </c>
      <c r="B114" t="n">
        <v>75</v>
      </c>
      <c r="C114" t="inlineStr">
        <is>
          <t xml:space="preserve">CONCLUIDO	</t>
        </is>
      </c>
      <c r="D114" t="n">
        <v>14.7984</v>
      </c>
      <c r="E114" t="n">
        <v>6.76</v>
      </c>
      <c r="F114" t="n">
        <v>4.18</v>
      </c>
      <c r="G114" t="n">
        <v>25.05</v>
      </c>
      <c r="H114" t="n">
        <v>0.46</v>
      </c>
      <c r="I114" t="n">
        <v>10</v>
      </c>
      <c r="J114" t="n">
        <v>154.63</v>
      </c>
      <c r="K114" t="n">
        <v>49.1</v>
      </c>
      <c r="L114" t="n">
        <v>4</v>
      </c>
      <c r="M114" t="n">
        <v>8</v>
      </c>
      <c r="N114" t="n">
        <v>26.53</v>
      </c>
      <c r="O114" t="n">
        <v>19304.72</v>
      </c>
      <c r="P114" t="n">
        <v>45.52</v>
      </c>
      <c r="Q114" t="n">
        <v>198.06</v>
      </c>
      <c r="R114" t="n">
        <v>33.4</v>
      </c>
      <c r="S114" t="n">
        <v>21.27</v>
      </c>
      <c r="T114" t="n">
        <v>3339.46</v>
      </c>
      <c r="U114" t="n">
        <v>0.64</v>
      </c>
      <c r="V114" t="n">
        <v>0.73</v>
      </c>
      <c r="W114" t="n">
        <v>0.12</v>
      </c>
      <c r="X114" t="n">
        <v>0.19</v>
      </c>
      <c r="Y114" t="n">
        <v>2</v>
      </c>
      <c r="Z114" t="n">
        <v>10</v>
      </c>
    </row>
    <row r="115">
      <c r="A115" t="n">
        <v>4</v>
      </c>
      <c r="B115" t="n">
        <v>75</v>
      </c>
      <c r="C115" t="inlineStr">
        <is>
          <t xml:space="preserve">CONCLUIDO	</t>
        </is>
      </c>
      <c r="D115" t="n">
        <v>15.0382</v>
      </c>
      <c r="E115" t="n">
        <v>6.65</v>
      </c>
      <c r="F115" t="n">
        <v>4.13</v>
      </c>
      <c r="G115" t="n">
        <v>30.97</v>
      </c>
      <c r="H115" t="n">
        <v>0.57</v>
      </c>
      <c r="I115" t="n">
        <v>8</v>
      </c>
      <c r="J115" t="n">
        <v>156.03</v>
      </c>
      <c r="K115" t="n">
        <v>49.1</v>
      </c>
      <c r="L115" t="n">
        <v>5</v>
      </c>
      <c r="M115" t="n">
        <v>6</v>
      </c>
      <c r="N115" t="n">
        <v>26.94</v>
      </c>
      <c r="O115" t="n">
        <v>19478.15</v>
      </c>
      <c r="P115" t="n">
        <v>43.89</v>
      </c>
      <c r="Q115" t="n">
        <v>198.11</v>
      </c>
      <c r="R115" t="n">
        <v>31.85</v>
      </c>
      <c r="S115" t="n">
        <v>21.27</v>
      </c>
      <c r="T115" t="n">
        <v>2571.23</v>
      </c>
      <c r="U115" t="n">
        <v>0.67</v>
      </c>
      <c r="V115" t="n">
        <v>0.74</v>
      </c>
      <c r="W115" t="n">
        <v>0.12</v>
      </c>
      <c r="X115" t="n">
        <v>0.15</v>
      </c>
      <c r="Y115" t="n">
        <v>2</v>
      </c>
      <c r="Z115" t="n">
        <v>10</v>
      </c>
    </row>
    <row r="116">
      <c r="A116" t="n">
        <v>5</v>
      </c>
      <c r="B116" t="n">
        <v>75</v>
      </c>
      <c r="C116" t="inlineStr">
        <is>
          <t xml:space="preserve">CONCLUIDO	</t>
        </is>
      </c>
      <c r="D116" t="n">
        <v>15.1464</v>
      </c>
      <c r="E116" t="n">
        <v>6.6</v>
      </c>
      <c r="F116" t="n">
        <v>4.11</v>
      </c>
      <c r="G116" t="n">
        <v>35.25</v>
      </c>
      <c r="H116" t="n">
        <v>0.67</v>
      </c>
      <c r="I116" t="n">
        <v>7</v>
      </c>
      <c r="J116" t="n">
        <v>157.44</v>
      </c>
      <c r="K116" t="n">
        <v>49.1</v>
      </c>
      <c r="L116" t="n">
        <v>6</v>
      </c>
      <c r="M116" t="n">
        <v>5</v>
      </c>
      <c r="N116" t="n">
        <v>27.35</v>
      </c>
      <c r="O116" t="n">
        <v>19652.13</v>
      </c>
      <c r="P116" t="n">
        <v>42.41</v>
      </c>
      <c r="Q116" t="n">
        <v>198.06</v>
      </c>
      <c r="R116" t="n">
        <v>31.29</v>
      </c>
      <c r="S116" t="n">
        <v>21.27</v>
      </c>
      <c r="T116" t="n">
        <v>2297.01</v>
      </c>
      <c r="U116" t="n">
        <v>0.68</v>
      </c>
      <c r="V116" t="n">
        <v>0.74</v>
      </c>
      <c r="W116" t="n">
        <v>0.12</v>
      </c>
      <c r="X116" t="n">
        <v>0.13</v>
      </c>
      <c r="Y116" t="n">
        <v>2</v>
      </c>
      <c r="Z116" t="n">
        <v>10</v>
      </c>
    </row>
    <row r="117">
      <c r="A117" t="n">
        <v>6</v>
      </c>
      <c r="B117" t="n">
        <v>75</v>
      </c>
      <c r="C117" t="inlineStr">
        <is>
          <t xml:space="preserve">CONCLUIDO	</t>
        </is>
      </c>
      <c r="D117" t="n">
        <v>15.2756</v>
      </c>
      <c r="E117" t="n">
        <v>6.55</v>
      </c>
      <c r="F117" t="n">
        <v>4.09</v>
      </c>
      <c r="G117" t="n">
        <v>40.87</v>
      </c>
      <c r="H117" t="n">
        <v>0.78</v>
      </c>
      <c r="I117" t="n">
        <v>6</v>
      </c>
      <c r="J117" t="n">
        <v>158.86</v>
      </c>
      <c r="K117" t="n">
        <v>49.1</v>
      </c>
      <c r="L117" t="n">
        <v>7</v>
      </c>
      <c r="M117" t="n">
        <v>4</v>
      </c>
      <c r="N117" t="n">
        <v>27.77</v>
      </c>
      <c r="O117" t="n">
        <v>19826.68</v>
      </c>
      <c r="P117" t="n">
        <v>41.21</v>
      </c>
      <c r="Q117" t="n">
        <v>198.06</v>
      </c>
      <c r="R117" t="n">
        <v>30.64</v>
      </c>
      <c r="S117" t="n">
        <v>21.27</v>
      </c>
      <c r="T117" t="n">
        <v>1978.53</v>
      </c>
      <c r="U117" t="n">
        <v>0.6899999999999999</v>
      </c>
      <c r="V117" t="n">
        <v>0.75</v>
      </c>
      <c r="W117" t="n">
        <v>0.12</v>
      </c>
      <c r="X117" t="n">
        <v>0.1</v>
      </c>
      <c r="Y117" t="n">
        <v>2</v>
      </c>
      <c r="Z117" t="n">
        <v>10</v>
      </c>
    </row>
    <row r="118">
      <c r="A118" t="n">
        <v>7</v>
      </c>
      <c r="B118" t="n">
        <v>75</v>
      </c>
      <c r="C118" t="inlineStr">
        <is>
          <t xml:space="preserve">CONCLUIDO	</t>
        </is>
      </c>
      <c r="D118" t="n">
        <v>15.3938</v>
      </c>
      <c r="E118" t="n">
        <v>6.5</v>
      </c>
      <c r="F118" t="n">
        <v>4.07</v>
      </c>
      <c r="G118" t="n">
        <v>48.8</v>
      </c>
      <c r="H118" t="n">
        <v>0.88</v>
      </c>
      <c r="I118" t="n">
        <v>5</v>
      </c>
      <c r="J118" t="n">
        <v>160.28</v>
      </c>
      <c r="K118" t="n">
        <v>49.1</v>
      </c>
      <c r="L118" t="n">
        <v>8</v>
      </c>
      <c r="M118" t="n">
        <v>3</v>
      </c>
      <c r="N118" t="n">
        <v>28.19</v>
      </c>
      <c r="O118" t="n">
        <v>20001.93</v>
      </c>
      <c r="P118" t="n">
        <v>40.16</v>
      </c>
      <c r="Q118" t="n">
        <v>198.12</v>
      </c>
      <c r="R118" t="n">
        <v>29.89</v>
      </c>
      <c r="S118" t="n">
        <v>21.27</v>
      </c>
      <c r="T118" t="n">
        <v>1608.83</v>
      </c>
      <c r="U118" t="n">
        <v>0.71</v>
      </c>
      <c r="V118" t="n">
        <v>0.75</v>
      </c>
      <c r="W118" t="n">
        <v>0.12</v>
      </c>
      <c r="X118" t="n">
        <v>0.08</v>
      </c>
      <c r="Y118" t="n">
        <v>2</v>
      </c>
      <c r="Z118" t="n">
        <v>10</v>
      </c>
    </row>
    <row r="119">
      <c r="A119" t="n">
        <v>8</v>
      </c>
      <c r="B119" t="n">
        <v>75</v>
      </c>
      <c r="C119" t="inlineStr">
        <is>
          <t xml:space="preserve">CONCLUIDO	</t>
        </is>
      </c>
      <c r="D119" t="n">
        <v>15.3721</v>
      </c>
      <c r="E119" t="n">
        <v>6.51</v>
      </c>
      <c r="F119" t="n">
        <v>4.08</v>
      </c>
      <c r="G119" t="n">
        <v>48.91</v>
      </c>
      <c r="H119" t="n">
        <v>0.99</v>
      </c>
      <c r="I119" t="n">
        <v>5</v>
      </c>
      <c r="J119" t="n">
        <v>161.71</v>
      </c>
      <c r="K119" t="n">
        <v>49.1</v>
      </c>
      <c r="L119" t="n">
        <v>9</v>
      </c>
      <c r="M119" t="n">
        <v>3</v>
      </c>
      <c r="N119" t="n">
        <v>28.61</v>
      </c>
      <c r="O119" t="n">
        <v>20177.64</v>
      </c>
      <c r="P119" t="n">
        <v>38.3</v>
      </c>
      <c r="Q119" t="n">
        <v>198.08</v>
      </c>
      <c r="R119" t="n">
        <v>30.28</v>
      </c>
      <c r="S119" t="n">
        <v>21.27</v>
      </c>
      <c r="T119" t="n">
        <v>1803.15</v>
      </c>
      <c r="U119" t="n">
        <v>0.7</v>
      </c>
      <c r="V119" t="n">
        <v>0.75</v>
      </c>
      <c r="W119" t="n">
        <v>0.12</v>
      </c>
      <c r="X119" t="n">
        <v>0.09</v>
      </c>
      <c r="Y119" t="n">
        <v>2</v>
      </c>
      <c r="Z119" t="n">
        <v>10</v>
      </c>
    </row>
    <row r="120">
      <c r="A120" t="n">
        <v>9</v>
      </c>
      <c r="B120" t="n">
        <v>75</v>
      </c>
      <c r="C120" t="inlineStr">
        <is>
          <t xml:space="preserve">CONCLUIDO	</t>
        </is>
      </c>
      <c r="D120" t="n">
        <v>15.5146</v>
      </c>
      <c r="E120" t="n">
        <v>6.45</v>
      </c>
      <c r="F120" t="n">
        <v>4.05</v>
      </c>
      <c r="G120" t="n">
        <v>60.7</v>
      </c>
      <c r="H120" t="n">
        <v>1.09</v>
      </c>
      <c r="I120" t="n">
        <v>4</v>
      </c>
      <c r="J120" t="n">
        <v>163.13</v>
      </c>
      <c r="K120" t="n">
        <v>49.1</v>
      </c>
      <c r="L120" t="n">
        <v>10</v>
      </c>
      <c r="M120" t="n">
        <v>0</v>
      </c>
      <c r="N120" t="n">
        <v>29.04</v>
      </c>
      <c r="O120" t="n">
        <v>20353.94</v>
      </c>
      <c r="P120" t="n">
        <v>37.64</v>
      </c>
      <c r="Q120" t="n">
        <v>198.14</v>
      </c>
      <c r="R120" t="n">
        <v>29.15</v>
      </c>
      <c r="S120" t="n">
        <v>21.27</v>
      </c>
      <c r="T120" t="n">
        <v>1243.75</v>
      </c>
      <c r="U120" t="n">
        <v>0.73</v>
      </c>
      <c r="V120" t="n">
        <v>0.75</v>
      </c>
      <c r="W120" t="n">
        <v>0.12</v>
      </c>
      <c r="X120" t="n">
        <v>0.06</v>
      </c>
      <c r="Y120" t="n">
        <v>2</v>
      </c>
      <c r="Z120" t="n">
        <v>10</v>
      </c>
    </row>
    <row r="121">
      <c r="A121" t="n">
        <v>0</v>
      </c>
      <c r="B121" t="n">
        <v>95</v>
      </c>
      <c r="C121" t="inlineStr">
        <is>
          <t xml:space="preserve">CONCLUIDO	</t>
        </is>
      </c>
      <c r="D121" t="n">
        <v>10.8232</v>
      </c>
      <c r="E121" t="n">
        <v>9.24</v>
      </c>
      <c r="F121" t="n">
        <v>4.95</v>
      </c>
      <c r="G121" t="n">
        <v>6.06</v>
      </c>
      <c r="H121" t="n">
        <v>0.1</v>
      </c>
      <c r="I121" t="n">
        <v>49</v>
      </c>
      <c r="J121" t="n">
        <v>185.69</v>
      </c>
      <c r="K121" t="n">
        <v>53.44</v>
      </c>
      <c r="L121" t="n">
        <v>1</v>
      </c>
      <c r="M121" t="n">
        <v>47</v>
      </c>
      <c r="N121" t="n">
        <v>36.26</v>
      </c>
      <c r="O121" t="n">
        <v>23136.14</v>
      </c>
      <c r="P121" t="n">
        <v>66.22</v>
      </c>
      <c r="Q121" t="n">
        <v>198.13</v>
      </c>
      <c r="R121" t="n">
        <v>57.11</v>
      </c>
      <c r="S121" t="n">
        <v>21.27</v>
      </c>
      <c r="T121" t="n">
        <v>15000.45</v>
      </c>
      <c r="U121" t="n">
        <v>0.37</v>
      </c>
      <c r="V121" t="n">
        <v>0.62</v>
      </c>
      <c r="W121" t="n">
        <v>0.19</v>
      </c>
      <c r="X121" t="n">
        <v>0.96</v>
      </c>
      <c r="Y121" t="n">
        <v>2</v>
      </c>
      <c r="Z121" t="n">
        <v>10</v>
      </c>
    </row>
    <row r="122">
      <c r="A122" t="n">
        <v>1</v>
      </c>
      <c r="B122" t="n">
        <v>95</v>
      </c>
      <c r="C122" t="inlineStr">
        <is>
          <t xml:space="preserve">CONCLUIDO	</t>
        </is>
      </c>
      <c r="D122" t="n">
        <v>13.0128</v>
      </c>
      <c r="E122" t="n">
        <v>7.68</v>
      </c>
      <c r="F122" t="n">
        <v>4.4</v>
      </c>
      <c r="G122" t="n">
        <v>11.99</v>
      </c>
      <c r="H122" t="n">
        <v>0.19</v>
      </c>
      <c r="I122" t="n">
        <v>22</v>
      </c>
      <c r="J122" t="n">
        <v>187.21</v>
      </c>
      <c r="K122" t="n">
        <v>53.44</v>
      </c>
      <c r="L122" t="n">
        <v>2</v>
      </c>
      <c r="M122" t="n">
        <v>20</v>
      </c>
      <c r="N122" t="n">
        <v>36.77</v>
      </c>
      <c r="O122" t="n">
        <v>23322.88</v>
      </c>
      <c r="P122" t="n">
        <v>58.1</v>
      </c>
      <c r="Q122" t="n">
        <v>198.12</v>
      </c>
      <c r="R122" t="n">
        <v>40.2</v>
      </c>
      <c r="S122" t="n">
        <v>21.27</v>
      </c>
      <c r="T122" t="n">
        <v>6677.13</v>
      </c>
      <c r="U122" t="n">
        <v>0.53</v>
      </c>
      <c r="V122" t="n">
        <v>0.6899999999999999</v>
      </c>
      <c r="W122" t="n">
        <v>0.14</v>
      </c>
      <c r="X122" t="n">
        <v>0.41</v>
      </c>
      <c r="Y122" t="n">
        <v>2</v>
      </c>
      <c r="Z122" t="n">
        <v>10</v>
      </c>
    </row>
    <row r="123">
      <c r="A123" t="n">
        <v>2</v>
      </c>
      <c r="B123" t="n">
        <v>95</v>
      </c>
      <c r="C123" t="inlineStr">
        <is>
          <t xml:space="preserve">CONCLUIDO	</t>
        </is>
      </c>
      <c r="D123" t="n">
        <v>13.7038</v>
      </c>
      <c r="E123" t="n">
        <v>7.3</v>
      </c>
      <c r="F123" t="n">
        <v>4.27</v>
      </c>
      <c r="G123" t="n">
        <v>17.08</v>
      </c>
      <c r="H123" t="n">
        <v>0.28</v>
      </c>
      <c r="I123" t="n">
        <v>15</v>
      </c>
      <c r="J123" t="n">
        <v>188.73</v>
      </c>
      <c r="K123" t="n">
        <v>53.44</v>
      </c>
      <c r="L123" t="n">
        <v>3</v>
      </c>
      <c r="M123" t="n">
        <v>13</v>
      </c>
      <c r="N123" t="n">
        <v>37.29</v>
      </c>
      <c r="O123" t="n">
        <v>23510.33</v>
      </c>
      <c r="P123" t="n">
        <v>55.57</v>
      </c>
      <c r="Q123" t="n">
        <v>198.12</v>
      </c>
      <c r="R123" t="n">
        <v>36.21</v>
      </c>
      <c r="S123" t="n">
        <v>21.27</v>
      </c>
      <c r="T123" t="n">
        <v>4718.38</v>
      </c>
      <c r="U123" t="n">
        <v>0.59</v>
      </c>
      <c r="V123" t="n">
        <v>0.71</v>
      </c>
      <c r="W123" t="n">
        <v>0.13</v>
      </c>
      <c r="X123" t="n">
        <v>0.29</v>
      </c>
      <c r="Y123" t="n">
        <v>2</v>
      </c>
      <c r="Z123" t="n">
        <v>10</v>
      </c>
    </row>
    <row r="124">
      <c r="A124" t="n">
        <v>3</v>
      </c>
      <c r="B124" t="n">
        <v>95</v>
      </c>
      <c r="C124" t="inlineStr">
        <is>
          <t xml:space="preserve">CONCLUIDO	</t>
        </is>
      </c>
      <c r="D124" t="n">
        <v>14.1593</v>
      </c>
      <c r="E124" t="n">
        <v>7.06</v>
      </c>
      <c r="F124" t="n">
        <v>4.18</v>
      </c>
      <c r="G124" t="n">
        <v>22.82</v>
      </c>
      <c r="H124" t="n">
        <v>0.37</v>
      </c>
      <c r="I124" t="n">
        <v>11</v>
      </c>
      <c r="J124" t="n">
        <v>190.25</v>
      </c>
      <c r="K124" t="n">
        <v>53.44</v>
      </c>
      <c r="L124" t="n">
        <v>4</v>
      </c>
      <c r="M124" t="n">
        <v>9</v>
      </c>
      <c r="N124" t="n">
        <v>37.82</v>
      </c>
      <c r="O124" t="n">
        <v>23698.48</v>
      </c>
      <c r="P124" t="n">
        <v>53.73</v>
      </c>
      <c r="Q124" t="n">
        <v>198.06</v>
      </c>
      <c r="R124" t="n">
        <v>33.52</v>
      </c>
      <c r="S124" t="n">
        <v>21.27</v>
      </c>
      <c r="T124" t="n">
        <v>3392.4</v>
      </c>
      <c r="U124" t="n">
        <v>0.63</v>
      </c>
      <c r="V124" t="n">
        <v>0.73</v>
      </c>
      <c r="W124" t="n">
        <v>0.13</v>
      </c>
      <c r="X124" t="n">
        <v>0.2</v>
      </c>
      <c r="Y124" t="n">
        <v>2</v>
      </c>
      <c r="Z124" t="n">
        <v>10</v>
      </c>
    </row>
    <row r="125">
      <c r="A125" t="n">
        <v>4</v>
      </c>
      <c r="B125" t="n">
        <v>95</v>
      </c>
      <c r="C125" t="inlineStr">
        <is>
          <t xml:space="preserve">CONCLUIDO	</t>
        </is>
      </c>
      <c r="D125" t="n">
        <v>14.3833</v>
      </c>
      <c r="E125" t="n">
        <v>6.95</v>
      </c>
      <c r="F125" t="n">
        <v>4.15</v>
      </c>
      <c r="G125" t="n">
        <v>27.66</v>
      </c>
      <c r="H125" t="n">
        <v>0.46</v>
      </c>
      <c r="I125" t="n">
        <v>9</v>
      </c>
      <c r="J125" t="n">
        <v>191.78</v>
      </c>
      <c r="K125" t="n">
        <v>53.44</v>
      </c>
      <c r="L125" t="n">
        <v>5</v>
      </c>
      <c r="M125" t="n">
        <v>7</v>
      </c>
      <c r="N125" t="n">
        <v>38.35</v>
      </c>
      <c r="O125" t="n">
        <v>23887.36</v>
      </c>
      <c r="P125" t="n">
        <v>52.55</v>
      </c>
      <c r="Q125" t="n">
        <v>198.06</v>
      </c>
      <c r="R125" t="n">
        <v>32.48</v>
      </c>
      <c r="S125" t="n">
        <v>21.27</v>
      </c>
      <c r="T125" t="n">
        <v>2881.26</v>
      </c>
      <c r="U125" t="n">
        <v>0.65</v>
      </c>
      <c r="V125" t="n">
        <v>0.73</v>
      </c>
      <c r="W125" t="n">
        <v>0.12</v>
      </c>
      <c r="X125" t="n">
        <v>0.17</v>
      </c>
      <c r="Y125" t="n">
        <v>2</v>
      </c>
      <c r="Z125" t="n">
        <v>10</v>
      </c>
    </row>
    <row r="126">
      <c r="A126" t="n">
        <v>5</v>
      </c>
      <c r="B126" t="n">
        <v>95</v>
      </c>
      <c r="C126" t="inlineStr">
        <is>
          <t xml:space="preserve">CONCLUIDO	</t>
        </is>
      </c>
      <c r="D126" t="n">
        <v>14.505</v>
      </c>
      <c r="E126" t="n">
        <v>6.89</v>
      </c>
      <c r="F126" t="n">
        <v>4.13</v>
      </c>
      <c r="G126" t="n">
        <v>30.96</v>
      </c>
      <c r="H126" t="n">
        <v>0.55</v>
      </c>
      <c r="I126" t="n">
        <v>8</v>
      </c>
      <c r="J126" t="n">
        <v>193.32</v>
      </c>
      <c r="K126" t="n">
        <v>53.44</v>
      </c>
      <c r="L126" t="n">
        <v>6</v>
      </c>
      <c r="M126" t="n">
        <v>6</v>
      </c>
      <c r="N126" t="n">
        <v>38.89</v>
      </c>
      <c r="O126" t="n">
        <v>24076.95</v>
      </c>
      <c r="P126" t="n">
        <v>51.34</v>
      </c>
      <c r="Q126" t="n">
        <v>198.06</v>
      </c>
      <c r="R126" t="n">
        <v>31.81</v>
      </c>
      <c r="S126" t="n">
        <v>21.27</v>
      </c>
      <c r="T126" t="n">
        <v>2551.02</v>
      </c>
      <c r="U126" t="n">
        <v>0.67</v>
      </c>
      <c r="V126" t="n">
        <v>0.74</v>
      </c>
      <c r="W126" t="n">
        <v>0.12</v>
      </c>
      <c r="X126" t="n">
        <v>0.15</v>
      </c>
      <c r="Y126" t="n">
        <v>2</v>
      </c>
      <c r="Z126" t="n">
        <v>10</v>
      </c>
    </row>
    <row r="127">
      <c r="A127" t="n">
        <v>6</v>
      </c>
      <c r="B127" t="n">
        <v>95</v>
      </c>
      <c r="C127" t="inlineStr">
        <is>
          <t xml:space="preserve">CONCLUIDO	</t>
        </is>
      </c>
      <c r="D127" t="n">
        <v>14.6246</v>
      </c>
      <c r="E127" t="n">
        <v>6.84</v>
      </c>
      <c r="F127" t="n">
        <v>4.11</v>
      </c>
      <c r="G127" t="n">
        <v>35.22</v>
      </c>
      <c r="H127" t="n">
        <v>0.64</v>
      </c>
      <c r="I127" t="n">
        <v>7</v>
      </c>
      <c r="J127" t="n">
        <v>194.86</v>
      </c>
      <c r="K127" t="n">
        <v>53.44</v>
      </c>
      <c r="L127" t="n">
        <v>7</v>
      </c>
      <c r="M127" t="n">
        <v>5</v>
      </c>
      <c r="N127" t="n">
        <v>39.43</v>
      </c>
      <c r="O127" t="n">
        <v>24267.28</v>
      </c>
      <c r="P127" t="n">
        <v>50.29</v>
      </c>
      <c r="Q127" t="n">
        <v>198.09</v>
      </c>
      <c r="R127" t="n">
        <v>31.23</v>
      </c>
      <c r="S127" t="n">
        <v>21.27</v>
      </c>
      <c r="T127" t="n">
        <v>2266.12</v>
      </c>
      <c r="U127" t="n">
        <v>0.68</v>
      </c>
      <c r="V127" t="n">
        <v>0.74</v>
      </c>
      <c r="W127" t="n">
        <v>0.12</v>
      </c>
      <c r="X127" t="n">
        <v>0.13</v>
      </c>
      <c r="Y127" t="n">
        <v>2</v>
      </c>
      <c r="Z127" t="n">
        <v>10</v>
      </c>
    </row>
    <row r="128">
      <c r="A128" t="n">
        <v>7</v>
      </c>
      <c r="B128" t="n">
        <v>95</v>
      </c>
      <c r="C128" t="inlineStr">
        <is>
          <t xml:space="preserve">CONCLUIDO	</t>
        </is>
      </c>
      <c r="D128" t="n">
        <v>14.7541</v>
      </c>
      <c r="E128" t="n">
        <v>6.78</v>
      </c>
      <c r="F128" t="n">
        <v>4.09</v>
      </c>
      <c r="G128" t="n">
        <v>40.86</v>
      </c>
      <c r="H128" t="n">
        <v>0.72</v>
      </c>
      <c r="I128" t="n">
        <v>6</v>
      </c>
      <c r="J128" t="n">
        <v>196.41</v>
      </c>
      <c r="K128" t="n">
        <v>53.44</v>
      </c>
      <c r="L128" t="n">
        <v>8</v>
      </c>
      <c r="M128" t="n">
        <v>4</v>
      </c>
      <c r="N128" t="n">
        <v>39.98</v>
      </c>
      <c r="O128" t="n">
        <v>24458.36</v>
      </c>
      <c r="P128" t="n">
        <v>49.36</v>
      </c>
      <c r="Q128" t="n">
        <v>198.06</v>
      </c>
      <c r="R128" t="n">
        <v>30.45</v>
      </c>
      <c r="S128" t="n">
        <v>21.27</v>
      </c>
      <c r="T128" t="n">
        <v>1885.38</v>
      </c>
      <c r="U128" t="n">
        <v>0.7</v>
      </c>
      <c r="V128" t="n">
        <v>0.75</v>
      </c>
      <c r="W128" t="n">
        <v>0.12</v>
      </c>
      <c r="X128" t="n">
        <v>0.1</v>
      </c>
      <c r="Y128" t="n">
        <v>2</v>
      </c>
      <c r="Z128" t="n">
        <v>10</v>
      </c>
    </row>
    <row r="129">
      <c r="A129" t="n">
        <v>8</v>
      </c>
      <c r="B129" t="n">
        <v>95</v>
      </c>
      <c r="C129" t="inlineStr">
        <is>
          <t xml:space="preserve">CONCLUIDO	</t>
        </is>
      </c>
      <c r="D129" t="n">
        <v>14.9241</v>
      </c>
      <c r="E129" t="n">
        <v>6.7</v>
      </c>
      <c r="F129" t="n">
        <v>4.05</v>
      </c>
      <c r="G129" t="n">
        <v>48.55</v>
      </c>
      <c r="H129" t="n">
        <v>0.8100000000000001</v>
      </c>
      <c r="I129" t="n">
        <v>5</v>
      </c>
      <c r="J129" t="n">
        <v>197.97</v>
      </c>
      <c r="K129" t="n">
        <v>53.44</v>
      </c>
      <c r="L129" t="n">
        <v>9</v>
      </c>
      <c r="M129" t="n">
        <v>3</v>
      </c>
      <c r="N129" t="n">
        <v>40.53</v>
      </c>
      <c r="O129" t="n">
        <v>24650.18</v>
      </c>
      <c r="P129" t="n">
        <v>47.91</v>
      </c>
      <c r="Q129" t="n">
        <v>198.06</v>
      </c>
      <c r="R129" t="n">
        <v>29.14</v>
      </c>
      <c r="S129" t="n">
        <v>21.27</v>
      </c>
      <c r="T129" t="n">
        <v>1232.08</v>
      </c>
      <c r="U129" t="n">
        <v>0.73</v>
      </c>
      <c r="V129" t="n">
        <v>0.75</v>
      </c>
      <c r="W129" t="n">
        <v>0.12</v>
      </c>
      <c r="X129" t="n">
        <v>0.06</v>
      </c>
      <c r="Y129" t="n">
        <v>2</v>
      </c>
      <c r="Z129" t="n">
        <v>10</v>
      </c>
    </row>
    <row r="130">
      <c r="A130" t="n">
        <v>9</v>
      </c>
      <c r="B130" t="n">
        <v>95</v>
      </c>
      <c r="C130" t="inlineStr">
        <is>
          <t xml:space="preserve">CONCLUIDO	</t>
        </is>
      </c>
      <c r="D130" t="n">
        <v>14.8926</v>
      </c>
      <c r="E130" t="n">
        <v>6.71</v>
      </c>
      <c r="F130" t="n">
        <v>4.06</v>
      </c>
      <c r="G130" t="n">
        <v>48.72</v>
      </c>
      <c r="H130" t="n">
        <v>0.89</v>
      </c>
      <c r="I130" t="n">
        <v>5</v>
      </c>
      <c r="J130" t="n">
        <v>199.53</v>
      </c>
      <c r="K130" t="n">
        <v>53.44</v>
      </c>
      <c r="L130" t="n">
        <v>10</v>
      </c>
      <c r="M130" t="n">
        <v>3</v>
      </c>
      <c r="N130" t="n">
        <v>41.1</v>
      </c>
      <c r="O130" t="n">
        <v>24842.77</v>
      </c>
      <c r="P130" t="n">
        <v>47.58</v>
      </c>
      <c r="Q130" t="n">
        <v>198.06</v>
      </c>
      <c r="R130" t="n">
        <v>29.73</v>
      </c>
      <c r="S130" t="n">
        <v>21.27</v>
      </c>
      <c r="T130" t="n">
        <v>1526.5</v>
      </c>
      <c r="U130" t="n">
        <v>0.72</v>
      </c>
      <c r="V130" t="n">
        <v>0.75</v>
      </c>
      <c r="W130" t="n">
        <v>0.11</v>
      </c>
      <c r="X130" t="n">
        <v>0.08</v>
      </c>
      <c r="Y130" t="n">
        <v>2</v>
      </c>
      <c r="Z130" t="n">
        <v>10</v>
      </c>
    </row>
    <row r="131">
      <c r="A131" t="n">
        <v>10</v>
      </c>
      <c r="B131" t="n">
        <v>95</v>
      </c>
      <c r="C131" t="inlineStr">
        <is>
          <t xml:space="preserve">CONCLUIDO	</t>
        </is>
      </c>
      <c r="D131" t="n">
        <v>15.0113</v>
      </c>
      <c r="E131" t="n">
        <v>6.66</v>
      </c>
      <c r="F131" t="n">
        <v>4.04</v>
      </c>
      <c r="G131" t="n">
        <v>60.66</v>
      </c>
      <c r="H131" t="n">
        <v>0.97</v>
      </c>
      <c r="I131" t="n">
        <v>4</v>
      </c>
      <c r="J131" t="n">
        <v>201.1</v>
      </c>
      <c r="K131" t="n">
        <v>53.44</v>
      </c>
      <c r="L131" t="n">
        <v>11</v>
      </c>
      <c r="M131" t="n">
        <v>2</v>
      </c>
      <c r="N131" t="n">
        <v>41.66</v>
      </c>
      <c r="O131" t="n">
        <v>25036.12</v>
      </c>
      <c r="P131" t="n">
        <v>45.89</v>
      </c>
      <c r="Q131" t="n">
        <v>198.08</v>
      </c>
      <c r="R131" t="n">
        <v>29.2</v>
      </c>
      <c r="S131" t="n">
        <v>21.27</v>
      </c>
      <c r="T131" t="n">
        <v>1269.27</v>
      </c>
      <c r="U131" t="n">
        <v>0.73</v>
      </c>
      <c r="V131" t="n">
        <v>0.75</v>
      </c>
      <c r="W131" t="n">
        <v>0.11</v>
      </c>
      <c r="X131" t="n">
        <v>0.06</v>
      </c>
      <c r="Y131" t="n">
        <v>2</v>
      </c>
      <c r="Z131" t="n">
        <v>10</v>
      </c>
    </row>
    <row r="132">
      <c r="A132" t="n">
        <v>11</v>
      </c>
      <c r="B132" t="n">
        <v>95</v>
      </c>
      <c r="C132" t="inlineStr">
        <is>
          <t xml:space="preserve">CONCLUIDO	</t>
        </is>
      </c>
      <c r="D132" t="n">
        <v>15.0313</v>
      </c>
      <c r="E132" t="n">
        <v>6.65</v>
      </c>
      <c r="F132" t="n">
        <v>4.04</v>
      </c>
      <c r="G132" t="n">
        <v>60.53</v>
      </c>
      <c r="H132" t="n">
        <v>1.05</v>
      </c>
      <c r="I132" t="n">
        <v>4</v>
      </c>
      <c r="J132" t="n">
        <v>202.67</v>
      </c>
      <c r="K132" t="n">
        <v>53.44</v>
      </c>
      <c r="L132" t="n">
        <v>12</v>
      </c>
      <c r="M132" t="n">
        <v>2</v>
      </c>
      <c r="N132" t="n">
        <v>42.24</v>
      </c>
      <c r="O132" t="n">
        <v>25230.25</v>
      </c>
      <c r="P132" t="n">
        <v>45.17</v>
      </c>
      <c r="Q132" t="n">
        <v>198.06</v>
      </c>
      <c r="R132" t="n">
        <v>28.82</v>
      </c>
      <c r="S132" t="n">
        <v>21.27</v>
      </c>
      <c r="T132" t="n">
        <v>1079.17</v>
      </c>
      <c r="U132" t="n">
        <v>0.74</v>
      </c>
      <c r="V132" t="n">
        <v>0.75</v>
      </c>
      <c r="W132" t="n">
        <v>0.12</v>
      </c>
      <c r="X132" t="n">
        <v>0.05</v>
      </c>
      <c r="Y132" t="n">
        <v>2</v>
      </c>
      <c r="Z132" t="n">
        <v>10</v>
      </c>
    </row>
    <row r="133">
      <c r="A133" t="n">
        <v>12</v>
      </c>
      <c r="B133" t="n">
        <v>95</v>
      </c>
      <c r="C133" t="inlineStr">
        <is>
          <t xml:space="preserve">CONCLUIDO	</t>
        </is>
      </c>
      <c r="D133" t="n">
        <v>15</v>
      </c>
      <c r="E133" t="n">
        <v>6.67</v>
      </c>
      <c r="F133" t="n">
        <v>4.05</v>
      </c>
      <c r="G133" t="n">
        <v>60.74</v>
      </c>
      <c r="H133" t="n">
        <v>1.13</v>
      </c>
      <c r="I133" t="n">
        <v>4</v>
      </c>
      <c r="J133" t="n">
        <v>204.25</v>
      </c>
      <c r="K133" t="n">
        <v>53.44</v>
      </c>
      <c r="L133" t="n">
        <v>13</v>
      </c>
      <c r="M133" t="n">
        <v>2</v>
      </c>
      <c r="N133" t="n">
        <v>42.82</v>
      </c>
      <c r="O133" t="n">
        <v>25425.3</v>
      </c>
      <c r="P133" t="n">
        <v>44.47</v>
      </c>
      <c r="Q133" t="n">
        <v>198.06</v>
      </c>
      <c r="R133" t="n">
        <v>29.37</v>
      </c>
      <c r="S133" t="n">
        <v>21.27</v>
      </c>
      <c r="T133" t="n">
        <v>1352.34</v>
      </c>
      <c r="U133" t="n">
        <v>0.72</v>
      </c>
      <c r="V133" t="n">
        <v>0.75</v>
      </c>
      <c r="W133" t="n">
        <v>0.11</v>
      </c>
      <c r="X133" t="n">
        <v>0.07000000000000001</v>
      </c>
      <c r="Y133" t="n">
        <v>2</v>
      </c>
      <c r="Z133" t="n">
        <v>10</v>
      </c>
    </row>
    <row r="134">
      <c r="A134" t="n">
        <v>13</v>
      </c>
      <c r="B134" t="n">
        <v>95</v>
      </c>
      <c r="C134" t="inlineStr">
        <is>
          <t xml:space="preserve">CONCLUIDO	</t>
        </is>
      </c>
      <c r="D134" t="n">
        <v>15.0006</v>
      </c>
      <c r="E134" t="n">
        <v>6.67</v>
      </c>
      <c r="F134" t="n">
        <v>4.05</v>
      </c>
      <c r="G134" t="n">
        <v>60.73</v>
      </c>
      <c r="H134" t="n">
        <v>1.21</v>
      </c>
      <c r="I134" t="n">
        <v>4</v>
      </c>
      <c r="J134" t="n">
        <v>205.84</v>
      </c>
      <c r="K134" t="n">
        <v>53.44</v>
      </c>
      <c r="L134" t="n">
        <v>14</v>
      </c>
      <c r="M134" t="n">
        <v>1</v>
      </c>
      <c r="N134" t="n">
        <v>43.4</v>
      </c>
      <c r="O134" t="n">
        <v>25621.03</v>
      </c>
      <c r="P134" t="n">
        <v>42.82</v>
      </c>
      <c r="Q134" t="n">
        <v>198.06</v>
      </c>
      <c r="R134" t="n">
        <v>29.28</v>
      </c>
      <c r="S134" t="n">
        <v>21.27</v>
      </c>
      <c r="T134" t="n">
        <v>1309.77</v>
      </c>
      <c r="U134" t="n">
        <v>0.73</v>
      </c>
      <c r="V134" t="n">
        <v>0.75</v>
      </c>
      <c r="W134" t="n">
        <v>0.12</v>
      </c>
      <c r="X134" t="n">
        <v>0.07000000000000001</v>
      </c>
      <c r="Y134" t="n">
        <v>2</v>
      </c>
      <c r="Z134" t="n">
        <v>10</v>
      </c>
    </row>
    <row r="135">
      <c r="A135" t="n">
        <v>14</v>
      </c>
      <c r="B135" t="n">
        <v>95</v>
      </c>
      <c r="C135" t="inlineStr">
        <is>
          <t xml:space="preserve">CONCLUIDO	</t>
        </is>
      </c>
      <c r="D135" t="n">
        <v>15.0144</v>
      </c>
      <c r="E135" t="n">
        <v>6.66</v>
      </c>
      <c r="F135" t="n">
        <v>4.04</v>
      </c>
      <c r="G135" t="n">
        <v>60.64</v>
      </c>
      <c r="H135" t="n">
        <v>1.28</v>
      </c>
      <c r="I135" t="n">
        <v>4</v>
      </c>
      <c r="J135" t="n">
        <v>207.43</v>
      </c>
      <c r="K135" t="n">
        <v>53.44</v>
      </c>
      <c r="L135" t="n">
        <v>15</v>
      </c>
      <c r="M135" t="n">
        <v>0</v>
      </c>
      <c r="N135" t="n">
        <v>44</v>
      </c>
      <c r="O135" t="n">
        <v>25817.56</v>
      </c>
      <c r="P135" t="n">
        <v>42.54</v>
      </c>
      <c r="Q135" t="n">
        <v>198.06</v>
      </c>
      <c r="R135" t="n">
        <v>29.06</v>
      </c>
      <c r="S135" t="n">
        <v>21.27</v>
      </c>
      <c r="T135" t="n">
        <v>1200.2</v>
      </c>
      <c r="U135" t="n">
        <v>0.73</v>
      </c>
      <c r="V135" t="n">
        <v>0.75</v>
      </c>
      <c r="W135" t="n">
        <v>0.12</v>
      </c>
      <c r="X135" t="n">
        <v>0.06</v>
      </c>
      <c r="Y135" t="n">
        <v>2</v>
      </c>
      <c r="Z135" t="n">
        <v>10</v>
      </c>
    </row>
    <row r="136">
      <c r="A136" t="n">
        <v>0</v>
      </c>
      <c r="B136" t="n">
        <v>55</v>
      </c>
      <c r="C136" t="inlineStr">
        <is>
          <t xml:space="preserve">CONCLUIDO	</t>
        </is>
      </c>
      <c r="D136" t="n">
        <v>12.9809</v>
      </c>
      <c r="E136" t="n">
        <v>7.7</v>
      </c>
      <c r="F136" t="n">
        <v>4.78</v>
      </c>
      <c r="G136" t="n">
        <v>8.199999999999999</v>
      </c>
      <c r="H136" t="n">
        <v>0.15</v>
      </c>
      <c r="I136" t="n">
        <v>35</v>
      </c>
      <c r="J136" t="n">
        <v>116.05</v>
      </c>
      <c r="K136" t="n">
        <v>43.4</v>
      </c>
      <c r="L136" t="n">
        <v>1</v>
      </c>
      <c r="M136" t="n">
        <v>33</v>
      </c>
      <c r="N136" t="n">
        <v>16.65</v>
      </c>
      <c r="O136" t="n">
        <v>14546.17</v>
      </c>
      <c r="P136" t="n">
        <v>46.53</v>
      </c>
      <c r="Q136" t="n">
        <v>198.17</v>
      </c>
      <c r="R136" t="n">
        <v>53.53</v>
      </c>
      <c r="S136" t="n">
        <v>21.27</v>
      </c>
      <c r="T136" t="n">
        <v>13279.62</v>
      </c>
      <c r="U136" t="n">
        <v>0.4</v>
      </c>
      <c r="V136" t="n">
        <v>0.64</v>
      </c>
      <c r="W136" t="n">
        <v>0.14</v>
      </c>
      <c r="X136" t="n">
        <v>0.8</v>
      </c>
      <c r="Y136" t="n">
        <v>2</v>
      </c>
      <c r="Z136" t="n">
        <v>10</v>
      </c>
    </row>
    <row r="137">
      <c r="A137" t="n">
        <v>1</v>
      </c>
      <c r="B137" t="n">
        <v>55</v>
      </c>
      <c r="C137" t="inlineStr">
        <is>
          <t xml:space="preserve">CONCLUIDO	</t>
        </is>
      </c>
      <c r="D137" t="n">
        <v>14.7862</v>
      </c>
      <c r="E137" t="n">
        <v>6.76</v>
      </c>
      <c r="F137" t="n">
        <v>4.3</v>
      </c>
      <c r="G137" t="n">
        <v>16.11</v>
      </c>
      <c r="H137" t="n">
        <v>0.3</v>
      </c>
      <c r="I137" t="n">
        <v>16</v>
      </c>
      <c r="J137" t="n">
        <v>117.34</v>
      </c>
      <c r="K137" t="n">
        <v>43.4</v>
      </c>
      <c r="L137" t="n">
        <v>2</v>
      </c>
      <c r="M137" t="n">
        <v>14</v>
      </c>
      <c r="N137" t="n">
        <v>16.94</v>
      </c>
      <c r="O137" t="n">
        <v>14705.49</v>
      </c>
      <c r="P137" t="n">
        <v>40.39</v>
      </c>
      <c r="Q137" t="n">
        <v>198.12</v>
      </c>
      <c r="R137" t="n">
        <v>37.03</v>
      </c>
      <c r="S137" t="n">
        <v>21.27</v>
      </c>
      <c r="T137" t="n">
        <v>5123.08</v>
      </c>
      <c r="U137" t="n">
        <v>0.57</v>
      </c>
      <c r="V137" t="n">
        <v>0.71</v>
      </c>
      <c r="W137" t="n">
        <v>0.14</v>
      </c>
      <c r="X137" t="n">
        <v>0.31</v>
      </c>
      <c r="Y137" t="n">
        <v>2</v>
      </c>
      <c r="Z137" t="n">
        <v>10</v>
      </c>
    </row>
    <row r="138">
      <c r="A138" t="n">
        <v>2</v>
      </c>
      <c r="B138" t="n">
        <v>55</v>
      </c>
      <c r="C138" t="inlineStr">
        <is>
          <t xml:space="preserve">CONCLUIDO	</t>
        </is>
      </c>
      <c r="D138" t="n">
        <v>15.442</v>
      </c>
      <c r="E138" t="n">
        <v>6.48</v>
      </c>
      <c r="F138" t="n">
        <v>4.15</v>
      </c>
      <c r="G138" t="n">
        <v>24.92</v>
      </c>
      <c r="H138" t="n">
        <v>0.45</v>
      </c>
      <c r="I138" t="n">
        <v>10</v>
      </c>
      <c r="J138" t="n">
        <v>118.63</v>
      </c>
      <c r="K138" t="n">
        <v>43.4</v>
      </c>
      <c r="L138" t="n">
        <v>3</v>
      </c>
      <c r="M138" t="n">
        <v>8</v>
      </c>
      <c r="N138" t="n">
        <v>17.23</v>
      </c>
      <c r="O138" t="n">
        <v>14865.24</v>
      </c>
      <c r="P138" t="n">
        <v>37.6</v>
      </c>
      <c r="Q138" t="n">
        <v>198.07</v>
      </c>
      <c r="R138" t="n">
        <v>32.47</v>
      </c>
      <c r="S138" t="n">
        <v>21.27</v>
      </c>
      <c r="T138" t="n">
        <v>2873.33</v>
      </c>
      <c r="U138" t="n">
        <v>0.66</v>
      </c>
      <c r="V138" t="n">
        <v>0.73</v>
      </c>
      <c r="W138" t="n">
        <v>0.12</v>
      </c>
      <c r="X138" t="n">
        <v>0.17</v>
      </c>
      <c r="Y138" t="n">
        <v>2</v>
      </c>
      <c r="Z138" t="n">
        <v>10</v>
      </c>
    </row>
    <row r="139">
      <c r="A139" t="n">
        <v>3</v>
      </c>
      <c r="B139" t="n">
        <v>55</v>
      </c>
      <c r="C139" t="inlineStr">
        <is>
          <t xml:space="preserve">CONCLUIDO	</t>
        </is>
      </c>
      <c r="D139" t="n">
        <v>15.5837</v>
      </c>
      <c r="E139" t="n">
        <v>6.42</v>
      </c>
      <c r="F139" t="n">
        <v>4.14</v>
      </c>
      <c r="G139" t="n">
        <v>31.06</v>
      </c>
      <c r="H139" t="n">
        <v>0.59</v>
      </c>
      <c r="I139" t="n">
        <v>8</v>
      </c>
      <c r="J139" t="n">
        <v>119.93</v>
      </c>
      <c r="K139" t="n">
        <v>43.4</v>
      </c>
      <c r="L139" t="n">
        <v>4</v>
      </c>
      <c r="M139" t="n">
        <v>6</v>
      </c>
      <c r="N139" t="n">
        <v>17.53</v>
      </c>
      <c r="O139" t="n">
        <v>15025.44</v>
      </c>
      <c r="P139" t="n">
        <v>36.15</v>
      </c>
      <c r="Q139" t="n">
        <v>198.07</v>
      </c>
      <c r="R139" t="n">
        <v>32.29</v>
      </c>
      <c r="S139" t="n">
        <v>21.27</v>
      </c>
      <c r="T139" t="n">
        <v>2794.42</v>
      </c>
      <c r="U139" t="n">
        <v>0.66</v>
      </c>
      <c r="V139" t="n">
        <v>0.74</v>
      </c>
      <c r="W139" t="n">
        <v>0.12</v>
      </c>
      <c r="X139" t="n">
        <v>0.16</v>
      </c>
      <c r="Y139" t="n">
        <v>2</v>
      </c>
      <c r="Z139" t="n">
        <v>10</v>
      </c>
    </row>
    <row r="140">
      <c r="A140" t="n">
        <v>4</v>
      </c>
      <c r="B140" t="n">
        <v>55</v>
      </c>
      <c r="C140" t="inlineStr">
        <is>
          <t xml:space="preserve">CONCLUIDO	</t>
        </is>
      </c>
      <c r="D140" t="n">
        <v>15.85</v>
      </c>
      <c r="E140" t="n">
        <v>6.31</v>
      </c>
      <c r="F140" t="n">
        <v>4.08</v>
      </c>
      <c r="G140" t="n">
        <v>40.82</v>
      </c>
      <c r="H140" t="n">
        <v>0.73</v>
      </c>
      <c r="I140" t="n">
        <v>6</v>
      </c>
      <c r="J140" t="n">
        <v>121.23</v>
      </c>
      <c r="K140" t="n">
        <v>43.4</v>
      </c>
      <c r="L140" t="n">
        <v>5</v>
      </c>
      <c r="M140" t="n">
        <v>4</v>
      </c>
      <c r="N140" t="n">
        <v>17.83</v>
      </c>
      <c r="O140" t="n">
        <v>15186.08</v>
      </c>
      <c r="P140" t="n">
        <v>33.69</v>
      </c>
      <c r="Q140" t="n">
        <v>198.08</v>
      </c>
      <c r="R140" t="n">
        <v>30.45</v>
      </c>
      <c r="S140" t="n">
        <v>21.27</v>
      </c>
      <c r="T140" t="n">
        <v>1881.75</v>
      </c>
      <c r="U140" t="n">
        <v>0.7</v>
      </c>
      <c r="V140" t="n">
        <v>0.75</v>
      </c>
      <c r="W140" t="n">
        <v>0.12</v>
      </c>
      <c r="X140" t="n">
        <v>0.1</v>
      </c>
      <c r="Y140" t="n">
        <v>2</v>
      </c>
      <c r="Z140" t="n">
        <v>10</v>
      </c>
    </row>
    <row r="141">
      <c r="A141" t="n">
        <v>5</v>
      </c>
      <c r="B141" t="n">
        <v>55</v>
      </c>
      <c r="C141" t="inlineStr">
        <is>
          <t xml:space="preserve">CONCLUIDO	</t>
        </is>
      </c>
      <c r="D141" t="n">
        <v>15.9908</v>
      </c>
      <c r="E141" t="n">
        <v>6.25</v>
      </c>
      <c r="F141" t="n">
        <v>4.05</v>
      </c>
      <c r="G141" t="n">
        <v>48.6</v>
      </c>
      <c r="H141" t="n">
        <v>0.86</v>
      </c>
      <c r="I141" t="n">
        <v>5</v>
      </c>
      <c r="J141" t="n">
        <v>122.54</v>
      </c>
      <c r="K141" t="n">
        <v>43.4</v>
      </c>
      <c r="L141" t="n">
        <v>6</v>
      </c>
      <c r="M141" t="n">
        <v>2</v>
      </c>
      <c r="N141" t="n">
        <v>18.14</v>
      </c>
      <c r="O141" t="n">
        <v>15347.16</v>
      </c>
      <c r="P141" t="n">
        <v>31.7</v>
      </c>
      <c r="Q141" t="n">
        <v>198.08</v>
      </c>
      <c r="R141" t="n">
        <v>29.35</v>
      </c>
      <c r="S141" t="n">
        <v>21.27</v>
      </c>
      <c r="T141" t="n">
        <v>1336.35</v>
      </c>
      <c r="U141" t="n">
        <v>0.72</v>
      </c>
      <c r="V141" t="n">
        <v>0.75</v>
      </c>
      <c r="W141" t="n">
        <v>0.12</v>
      </c>
      <c r="X141" t="n">
        <v>0.07000000000000001</v>
      </c>
      <c r="Y141" t="n">
        <v>2</v>
      </c>
      <c r="Z141" t="n">
        <v>10</v>
      </c>
    </row>
    <row r="142">
      <c r="A142" t="n">
        <v>6</v>
      </c>
      <c r="B142" t="n">
        <v>55</v>
      </c>
      <c r="C142" t="inlineStr">
        <is>
          <t xml:space="preserve">CONCLUIDO	</t>
        </is>
      </c>
      <c r="D142" t="n">
        <v>15.9681</v>
      </c>
      <c r="E142" t="n">
        <v>6.26</v>
      </c>
      <c r="F142" t="n">
        <v>4.06</v>
      </c>
      <c r="G142" t="n">
        <v>48.71</v>
      </c>
      <c r="H142" t="n">
        <v>1</v>
      </c>
      <c r="I142" t="n">
        <v>5</v>
      </c>
      <c r="J142" t="n">
        <v>123.85</v>
      </c>
      <c r="K142" t="n">
        <v>43.4</v>
      </c>
      <c r="L142" t="n">
        <v>7</v>
      </c>
      <c r="M142" t="n">
        <v>0</v>
      </c>
      <c r="N142" t="n">
        <v>18.45</v>
      </c>
      <c r="O142" t="n">
        <v>15508.69</v>
      </c>
      <c r="P142" t="n">
        <v>31.99</v>
      </c>
      <c r="Q142" t="n">
        <v>198.06</v>
      </c>
      <c r="R142" t="n">
        <v>29.51</v>
      </c>
      <c r="S142" t="n">
        <v>21.27</v>
      </c>
      <c r="T142" t="n">
        <v>1416.72</v>
      </c>
      <c r="U142" t="n">
        <v>0.72</v>
      </c>
      <c r="V142" t="n">
        <v>0.75</v>
      </c>
      <c r="W142" t="n">
        <v>0.12</v>
      </c>
      <c r="X142" t="n">
        <v>0.08</v>
      </c>
      <c r="Y142" t="n">
        <v>2</v>
      </c>
      <c r="Z1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INDEX(resultados!$A$2:$ZZ$142, 1, MATCH($B$1, resultados!$A$1:$ZZ$1, 0))</f>
        <v/>
      </c>
      <c r="B7">
        <f>INDEX(resultados!$A$2:$ZZ$142, 1, MATCH($B$2, resultados!$A$1:$ZZ$1, 0))</f>
        <v/>
      </c>
      <c r="C7">
        <f>INDEX(resultados!$A$2:$ZZ$142, 1, MATCH($B$3, resultados!$A$1:$ZZ$1, 0))</f>
        <v/>
      </c>
    </row>
    <row r="8">
      <c r="A8">
        <f>INDEX(resultados!$A$2:$ZZ$142, 2, MATCH($B$1, resultados!$A$1:$ZZ$1, 0))</f>
        <v/>
      </c>
      <c r="B8">
        <f>INDEX(resultados!$A$2:$ZZ$142, 2, MATCH($B$2, resultados!$A$1:$ZZ$1, 0))</f>
        <v/>
      </c>
      <c r="C8">
        <f>INDEX(resultados!$A$2:$ZZ$142, 2, MATCH($B$3, resultados!$A$1:$ZZ$1, 0))</f>
        <v/>
      </c>
    </row>
    <row r="9">
      <c r="A9">
        <f>INDEX(resultados!$A$2:$ZZ$142, 3, MATCH($B$1, resultados!$A$1:$ZZ$1, 0))</f>
        <v/>
      </c>
      <c r="B9">
        <f>INDEX(resultados!$A$2:$ZZ$142, 3, MATCH($B$2, resultados!$A$1:$ZZ$1, 0))</f>
        <v/>
      </c>
      <c r="C9">
        <f>INDEX(resultados!$A$2:$ZZ$142, 3, MATCH($B$3, resultados!$A$1:$ZZ$1, 0))</f>
        <v/>
      </c>
    </row>
    <row r="10">
      <c r="A10">
        <f>INDEX(resultados!$A$2:$ZZ$142, 4, MATCH($B$1, resultados!$A$1:$ZZ$1, 0))</f>
        <v/>
      </c>
      <c r="B10">
        <f>INDEX(resultados!$A$2:$ZZ$142, 4, MATCH($B$2, resultados!$A$1:$ZZ$1, 0))</f>
        <v/>
      </c>
      <c r="C10">
        <f>INDEX(resultados!$A$2:$ZZ$142, 4, MATCH($B$3, resultados!$A$1:$ZZ$1, 0))</f>
        <v/>
      </c>
    </row>
    <row r="11">
      <c r="A11">
        <f>INDEX(resultados!$A$2:$ZZ$142, 5, MATCH($B$1, resultados!$A$1:$ZZ$1, 0))</f>
        <v/>
      </c>
      <c r="B11">
        <f>INDEX(resultados!$A$2:$ZZ$142, 5, MATCH($B$2, resultados!$A$1:$ZZ$1, 0))</f>
        <v/>
      </c>
      <c r="C11">
        <f>INDEX(resultados!$A$2:$ZZ$142, 5, MATCH($B$3, resultados!$A$1:$ZZ$1, 0))</f>
        <v/>
      </c>
    </row>
    <row r="12">
      <c r="A12">
        <f>INDEX(resultados!$A$2:$ZZ$142, 6, MATCH($B$1, resultados!$A$1:$ZZ$1, 0))</f>
        <v/>
      </c>
      <c r="B12">
        <f>INDEX(resultados!$A$2:$ZZ$142, 6, MATCH($B$2, resultados!$A$1:$ZZ$1, 0))</f>
        <v/>
      </c>
      <c r="C12">
        <f>INDEX(resultados!$A$2:$ZZ$142, 6, MATCH($B$3, resultados!$A$1:$ZZ$1, 0))</f>
        <v/>
      </c>
    </row>
    <row r="13">
      <c r="A13">
        <f>INDEX(resultados!$A$2:$ZZ$142, 7, MATCH($B$1, resultados!$A$1:$ZZ$1, 0))</f>
        <v/>
      </c>
      <c r="B13">
        <f>INDEX(resultados!$A$2:$ZZ$142, 7, MATCH($B$2, resultados!$A$1:$ZZ$1, 0))</f>
        <v/>
      </c>
      <c r="C13">
        <f>INDEX(resultados!$A$2:$ZZ$142, 7, MATCH($B$3, resultados!$A$1:$ZZ$1, 0))</f>
        <v/>
      </c>
    </row>
    <row r="14">
      <c r="A14">
        <f>INDEX(resultados!$A$2:$ZZ$142, 8, MATCH($B$1, resultados!$A$1:$ZZ$1, 0))</f>
        <v/>
      </c>
      <c r="B14">
        <f>INDEX(resultados!$A$2:$ZZ$142, 8, MATCH($B$2, resultados!$A$1:$ZZ$1, 0))</f>
        <v/>
      </c>
      <c r="C14">
        <f>INDEX(resultados!$A$2:$ZZ$142, 8, MATCH($B$3, resultados!$A$1:$ZZ$1, 0))</f>
        <v/>
      </c>
    </row>
    <row r="15">
      <c r="A15">
        <f>INDEX(resultados!$A$2:$ZZ$142, 9, MATCH($B$1, resultados!$A$1:$ZZ$1, 0))</f>
        <v/>
      </c>
      <c r="B15">
        <f>INDEX(resultados!$A$2:$ZZ$142, 9, MATCH($B$2, resultados!$A$1:$ZZ$1, 0))</f>
        <v/>
      </c>
      <c r="C15">
        <f>INDEX(resultados!$A$2:$ZZ$142, 9, MATCH($B$3, resultados!$A$1:$ZZ$1, 0))</f>
        <v/>
      </c>
    </row>
    <row r="16">
      <c r="A16">
        <f>INDEX(resultados!$A$2:$ZZ$142, 10, MATCH($B$1, resultados!$A$1:$ZZ$1, 0))</f>
        <v/>
      </c>
      <c r="B16">
        <f>INDEX(resultados!$A$2:$ZZ$142, 10, MATCH($B$2, resultados!$A$1:$ZZ$1, 0))</f>
        <v/>
      </c>
      <c r="C16">
        <f>INDEX(resultados!$A$2:$ZZ$142, 10, MATCH($B$3, resultados!$A$1:$ZZ$1, 0))</f>
        <v/>
      </c>
    </row>
    <row r="17">
      <c r="A17">
        <f>INDEX(resultados!$A$2:$ZZ$142, 11, MATCH($B$1, resultados!$A$1:$ZZ$1, 0))</f>
        <v/>
      </c>
      <c r="B17">
        <f>INDEX(resultados!$A$2:$ZZ$142, 11, MATCH($B$2, resultados!$A$1:$ZZ$1, 0))</f>
        <v/>
      </c>
      <c r="C17">
        <f>INDEX(resultados!$A$2:$ZZ$142, 11, MATCH($B$3, resultados!$A$1:$ZZ$1, 0))</f>
        <v/>
      </c>
    </row>
    <row r="18">
      <c r="A18">
        <f>INDEX(resultados!$A$2:$ZZ$142, 12, MATCH($B$1, resultados!$A$1:$ZZ$1, 0))</f>
        <v/>
      </c>
      <c r="B18">
        <f>INDEX(resultados!$A$2:$ZZ$142, 12, MATCH($B$2, resultados!$A$1:$ZZ$1, 0))</f>
        <v/>
      </c>
      <c r="C18">
        <f>INDEX(resultados!$A$2:$ZZ$142, 12, MATCH($B$3, resultados!$A$1:$ZZ$1, 0))</f>
        <v/>
      </c>
    </row>
    <row r="19">
      <c r="A19">
        <f>INDEX(resultados!$A$2:$ZZ$142, 13, MATCH($B$1, resultados!$A$1:$ZZ$1, 0))</f>
        <v/>
      </c>
      <c r="B19">
        <f>INDEX(resultados!$A$2:$ZZ$142, 13, MATCH($B$2, resultados!$A$1:$ZZ$1, 0))</f>
        <v/>
      </c>
      <c r="C19">
        <f>INDEX(resultados!$A$2:$ZZ$142, 13, MATCH($B$3, resultados!$A$1:$ZZ$1, 0))</f>
        <v/>
      </c>
    </row>
    <row r="20">
      <c r="A20">
        <f>INDEX(resultados!$A$2:$ZZ$142, 14, MATCH($B$1, resultados!$A$1:$ZZ$1, 0))</f>
        <v/>
      </c>
      <c r="B20">
        <f>INDEX(resultados!$A$2:$ZZ$142, 14, MATCH($B$2, resultados!$A$1:$ZZ$1, 0))</f>
        <v/>
      </c>
      <c r="C20">
        <f>INDEX(resultados!$A$2:$ZZ$142, 14, MATCH($B$3, resultados!$A$1:$ZZ$1, 0))</f>
        <v/>
      </c>
    </row>
    <row r="21">
      <c r="A21">
        <f>INDEX(resultados!$A$2:$ZZ$142, 15, MATCH($B$1, resultados!$A$1:$ZZ$1, 0))</f>
        <v/>
      </c>
      <c r="B21">
        <f>INDEX(resultados!$A$2:$ZZ$142, 15, MATCH($B$2, resultados!$A$1:$ZZ$1, 0))</f>
        <v/>
      </c>
      <c r="C21">
        <f>INDEX(resultados!$A$2:$ZZ$142, 15, MATCH($B$3, resultados!$A$1:$ZZ$1, 0))</f>
        <v/>
      </c>
    </row>
    <row r="22">
      <c r="A22">
        <f>INDEX(resultados!$A$2:$ZZ$142, 16, MATCH($B$1, resultados!$A$1:$ZZ$1, 0))</f>
        <v/>
      </c>
      <c r="B22">
        <f>INDEX(resultados!$A$2:$ZZ$142, 16, MATCH($B$2, resultados!$A$1:$ZZ$1, 0))</f>
        <v/>
      </c>
      <c r="C22">
        <f>INDEX(resultados!$A$2:$ZZ$142, 16, MATCH($B$3, resultados!$A$1:$ZZ$1, 0))</f>
        <v/>
      </c>
    </row>
    <row r="23">
      <c r="A23">
        <f>INDEX(resultados!$A$2:$ZZ$142, 17, MATCH($B$1, resultados!$A$1:$ZZ$1, 0))</f>
        <v/>
      </c>
      <c r="B23">
        <f>INDEX(resultados!$A$2:$ZZ$142, 17, MATCH($B$2, resultados!$A$1:$ZZ$1, 0))</f>
        <v/>
      </c>
      <c r="C23">
        <f>INDEX(resultados!$A$2:$ZZ$142, 17, MATCH($B$3, resultados!$A$1:$ZZ$1, 0))</f>
        <v/>
      </c>
    </row>
    <row r="24">
      <c r="A24">
        <f>INDEX(resultados!$A$2:$ZZ$142, 18, MATCH($B$1, resultados!$A$1:$ZZ$1, 0))</f>
        <v/>
      </c>
      <c r="B24">
        <f>INDEX(resultados!$A$2:$ZZ$142, 18, MATCH($B$2, resultados!$A$1:$ZZ$1, 0))</f>
        <v/>
      </c>
      <c r="C24">
        <f>INDEX(resultados!$A$2:$ZZ$142, 18, MATCH($B$3, resultados!$A$1:$ZZ$1, 0))</f>
        <v/>
      </c>
    </row>
    <row r="25">
      <c r="A25">
        <f>INDEX(resultados!$A$2:$ZZ$142, 19, MATCH($B$1, resultados!$A$1:$ZZ$1, 0))</f>
        <v/>
      </c>
      <c r="B25">
        <f>INDEX(resultados!$A$2:$ZZ$142, 19, MATCH($B$2, resultados!$A$1:$ZZ$1, 0))</f>
        <v/>
      </c>
      <c r="C25">
        <f>INDEX(resultados!$A$2:$ZZ$142, 19, MATCH($B$3, resultados!$A$1:$ZZ$1, 0))</f>
        <v/>
      </c>
    </row>
    <row r="26">
      <c r="A26">
        <f>INDEX(resultados!$A$2:$ZZ$142, 20, MATCH($B$1, resultados!$A$1:$ZZ$1, 0))</f>
        <v/>
      </c>
      <c r="B26">
        <f>INDEX(resultados!$A$2:$ZZ$142, 20, MATCH($B$2, resultados!$A$1:$ZZ$1, 0))</f>
        <v/>
      </c>
      <c r="C26">
        <f>INDEX(resultados!$A$2:$ZZ$142, 20, MATCH($B$3, resultados!$A$1:$ZZ$1, 0))</f>
        <v/>
      </c>
    </row>
    <row r="27">
      <c r="A27">
        <f>INDEX(resultados!$A$2:$ZZ$142, 21, MATCH($B$1, resultados!$A$1:$ZZ$1, 0))</f>
        <v/>
      </c>
      <c r="B27">
        <f>INDEX(resultados!$A$2:$ZZ$142, 21, MATCH($B$2, resultados!$A$1:$ZZ$1, 0))</f>
        <v/>
      </c>
      <c r="C27">
        <f>INDEX(resultados!$A$2:$ZZ$142, 21, MATCH($B$3, resultados!$A$1:$ZZ$1, 0))</f>
        <v/>
      </c>
    </row>
    <row r="28">
      <c r="A28">
        <f>INDEX(resultados!$A$2:$ZZ$142, 22, MATCH($B$1, resultados!$A$1:$ZZ$1, 0))</f>
        <v/>
      </c>
      <c r="B28">
        <f>INDEX(resultados!$A$2:$ZZ$142, 22, MATCH($B$2, resultados!$A$1:$ZZ$1, 0))</f>
        <v/>
      </c>
      <c r="C28">
        <f>INDEX(resultados!$A$2:$ZZ$142, 22, MATCH($B$3, resultados!$A$1:$ZZ$1, 0))</f>
        <v/>
      </c>
    </row>
    <row r="29">
      <c r="A29">
        <f>INDEX(resultados!$A$2:$ZZ$142, 23, MATCH($B$1, resultados!$A$1:$ZZ$1, 0))</f>
        <v/>
      </c>
      <c r="B29">
        <f>INDEX(resultados!$A$2:$ZZ$142, 23, MATCH($B$2, resultados!$A$1:$ZZ$1, 0))</f>
        <v/>
      </c>
      <c r="C29">
        <f>INDEX(resultados!$A$2:$ZZ$142, 23, MATCH($B$3, resultados!$A$1:$ZZ$1, 0))</f>
        <v/>
      </c>
    </row>
    <row r="30">
      <c r="A30">
        <f>INDEX(resultados!$A$2:$ZZ$142, 24, MATCH($B$1, resultados!$A$1:$ZZ$1, 0))</f>
        <v/>
      </c>
      <c r="B30">
        <f>INDEX(resultados!$A$2:$ZZ$142, 24, MATCH($B$2, resultados!$A$1:$ZZ$1, 0))</f>
        <v/>
      </c>
      <c r="C30">
        <f>INDEX(resultados!$A$2:$ZZ$142, 24, MATCH($B$3, resultados!$A$1:$ZZ$1, 0))</f>
        <v/>
      </c>
    </row>
    <row r="31">
      <c r="A31">
        <f>INDEX(resultados!$A$2:$ZZ$142, 25, MATCH($B$1, resultados!$A$1:$ZZ$1, 0))</f>
        <v/>
      </c>
      <c r="B31">
        <f>INDEX(resultados!$A$2:$ZZ$142, 25, MATCH($B$2, resultados!$A$1:$ZZ$1, 0))</f>
        <v/>
      </c>
      <c r="C31">
        <f>INDEX(resultados!$A$2:$ZZ$142, 25, MATCH($B$3, resultados!$A$1:$ZZ$1, 0))</f>
        <v/>
      </c>
    </row>
    <row r="32">
      <c r="A32">
        <f>INDEX(resultados!$A$2:$ZZ$142, 26, MATCH($B$1, resultados!$A$1:$ZZ$1, 0))</f>
        <v/>
      </c>
      <c r="B32">
        <f>INDEX(resultados!$A$2:$ZZ$142, 26, MATCH($B$2, resultados!$A$1:$ZZ$1, 0))</f>
        <v/>
      </c>
      <c r="C32">
        <f>INDEX(resultados!$A$2:$ZZ$142, 26, MATCH($B$3, resultados!$A$1:$ZZ$1, 0))</f>
        <v/>
      </c>
    </row>
    <row r="33">
      <c r="A33">
        <f>INDEX(resultados!$A$2:$ZZ$142, 27, MATCH($B$1, resultados!$A$1:$ZZ$1, 0))</f>
        <v/>
      </c>
      <c r="B33">
        <f>INDEX(resultados!$A$2:$ZZ$142, 27, MATCH($B$2, resultados!$A$1:$ZZ$1, 0))</f>
        <v/>
      </c>
      <c r="C33">
        <f>INDEX(resultados!$A$2:$ZZ$142, 27, MATCH($B$3, resultados!$A$1:$ZZ$1, 0))</f>
        <v/>
      </c>
    </row>
    <row r="34">
      <c r="A34">
        <f>INDEX(resultados!$A$2:$ZZ$142, 28, MATCH($B$1, resultados!$A$1:$ZZ$1, 0))</f>
        <v/>
      </c>
      <c r="B34">
        <f>INDEX(resultados!$A$2:$ZZ$142, 28, MATCH($B$2, resultados!$A$1:$ZZ$1, 0))</f>
        <v/>
      </c>
      <c r="C34">
        <f>INDEX(resultados!$A$2:$ZZ$142, 28, MATCH($B$3, resultados!$A$1:$ZZ$1, 0))</f>
        <v/>
      </c>
    </row>
    <row r="35">
      <c r="A35">
        <f>INDEX(resultados!$A$2:$ZZ$142, 29, MATCH($B$1, resultados!$A$1:$ZZ$1, 0))</f>
        <v/>
      </c>
      <c r="B35">
        <f>INDEX(resultados!$A$2:$ZZ$142, 29, MATCH($B$2, resultados!$A$1:$ZZ$1, 0))</f>
        <v/>
      </c>
      <c r="C35">
        <f>INDEX(resultados!$A$2:$ZZ$142, 29, MATCH($B$3, resultados!$A$1:$ZZ$1, 0))</f>
        <v/>
      </c>
    </row>
    <row r="36">
      <c r="A36">
        <f>INDEX(resultados!$A$2:$ZZ$142, 30, MATCH($B$1, resultados!$A$1:$ZZ$1, 0))</f>
        <v/>
      </c>
      <c r="B36">
        <f>INDEX(resultados!$A$2:$ZZ$142, 30, MATCH($B$2, resultados!$A$1:$ZZ$1, 0))</f>
        <v/>
      </c>
      <c r="C36">
        <f>INDEX(resultados!$A$2:$ZZ$142, 30, MATCH($B$3, resultados!$A$1:$ZZ$1, 0))</f>
        <v/>
      </c>
    </row>
    <row r="37">
      <c r="A37">
        <f>INDEX(resultados!$A$2:$ZZ$142, 31, MATCH($B$1, resultados!$A$1:$ZZ$1, 0))</f>
        <v/>
      </c>
      <c r="B37">
        <f>INDEX(resultados!$A$2:$ZZ$142, 31, MATCH($B$2, resultados!$A$1:$ZZ$1, 0))</f>
        <v/>
      </c>
      <c r="C37">
        <f>INDEX(resultados!$A$2:$ZZ$142, 31, MATCH($B$3, resultados!$A$1:$ZZ$1, 0))</f>
        <v/>
      </c>
    </row>
    <row r="38">
      <c r="A38">
        <f>INDEX(resultados!$A$2:$ZZ$142, 32, MATCH($B$1, resultados!$A$1:$ZZ$1, 0))</f>
        <v/>
      </c>
      <c r="B38">
        <f>INDEX(resultados!$A$2:$ZZ$142, 32, MATCH($B$2, resultados!$A$1:$ZZ$1, 0))</f>
        <v/>
      </c>
      <c r="C38">
        <f>INDEX(resultados!$A$2:$ZZ$142, 32, MATCH($B$3, resultados!$A$1:$ZZ$1, 0))</f>
        <v/>
      </c>
    </row>
    <row r="39">
      <c r="A39">
        <f>INDEX(resultados!$A$2:$ZZ$142, 33, MATCH($B$1, resultados!$A$1:$ZZ$1, 0))</f>
        <v/>
      </c>
      <c r="B39">
        <f>INDEX(resultados!$A$2:$ZZ$142, 33, MATCH($B$2, resultados!$A$1:$ZZ$1, 0))</f>
        <v/>
      </c>
      <c r="C39">
        <f>INDEX(resultados!$A$2:$ZZ$142, 33, MATCH($B$3, resultados!$A$1:$ZZ$1, 0))</f>
        <v/>
      </c>
    </row>
    <row r="40">
      <c r="A40">
        <f>INDEX(resultados!$A$2:$ZZ$142, 34, MATCH($B$1, resultados!$A$1:$ZZ$1, 0))</f>
        <v/>
      </c>
      <c r="B40">
        <f>INDEX(resultados!$A$2:$ZZ$142, 34, MATCH($B$2, resultados!$A$1:$ZZ$1, 0))</f>
        <v/>
      </c>
      <c r="C40">
        <f>INDEX(resultados!$A$2:$ZZ$142, 34, MATCH($B$3, resultados!$A$1:$ZZ$1, 0))</f>
        <v/>
      </c>
    </row>
    <row r="41">
      <c r="A41">
        <f>INDEX(resultados!$A$2:$ZZ$142, 35, MATCH($B$1, resultados!$A$1:$ZZ$1, 0))</f>
        <v/>
      </c>
      <c r="B41">
        <f>INDEX(resultados!$A$2:$ZZ$142, 35, MATCH($B$2, resultados!$A$1:$ZZ$1, 0))</f>
        <v/>
      </c>
      <c r="C41">
        <f>INDEX(resultados!$A$2:$ZZ$142, 35, MATCH($B$3, resultados!$A$1:$ZZ$1, 0))</f>
        <v/>
      </c>
    </row>
    <row r="42">
      <c r="A42">
        <f>INDEX(resultados!$A$2:$ZZ$142, 36, MATCH($B$1, resultados!$A$1:$ZZ$1, 0))</f>
        <v/>
      </c>
      <c r="B42">
        <f>INDEX(resultados!$A$2:$ZZ$142, 36, MATCH($B$2, resultados!$A$1:$ZZ$1, 0))</f>
        <v/>
      </c>
      <c r="C42">
        <f>INDEX(resultados!$A$2:$ZZ$142, 36, MATCH($B$3, resultados!$A$1:$ZZ$1, 0))</f>
        <v/>
      </c>
    </row>
    <row r="43">
      <c r="A43">
        <f>INDEX(resultados!$A$2:$ZZ$142, 37, MATCH($B$1, resultados!$A$1:$ZZ$1, 0))</f>
        <v/>
      </c>
      <c r="B43">
        <f>INDEX(resultados!$A$2:$ZZ$142, 37, MATCH($B$2, resultados!$A$1:$ZZ$1, 0))</f>
        <v/>
      </c>
      <c r="C43">
        <f>INDEX(resultados!$A$2:$ZZ$142, 37, MATCH($B$3, resultados!$A$1:$ZZ$1, 0))</f>
        <v/>
      </c>
    </row>
    <row r="44">
      <c r="A44">
        <f>INDEX(resultados!$A$2:$ZZ$142, 38, MATCH($B$1, resultados!$A$1:$ZZ$1, 0))</f>
        <v/>
      </c>
      <c r="B44">
        <f>INDEX(resultados!$A$2:$ZZ$142, 38, MATCH($B$2, resultados!$A$1:$ZZ$1, 0))</f>
        <v/>
      </c>
      <c r="C44">
        <f>INDEX(resultados!$A$2:$ZZ$142, 38, MATCH($B$3, resultados!$A$1:$ZZ$1, 0))</f>
        <v/>
      </c>
    </row>
    <row r="45">
      <c r="A45">
        <f>INDEX(resultados!$A$2:$ZZ$142, 39, MATCH($B$1, resultados!$A$1:$ZZ$1, 0))</f>
        <v/>
      </c>
      <c r="B45">
        <f>INDEX(resultados!$A$2:$ZZ$142, 39, MATCH($B$2, resultados!$A$1:$ZZ$1, 0))</f>
        <v/>
      </c>
      <c r="C45">
        <f>INDEX(resultados!$A$2:$ZZ$142, 39, MATCH($B$3, resultados!$A$1:$ZZ$1, 0))</f>
        <v/>
      </c>
    </row>
    <row r="46">
      <c r="A46">
        <f>INDEX(resultados!$A$2:$ZZ$142, 40, MATCH($B$1, resultados!$A$1:$ZZ$1, 0))</f>
        <v/>
      </c>
      <c r="B46">
        <f>INDEX(resultados!$A$2:$ZZ$142, 40, MATCH($B$2, resultados!$A$1:$ZZ$1, 0))</f>
        <v/>
      </c>
      <c r="C46">
        <f>INDEX(resultados!$A$2:$ZZ$142, 40, MATCH($B$3, resultados!$A$1:$ZZ$1, 0))</f>
        <v/>
      </c>
    </row>
    <row r="47">
      <c r="A47">
        <f>INDEX(resultados!$A$2:$ZZ$142, 41, MATCH($B$1, resultados!$A$1:$ZZ$1, 0))</f>
        <v/>
      </c>
      <c r="B47">
        <f>INDEX(resultados!$A$2:$ZZ$142, 41, MATCH($B$2, resultados!$A$1:$ZZ$1, 0))</f>
        <v/>
      </c>
      <c r="C47">
        <f>INDEX(resultados!$A$2:$ZZ$142, 41, MATCH($B$3, resultados!$A$1:$ZZ$1, 0))</f>
        <v/>
      </c>
    </row>
    <row r="48">
      <c r="A48">
        <f>INDEX(resultados!$A$2:$ZZ$142, 42, MATCH($B$1, resultados!$A$1:$ZZ$1, 0))</f>
        <v/>
      </c>
      <c r="B48">
        <f>INDEX(resultados!$A$2:$ZZ$142, 42, MATCH($B$2, resultados!$A$1:$ZZ$1, 0))</f>
        <v/>
      </c>
      <c r="C48">
        <f>INDEX(resultados!$A$2:$ZZ$142, 42, MATCH($B$3, resultados!$A$1:$ZZ$1, 0))</f>
        <v/>
      </c>
    </row>
    <row r="49">
      <c r="A49">
        <f>INDEX(resultados!$A$2:$ZZ$142, 43, MATCH($B$1, resultados!$A$1:$ZZ$1, 0))</f>
        <v/>
      </c>
      <c r="B49">
        <f>INDEX(resultados!$A$2:$ZZ$142, 43, MATCH($B$2, resultados!$A$1:$ZZ$1, 0))</f>
        <v/>
      </c>
      <c r="C49">
        <f>INDEX(resultados!$A$2:$ZZ$142, 43, MATCH($B$3, resultados!$A$1:$ZZ$1, 0))</f>
        <v/>
      </c>
    </row>
    <row r="50">
      <c r="A50">
        <f>INDEX(resultados!$A$2:$ZZ$142, 44, MATCH($B$1, resultados!$A$1:$ZZ$1, 0))</f>
        <v/>
      </c>
      <c r="B50">
        <f>INDEX(resultados!$A$2:$ZZ$142, 44, MATCH($B$2, resultados!$A$1:$ZZ$1, 0))</f>
        <v/>
      </c>
      <c r="C50">
        <f>INDEX(resultados!$A$2:$ZZ$142, 44, MATCH($B$3, resultados!$A$1:$ZZ$1, 0))</f>
        <v/>
      </c>
    </row>
    <row r="51">
      <c r="A51">
        <f>INDEX(resultados!$A$2:$ZZ$142, 45, MATCH($B$1, resultados!$A$1:$ZZ$1, 0))</f>
        <v/>
      </c>
      <c r="B51">
        <f>INDEX(resultados!$A$2:$ZZ$142, 45, MATCH($B$2, resultados!$A$1:$ZZ$1, 0))</f>
        <v/>
      </c>
      <c r="C51">
        <f>INDEX(resultados!$A$2:$ZZ$142, 45, MATCH($B$3, resultados!$A$1:$ZZ$1, 0))</f>
        <v/>
      </c>
    </row>
    <row r="52">
      <c r="A52">
        <f>INDEX(resultados!$A$2:$ZZ$142, 46, MATCH($B$1, resultados!$A$1:$ZZ$1, 0))</f>
        <v/>
      </c>
      <c r="B52">
        <f>INDEX(resultados!$A$2:$ZZ$142, 46, MATCH($B$2, resultados!$A$1:$ZZ$1, 0))</f>
        <v/>
      </c>
      <c r="C52">
        <f>INDEX(resultados!$A$2:$ZZ$142, 46, MATCH($B$3, resultados!$A$1:$ZZ$1, 0))</f>
        <v/>
      </c>
    </row>
    <row r="53">
      <c r="A53">
        <f>INDEX(resultados!$A$2:$ZZ$142, 47, MATCH($B$1, resultados!$A$1:$ZZ$1, 0))</f>
        <v/>
      </c>
      <c r="B53">
        <f>INDEX(resultados!$A$2:$ZZ$142, 47, MATCH($B$2, resultados!$A$1:$ZZ$1, 0))</f>
        <v/>
      </c>
      <c r="C53">
        <f>INDEX(resultados!$A$2:$ZZ$142, 47, MATCH($B$3, resultados!$A$1:$ZZ$1, 0))</f>
        <v/>
      </c>
    </row>
    <row r="54">
      <c r="A54">
        <f>INDEX(resultados!$A$2:$ZZ$142, 48, MATCH($B$1, resultados!$A$1:$ZZ$1, 0))</f>
        <v/>
      </c>
      <c r="B54">
        <f>INDEX(resultados!$A$2:$ZZ$142, 48, MATCH($B$2, resultados!$A$1:$ZZ$1, 0))</f>
        <v/>
      </c>
      <c r="C54">
        <f>INDEX(resultados!$A$2:$ZZ$142, 48, MATCH($B$3, resultados!$A$1:$ZZ$1, 0))</f>
        <v/>
      </c>
    </row>
    <row r="55">
      <c r="A55">
        <f>INDEX(resultados!$A$2:$ZZ$142, 49, MATCH($B$1, resultados!$A$1:$ZZ$1, 0))</f>
        <v/>
      </c>
      <c r="B55">
        <f>INDEX(resultados!$A$2:$ZZ$142, 49, MATCH($B$2, resultados!$A$1:$ZZ$1, 0))</f>
        <v/>
      </c>
      <c r="C55">
        <f>INDEX(resultados!$A$2:$ZZ$142, 49, MATCH($B$3, resultados!$A$1:$ZZ$1, 0))</f>
        <v/>
      </c>
    </row>
    <row r="56">
      <c r="A56">
        <f>INDEX(resultados!$A$2:$ZZ$142, 50, MATCH($B$1, resultados!$A$1:$ZZ$1, 0))</f>
        <v/>
      </c>
      <c r="B56">
        <f>INDEX(resultados!$A$2:$ZZ$142, 50, MATCH($B$2, resultados!$A$1:$ZZ$1, 0))</f>
        <v/>
      </c>
      <c r="C56">
        <f>INDEX(resultados!$A$2:$ZZ$142, 50, MATCH($B$3, resultados!$A$1:$ZZ$1, 0))</f>
        <v/>
      </c>
    </row>
    <row r="57">
      <c r="A57">
        <f>INDEX(resultados!$A$2:$ZZ$142, 51, MATCH($B$1, resultados!$A$1:$ZZ$1, 0))</f>
        <v/>
      </c>
      <c r="B57">
        <f>INDEX(resultados!$A$2:$ZZ$142, 51, MATCH($B$2, resultados!$A$1:$ZZ$1, 0))</f>
        <v/>
      </c>
      <c r="C57">
        <f>INDEX(resultados!$A$2:$ZZ$142, 51, MATCH($B$3, resultados!$A$1:$ZZ$1, 0))</f>
        <v/>
      </c>
    </row>
    <row r="58">
      <c r="A58">
        <f>INDEX(resultados!$A$2:$ZZ$142, 52, MATCH($B$1, resultados!$A$1:$ZZ$1, 0))</f>
        <v/>
      </c>
      <c r="B58">
        <f>INDEX(resultados!$A$2:$ZZ$142, 52, MATCH($B$2, resultados!$A$1:$ZZ$1, 0))</f>
        <v/>
      </c>
      <c r="C58">
        <f>INDEX(resultados!$A$2:$ZZ$142, 52, MATCH($B$3, resultados!$A$1:$ZZ$1, 0))</f>
        <v/>
      </c>
    </row>
    <row r="59">
      <c r="A59">
        <f>INDEX(resultados!$A$2:$ZZ$142, 53, MATCH($B$1, resultados!$A$1:$ZZ$1, 0))</f>
        <v/>
      </c>
      <c r="B59">
        <f>INDEX(resultados!$A$2:$ZZ$142, 53, MATCH($B$2, resultados!$A$1:$ZZ$1, 0))</f>
        <v/>
      </c>
      <c r="C59">
        <f>INDEX(resultados!$A$2:$ZZ$142, 53, MATCH($B$3, resultados!$A$1:$ZZ$1, 0))</f>
        <v/>
      </c>
    </row>
    <row r="60">
      <c r="A60">
        <f>INDEX(resultados!$A$2:$ZZ$142, 54, MATCH($B$1, resultados!$A$1:$ZZ$1, 0))</f>
        <v/>
      </c>
      <c r="B60">
        <f>INDEX(resultados!$A$2:$ZZ$142, 54, MATCH($B$2, resultados!$A$1:$ZZ$1, 0))</f>
        <v/>
      </c>
      <c r="C60">
        <f>INDEX(resultados!$A$2:$ZZ$142, 54, MATCH($B$3, resultados!$A$1:$ZZ$1, 0))</f>
        <v/>
      </c>
    </row>
    <row r="61">
      <c r="A61">
        <f>INDEX(resultados!$A$2:$ZZ$142, 55, MATCH($B$1, resultados!$A$1:$ZZ$1, 0))</f>
        <v/>
      </c>
      <c r="B61">
        <f>INDEX(resultados!$A$2:$ZZ$142, 55, MATCH($B$2, resultados!$A$1:$ZZ$1, 0))</f>
        <v/>
      </c>
      <c r="C61">
        <f>INDEX(resultados!$A$2:$ZZ$142, 55, MATCH($B$3, resultados!$A$1:$ZZ$1, 0))</f>
        <v/>
      </c>
    </row>
    <row r="62">
      <c r="A62">
        <f>INDEX(resultados!$A$2:$ZZ$142, 56, MATCH($B$1, resultados!$A$1:$ZZ$1, 0))</f>
        <v/>
      </c>
      <c r="B62">
        <f>INDEX(resultados!$A$2:$ZZ$142, 56, MATCH($B$2, resultados!$A$1:$ZZ$1, 0))</f>
        <v/>
      </c>
      <c r="C62">
        <f>INDEX(resultados!$A$2:$ZZ$142, 56, MATCH($B$3, resultados!$A$1:$ZZ$1, 0))</f>
        <v/>
      </c>
    </row>
    <row r="63">
      <c r="A63">
        <f>INDEX(resultados!$A$2:$ZZ$142, 57, MATCH($B$1, resultados!$A$1:$ZZ$1, 0))</f>
        <v/>
      </c>
      <c r="B63">
        <f>INDEX(resultados!$A$2:$ZZ$142, 57, MATCH($B$2, resultados!$A$1:$ZZ$1, 0))</f>
        <v/>
      </c>
      <c r="C63">
        <f>INDEX(resultados!$A$2:$ZZ$142, 57, MATCH($B$3, resultados!$A$1:$ZZ$1, 0))</f>
        <v/>
      </c>
    </row>
    <row r="64">
      <c r="A64">
        <f>INDEX(resultados!$A$2:$ZZ$142, 58, MATCH($B$1, resultados!$A$1:$ZZ$1, 0))</f>
        <v/>
      </c>
      <c r="B64">
        <f>INDEX(resultados!$A$2:$ZZ$142, 58, MATCH($B$2, resultados!$A$1:$ZZ$1, 0))</f>
        <v/>
      </c>
      <c r="C64">
        <f>INDEX(resultados!$A$2:$ZZ$142, 58, MATCH($B$3, resultados!$A$1:$ZZ$1, 0))</f>
        <v/>
      </c>
    </row>
    <row r="65">
      <c r="A65">
        <f>INDEX(resultados!$A$2:$ZZ$142, 59, MATCH($B$1, resultados!$A$1:$ZZ$1, 0))</f>
        <v/>
      </c>
      <c r="B65">
        <f>INDEX(resultados!$A$2:$ZZ$142, 59, MATCH($B$2, resultados!$A$1:$ZZ$1, 0))</f>
        <v/>
      </c>
      <c r="C65">
        <f>INDEX(resultados!$A$2:$ZZ$142, 59, MATCH($B$3, resultados!$A$1:$ZZ$1, 0))</f>
        <v/>
      </c>
    </row>
    <row r="66">
      <c r="A66">
        <f>INDEX(resultados!$A$2:$ZZ$142, 60, MATCH($B$1, resultados!$A$1:$ZZ$1, 0))</f>
        <v/>
      </c>
      <c r="B66">
        <f>INDEX(resultados!$A$2:$ZZ$142, 60, MATCH($B$2, resultados!$A$1:$ZZ$1, 0))</f>
        <v/>
      </c>
      <c r="C66">
        <f>INDEX(resultados!$A$2:$ZZ$142, 60, MATCH($B$3, resultados!$A$1:$ZZ$1, 0))</f>
        <v/>
      </c>
    </row>
    <row r="67">
      <c r="A67">
        <f>INDEX(resultados!$A$2:$ZZ$142, 61, MATCH($B$1, resultados!$A$1:$ZZ$1, 0))</f>
        <v/>
      </c>
      <c r="B67">
        <f>INDEX(resultados!$A$2:$ZZ$142, 61, MATCH($B$2, resultados!$A$1:$ZZ$1, 0))</f>
        <v/>
      </c>
      <c r="C67">
        <f>INDEX(resultados!$A$2:$ZZ$142, 61, MATCH($B$3, resultados!$A$1:$ZZ$1, 0))</f>
        <v/>
      </c>
    </row>
    <row r="68">
      <c r="A68">
        <f>INDEX(resultados!$A$2:$ZZ$142, 62, MATCH($B$1, resultados!$A$1:$ZZ$1, 0))</f>
        <v/>
      </c>
      <c r="B68">
        <f>INDEX(resultados!$A$2:$ZZ$142, 62, MATCH($B$2, resultados!$A$1:$ZZ$1, 0))</f>
        <v/>
      </c>
      <c r="C68">
        <f>INDEX(resultados!$A$2:$ZZ$142, 62, MATCH($B$3, resultados!$A$1:$ZZ$1, 0))</f>
        <v/>
      </c>
    </row>
    <row r="69">
      <c r="A69">
        <f>INDEX(resultados!$A$2:$ZZ$142, 63, MATCH($B$1, resultados!$A$1:$ZZ$1, 0))</f>
        <v/>
      </c>
      <c r="B69">
        <f>INDEX(resultados!$A$2:$ZZ$142, 63, MATCH($B$2, resultados!$A$1:$ZZ$1, 0))</f>
        <v/>
      </c>
      <c r="C69">
        <f>INDEX(resultados!$A$2:$ZZ$142, 63, MATCH($B$3, resultados!$A$1:$ZZ$1, 0))</f>
        <v/>
      </c>
    </row>
    <row r="70">
      <c r="A70">
        <f>INDEX(resultados!$A$2:$ZZ$142, 64, MATCH($B$1, resultados!$A$1:$ZZ$1, 0))</f>
        <v/>
      </c>
      <c r="B70">
        <f>INDEX(resultados!$A$2:$ZZ$142, 64, MATCH($B$2, resultados!$A$1:$ZZ$1, 0))</f>
        <v/>
      </c>
      <c r="C70">
        <f>INDEX(resultados!$A$2:$ZZ$142, 64, MATCH($B$3, resultados!$A$1:$ZZ$1, 0))</f>
        <v/>
      </c>
    </row>
    <row r="71">
      <c r="A71">
        <f>INDEX(resultados!$A$2:$ZZ$142, 65, MATCH($B$1, resultados!$A$1:$ZZ$1, 0))</f>
        <v/>
      </c>
      <c r="B71">
        <f>INDEX(resultados!$A$2:$ZZ$142, 65, MATCH($B$2, resultados!$A$1:$ZZ$1, 0))</f>
        <v/>
      </c>
      <c r="C71">
        <f>INDEX(resultados!$A$2:$ZZ$142, 65, MATCH($B$3, resultados!$A$1:$ZZ$1, 0))</f>
        <v/>
      </c>
    </row>
    <row r="72">
      <c r="A72">
        <f>INDEX(resultados!$A$2:$ZZ$142, 66, MATCH($B$1, resultados!$A$1:$ZZ$1, 0))</f>
        <v/>
      </c>
      <c r="B72">
        <f>INDEX(resultados!$A$2:$ZZ$142, 66, MATCH($B$2, resultados!$A$1:$ZZ$1, 0))</f>
        <v/>
      </c>
      <c r="C72">
        <f>INDEX(resultados!$A$2:$ZZ$142, 66, MATCH($B$3, resultados!$A$1:$ZZ$1, 0))</f>
        <v/>
      </c>
    </row>
    <row r="73">
      <c r="A73">
        <f>INDEX(resultados!$A$2:$ZZ$142, 67, MATCH($B$1, resultados!$A$1:$ZZ$1, 0))</f>
        <v/>
      </c>
      <c r="B73">
        <f>INDEX(resultados!$A$2:$ZZ$142, 67, MATCH($B$2, resultados!$A$1:$ZZ$1, 0))</f>
        <v/>
      </c>
      <c r="C73">
        <f>INDEX(resultados!$A$2:$ZZ$142, 67, MATCH($B$3, resultados!$A$1:$ZZ$1, 0))</f>
        <v/>
      </c>
    </row>
    <row r="74">
      <c r="A74">
        <f>INDEX(resultados!$A$2:$ZZ$142, 68, MATCH($B$1, resultados!$A$1:$ZZ$1, 0))</f>
        <v/>
      </c>
      <c r="B74">
        <f>INDEX(resultados!$A$2:$ZZ$142, 68, MATCH($B$2, resultados!$A$1:$ZZ$1, 0))</f>
        <v/>
      </c>
      <c r="C74">
        <f>INDEX(resultados!$A$2:$ZZ$142, 68, MATCH($B$3, resultados!$A$1:$ZZ$1, 0))</f>
        <v/>
      </c>
    </row>
    <row r="75">
      <c r="A75">
        <f>INDEX(resultados!$A$2:$ZZ$142, 69, MATCH($B$1, resultados!$A$1:$ZZ$1, 0))</f>
        <v/>
      </c>
      <c r="B75">
        <f>INDEX(resultados!$A$2:$ZZ$142, 69, MATCH($B$2, resultados!$A$1:$ZZ$1, 0))</f>
        <v/>
      </c>
      <c r="C75">
        <f>INDEX(resultados!$A$2:$ZZ$142, 69, MATCH($B$3, resultados!$A$1:$ZZ$1, 0))</f>
        <v/>
      </c>
    </row>
    <row r="76">
      <c r="A76">
        <f>INDEX(resultados!$A$2:$ZZ$142, 70, MATCH($B$1, resultados!$A$1:$ZZ$1, 0))</f>
        <v/>
      </c>
      <c r="B76">
        <f>INDEX(resultados!$A$2:$ZZ$142, 70, MATCH($B$2, resultados!$A$1:$ZZ$1, 0))</f>
        <v/>
      </c>
      <c r="C76">
        <f>INDEX(resultados!$A$2:$ZZ$142, 70, MATCH($B$3, resultados!$A$1:$ZZ$1, 0))</f>
        <v/>
      </c>
    </row>
    <row r="77">
      <c r="A77">
        <f>INDEX(resultados!$A$2:$ZZ$142, 71, MATCH($B$1, resultados!$A$1:$ZZ$1, 0))</f>
        <v/>
      </c>
      <c r="B77">
        <f>INDEX(resultados!$A$2:$ZZ$142, 71, MATCH($B$2, resultados!$A$1:$ZZ$1, 0))</f>
        <v/>
      </c>
      <c r="C77">
        <f>INDEX(resultados!$A$2:$ZZ$142, 71, MATCH($B$3, resultados!$A$1:$ZZ$1, 0))</f>
        <v/>
      </c>
    </row>
    <row r="78">
      <c r="A78">
        <f>INDEX(resultados!$A$2:$ZZ$142, 72, MATCH($B$1, resultados!$A$1:$ZZ$1, 0))</f>
        <v/>
      </c>
      <c r="B78">
        <f>INDEX(resultados!$A$2:$ZZ$142, 72, MATCH($B$2, resultados!$A$1:$ZZ$1, 0))</f>
        <v/>
      </c>
      <c r="C78">
        <f>INDEX(resultados!$A$2:$ZZ$142, 72, MATCH($B$3, resultados!$A$1:$ZZ$1, 0))</f>
        <v/>
      </c>
    </row>
    <row r="79">
      <c r="A79">
        <f>INDEX(resultados!$A$2:$ZZ$142, 73, MATCH($B$1, resultados!$A$1:$ZZ$1, 0))</f>
        <v/>
      </c>
      <c r="B79">
        <f>INDEX(resultados!$A$2:$ZZ$142, 73, MATCH($B$2, resultados!$A$1:$ZZ$1, 0))</f>
        <v/>
      </c>
      <c r="C79">
        <f>INDEX(resultados!$A$2:$ZZ$142, 73, MATCH($B$3, resultados!$A$1:$ZZ$1, 0))</f>
        <v/>
      </c>
    </row>
    <row r="80">
      <c r="A80">
        <f>INDEX(resultados!$A$2:$ZZ$142, 74, MATCH($B$1, resultados!$A$1:$ZZ$1, 0))</f>
        <v/>
      </c>
      <c r="B80">
        <f>INDEX(resultados!$A$2:$ZZ$142, 74, MATCH($B$2, resultados!$A$1:$ZZ$1, 0))</f>
        <v/>
      </c>
      <c r="C80">
        <f>INDEX(resultados!$A$2:$ZZ$142, 74, MATCH($B$3, resultados!$A$1:$ZZ$1, 0))</f>
        <v/>
      </c>
    </row>
    <row r="81">
      <c r="A81">
        <f>INDEX(resultados!$A$2:$ZZ$142, 75, MATCH($B$1, resultados!$A$1:$ZZ$1, 0))</f>
        <v/>
      </c>
      <c r="B81">
        <f>INDEX(resultados!$A$2:$ZZ$142, 75, MATCH($B$2, resultados!$A$1:$ZZ$1, 0))</f>
        <v/>
      </c>
      <c r="C81">
        <f>INDEX(resultados!$A$2:$ZZ$142, 75, MATCH($B$3, resultados!$A$1:$ZZ$1, 0))</f>
        <v/>
      </c>
    </row>
    <row r="82">
      <c r="A82">
        <f>INDEX(resultados!$A$2:$ZZ$142, 76, MATCH($B$1, resultados!$A$1:$ZZ$1, 0))</f>
        <v/>
      </c>
      <c r="B82">
        <f>INDEX(resultados!$A$2:$ZZ$142, 76, MATCH($B$2, resultados!$A$1:$ZZ$1, 0))</f>
        <v/>
      </c>
      <c r="C82">
        <f>INDEX(resultados!$A$2:$ZZ$142, 76, MATCH($B$3, resultados!$A$1:$ZZ$1, 0))</f>
        <v/>
      </c>
    </row>
    <row r="83">
      <c r="A83">
        <f>INDEX(resultados!$A$2:$ZZ$142, 77, MATCH($B$1, resultados!$A$1:$ZZ$1, 0))</f>
        <v/>
      </c>
      <c r="B83">
        <f>INDEX(resultados!$A$2:$ZZ$142, 77, MATCH($B$2, resultados!$A$1:$ZZ$1, 0))</f>
        <v/>
      </c>
      <c r="C83">
        <f>INDEX(resultados!$A$2:$ZZ$142, 77, MATCH($B$3, resultados!$A$1:$ZZ$1, 0))</f>
        <v/>
      </c>
    </row>
    <row r="84">
      <c r="A84">
        <f>INDEX(resultados!$A$2:$ZZ$142, 78, MATCH($B$1, resultados!$A$1:$ZZ$1, 0))</f>
        <v/>
      </c>
      <c r="B84">
        <f>INDEX(resultados!$A$2:$ZZ$142, 78, MATCH($B$2, resultados!$A$1:$ZZ$1, 0))</f>
        <v/>
      </c>
      <c r="C84">
        <f>INDEX(resultados!$A$2:$ZZ$142, 78, MATCH($B$3, resultados!$A$1:$ZZ$1, 0))</f>
        <v/>
      </c>
    </row>
    <row r="85">
      <c r="A85">
        <f>INDEX(resultados!$A$2:$ZZ$142, 79, MATCH($B$1, resultados!$A$1:$ZZ$1, 0))</f>
        <v/>
      </c>
      <c r="B85">
        <f>INDEX(resultados!$A$2:$ZZ$142, 79, MATCH($B$2, resultados!$A$1:$ZZ$1, 0))</f>
        <v/>
      </c>
      <c r="C85">
        <f>INDEX(resultados!$A$2:$ZZ$142, 79, MATCH($B$3, resultados!$A$1:$ZZ$1, 0))</f>
        <v/>
      </c>
    </row>
    <row r="86">
      <c r="A86">
        <f>INDEX(resultados!$A$2:$ZZ$142, 80, MATCH($B$1, resultados!$A$1:$ZZ$1, 0))</f>
        <v/>
      </c>
      <c r="B86">
        <f>INDEX(resultados!$A$2:$ZZ$142, 80, MATCH($B$2, resultados!$A$1:$ZZ$1, 0))</f>
        <v/>
      </c>
      <c r="C86">
        <f>INDEX(resultados!$A$2:$ZZ$142, 80, MATCH($B$3, resultados!$A$1:$ZZ$1, 0))</f>
        <v/>
      </c>
    </row>
    <row r="87">
      <c r="A87">
        <f>INDEX(resultados!$A$2:$ZZ$142, 81, MATCH($B$1, resultados!$A$1:$ZZ$1, 0))</f>
        <v/>
      </c>
      <c r="B87">
        <f>INDEX(resultados!$A$2:$ZZ$142, 81, MATCH($B$2, resultados!$A$1:$ZZ$1, 0))</f>
        <v/>
      </c>
      <c r="C87">
        <f>INDEX(resultados!$A$2:$ZZ$142, 81, MATCH($B$3, resultados!$A$1:$ZZ$1, 0))</f>
        <v/>
      </c>
    </row>
    <row r="88">
      <c r="A88">
        <f>INDEX(resultados!$A$2:$ZZ$142, 82, MATCH($B$1, resultados!$A$1:$ZZ$1, 0))</f>
        <v/>
      </c>
      <c r="B88">
        <f>INDEX(resultados!$A$2:$ZZ$142, 82, MATCH($B$2, resultados!$A$1:$ZZ$1, 0))</f>
        <v/>
      </c>
      <c r="C88">
        <f>INDEX(resultados!$A$2:$ZZ$142, 82, MATCH($B$3, resultados!$A$1:$ZZ$1, 0))</f>
        <v/>
      </c>
    </row>
    <row r="89">
      <c r="A89">
        <f>INDEX(resultados!$A$2:$ZZ$142, 83, MATCH($B$1, resultados!$A$1:$ZZ$1, 0))</f>
        <v/>
      </c>
      <c r="B89">
        <f>INDEX(resultados!$A$2:$ZZ$142, 83, MATCH($B$2, resultados!$A$1:$ZZ$1, 0))</f>
        <v/>
      </c>
      <c r="C89">
        <f>INDEX(resultados!$A$2:$ZZ$142, 83, MATCH($B$3, resultados!$A$1:$ZZ$1, 0))</f>
        <v/>
      </c>
    </row>
    <row r="90">
      <c r="A90">
        <f>INDEX(resultados!$A$2:$ZZ$142, 84, MATCH($B$1, resultados!$A$1:$ZZ$1, 0))</f>
        <v/>
      </c>
      <c r="B90">
        <f>INDEX(resultados!$A$2:$ZZ$142, 84, MATCH($B$2, resultados!$A$1:$ZZ$1, 0))</f>
        <v/>
      </c>
      <c r="C90">
        <f>INDEX(resultados!$A$2:$ZZ$142, 84, MATCH($B$3, resultados!$A$1:$ZZ$1, 0))</f>
        <v/>
      </c>
    </row>
    <row r="91">
      <c r="A91">
        <f>INDEX(resultados!$A$2:$ZZ$142, 85, MATCH($B$1, resultados!$A$1:$ZZ$1, 0))</f>
        <v/>
      </c>
      <c r="B91">
        <f>INDEX(resultados!$A$2:$ZZ$142, 85, MATCH($B$2, resultados!$A$1:$ZZ$1, 0))</f>
        <v/>
      </c>
      <c r="C91">
        <f>INDEX(resultados!$A$2:$ZZ$142, 85, MATCH($B$3, resultados!$A$1:$ZZ$1, 0))</f>
        <v/>
      </c>
    </row>
    <row r="92">
      <c r="A92">
        <f>INDEX(resultados!$A$2:$ZZ$142, 86, MATCH($B$1, resultados!$A$1:$ZZ$1, 0))</f>
        <v/>
      </c>
      <c r="B92">
        <f>INDEX(resultados!$A$2:$ZZ$142, 86, MATCH($B$2, resultados!$A$1:$ZZ$1, 0))</f>
        <v/>
      </c>
      <c r="C92">
        <f>INDEX(resultados!$A$2:$ZZ$142, 86, MATCH($B$3, resultados!$A$1:$ZZ$1, 0))</f>
        <v/>
      </c>
    </row>
    <row r="93">
      <c r="A93">
        <f>INDEX(resultados!$A$2:$ZZ$142, 87, MATCH($B$1, resultados!$A$1:$ZZ$1, 0))</f>
        <v/>
      </c>
      <c r="B93">
        <f>INDEX(resultados!$A$2:$ZZ$142, 87, MATCH($B$2, resultados!$A$1:$ZZ$1, 0))</f>
        <v/>
      </c>
      <c r="C93">
        <f>INDEX(resultados!$A$2:$ZZ$142, 87, MATCH($B$3, resultados!$A$1:$ZZ$1, 0))</f>
        <v/>
      </c>
    </row>
    <row r="94">
      <c r="A94">
        <f>INDEX(resultados!$A$2:$ZZ$142, 88, MATCH($B$1, resultados!$A$1:$ZZ$1, 0))</f>
        <v/>
      </c>
      <c r="B94">
        <f>INDEX(resultados!$A$2:$ZZ$142, 88, MATCH($B$2, resultados!$A$1:$ZZ$1, 0))</f>
        <v/>
      </c>
      <c r="C94">
        <f>INDEX(resultados!$A$2:$ZZ$142, 88, MATCH($B$3, resultados!$A$1:$ZZ$1, 0))</f>
        <v/>
      </c>
    </row>
    <row r="95">
      <c r="A95">
        <f>INDEX(resultados!$A$2:$ZZ$142, 89, MATCH($B$1, resultados!$A$1:$ZZ$1, 0))</f>
        <v/>
      </c>
      <c r="B95">
        <f>INDEX(resultados!$A$2:$ZZ$142, 89, MATCH($B$2, resultados!$A$1:$ZZ$1, 0))</f>
        <v/>
      </c>
      <c r="C95">
        <f>INDEX(resultados!$A$2:$ZZ$142, 89, MATCH($B$3, resultados!$A$1:$ZZ$1, 0))</f>
        <v/>
      </c>
    </row>
    <row r="96">
      <c r="A96">
        <f>INDEX(resultados!$A$2:$ZZ$142, 90, MATCH($B$1, resultados!$A$1:$ZZ$1, 0))</f>
        <v/>
      </c>
      <c r="B96">
        <f>INDEX(resultados!$A$2:$ZZ$142, 90, MATCH($B$2, resultados!$A$1:$ZZ$1, 0))</f>
        <v/>
      </c>
      <c r="C96">
        <f>INDEX(resultados!$A$2:$ZZ$142, 90, MATCH($B$3, resultados!$A$1:$ZZ$1, 0))</f>
        <v/>
      </c>
    </row>
    <row r="97">
      <c r="A97">
        <f>INDEX(resultados!$A$2:$ZZ$142, 91, MATCH($B$1, resultados!$A$1:$ZZ$1, 0))</f>
        <v/>
      </c>
      <c r="B97">
        <f>INDEX(resultados!$A$2:$ZZ$142, 91, MATCH($B$2, resultados!$A$1:$ZZ$1, 0))</f>
        <v/>
      </c>
      <c r="C97">
        <f>INDEX(resultados!$A$2:$ZZ$142, 91, MATCH($B$3, resultados!$A$1:$ZZ$1, 0))</f>
        <v/>
      </c>
    </row>
    <row r="98">
      <c r="A98">
        <f>INDEX(resultados!$A$2:$ZZ$142, 92, MATCH($B$1, resultados!$A$1:$ZZ$1, 0))</f>
        <v/>
      </c>
      <c r="B98">
        <f>INDEX(resultados!$A$2:$ZZ$142, 92, MATCH($B$2, resultados!$A$1:$ZZ$1, 0))</f>
        <v/>
      </c>
      <c r="C98">
        <f>INDEX(resultados!$A$2:$ZZ$142, 92, MATCH($B$3, resultados!$A$1:$ZZ$1, 0))</f>
        <v/>
      </c>
    </row>
    <row r="99">
      <c r="A99">
        <f>INDEX(resultados!$A$2:$ZZ$142, 93, MATCH($B$1, resultados!$A$1:$ZZ$1, 0))</f>
        <v/>
      </c>
      <c r="B99">
        <f>INDEX(resultados!$A$2:$ZZ$142, 93, MATCH($B$2, resultados!$A$1:$ZZ$1, 0))</f>
        <v/>
      </c>
      <c r="C99">
        <f>INDEX(resultados!$A$2:$ZZ$142, 93, MATCH($B$3, resultados!$A$1:$ZZ$1, 0))</f>
        <v/>
      </c>
    </row>
    <row r="100">
      <c r="A100">
        <f>INDEX(resultados!$A$2:$ZZ$142, 94, MATCH($B$1, resultados!$A$1:$ZZ$1, 0))</f>
        <v/>
      </c>
      <c r="B100">
        <f>INDEX(resultados!$A$2:$ZZ$142, 94, MATCH($B$2, resultados!$A$1:$ZZ$1, 0))</f>
        <v/>
      </c>
      <c r="C100">
        <f>INDEX(resultados!$A$2:$ZZ$142, 94, MATCH($B$3, resultados!$A$1:$ZZ$1, 0))</f>
        <v/>
      </c>
    </row>
    <row r="101">
      <c r="A101">
        <f>INDEX(resultados!$A$2:$ZZ$142, 95, MATCH($B$1, resultados!$A$1:$ZZ$1, 0))</f>
        <v/>
      </c>
      <c r="B101">
        <f>INDEX(resultados!$A$2:$ZZ$142, 95, MATCH($B$2, resultados!$A$1:$ZZ$1, 0))</f>
        <v/>
      </c>
      <c r="C101">
        <f>INDEX(resultados!$A$2:$ZZ$142, 95, MATCH($B$3, resultados!$A$1:$ZZ$1, 0))</f>
        <v/>
      </c>
    </row>
    <row r="102">
      <c r="A102">
        <f>INDEX(resultados!$A$2:$ZZ$142, 96, MATCH($B$1, resultados!$A$1:$ZZ$1, 0))</f>
        <v/>
      </c>
      <c r="B102">
        <f>INDEX(resultados!$A$2:$ZZ$142, 96, MATCH($B$2, resultados!$A$1:$ZZ$1, 0))</f>
        <v/>
      </c>
      <c r="C102">
        <f>INDEX(resultados!$A$2:$ZZ$142, 96, MATCH($B$3, resultados!$A$1:$ZZ$1, 0))</f>
        <v/>
      </c>
    </row>
    <row r="103">
      <c r="A103">
        <f>INDEX(resultados!$A$2:$ZZ$142, 97, MATCH($B$1, resultados!$A$1:$ZZ$1, 0))</f>
        <v/>
      </c>
      <c r="B103">
        <f>INDEX(resultados!$A$2:$ZZ$142, 97, MATCH($B$2, resultados!$A$1:$ZZ$1, 0))</f>
        <v/>
      </c>
      <c r="C103">
        <f>INDEX(resultados!$A$2:$ZZ$142, 97, MATCH($B$3, resultados!$A$1:$ZZ$1, 0))</f>
        <v/>
      </c>
    </row>
    <row r="104">
      <c r="A104">
        <f>INDEX(resultados!$A$2:$ZZ$142, 98, MATCH($B$1, resultados!$A$1:$ZZ$1, 0))</f>
        <v/>
      </c>
      <c r="B104">
        <f>INDEX(resultados!$A$2:$ZZ$142, 98, MATCH($B$2, resultados!$A$1:$ZZ$1, 0))</f>
        <v/>
      </c>
      <c r="C104">
        <f>INDEX(resultados!$A$2:$ZZ$142, 98, MATCH($B$3, resultados!$A$1:$ZZ$1, 0))</f>
        <v/>
      </c>
    </row>
    <row r="105">
      <c r="A105">
        <f>INDEX(resultados!$A$2:$ZZ$142, 99, MATCH($B$1, resultados!$A$1:$ZZ$1, 0))</f>
        <v/>
      </c>
      <c r="B105">
        <f>INDEX(resultados!$A$2:$ZZ$142, 99, MATCH($B$2, resultados!$A$1:$ZZ$1, 0))</f>
        <v/>
      </c>
      <c r="C105">
        <f>INDEX(resultados!$A$2:$ZZ$142, 99, MATCH($B$3, resultados!$A$1:$ZZ$1, 0))</f>
        <v/>
      </c>
    </row>
    <row r="106">
      <c r="A106">
        <f>INDEX(resultados!$A$2:$ZZ$142, 100, MATCH($B$1, resultados!$A$1:$ZZ$1, 0))</f>
        <v/>
      </c>
      <c r="B106">
        <f>INDEX(resultados!$A$2:$ZZ$142, 100, MATCH($B$2, resultados!$A$1:$ZZ$1, 0))</f>
        <v/>
      </c>
      <c r="C106">
        <f>INDEX(resultados!$A$2:$ZZ$142, 100, MATCH($B$3, resultados!$A$1:$ZZ$1, 0))</f>
        <v/>
      </c>
    </row>
    <row r="107">
      <c r="A107">
        <f>INDEX(resultados!$A$2:$ZZ$142, 101, MATCH($B$1, resultados!$A$1:$ZZ$1, 0))</f>
        <v/>
      </c>
      <c r="B107">
        <f>INDEX(resultados!$A$2:$ZZ$142, 101, MATCH($B$2, resultados!$A$1:$ZZ$1, 0))</f>
        <v/>
      </c>
      <c r="C107">
        <f>INDEX(resultados!$A$2:$ZZ$142, 101, MATCH($B$3, resultados!$A$1:$ZZ$1, 0))</f>
        <v/>
      </c>
    </row>
    <row r="108">
      <c r="A108">
        <f>INDEX(resultados!$A$2:$ZZ$142, 102, MATCH($B$1, resultados!$A$1:$ZZ$1, 0))</f>
        <v/>
      </c>
      <c r="B108">
        <f>INDEX(resultados!$A$2:$ZZ$142, 102, MATCH($B$2, resultados!$A$1:$ZZ$1, 0))</f>
        <v/>
      </c>
      <c r="C108">
        <f>INDEX(resultados!$A$2:$ZZ$142, 102, MATCH($B$3, resultados!$A$1:$ZZ$1, 0))</f>
        <v/>
      </c>
    </row>
    <row r="109">
      <c r="A109">
        <f>INDEX(resultados!$A$2:$ZZ$142, 103, MATCH($B$1, resultados!$A$1:$ZZ$1, 0))</f>
        <v/>
      </c>
      <c r="B109">
        <f>INDEX(resultados!$A$2:$ZZ$142, 103, MATCH($B$2, resultados!$A$1:$ZZ$1, 0))</f>
        <v/>
      </c>
      <c r="C109">
        <f>INDEX(resultados!$A$2:$ZZ$142, 103, MATCH($B$3, resultados!$A$1:$ZZ$1, 0))</f>
        <v/>
      </c>
    </row>
    <row r="110">
      <c r="A110">
        <f>INDEX(resultados!$A$2:$ZZ$142, 104, MATCH($B$1, resultados!$A$1:$ZZ$1, 0))</f>
        <v/>
      </c>
      <c r="B110">
        <f>INDEX(resultados!$A$2:$ZZ$142, 104, MATCH($B$2, resultados!$A$1:$ZZ$1, 0))</f>
        <v/>
      </c>
      <c r="C110">
        <f>INDEX(resultados!$A$2:$ZZ$142, 104, MATCH($B$3, resultados!$A$1:$ZZ$1, 0))</f>
        <v/>
      </c>
    </row>
    <row r="111">
      <c r="A111">
        <f>INDEX(resultados!$A$2:$ZZ$142, 105, MATCH($B$1, resultados!$A$1:$ZZ$1, 0))</f>
        <v/>
      </c>
      <c r="B111">
        <f>INDEX(resultados!$A$2:$ZZ$142, 105, MATCH($B$2, resultados!$A$1:$ZZ$1, 0))</f>
        <v/>
      </c>
      <c r="C111">
        <f>INDEX(resultados!$A$2:$ZZ$142, 105, MATCH($B$3, resultados!$A$1:$ZZ$1, 0))</f>
        <v/>
      </c>
    </row>
    <row r="112">
      <c r="A112">
        <f>INDEX(resultados!$A$2:$ZZ$142, 106, MATCH($B$1, resultados!$A$1:$ZZ$1, 0))</f>
        <v/>
      </c>
      <c r="B112">
        <f>INDEX(resultados!$A$2:$ZZ$142, 106, MATCH($B$2, resultados!$A$1:$ZZ$1, 0))</f>
        <v/>
      </c>
      <c r="C112">
        <f>INDEX(resultados!$A$2:$ZZ$142, 106, MATCH($B$3, resultados!$A$1:$ZZ$1, 0))</f>
        <v/>
      </c>
    </row>
    <row r="113">
      <c r="A113">
        <f>INDEX(resultados!$A$2:$ZZ$142, 107, MATCH($B$1, resultados!$A$1:$ZZ$1, 0))</f>
        <v/>
      </c>
      <c r="B113">
        <f>INDEX(resultados!$A$2:$ZZ$142, 107, MATCH($B$2, resultados!$A$1:$ZZ$1, 0))</f>
        <v/>
      </c>
      <c r="C113">
        <f>INDEX(resultados!$A$2:$ZZ$142, 107, MATCH($B$3, resultados!$A$1:$ZZ$1, 0))</f>
        <v/>
      </c>
    </row>
    <row r="114">
      <c r="A114">
        <f>INDEX(resultados!$A$2:$ZZ$142, 108, MATCH($B$1, resultados!$A$1:$ZZ$1, 0))</f>
        <v/>
      </c>
      <c r="B114">
        <f>INDEX(resultados!$A$2:$ZZ$142, 108, MATCH($B$2, resultados!$A$1:$ZZ$1, 0))</f>
        <v/>
      </c>
      <c r="C114">
        <f>INDEX(resultados!$A$2:$ZZ$142, 108, MATCH($B$3, resultados!$A$1:$ZZ$1, 0))</f>
        <v/>
      </c>
    </row>
    <row r="115">
      <c r="A115">
        <f>INDEX(resultados!$A$2:$ZZ$142, 109, MATCH($B$1, resultados!$A$1:$ZZ$1, 0))</f>
        <v/>
      </c>
      <c r="B115">
        <f>INDEX(resultados!$A$2:$ZZ$142, 109, MATCH($B$2, resultados!$A$1:$ZZ$1, 0))</f>
        <v/>
      </c>
      <c r="C115">
        <f>INDEX(resultados!$A$2:$ZZ$142, 109, MATCH($B$3, resultados!$A$1:$ZZ$1, 0))</f>
        <v/>
      </c>
    </row>
    <row r="116">
      <c r="A116">
        <f>INDEX(resultados!$A$2:$ZZ$142, 110, MATCH($B$1, resultados!$A$1:$ZZ$1, 0))</f>
        <v/>
      </c>
      <c r="B116">
        <f>INDEX(resultados!$A$2:$ZZ$142, 110, MATCH($B$2, resultados!$A$1:$ZZ$1, 0))</f>
        <v/>
      </c>
      <c r="C116">
        <f>INDEX(resultados!$A$2:$ZZ$142, 110, MATCH($B$3, resultados!$A$1:$ZZ$1, 0))</f>
        <v/>
      </c>
    </row>
    <row r="117">
      <c r="A117">
        <f>INDEX(resultados!$A$2:$ZZ$142, 111, MATCH($B$1, resultados!$A$1:$ZZ$1, 0))</f>
        <v/>
      </c>
      <c r="B117">
        <f>INDEX(resultados!$A$2:$ZZ$142, 111, MATCH($B$2, resultados!$A$1:$ZZ$1, 0))</f>
        <v/>
      </c>
      <c r="C117">
        <f>INDEX(resultados!$A$2:$ZZ$142, 111, MATCH($B$3, resultados!$A$1:$ZZ$1, 0))</f>
        <v/>
      </c>
    </row>
    <row r="118">
      <c r="A118">
        <f>INDEX(resultados!$A$2:$ZZ$142, 112, MATCH($B$1, resultados!$A$1:$ZZ$1, 0))</f>
        <v/>
      </c>
      <c r="B118">
        <f>INDEX(resultados!$A$2:$ZZ$142, 112, MATCH($B$2, resultados!$A$1:$ZZ$1, 0))</f>
        <v/>
      </c>
      <c r="C118">
        <f>INDEX(resultados!$A$2:$ZZ$142, 112, MATCH($B$3, resultados!$A$1:$ZZ$1, 0))</f>
        <v/>
      </c>
    </row>
    <row r="119">
      <c r="A119">
        <f>INDEX(resultados!$A$2:$ZZ$142, 113, MATCH($B$1, resultados!$A$1:$ZZ$1, 0))</f>
        <v/>
      </c>
      <c r="B119">
        <f>INDEX(resultados!$A$2:$ZZ$142, 113, MATCH($B$2, resultados!$A$1:$ZZ$1, 0))</f>
        <v/>
      </c>
      <c r="C119">
        <f>INDEX(resultados!$A$2:$ZZ$142, 113, MATCH($B$3, resultados!$A$1:$ZZ$1, 0))</f>
        <v/>
      </c>
    </row>
    <row r="120">
      <c r="A120">
        <f>INDEX(resultados!$A$2:$ZZ$142, 114, MATCH($B$1, resultados!$A$1:$ZZ$1, 0))</f>
        <v/>
      </c>
      <c r="B120">
        <f>INDEX(resultados!$A$2:$ZZ$142, 114, MATCH($B$2, resultados!$A$1:$ZZ$1, 0))</f>
        <v/>
      </c>
      <c r="C120">
        <f>INDEX(resultados!$A$2:$ZZ$142, 114, MATCH($B$3, resultados!$A$1:$ZZ$1, 0))</f>
        <v/>
      </c>
    </row>
    <row r="121">
      <c r="A121">
        <f>INDEX(resultados!$A$2:$ZZ$142, 115, MATCH($B$1, resultados!$A$1:$ZZ$1, 0))</f>
        <v/>
      </c>
      <c r="B121">
        <f>INDEX(resultados!$A$2:$ZZ$142, 115, MATCH($B$2, resultados!$A$1:$ZZ$1, 0))</f>
        <v/>
      </c>
      <c r="C121">
        <f>INDEX(resultados!$A$2:$ZZ$142, 115, MATCH($B$3, resultados!$A$1:$ZZ$1, 0))</f>
        <v/>
      </c>
    </row>
    <row r="122">
      <c r="A122">
        <f>INDEX(resultados!$A$2:$ZZ$142, 116, MATCH($B$1, resultados!$A$1:$ZZ$1, 0))</f>
        <v/>
      </c>
      <c r="B122">
        <f>INDEX(resultados!$A$2:$ZZ$142, 116, MATCH($B$2, resultados!$A$1:$ZZ$1, 0))</f>
        <v/>
      </c>
      <c r="C122">
        <f>INDEX(resultados!$A$2:$ZZ$142, 116, MATCH($B$3, resultados!$A$1:$ZZ$1, 0))</f>
        <v/>
      </c>
    </row>
    <row r="123">
      <c r="A123">
        <f>INDEX(resultados!$A$2:$ZZ$142, 117, MATCH($B$1, resultados!$A$1:$ZZ$1, 0))</f>
        <v/>
      </c>
      <c r="B123">
        <f>INDEX(resultados!$A$2:$ZZ$142, 117, MATCH($B$2, resultados!$A$1:$ZZ$1, 0))</f>
        <v/>
      </c>
      <c r="C123">
        <f>INDEX(resultados!$A$2:$ZZ$142, 117, MATCH($B$3, resultados!$A$1:$ZZ$1, 0))</f>
        <v/>
      </c>
    </row>
    <row r="124">
      <c r="A124">
        <f>INDEX(resultados!$A$2:$ZZ$142, 118, MATCH($B$1, resultados!$A$1:$ZZ$1, 0))</f>
        <v/>
      </c>
      <c r="B124">
        <f>INDEX(resultados!$A$2:$ZZ$142, 118, MATCH($B$2, resultados!$A$1:$ZZ$1, 0))</f>
        <v/>
      </c>
      <c r="C124">
        <f>INDEX(resultados!$A$2:$ZZ$142, 118, MATCH($B$3, resultados!$A$1:$ZZ$1, 0))</f>
        <v/>
      </c>
    </row>
    <row r="125">
      <c r="A125">
        <f>INDEX(resultados!$A$2:$ZZ$142, 119, MATCH($B$1, resultados!$A$1:$ZZ$1, 0))</f>
        <v/>
      </c>
      <c r="B125">
        <f>INDEX(resultados!$A$2:$ZZ$142, 119, MATCH($B$2, resultados!$A$1:$ZZ$1, 0))</f>
        <v/>
      </c>
      <c r="C125">
        <f>INDEX(resultados!$A$2:$ZZ$142, 119, MATCH($B$3, resultados!$A$1:$ZZ$1, 0))</f>
        <v/>
      </c>
    </row>
    <row r="126">
      <c r="A126">
        <f>INDEX(resultados!$A$2:$ZZ$142, 120, MATCH($B$1, resultados!$A$1:$ZZ$1, 0))</f>
        <v/>
      </c>
      <c r="B126">
        <f>INDEX(resultados!$A$2:$ZZ$142, 120, MATCH($B$2, resultados!$A$1:$ZZ$1, 0))</f>
        <v/>
      </c>
      <c r="C126">
        <f>INDEX(resultados!$A$2:$ZZ$142, 120, MATCH($B$3, resultados!$A$1:$ZZ$1, 0))</f>
        <v/>
      </c>
    </row>
    <row r="127">
      <c r="A127">
        <f>INDEX(resultados!$A$2:$ZZ$142, 121, MATCH($B$1, resultados!$A$1:$ZZ$1, 0))</f>
        <v/>
      </c>
      <c r="B127">
        <f>INDEX(resultados!$A$2:$ZZ$142, 121, MATCH($B$2, resultados!$A$1:$ZZ$1, 0))</f>
        <v/>
      </c>
      <c r="C127">
        <f>INDEX(resultados!$A$2:$ZZ$142, 121, MATCH($B$3, resultados!$A$1:$ZZ$1, 0))</f>
        <v/>
      </c>
    </row>
    <row r="128">
      <c r="A128">
        <f>INDEX(resultados!$A$2:$ZZ$142, 122, MATCH($B$1, resultados!$A$1:$ZZ$1, 0))</f>
        <v/>
      </c>
      <c r="B128">
        <f>INDEX(resultados!$A$2:$ZZ$142, 122, MATCH($B$2, resultados!$A$1:$ZZ$1, 0))</f>
        <v/>
      </c>
      <c r="C128">
        <f>INDEX(resultados!$A$2:$ZZ$142, 122, MATCH($B$3, resultados!$A$1:$ZZ$1, 0))</f>
        <v/>
      </c>
    </row>
    <row r="129">
      <c r="A129">
        <f>INDEX(resultados!$A$2:$ZZ$142, 123, MATCH($B$1, resultados!$A$1:$ZZ$1, 0))</f>
        <v/>
      </c>
      <c r="B129">
        <f>INDEX(resultados!$A$2:$ZZ$142, 123, MATCH($B$2, resultados!$A$1:$ZZ$1, 0))</f>
        <v/>
      </c>
      <c r="C129">
        <f>INDEX(resultados!$A$2:$ZZ$142, 123, MATCH($B$3, resultados!$A$1:$ZZ$1, 0))</f>
        <v/>
      </c>
    </row>
    <row r="130">
      <c r="A130">
        <f>INDEX(resultados!$A$2:$ZZ$142, 124, MATCH($B$1, resultados!$A$1:$ZZ$1, 0))</f>
        <v/>
      </c>
      <c r="B130">
        <f>INDEX(resultados!$A$2:$ZZ$142, 124, MATCH($B$2, resultados!$A$1:$ZZ$1, 0))</f>
        <v/>
      </c>
      <c r="C130">
        <f>INDEX(resultados!$A$2:$ZZ$142, 124, MATCH($B$3, resultados!$A$1:$ZZ$1, 0))</f>
        <v/>
      </c>
    </row>
    <row r="131">
      <c r="A131">
        <f>INDEX(resultados!$A$2:$ZZ$142, 125, MATCH($B$1, resultados!$A$1:$ZZ$1, 0))</f>
        <v/>
      </c>
      <c r="B131">
        <f>INDEX(resultados!$A$2:$ZZ$142, 125, MATCH($B$2, resultados!$A$1:$ZZ$1, 0))</f>
        <v/>
      </c>
      <c r="C131">
        <f>INDEX(resultados!$A$2:$ZZ$142, 125, MATCH($B$3, resultados!$A$1:$ZZ$1, 0))</f>
        <v/>
      </c>
    </row>
    <row r="132">
      <c r="A132">
        <f>INDEX(resultados!$A$2:$ZZ$142, 126, MATCH($B$1, resultados!$A$1:$ZZ$1, 0))</f>
        <v/>
      </c>
      <c r="B132">
        <f>INDEX(resultados!$A$2:$ZZ$142, 126, MATCH($B$2, resultados!$A$1:$ZZ$1, 0))</f>
        <v/>
      </c>
      <c r="C132">
        <f>INDEX(resultados!$A$2:$ZZ$142, 126, MATCH($B$3, resultados!$A$1:$ZZ$1, 0))</f>
        <v/>
      </c>
    </row>
    <row r="133">
      <c r="A133">
        <f>INDEX(resultados!$A$2:$ZZ$142, 127, MATCH($B$1, resultados!$A$1:$ZZ$1, 0))</f>
        <v/>
      </c>
      <c r="B133">
        <f>INDEX(resultados!$A$2:$ZZ$142, 127, MATCH($B$2, resultados!$A$1:$ZZ$1, 0))</f>
        <v/>
      </c>
      <c r="C133">
        <f>INDEX(resultados!$A$2:$ZZ$142, 127, MATCH($B$3, resultados!$A$1:$ZZ$1, 0))</f>
        <v/>
      </c>
    </row>
    <row r="134">
      <c r="A134">
        <f>INDEX(resultados!$A$2:$ZZ$142, 128, MATCH($B$1, resultados!$A$1:$ZZ$1, 0))</f>
        <v/>
      </c>
      <c r="B134">
        <f>INDEX(resultados!$A$2:$ZZ$142, 128, MATCH($B$2, resultados!$A$1:$ZZ$1, 0))</f>
        <v/>
      </c>
      <c r="C134">
        <f>INDEX(resultados!$A$2:$ZZ$142, 128, MATCH($B$3, resultados!$A$1:$ZZ$1, 0))</f>
        <v/>
      </c>
    </row>
    <row r="135">
      <c r="A135">
        <f>INDEX(resultados!$A$2:$ZZ$142, 129, MATCH($B$1, resultados!$A$1:$ZZ$1, 0))</f>
        <v/>
      </c>
      <c r="B135">
        <f>INDEX(resultados!$A$2:$ZZ$142, 129, MATCH($B$2, resultados!$A$1:$ZZ$1, 0))</f>
        <v/>
      </c>
      <c r="C135">
        <f>INDEX(resultados!$A$2:$ZZ$142, 129, MATCH($B$3, resultados!$A$1:$ZZ$1, 0))</f>
        <v/>
      </c>
    </row>
    <row r="136">
      <c r="A136">
        <f>INDEX(resultados!$A$2:$ZZ$142, 130, MATCH($B$1, resultados!$A$1:$ZZ$1, 0))</f>
        <v/>
      </c>
      <c r="B136">
        <f>INDEX(resultados!$A$2:$ZZ$142, 130, MATCH($B$2, resultados!$A$1:$ZZ$1, 0))</f>
        <v/>
      </c>
      <c r="C136">
        <f>INDEX(resultados!$A$2:$ZZ$142, 130, MATCH($B$3, resultados!$A$1:$ZZ$1, 0))</f>
        <v/>
      </c>
    </row>
    <row r="137">
      <c r="A137">
        <f>INDEX(resultados!$A$2:$ZZ$142, 131, MATCH($B$1, resultados!$A$1:$ZZ$1, 0))</f>
        <v/>
      </c>
      <c r="B137">
        <f>INDEX(resultados!$A$2:$ZZ$142, 131, MATCH($B$2, resultados!$A$1:$ZZ$1, 0))</f>
        <v/>
      </c>
      <c r="C137">
        <f>INDEX(resultados!$A$2:$ZZ$142, 131, MATCH($B$3, resultados!$A$1:$ZZ$1, 0))</f>
        <v/>
      </c>
    </row>
    <row r="138">
      <c r="A138">
        <f>INDEX(resultados!$A$2:$ZZ$142, 132, MATCH($B$1, resultados!$A$1:$ZZ$1, 0))</f>
        <v/>
      </c>
      <c r="B138">
        <f>INDEX(resultados!$A$2:$ZZ$142, 132, MATCH($B$2, resultados!$A$1:$ZZ$1, 0))</f>
        <v/>
      </c>
      <c r="C138">
        <f>INDEX(resultados!$A$2:$ZZ$142, 132, MATCH($B$3, resultados!$A$1:$ZZ$1, 0))</f>
        <v/>
      </c>
    </row>
    <row r="139">
      <c r="A139">
        <f>INDEX(resultados!$A$2:$ZZ$142, 133, MATCH($B$1, resultados!$A$1:$ZZ$1, 0))</f>
        <v/>
      </c>
      <c r="B139">
        <f>INDEX(resultados!$A$2:$ZZ$142, 133, MATCH($B$2, resultados!$A$1:$ZZ$1, 0))</f>
        <v/>
      </c>
      <c r="C139">
        <f>INDEX(resultados!$A$2:$ZZ$142, 133, MATCH($B$3, resultados!$A$1:$ZZ$1, 0))</f>
        <v/>
      </c>
    </row>
    <row r="140">
      <c r="A140">
        <f>INDEX(resultados!$A$2:$ZZ$142, 134, MATCH($B$1, resultados!$A$1:$ZZ$1, 0))</f>
        <v/>
      </c>
      <c r="B140">
        <f>INDEX(resultados!$A$2:$ZZ$142, 134, MATCH($B$2, resultados!$A$1:$ZZ$1, 0))</f>
        <v/>
      </c>
      <c r="C140">
        <f>INDEX(resultados!$A$2:$ZZ$142, 134, MATCH($B$3, resultados!$A$1:$ZZ$1, 0))</f>
        <v/>
      </c>
    </row>
    <row r="141">
      <c r="A141">
        <f>INDEX(resultados!$A$2:$ZZ$142, 135, MATCH($B$1, resultados!$A$1:$ZZ$1, 0))</f>
        <v/>
      </c>
      <c r="B141">
        <f>INDEX(resultados!$A$2:$ZZ$142, 135, MATCH($B$2, resultados!$A$1:$ZZ$1, 0))</f>
        <v/>
      </c>
      <c r="C141">
        <f>INDEX(resultados!$A$2:$ZZ$142, 135, MATCH($B$3, resultados!$A$1:$ZZ$1, 0))</f>
        <v/>
      </c>
    </row>
    <row r="142">
      <c r="A142">
        <f>INDEX(resultados!$A$2:$ZZ$142, 136, MATCH($B$1, resultados!$A$1:$ZZ$1, 0))</f>
        <v/>
      </c>
      <c r="B142">
        <f>INDEX(resultados!$A$2:$ZZ$142, 136, MATCH($B$2, resultados!$A$1:$ZZ$1, 0))</f>
        <v/>
      </c>
      <c r="C142">
        <f>INDEX(resultados!$A$2:$ZZ$142, 136, MATCH($B$3, resultados!$A$1:$ZZ$1, 0))</f>
        <v/>
      </c>
    </row>
    <row r="143">
      <c r="A143">
        <f>INDEX(resultados!$A$2:$ZZ$142, 137, MATCH($B$1, resultados!$A$1:$ZZ$1, 0))</f>
        <v/>
      </c>
      <c r="B143">
        <f>INDEX(resultados!$A$2:$ZZ$142, 137, MATCH($B$2, resultados!$A$1:$ZZ$1, 0))</f>
        <v/>
      </c>
      <c r="C143">
        <f>INDEX(resultados!$A$2:$ZZ$142, 137, MATCH($B$3, resultados!$A$1:$ZZ$1, 0))</f>
        <v/>
      </c>
    </row>
    <row r="144">
      <c r="A144">
        <f>INDEX(resultados!$A$2:$ZZ$142, 138, MATCH($B$1, resultados!$A$1:$ZZ$1, 0))</f>
        <v/>
      </c>
      <c r="B144">
        <f>INDEX(resultados!$A$2:$ZZ$142, 138, MATCH($B$2, resultados!$A$1:$ZZ$1, 0))</f>
        <v/>
      </c>
      <c r="C144">
        <f>INDEX(resultados!$A$2:$ZZ$142, 138, MATCH($B$3, resultados!$A$1:$ZZ$1, 0))</f>
        <v/>
      </c>
    </row>
    <row r="145">
      <c r="A145">
        <f>INDEX(resultados!$A$2:$ZZ$142, 139, MATCH($B$1, resultados!$A$1:$ZZ$1, 0))</f>
        <v/>
      </c>
      <c r="B145">
        <f>INDEX(resultados!$A$2:$ZZ$142, 139, MATCH($B$2, resultados!$A$1:$ZZ$1, 0))</f>
        <v/>
      </c>
      <c r="C145">
        <f>INDEX(resultados!$A$2:$ZZ$142, 139, MATCH($B$3, resultados!$A$1:$ZZ$1, 0))</f>
        <v/>
      </c>
    </row>
    <row r="146">
      <c r="A146">
        <f>INDEX(resultados!$A$2:$ZZ$142, 140, MATCH($B$1, resultados!$A$1:$ZZ$1, 0))</f>
        <v/>
      </c>
      <c r="B146">
        <f>INDEX(resultados!$A$2:$ZZ$142, 140, MATCH($B$2, resultados!$A$1:$ZZ$1, 0))</f>
        <v/>
      </c>
      <c r="C146">
        <f>INDEX(resultados!$A$2:$ZZ$142, 140, MATCH($B$3, resultados!$A$1:$ZZ$1, 0))</f>
        <v/>
      </c>
    </row>
    <row r="147">
      <c r="A147">
        <f>INDEX(resultados!$A$2:$ZZ$142, 141, MATCH($B$1, resultados!$A$1:$ZZ$1, 0))</f>
        <v/>
      </c>
      <c r="B147">
        <f>INDEX(resultados!$A$2:$ZZ$142, 141, MATCH($B$2, resultados!$A$1:$ZZ$1, 0))</f>
        <v/>
      </c>
      <c r="C147">
        <f>INDEX(resultados!$A$2:$ZZ$142, 141,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15.0861</v>
      </c>
      <c r="E2" t="n">
        <v>6.63</v>
      </c>
      <c r="F2" t="n">
        <v>4.43</v>
      </c>
      <c r="G2" t="n">
        <v>11.55</v>
      </c>
      <c r="H2" t="n">
        <v>0.24</v>
      </c>
      <c r="I2" t="n">
        <v>23</v>
      </c>
      <c r="J2" t="n">
        <v>71.52</v>
      </c>
      <c r="K2" t="n">
        <v>32.27</v>
      </c>
      <c r="L2" t="n">
        <v>1</v>
      </c>
      <c r="M2" t="n">
        <v>21</v>
      </c>
      <c r="N2" t="n">
        <v>8.25</v>
      </c>
      <c r="O2" t="n">
        <v>9054.6</v>
      </c>
      <c r="P2" t="n">
        <v>29.78</v>
      </c>
      <c r="Q2" t="n">
        <v>198.12</v>
      </c>
      <c r="R2" t="n">
        <v>41.09</v>
      </c>
      <c r="S2" t="n">
        <v>21.27</v>
      </c>
      <c r="T2" t="n">
        <v>7115.76</v>
      </c>
      <c r="U2" t="n">
        <v>0.52</v>
      </c>
      <c r="V2" t="n">
        <v>0.6899999999999999</v>
      </c>
      <c r="W2" t="n">
        <v>0.14</v>
      </c>
      <c r="X2" t="n">
        <v>0.44</v>
      </c>
      <c r="Y2" t="n">
        <v>2</v>
      </c>
      <c r="Z2" t="n">
        <v>10</v>
      </c>
      <c r="AA2" t="n">
        <v>57.48322300638437</v>
      </c>
      <c r="AB2" t="n">
        <v>78.65108169812535</v>
      </c>
      <c r="AC2" t="n">
        <v>71.1447328483609</v>
      </c>
      <c r="AD2" t="n">
        <v>57483.22300638437</v>
      </c>
      <c r="AE2" t="n">
        <v>78651.08169812536</v>
      </c>
      <c r="AF2" t="n">
        <v>5.222225743866877e-06</v>
      </c>
      <c r="AG2" t="n">
        <v>6</v>
      </c>
      <c r="AH2" t="n">
        <v>71144.7328483609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16.1305</v>
      </c>
      <c r="E3" t="n">
        <v>6.2</v>
      </c>
      <c r="F3" t="n">
        <v>4.18</v>
      </c>
      <c r="G3" t="n">
        <v>22.82</v>
      </c>
      <c r="H3" t="n">
        <v>0.48</v>
      </c>
      <c r="I3" t="n">
        <v>11</v>
      </c>
      <c r="J3" t="n">
        <v>72.7</v>
      </c>
      <c r="K3" t="n">
        <v>32.27</v>
      </c>
      <c r="L3" t="n">
        <v>2</v>
      </c>
      <c r="M3" t="n">
        <v>9</v>
      </c>
      <c r="N3" t="n">
        <v>8.43</v>
      </c>
      <c r="O3" t="n">
        <v>9200.25</v>
      </c>
      <c r="P3" t="n">
        <v>25.6</v>
      </c>
      <c r="Q3" t="n">
        <v>198.08</v>
      </c>
      <c r="R3" t="n">
        <v>33.56</v>
      </c>
      <c r="S3" t="n">
        <v>21.27</v>
      </c>
      <c r="T3" t="n">
        <v>3411.4</v>
      </c>
      <c r="U3" t="n">
        <v>0.63</v>
      </c>
      <c r="V3" t="n">
        <v>0.73</v>
      </c>
      <c r="W3" t="n">
        <v>0.13</v>
      </c>
      <c r="X3" t="n">
        <v>0.2</v>
      </c>
      <c r="Y3" t="n">
        <v>2</v>
      </c>
      <c r="Z3" t="n">
        <v>10</v>
      </c>
      <c r="AA3" t="n">
        <v>55.22831600593531</v>
      </c>
      <c r="AB3" t="n">
        <v>75.56581846063654</v>
      </c>
      <c r="AC3" t="n">
        <v>68.35392280406288</v>
      </c>
      <c r="AD3" t="n">
        <v>55228.31600593531</v>
      </c>
      <c r="AE3" t="n">
        <v>75565.81846063654</v>
      </c>
      <c r="AF3" t="n">
        <v>5.583756727149141e-06</v>
      </c>
      <c r="AG3" t="n">
        <v>6</v>
      </c>
      <c r="AH3" t="n">
        <v>68353.92280406288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16.4421</v>
      </c>
      <c r="E4" t="n">
        <v>6.08</v>
      </c>
      <c r="F4" t="n">
        <v>4.11</v>
      </c>
      <c r="G4" t="n">
        <v>30.85</v>
      </c>
      <c r="H4" t="n">
        <v>0.71</v>
      </c>
      <c r="I4" t="n">
        <v>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23.9</v>
      </c>
      <c r="Q4" t="n">
        <v>198.09</v>
      </c>
      <c r="R4" t="n">
        <v>31.03</v>
      </c>
      <c r="S4" t="n">
        <v>21.27</v>
      </c>
      <c r="T4" t="n">
        <v>2162.16</v>
      </c>
      <c r="U4" t="n">
        <v>0.6899999999999999</v>
      </c>
      <c r="V4" t="n">
        <v>0.74</v>
      </c>
      <c r="W4" t="n">
        <v>0.13</v>
      </c>
      <c r="X4" t="n">
        <v>0.13</v>
      </c>
      <c r="Y4" t="n">
        <v>2</v>
      </c>
      <c r="Z4" t="n">
        <v>10</v>
      </c>
      <c r="AA4" t="n">
        <v>54.46235254144526</v>
      </c>
      <c r="AB4" t="n">
        <v>74.51779345659865</v>
      </c>
      <c r="AC4" t="n">
        <v>67.4059198354977</v>
      </c>
      <c r="AD4" t="n">
        <v>54462.35254144526</v>
      </c>
      <c r="AE4" t="n">
        <v>74517.79345659865</v>
      </c>
      <c r="AF4" t="n">
        <v>5.691620624497623e-06</v>
      </c>
      <c r="AG4" t="n">
        <v>6</v>
      </c>
      <c r="AH4" t="n">
        <v>67405.9198354977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16.2528</v>
      </c>
      <c r="E2" t="n">
        <v>6.15</v>
      </c>
      <c r="F2" t="n">
        <v>4.29</v>
      </c>
      <c r="G2" t="n">
        <v>17.15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16.65</v>
      </c>
      <c r="Q2" t="n">
        <v>198.11</v>
      </c>
      <c r="R2" t="n">
        <v>36.26</v>
      </c>
      <c r="S2" t="n">
        <v>21.27</v>
      </c>
      <c r="T2" t="n">
        <v>4740.52</v>
      </c>
      <c r="U2" t="n">
        <v>0.59</v>
      </c>
      <c r="V2" t="n">
        <v>0.71</v>
      </c>
      <c r="W2" t="n">
        <v>0.15</v>
      </c>
      <c r="X2" t="n">
        <v>0.3</v>
      </c>
      <c r="Y2" t="n">
        <v>2</v>
      </c>
      <c r="Z2" t="n">
        <v>10</v>
      </c>
      <c r="AA2" t="n">
        <v>51.03340265416294</v>
      </c>
      <c r="AB2" t="n">
        <v>69.82615294622873</v>
      </c>
      <c r="AC2" t="n">
        <v>63.16204291067718</v>
      </c>
      <c r="AD2" t="n">
        <v>51033.40265416294</v>
      </c>
      <c r="AE2" t="n">
        <v>69826.15294622873</v>
      </c>
      <c r="AF2" t="n">
        <v>5.754279333388113e-06</v>
      </c>
      <c r="AG2" t="n">
        <v>6</v>
      </c>
      <c r="AH2" t="n">
        <v>63162.04291067718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16.2565</v>
      </c>
      <c r="E3" t="n">
        <v>6.15</v>
      </c>
      <c r="F3" t="n">
        <v>4.29</v>
      </c>
      <c r="G3" t="n">
        <v>17.14</v>
      </c>
      <c r="H3" t="n">
        <v>0.84</v>
      </c>
      <c r="I3" t="n">
        <v>15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17.06</v>
      </c>
      <c r="Q3" t="n">
        <v>198.09</v>
      </c>
      <c r="R3" t="n">
        <v>36.22</v>
      </c>
      <c r="S3" t="n">
        <v>21.27</v>
      </c>
      <c r="T3" t="n">
        <v>4721.9</v>
      </c>
      <c r="U3" t="n">
        <v>0.59</v>
      </c>
      <c r="V3" t="n">
        <v>0.71</v>
      </c>
      <c r="W3" t="n">
        <v>0.15</v>
      </c>
      <c r="X3" t="n">
        <v>0.3</v>
      </c>
      <c r="Y3" t="n">
        <v>2</v>
      </c>
      <c r="Z3" t="n">
        <v>10</v>
      </c>
      <c r="AA3" t="n">
        <v>51.16918737440284</v>
      </c>
      <c r="AB3" t="n">
        <v>70.01193959085994</v>
      </c>
      <c r="AC3" t="n">
        <v>63.33009833869804</v>
      </c>
      <c r="AD3" t="n">
        <v>51169.18737440284</v>
      </c>
      <c r="AE3" t="n">
        <v>70011.93959085994</v>
      </c>
      <c r="AF3" t="n">
        <v>5.755589312809107e-06</v>
      </c>
      <c r="AG3" t="n">
        <v>6</v>
      </c>
      <c r="AH3" t="n">
        <v>63330.09833869804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12.5835</v>
      </c>
      <c r="E2" t="n">
        <v>7.95</v>
      </c>
      <c r="F2" t="n">
        <v>4.62</v>
      </c>
      <c r="G2" t="n">
        <v>7.3</v>
      </c>
      <c r="H2" t="n">
        <v>0.12</v>
      </c>
      <c r="I2" t="n">
        <v>38</v>
      </c>
      <c r="J2" t="n">
        <v>141.81</v>
      </c>
      <c r="K2" t="n">
        <v>47.83</v>
      </c>
      <c r="L2" t="n">
        <v>1</v>
      </c>
      <c r="M2" t="n">
        <v>36</v>
      </c>
      <c r="N2" t="n">
        <v>22.98</v>
      </c>
      <c r="O2" t="n">
        <v>17723.39</v>
      </c>
      <c r="P2" t="n">
        <v>51.57</v>
      </c>
      <c r="Q2" t="n">
        <v>198.2</v>
      </c>
      <c r="R2" t="n">
        <v>46.79</v>
      </c>
      <c r="S2" t="n">
        <v>21.27</v>
      </c>
      <c r="T2" t="n">
        <v>9891.030000000001</v>
      </c>
      <c r="U2" t="n">
        <v>0.45</v>
      </c>
      <c r="V2" t="n">
        <v>0.66</v>
      </c>
      <c r="W2" t="n">
        <v>0.16</v>
      </c>
      <c r="X2" t="n">
        <v>0.64</v>
      </c>
      <c r="Y2" t="n">
        <v>2</v>
      </c>
      <c r="Z2" t="n">
        <v>10</v>
      </c>
      <c r="AA2" t="n">
        <v>79.04902975555366</v>
      </c>
      <c r="AB2" t="n">
        <v>108.1583699085702</v>
      </c>
      <c r="AC2" t="n">
        <v>97.83588688574935</v>
      </c>
      <c r="AD2" t="n">
        <v>79049.02975555367</v>
      </c>
      <c r="AE2" t="n">
        <v>108158.3699085702</v>
      </c>
      <c r="AF2" t="n">
        <v>4.199638856142562e-06</v>
      </c>
      <c r="AG2" t="n">
        <v>7</v>
      </c>
      <c r="AH2" t="n">
        <v>97835.88688574935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14.1855</v>
      </c>
      <c r="E3" t="n">
        <v>7.05</v>
      </c>
      <c r="F3" t="n">
        <v>4.3</v>
      </c>
      <c r="G3" t="n">
        <v>14.34</v>
      </c>
      <c r="H3" t="n">
        <v>0.25</v>
      </c>
      <c r="I3" t="n">
        <v>18</v>
      </c>
      <c r="J3" t="n">
        <v>143.17</v>
      </c>
      <c r="K3" t="n">
        <v>47.83</v>
      </c>
      <c r="L3" t="n">
        <v>2</v>
      </c>
      <c r="M3" t="n">
        <v>16</v>
      </c>
      <c r="N3" t="n">
        <v>23.34</v>
      </c>
      <c r="O3" t="n">
        <v>17891.86</v>
      </c>
      <c r="P3" t="n">
        <v>46.93</v>
      </c>
      <c r="Q3" t="n">
        <v>198.15</v>
      </c>
      <c r="R3" t="n">
        <v>37.35</v>
      </c>
      <c r="S3" t="n">
        <v>21.27</v>
      </c>
      <c r="T3" t="n">
        <v>5271.56</v>
      </c>
      <c r="U3" t="n">
        <v>0.57</v>
      </c>
      <c r="V3" t="n">
        <v>0.71</v>
      </c>
      <c r="W3" t="n">
        <v>0.13</v>
      </c>
      <c r="X3" t="n">
        <v>0.32</v>
      </c>
      <c r="Y3" t="n">
        <v>2</v>
      </c>
      <c r="Z3" t="n">
        <v>10</v>
      </c>
      <c r="AA3" t="n">
        <v>74.36089296856744</v>
      </c>
      <c r="AB3" t="n">
        <v>101.7438543306208</v>
      </c>
      <c r="AC3" t="n">
        <v>92.03356367172827</v>
      </c>
      <c r="AD3" t="n">
        <v>74360.89296856744</v>
      </c>
      <c r="AE3" t="n">
        <v>101743.8543306208</v>
      </c>
      <c r="AF3" t="n">
        <v>4.734293081718943e-06</v>
      </c>
      <c r="AG3" t="n">
        <v>7</v>
      </c>
      <c r="AH3" t="n">
        <v>92033.56367172828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14.7173</v>
      </c>
      <c r="E4" t="n">
        <v>6.79</v>
      </c>
      <c r="F4" t="n">
        <v>4.22</v>
      </c>
      <c r="G4" t="n">
        <v>21.1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44.94</v>
      </c>
      <c r="Q4" t="n">
        <v>198.09</v>
      </c>
      <c r="R4" t="n">
        <v>34.8</v>
      </c>
      <c r="S4" t="n">
        <v>21.27</v>
      </c>
      <c r="T4" t="n">
        <v>4028.3</v>
      </c>
      <c r="U4" t="n">
        <v>0.61</v>
      </c>
      <c r="V4" t="n">
        <v>0.72</v>
      </c>
      <c r="W4" t="n">
        <v>0.13</v>
      </c>
      <c r="X4" t="n">
        <v>0.24</v>
      </c>
      <c r="Y4" t="n">
        <v>2</v>
      </c>
      <c r="Z4" t="n">
        <v>10</v>
      </c>
      <c r="AA4" t="n">
        <v>65.29608947235673</v>
      </c>
      <c r="AB4" t="n">
        <v>89.3409902762056</v>
      </c>
      <c r="AC4" t="n">
        <v>80.81441155513347</v>
      </c>
      <c r="AD4" t="n">
        <v>65296.08947235673</v>
      </c>
      <c r="AE4" t="n">
        <v>89340.9902762056</v>
      </c>
      <c r="AF4" t="n">
        <v>4.911776925140615e-06</v>
      </c>
      <c r="AG4" t="n">
        <v>6</v>
      </c>
      <c r="AH4" t="n">
        <v>80814.41155513347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15.0621</v>
      </c>
      <c r="E5" t="n">
        <v>6.64</v>
      </c>
      <c r="F5" t="n">
        <v>4.15</v>
      </c>
      <c r="G5" t="n">
        <v>27.67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43.17</v>
      </c>
      <c r="Q5" t="n">
        <v>198.08</v>
      </c>
      <c r="R5" t="n">
        <v>32.56</v>
      </c>
      <c r="S5" t="n">
        <v>21.27</v>
      </c>
      <c r="T5" t="n">
        <v>2923.46</v>
      </c>
      <c r="U5" t="n">
        <v>0.65</v>
      </c>
      <c r="V5" t="n">
        <v>0.73</v>
      </c>
      <c r="W5" t="n">
        <v>0.12</v>
      </c>
      <c r="X5" t="n">
        <v>0.17</v>
      </c>
      <c r="Y5" t="n">
        <v>2</v>
      </c>
      <c r="Z5" t="n">
        <v>10</v>
      </c>
      <c r="AA5" t="n">
        <v>64.20798472302133</v>
      </c>
      <c r="AB5" t="n">
        <v>87.85219735437204</v>
      </c>
      <c r="AC5" t="n">
        <v>79.46770694022526</v>
      </c>
      <c r="AD5" t="n">
        <v>64207.98472302132</v>
      </c>
      <c r="AE5" t="n">
        <v>87852.19735437204</v>
      </c>
      <c r="AF5" t="n">
        <v>5.02685106807366e-06</v>
      </c>
      <c r="AG5" t="n">
        <v>6</v>
      </c>
      <c r="AH5" t="n">
        <v>79467.70694022525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15.3126</v>
      </c>
      <c r="E6" t="n">
        <v>6.53</v>
      </c>
      <c r="F6" t="n">
        <v>4.1</v>
      </c>
      <c r="G6" t="n">
        <v>35.14</v>
      </c>
      <c r="H6" t="n">
        <v>0.6</v>
      </c>
      <c r="I6" t="n">
        <v>7</v>
      </c>
      <c r="J6" t="n">
        <v>147.3</v>
      </c>
      <c r="K6" t="n">
        <v>47.83</v>
      </c>
      <c r="L6" t="n">
        <v>5</v>
      </c>
      <c r="M6" t="n">
        <v>5</v>
      </c>
      <c r="N6" t="n">
        <v>24.47</v>
      </c>
      <c r="O6" t="n">
        <v>18400.38</v>
      </c>
      <c r="P6" t="n">
        <v>41.22</v>
      </c>
      <c r="Q6" t="n">
        <v>198.1</v>
      </c>
      <c r="R6" t="n">
        <v>30.84</v>
      </c>
      <c r="S6" t="n">
        <v>21.27</v>
      </c>
      <c r="T6" t="n">
        <v>2073.4</v>
      </c>
      <c r="U6" t="n">
        <v>0.6899999999999999</v>
      </c>
      <c r="V6" t="n">
        <v>0.74</v>
      </c>
      <c r="W6" t="n">
        <v>0.12</v>
      </c>
      <c r="X6" t="n">
        <v>0.12</v>
      </c>
      <c r="Y6" t="n">
        <v>2</v>
      </c>
      <c r="Z6" t="n">
        <v>10</v>
      </c>
      <c r="AA6" t="n">
        <v>63.21253198103255</v>
      </c>
      <c r="AB6" t="n">
        <v>86.49017499650816</v>
      </c>
      <c r="AC6" t="n">
        <v>78.23567408458507</v>
      </c>
      <c r="AD6" t="n">
        <v>63212.53198103255</v>
      </c>
      <c r="AE6" t="n">
        <v>86490.17499650815</v>
      </c>
      <c r="AF6" t="n">
        <v>5.110453367391314e-06</v>
      </c>
      <c r="AG6" t="n">
        <v>6</v>
      </c>
      <c r="AH6" t="n">
        <v>78235.67408458507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15.3925</v>
      </c>
      <c r="E7" t="n">
        <v>6.5</v>
      </c>
      <c r="F7" t="n">
        <v>4.09</v>
      </c>
      <c r="G7" t="n">
        <v>40.95</v>
      </c>
      <c r="H7" t="n">
        <v>0.71</v>
      </c>
      <c r="I7" t="n">
        <v>6</v>
      </c>
      <c r="J7" t="n">
        <v>148.68</v>
      </c>
      <c r="K7" t="n">
        <v>47.83</v>
      </c>
      <c r="L7" t="n">
        <v>6</v>
      </c>
      <c r="M7" t="n">
        <v>4</v>
      </c>
      <c r="N7" t="n">
        <v>24.85</v>
      </c>
      <c r="O7" t="n">
        <v>18570.94</v>
      </c>
      <c r="P7" t="n">
        <v>40.07</v>
      </c>
      <c r="Q7" t="n">
        <v>198.06</v>
      </c>
      <c r="R7" t="n">
        <v>30.85</v>
      </c>
      <c r="S7" t="n">
        <v>21.27</v>
      </c>
      <c r="T7" t="n">
        <v>2082.44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62.71750556302052</v>
      </c>
      <c r="AB7" t="n">
        <v>85.81285801236021</v>
      </c>
      <c r="AC7" t="n">
        <v>77.62299928278364</v>
      </c>
      <c r="AD7" t="n">
        <v>62717.50556302052</v>
      </c>
      <c r="AE7" t="n">
        <v>85812.85801236022</v>
      </c>
      <c r="AF7" t="n">
        <v>5.137119330327365e-06</v>
      </c>
      <c r="AG7" t="n">
        <v>6</v>
      </c>
      <c r="AH7" t="n">
        <v>77622.99928278364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15.5548</v>
      </c>
      <c r="E8" t="n">
        <v>6.43</v>
      </c>
      <c r="F8" t="n">
        <v>4.06</v>
      </c>
      <c r="G8" t="n">
        <v>48.67</v>
      </c>
      <c r="H8" t="n">
        <v>0.83</v>
      </c>
      <c r="I8" t="n">
        <v>5</v>
      </c>
      <c r="J8" t="n">
        <v>150.07</v>
      </c>
      <c r="K8" t="n">
        <v>47.83</v>
      </c>
      <c r="L8" t="n">
        <v>7</v>
      </c>
      <c r="M8" t="n">
        <v>3</v>
      </c>
      <c r="N8" t="n">
        <v>25.24</v>
      </c>
      <c r="O8" t="n">
        <v>18742.03</v>
      </c>
      <c r="P8" t="n">
        <v>38.21</v>
      </c>
      <c r="Q8" t="n">
        <v>198.07</v>
      </c>
      <c r="R8" t="n">
        <v>29.56</v>
      </c>
      <c r="S8" t="n">
        <v>21.27</v>
      </c>
      <c r="T8" t="n">
        <v>1441.27</v>
      </c>
      <c r="U8" t="n">
        <v>0.72</v>
      </c>
      <c r="V8" t="n">
        <v>0.75</v>
      </c>
      <c r="W8" t="n">
        <v>0.12</v>
      </c>
      <c r="X8" t="n">
        <v>0.07000000000000001</v>
      </c>
      <c r="Y8" t="n">
        <v>2</v>
      </c>
      <c r="Z8" t="n">
        <v>10</v>
      </c>
      <c r="AA8" t="n">
        <v>61.89035833766491</v>
      </c>
      <c r="AB8" t="n">
        <v>84.68111868746907</v>
      </c>
      <c r="AC8" t="n">
        <v>76.59927157065361</v>
      </c>
      <c r="AD8" t="n">
        <v>61890.3583376649</v>
      </c>
      <c r="AE8" t="n">
        <v>84681.11868746906</v>
      </c>
      <c r="AF8" t="n">
        <v>5.191285610484072e-06</v>
      </c>
      <c r="AG8" t="n">
        <v>6</v>
      </c>
      <c r="AH8" t="n">
        <v>76599.27157065361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15.5172</v>
      </c>
      <c r="E9" t="n">
        <v>6.44</v>
      </c>
      <c r="F9" t="n">
        <v>4.07</v>
      </c>
      <c r="G9" t="n">
        <v>48.86</v>
      </c>
      <c r="H9" t="n">
        <v>0.9399999999999999</v>
      </c>
      <c r="I9" t="n">
        <v>5</v>
      </c>
      <c r="J9" t="n">
        <v>151.46</v>
      </c>
      <c r="K9" t="n">
        <v>47.83</v>
      </c>
      <c r="L9" t="n">
        <v>8</v>
      </c>
      <c r="M9" t="n">
        <v>3</v>
      </c>
      <c r="N9" t="n">
        <v>25.63</v>
      </c>
      <c r="O9" t="n">
        <v>18913.66</v>
      </c>
      <c r="P9" t="n">
        <v>37.5</v>
      </c>
      <c r="Q9" t="n">
        <v>198.06</v>
      </c>
      <c r="R9" t="n">
        <v>30.09</v>
      </c>
      <c r="S9" t="n">
        <v>21.27</v>
      </c>
      <c r="T9" t="n">
        <v>1706.25</v>
      </c>
      <c r="U9" t="n">
        <v>0.71</v>
      </c>
      <c r="V9" t="n">
        <v>0.75</v>
      </c>
      <c r="W9" t="n">
        <v>0.12</v>
      </c>
      <c r="X9" t="n">
        <v>0.09</v>
      </c>
      <c r="Y9" t="n">
        <v>2</v>
      </c>
      <c r="Z9" t="n">
        <v>10</v>
      </c>
      <c r="AA9" t="n">
        <v>61.68151774881992</v>
      </c>
      <c r="AB9" t="n">
        <v>84.39537378041496</v>
      </c>
      <c r="AC9" t="n">
        <v>76.34079775648317</v>
      </c>
      <c r="AD9" t="n">
        <v>61681.51774881992</v>
      </c>
      <c r="AE9" t="n">
        <v>84395.37378041496</v>
      </c>
      <c r="AF9" t="n">
        <v>5.178736922043579e-06</v>
      </c>
      <c r="AG9" t="n">
        <v>6</v>
      </c>
      <c r="AH9" t="n">
        <v>76340.79775648317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15.6583</v>
      </c>
      <c r="E10" t="n">
        <v>6.39</v>
      </c>
      <c r="F10" t="n">
        <v>4.04</v>
      </c>
      <c r="G10" t="n">
        <v>60.64</v>
      </c>
      <c r="H10" t="n">
        <v>1.04</v>
      </c>
      <c r="I10" t="n">
        <v>4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35.91</v>
      </c>
      <c r="Q10" t="n">
        <v>198.06</v>
      </c>
      <c r="R10" t="n">
        <v>29.02</v>
      </c>
      <c r="S10" t="n">
        <v>21.27</v>
      </c>
      <c r="T10" t="n">
        <v>1178.44</v>
      </c>
      <c r="U10" t="n">
        <v>0.73</v>
      </c>
      <c r="V10" t="n">
        <v>0.75</v>
      </c>
      <c r="W10" t="n">
        <v>0.12</v>
      </c>
      <c r="X10" t="n">
        <v>0.06</v>
      </c>
      <c r="Y10" t="n">
        <v>2</v>
      </c>
      <c r="Z10" t="n">
        <v>10</v>
      </c>
      <c r="AA10" t="n">
        <v>60.98437921540547</v>
      </c>
      <c r="AB10" t="n">
        <v>83.4415180834163</v>
      </c>
      <c r="AC10" t="n">
        <v>75.47797670846089</v>
      </c>
      <c r="AD10" t="n">
        <v>60984.37921540547</v>
      </c>
      <c r="AE10" t="n">
        <v>83441.5180834163</v>
      </c>
      <c r="AF10" t="n">
        <v>5.225827877866816e-06</v>
      </c>
      <c r="AG10" t="n">
        <v>6</v>
      </c>
      <c r="AH10" t="n">
        <v>75477.97670846089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11.1269</v>
      </c>
      <c r="E2" t="n">
        <v>8.99</v>
      </c>
      <c r="F2" t="n">
        <v>4.9</v>
      </c>
      <c r="G2" t="n">
        <v>6.25</v>
      </c>
      <c r="H2" t="n">
        <v>0.1</v>
      </c>
      <c r="I2" t="n">
        <v>47</v>
      </c>
      <c r="J2" t="n">
        <v>176.73</v>
      </c>
      <c r="K2" t="n">
        <v>52.44</v>
      </c>
      <c r="L2" t="n">
        <v>1</v>
      </c>
      <c r="M2" t="n">
        <v>45</v>
      </c>
      <c r="N2" t="n">
        <v>33.29</v>
      </c>
      <c r="O2" t="n">
        <v>22031.19</v>
      </c>
      <c r="P2" t="n">
        <v>63.45</v>
      </c>
      <c r="Q2" t="n">
        <v>198.3</v>
      </c>
      <c r="R2" t="n">
        <v>55.6</v>
      </c>
      <c r="S2" t="n">
        <v>21.27</v>
      </c>
      <c r="T2" t="n">
        <v>14254.95</v>
      </c>
      <c r="U2" t="n">
        <v>0.38</v>
      </c>
      <c r="V2" t="n">
        <v>0.62</v>
      </c>
      <c r="W2" t="n">
        <v>0.18</v>
      </c>
      <c r="X2" t="n">
        <v>0.91</v>
      </c>
      <c r="Y2" t="n">
        <v>2</v>
      </c>
      <c r="Z2" t="n">
        <v>10</v>
      </c>
      <c r="AA2" t="n">
        <v>96.80772853631611</v>
      </c>
      <c r="AB2" t="n">
        <v>132.4566050388937</v>
      </c>
      <c r="AC2" t="n">
        <v>119.8151325580297</v>
      </c>
      <c r="AD2" t="n">
        <v>96807.72853631611</v>
      </c>
      <c r="AE2" t="n">
        <v>132456.6050388936</v>
      </c>
      <c r="AF2" t="n">
        <v>3.665048501249013e-06</v>
      </c>
      <c r="AG2" t="n">
        <v>8</v>
      </c>
      <c r="AH2" t="n">
        <v>119815.1325580297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13.2543</v>
      </c>
      <c r="E3" t="n">
        <v>7.54</v>
      </c>
      <c r="F3" t="n">
        <v>4.38</v>
      </c>
      <c r="G3" t="n">
        <v>12.51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19</v>
      </c>
      <c r="N3" t="n">
        <v>33.77</v>
      </c>
      <c r="O3" t="n">
        <v>22213.89</v>
      </c>
      <c r="P3" t="n">
        <v>55.82</v>
      </c>
      <c r="Q3" t="n">
        <v>198.13</v>
      </c>
      <c r="R3" t="n">
        <v>39.55</v>
      </c>
      <c r="S3" t="n">
        <v>21.27</v>
      </c>
      <c r="T3" t="n">
        <v>6359.54</v>
      </c>
      <c r="U3" t="n">
        <v>0.54</v>
      </c>
      <c r="V3" t="n">
        <v>0.7</v>
      </c>
      <c r="W3" t="n">
        <v>0.14</v>
      </c>
      <c r="X3" t="n">
        <v>0.39</v>
      </c>
      <c r="Y3" t="n">
        <v>2</v>
      </c>
      <c r="Z3" t="n">
        <v>10</v>
      </c>
      <c r="AA3" t="n">
        <v>80.28558379158693</v>
      </c>
      <c r="AB3" t="n">
        <v>109.850277693584</v>
      </c>
      <c r="AC3" t="n">
        <v>99.36632136636945</v>
      </c>
      <c r="AD3" t="n">
        <v>80285.58379158693</v>
      </c>
      <c r="AE3" t="n">
        <v>109850.277693584</v>
      </c>
      <c r="AF3" t="n">
        <v>4.365784931122307e-06</v>
      </c>
      <c r="AG3" t="n">
        <v>7</v>
      </c>
      <c r="AH3" t="n">
        <v>99366.32136636945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13.9708</v>
      </c>
      <c r="E4" t="n">
        <v>7.16</v>
      </c>
      <c r="F4" t="n">
        <v>4.24</v>
      </c>
      <c r="G4" t="n">
        <v>18.17</v>
      </c>
      <c r="H4" t="n">
        <v>0.3</v>
      </c>
      <c r="I4" t="n">
        <v>14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53.32</v>
      </c>
      <c r="Q4" t="n">
        <v>198.06</v>
      </c>
      <c r="R4" t="n">
        <v>35.31</v>
      </c>
      <c r="S4" t="n">
        <v>21.27</v>
      </c>
      <c r="T4" t="n">
        <v>4272.66</v>
      </c>
      <c r="U4" t="n">
        <v>0.6</v>
      </c>
      <c r="V4" t="n">
        <v>0.72</v>
      </c>
      <c r="W4" t="n">
        <v>0.13</v>
      </c>
      <c r="X4" t="n">
        <v>0.26</v>
      </c>
      <c r="Y4" t="n">
        <v>2</v>
      </c>
      <c r="Z4" t="n">
        <v>10</v>
      </c>
      <c r="AA4" t="n">
        <v>77.95482413324436</v>
      </c>
      <c r="AB4" t="n">
        <v>106.6612295031822</v>
      </c>
      <c r="AC4" t="n">
        <v>96.48163145940137</v>
      </c>
      <c r="AD4" t="n">
        <v>77954.82413324436</v>
      </c>
      <c r="AE4" t="n">
        <v>106661.2295031822</v>
      </c>
      <c r="AF4" t="n">
        <v>4.601790220209555e-06</v>
      </c>
      <c r="AG4" t="n">
        <v>7</v>
      </c>
      <c r="AH4" t="n">
        <v>96481.63145940137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14.2959</v>
      </c>
      <c r="E5" t="n">
        <v>7</v>
      </c>
      <c r="F5" t="n">
        <v>4.18</v>
      </c>
      <c r="G5" t="n">
        <v>22.82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51.76</v>
      </c>
      <c r="Q5" t="n">
        <v>198.11</v>
      </c>
      <c r="R5" t="n">
        <v>33.55</v>
      </c>
      <c r="S5" t="n">
        <v>21.27</v>
      </c>
      <c r="T5" t="n">
        <v>3408.23</v>
      </c>
      <c r="U5" t="n">
        <v>0.63</v>
      </c>
      <c r="V5" t="n">
        <v>0.73</v>
      </c>
      <c r="W5" t="n">
        <v>0.13</v>
      </c>
      <c r="X5" t="n">
        <v>0.2</v>
      </c>
      <c r="Y5" t="n">
        <v>2</v>
      </c>
      <c r="Z5" t="n">
        <v>10</v>
      </c>
      <c r="AA5" t="n">
        <v>76.81395552211153</v>
      </c>
      <c r="AB5" t="n">
        <v>105.1002427378601</v>
      </c>
      <c r="AC5" t="n">
        <v>95.06962308010246</v>
      </c>
      <c r="AD5" t="n">
        <v>76813.95552211153</v>
      </c>
      <c r="AE5" t="n">
        <v>105100.2427378601</v>
      </c>
      <c r="AF5" t="n">
        <v>4.708873708670498e-06</v>
      </c>
      <c r="AG5" t="n">
        <v>7</v>
      </c>
      <c r="AH5" t="n">
        <v>95069.62308010246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14.5226</v>
      </c>
      <c r="E6" t="n">
        <v>6.89</v>
      </c>
      <c r="F6" t="n">
        <v>4.15</v>
      </c>
      <c r="G6" t="n">
        <v>27.64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50.43</v>
      </c>
      <c r="Q6" t="n">
        <v>198.13</v>
      </c>
      <c r="R6" t="n">
        <v>32.28</v>
      </c>
      <c r="S6" t="n">
        <v>21.27</v>
      </c>
      <c r="T6" t="n">
        <v>2782.64</v>
      </c>
      <c r="U6" t="n">
        <v>0.66</v>
      </c>
      <c r="V6" t="n">
        <v>0.73</v>
      </c>
      <c r="W6" t="n">
        <v>0.12</v>
      </c>
      <c r="X6" t="n">
        <v>0.16</v>
      </c>
      <c r="Y6" t="n">
        <v>2</v>
      </c>
      <c r="Z6" t="n">
        <v>10</v>
      </c>
      <c r="AA6" t="n">
        <v>68.29478858465463</v>
      </c>
      <c r="AB6" t="n">
        <v>93.44394269491755</v>
      </c>
      <c r="AC6" t="n">
        <v>84.52578395353477</v>
      </c>
      <c r="AD6" t="n">
        <v>68294.78858465463</v>
      </c>
      <c r="AE6" t="n">
        <v>93443.94269491755</v>
      </c>
      <c r="AF6" t="n">
        <v>4.783545584505919e-06</v>
      </c>
      <c r="AG6" t="n">
        <v>6</v>
      </c>
      <c r="AH6" t="n">
        <v>84525.78395353477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14.7832</v>
      </c>
      <c r="E7" t="n">
        <v>6.76</v>
      </c>
      <c r="F7" t="n">
        <v>4.09</v>
      </c>
      <c r="G7" t="n">
        <v>35.1</v>
      </c>
      <c r="H7" t="n">
        <v>0.58</v>
      </c>
      <c r="I7" t="n">
        <v>7</v>
      </c>
      <c r="J7" t="n">
        <v>184.19</v>
      </c>
      <c r="K7" t="n">
        <v>52.44</v>
      </c>
      <c r="L7" t="n">
        <v>6</v>
      </c>
      <c r="M7" t="n">
        <v>5</v>
      </c>
      <c r="N7" t="n">
        <v>35.75</v>
      </c>
      <c r="O7" t="n">
        <v>22951.43</v>
      </c>
      <c r="P7" t="n">
        <v>48.87</v>
      </c>
      <c r="Q7" t="n">
        <v>198.06</v>
      </c>
      <c r="R7" t="n">
        <v>30.7</v>
      </c>
      <c r="S7" t="n">
        <v>21.27</v>
      </c>
      <c r="T7" t="n">
        <v>2001.05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67.32616468464917</v>
      </c>
      <c r="AB7" t="n">
        <v>92.11862874226024</v>
      </c>
      <c r="AC7" t="n">
        <v>83.32695610442883</v>
      </c>
      <c r="AD7" t="n">
        <v>67326.16468464918</v>
      </c>
      <c r="AE7" t="n">
        <v>92118.62874226025</v>
      </c>
      <c r="AF7" t="n">
        <v>4.869383656154402e-06</v>
      </c>
      <c r="AG7" t="n">
        <v>6</v>
      </c>
      <c r="AH7" t="n">
        <v>83326.95610442883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14.9396</v>
      </c>
      <c r="E8" t="n">
        <v>6.69</v>
      </c>
      <c r="F8" t="n">
        <v>4.06</v>
      </c>
      <c r="G8" t="n">
        <v>40.6</v>
      </c>
      <c r="H8" t="n">
        <v>0.67</v>
      </c>
      <c r="I8" t="n">
        <v>6</v>
      </c>
      <c r="J8" t="n">
        <v>185.7</v>
      </c>
      <c r="K8" t="n">
        <v>52.44</v>
      </c>
      <c r="L8" t="n">
        <v>7</v>
      </c>
      <c r="M8" t="n">
        <v>4</v>
      </c>
      <c r="N8" t="n">
        <v>36.26</v>
      </c>
      <c r="O8" t="n">
        <v>23137.49</v>
      </c>
      <c r="P8" t="n">
        <v>47.49</v>
      </c>
      <c r="Q8" t="n">
        <v>198.06</v>
      </c>
      <c r="R8" t="n">
        <v>29.61</v>
      </c>
      <c r="S8" t="n">
        <v>21.27</v>
      </c>
      <c r="T8" t="n">
        <v>1461.58</v>
      </c>
      <c r="U8" t="n">
        <v>0.72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66.60212968511951</v>
      </c>
      <c r="AB8" t="n">
        <v>91.12797211373442</v>
      </c>
      <c r="AC8" t="n">
        <v>82.43084635413388</v>
      </c>
      <c r="AD8" t="n">
        <v>66602.12968511951</v>
      </c>
      <c r="AE8" t="n">
        <v>91127.97211373442</v>
      </c>
      <c r="AF8" t="n">
        <v>4.920899674595777e-06</v>
      </c>
      <c r="AG8" t="n">
        <v>6</v>
      </c>
      <c r="AH8" t="n">
        <v>82430.84635413387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14.8853</v>
      </c>
      <c r="E9" t="n">
        <v>6.72</v>
      </c>
      <c r="F9" t="n">
        <v>4.08</v>
      </c>
      <c r="G9" t="n">
        <v>40.84</v>
      </c>
      <c r="H9" t="n">
        <v>0.76</v>
      </c>
      <c r="I9" t="n">
        <v>6</v>
      </c>
      <c r="J9" t="n">
        <v>187.22</v>
      </c>
      <c r="K9" t="n">
        <v>52.44</v>
      </c>
      <c r="L9" t="n">
        <v>8</v>
      </c>
      <c r="M9" t="n">
        <v>4</v>
      </c>
      <c r="N9" t="n">
        <v>36.78</v>
      </c>
      <c r="O9" t="n">
        <v>23324.24</v>
      </c>
      <c r="P9" t="n">
        <v>47.05</v>
      </c>
      <c r="Q9" t="n">
        <v>198.06</v>
      </c>
      <c r="R9" t="n">
        <v>30.53</v>
      </c>
      <c r="S9" t="n">
        <v>21.27</v>
      </c>
      <c r="T9" t="n">
        <v>1924.3</v>
      </c>
      <c r="U9" t="n">
        <v>0.7</v>
      </c>
      <c r="V9" t="n">
        <v>0.75</v>
      </c>
      <c r="W9" t="n">
        <v>0.12</v>
      </c>
      <c r="X9" t="n">
        <v>0.1</v>
      </c>
      <c r="Y9" t="n">
        <v>2</v>
      </c>
      <c r="Z9" t="n">
        <v>10</v>
      </c>
      <c r="AA9" t="n">
        <v>66.52009271702602</v>
      </c>
      <c r="AB9" t="n">
        <v>91.01572551477334</v>
      </c>
      <c r="AC9" t="n">
        <v>82.32931241303852</v>
      </c>
      <c r="AD9" t="n">
        <v>66520.09271702601</v>
      </c>
      <c r="AE9" t="n">
        <v>91015.72551477334</v>
      </c>
      <c r="AF9" t="n">
        <v>4.903013998116451e-06</v>
      </c>
      <c r="AG9" t="n">
        <v>6</v>
      </c>
      <c r="AH9" t="n">
        <v>82329.31241303853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15.0113</v>
      </c>
      <c r="E10" t="n">
        <v>6.66</v>
      </c>
      <c r="F10" t="n">
        <v>4.06</v>
      </c>
      <c r="G10" t="n">
        <v>48.76</v>
      </c>
      <c r="H10" t="n">
        <v>0.85</v>
      </c>
      <c r="I10" t="n">
        <v>5</v>
      </c>
      <c r="J10" t="n">
        <v>188.74</v>
      </c>
      <c r="K10" t="n">
        <v>52.44</v>
      </c>
      <c r="L10" t="n">
        <v>9</v>
      </c>
      <c r="M10" t="n">
        <v>3</v>
      </c>
      <c r="N10" t="n">
        <v>37.3</v>
      </c>
      <c r="O10" t="n">
        <v>23511.69</v>
      </c>
      <c r="P10" t="n">
        <v>46.07</v>
      </c>
      <c r="Q10" t="n">
        <v>198.06</v>
      </c>
      <c r="R10" t="n">
        <v>29.8</v>
      </c>
      <c r="S10" t="n">
        <v>21.27</v>
      </c>
      <c r="T10" t="n">
        <v>1564.46</v>
      </c>
      <c r="U10" t="n">
        <v>0.71</v>
      </c>
      <c r="V10" t="n">
        <v>0.75</v>
      </c>
      <c r="W10" t="n">
        <v>0.12</v>
      </c>
      <c r="X10" t="n">
        <v>0.08</v>
      </c>
      <c r="Y10" t="n">
        <v>2</v>
      </c>
      <c r="Z10" t="n">
        <v>10</v>
      </c>
      <c r="AA10" t="n">
        <v>65.99598033042253</v>
      </c>
      <c r="AB10" t="n">
        <v>90.2986118252162</v>
      </c>
      <c r="AC10" t="n">
        <v>81.68063904753708</v>
      </c>
      <c r="AD10" t="n">
        <v>65995.98033042252</v>
      </c>
      <c r="AE10" t="n">
        <v>90298.6118252162</v>
      </c>
      <c r="AF10" t="n">
        <v>4.94451667281986e-06</v>
      </c>
      <c r="AG10" t="n">
        <v>6</v>
      </c>
      <c r="AH10" t="n">
        <v>81680.63904753709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14.9981</v>
      </c>
      <c r="E11" t="n">
        <v>6.67</v>
      </c>
      <c r="F11" t="n">
        <v>4.07</v>
      </c>
      <c r="G11" t="n">
        <v>48.83</v>
      </c>
      <c r="H11" t="n">
        <v>0.93</v>
      </c>
      <c r="I11" t="n">
        <v>5</v>
      </c>
      <c r="J11" t="n">
        <v>190.26</v>
      </c>
      <c r="K11" t="n">
        <v>52.44</v>
      </c>
      <c r="L11" t="n">
        <v>10</v>
      </c>
      <c r="M11" t="n">
        <v>3</v>
      </c>
      <c r="N11" t="n">
        <v>37.82</v>
      </c>
      <c r="O11" t="n">
        <v>23699.85</v>
      </c>
      <c r="P11" t="n">
        <v>45.19</v>
      </c>
      <c r="Q11" t="n">
        <v>198.08</v>
      </c>
      <c r="R11" t="n">
        <v>29.97</v>
      </c>
      <c r="S11" t="n">
        <v>21.27</v>
      </c>
      <c r="T11" t="n">
        <v>1650.04</v>
      </c>
      <c r="U11" t="n">
        <v>0.71</v>
      </c>
      <c r="V11" t="n">
        <v>0.75</v>
      </c>
      <c r="W11" t="n">
        <v>0.12</v>
      </c>
      <c r="X11" t="n">
        <v>0.09</v>
      </c>
      <c r="Y11" t="n">
        <v>2</v>
      </c>
      <c r="Z11" t="n">
        <v>10</v>
      </c>
      <c r="AA11" t="n">
        <v>65.69746865854285</v>
      </c>
      <c r="AB11" t="n">
        <v>89.89017498634512</v>
      </c>
      <c r="AC11" t="n">
        <v>81.31118284732304</v>
      </c>
      <c r="AD11" t="n">
        <v>65697.46865854284</v>
      </c>
      <c r="AE11" t="n">
        <v>89890.17498634511</v>
      </c>
      <c r="AF11" t="n">
        <v>4.940168773565217e-06</v>
      </c>
      <c r="AG11" t="n">
        <v>6</v>
      </c>
      <c r="AH11" t="n">
        <v>81311.18284732304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15.1451</v>
      </c>
      <c r="E12" t="n">
        <v>6.6</v>
      </c>
      <c r="F12" t="n">
        <v>4.04</v>
      </c>
      <c r="G12" t="n">
        <v>60.6</v>
      </c>
      <c r="H12" t="n">
        <v>1.02</v>
      </c>
      <c r="I12" t="n">
        <v>4</v>
      </c>
      <c r="J12" t="n">
        <v>191.79</v>
      </c>
      <c r="K12" t="n">
        <v>52.44</v>
      </c>
      <c r="L12" t="n">
        <v>11</v>
      </c>
      <c r="M12" t="n">
        <v>2</v>
      </c>
      <c r="N12" t="n">
        <v>38.35</v>
      </c>
      <c r="O12" t="n">
        <v>23888.73</v>
      </c>
      <c r="P12" t="n">
        <v>43.58</v>
      </c>
      <c r="Q12" t="n">
        <v>198.06</v>
      </c>
      <c r="R12" t="n">
        <v>29.06</v>
      </c>
      <c r="S12" t="n">
        <v>21.27</v>
      </c>
      <c r="T12" t="n">
        <v>1199.27</v>
      </c>
      <c r="U12" t="n">
        <v>0.73</v>
      </c>
      <c r="V12" t="n">
        <v>0.75</v>
      </c>
      <c r="W12" t="n">
        <v>0.11</v>
      </c>
      <c r="X12" t="n">
        <v>0.06</v>
      </c>
      <c r="Y12" t="n">
        <v>2</v>
      </c>
      <c r="Z12" t="n">
        <v>10</v>
      </c>
      <c r="AA12" t="n">
        <v>64.92874397301837</v>
      </c>
      <c r="AB12" t="n">
        <v>88.83837195787144</v>
      </c>
      <c r="AC12" t="n">
        <v>80.35976242367174</v>
      </c>
      <c r="AD12" t="n">
        <v>64928.74397301837</v>
      </c>
      <c r="AE12" t="n">
        <v>88838.37195787145</v>
      </c>
      <c r="AF12" t="n">
        <v>4.988588560719196e-06</v>
      </c>
      <c r="AG12" t="n">
        <v>6</v>
      </c>
      <c r="AH12" t="n">
        <v>80359.76242367174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15.1311</v>
      </c>
      <c r="E13" t="n">
        <v>6.61</v>
      </c>
      <c r="F13" t="n">
        <v>4.05</v>
      </c>
      <c r="G13" t="n">
        <v>60.69</v>
      </c>
      <c r="H13" t="n">
        <v>1.1</v>
      </c>
      <c r="I13" t="n">
        <v>4</v>
      </c>
      <c r="J13" t="n">
        <v>193.33</v>
      </c>
      <c r="K13" t="n">
        <v>52.44</v>
      </c>
      <c r="L13" t="n">
        <v>12</v>
      </c>
      <c r="M13" t="n">
        <v>2</v>
      </c>
      <c r="N13" t="n">
        <v>38.89</v>
      </c>
      <c r="O13" t="n">
        <v>24078.33</v>
      </c>
      <c r="P13" t="n">
        <v>42.92</v>
      </c>
      <c r="Q13" t="n">
        <v>198.06</v>
      </c>
      <c r="R13" t="n">
        <v>29.27</v>
      </c>
      <c r="S13" t="n">
        <v>21.27</v>
      </c>
      <c r="T13" t="n">
        <v>1301.41</v>
      </c>
      <c r="U13" t="n">
        <v>0.73</v>
      </c>
      <c r="V13" t="n">
        <v>0.75</v>
      </c>
      <c r="W13" t="n">
        <v>0.11</v>
      </c>
      <c r="X13" t="n">
        <v>0.06</v>
      </c>
      <c r="Y13" t="n">
        <v>2</v>
      </c>
      <c r="Z13" t="n">
        <v>10</v>
      </c>
      <c r="AA13" t="n">
        <v>64.71197186104973</v>
      </c>
      <c r="AB13" t="n">
        <v>88.54177479096548</v>
      </c>
      <c r="AC13" t="n">
        <v>80.09147207409845</v>
      </c>
      <c r="AD13" t="n">
        <v>64711.97186104974</v>
      </c>
      <c r="AE13" t="n">
        <v>88541.77479096547</v>
      </c>
      <c r="AF13" t="n">
        <v>4.983977152418817e-06</v>
      </c>
      <c r="AG13" t="n">
        <v>6</v>
      </c>
      <c r="AH13" t="n">
        <v>80091.47207409845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15.1432</v>
      </c>
      <c r="E14" t="n">
        <v>6.6</v>
      </c>
      <c r="F14" t="n">
        <v>4.04</v>
      </c>
      <c r="G14" t="n">
        <v>60.61</v>
      </c>
      <c r="H14" t="n">
        <v>1.18</v>
      </c>
      <c r="I14" t="n">
        <v>4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41.51</v>
      </c>
      <c r="Q14" t="n">
        <v>198.1</v>
      </c>
      <c r="R14" t="n">
        <v>29.02</v>
      </c>
      <c r="S14" t="n">
        <v>21.27</v>
      </c>
      <c r="T14" t="n">
        <v>1176.83</v>
      </c>
      <c r="U14" t="n">
        <v>0.73</v>
      </c>
      <c r="V14" t="n">
        <v>0.75</v>
      </c>
      <c r="W14" t="n">
        <v>0.12</v>
      </c>
      <c r="X14" t="n">
        <v>0.06</v>
      </c>
      <c r="Y14" t="n">
        <v>2</v>
      </c>
      <c r="Z14" t="n">
        <v>10</v>
      </c>
      <c r="AA14" t="n">
        <v>64.18704541235503</v>
      </c>
      <c r="AB14" t="n">
        <v>87.82354726574124</v>
      </c>
      <c r="AC14" t="n">
        <v>79.44179117584272</v>
      </c>
      <c r="AD14" t="n">
        <v>64187.04541235503</v>
      </c>
      <c r="AE14" t="n">
        <v>87823.54726574125</v>
      </c>
      <c r="AF14" t="n">
        <v>4.987962726735574e-06</v>
      </c>
      <c r="AG14" t="n">
        <v>6</v>
      </c>
      <c r="AH14" t="n">
        <v>79441.79117584272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15.949</v>
      </c>
      <c r="E2" t="n">
        <v>6.27</v>
      </c>
      <c r="F2" t="n">
        <v>4.39</v>
      </c>
      <c r="G2" t="n">
        <v>12.54</v>
      </c>
      <c r="H2" t="n">
        <v>0.64</v>
      </c>
      <c r="I2" t="n">
        <v>21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12.78</v>
      </c>
      <c r="Q2" t="n">
        <v>198.3</v>
      </c>
      <c r="R2" t="n">
        <v>39.06</v>
      </c>
      <c r="S2" t="n">
        <v>21.27</v>
      </c>
      <c r="T2" t="n">
        <v>6112.38</v>
      </c>
      <c r="U2" t="n">
        <v>0.54</v>
      </c>
      <c r="V2" t="n">
        <v>0.6899999999999999</v>
      </c>
      <c r="W2" t="n">
        <v>0.17</v>
      </c>
      <c r="X2" t="n">
        <v>0.41</v>
      </c>
      <c r="Y2" t="n">
        <v>2</v>
      </c>
      <c r="Z2" t="n">
        <v>10</v>
      </c>
      <c r="AA2" t="n">
        <v>49.31074044252748</v>
      </c>
      <c r="AB2" t="n">
        <v>67.46913050977719</v>
      </c>
      <c r="AC2" t="n">
        <v>61.02997138745805</v>
      </c>
      <c r="AD2" t="n">
        <v>49310.74044252747</v>
      </c>
      <c r="AE2" t="n">
        <v>67469.13050977718</v>
      </c>
      <c r="AF2" t="n">
        <v>5.707539777212047e-06</v>
      </c>
      <c r="AG2" t="n">
        <v>6</v>
      </c>
      <c r="AH2" t="n">
        <v>61029.97138745806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13.8809</v>
      </c>
      <c r="E2" t="n">
        <v>7.2</v>
      </c>
      <c r="F2" t="n">
        <v>4.6</v>
      </c>
      <c r="G2" t="n">
        <v>9.199999999999999</v>
      </c>
      <c r="H2" t="n">
        <v>0.18</v>
      </c>
      <c r="I2" t="n">
        <v>30</v>
      </c>
      <c r="J2" t="n">
        <v>98.70999999999999</v>
      </c>
      <c r="K2" t="n">
        <v>39.72</v>
      </c>
      <c r="L2" t="n">
        <v>1</v>
      </c>
      <c r="M2" t="n">
        <v>28</v>
      </c>
      <c r="N2" t="n">
        <v>12.99</v>
      </c>
      <c r="O2" t="n">
        <v>12407.75</v>
      </c>
      <c r="P2" t="n">
        <v>39.79</v>
      </c>
      <c r="Q2" t="n">
        <v>198.16</v>
      </c>
      <c r="R2" t="n">
        <v>46.56</v>
      </c>
      <c r="S2" t="n">
        <v>21.27</v>
      </c>
      <c r="T2" t="n">
        <v>9816.48</v>
      </c>
      <c r="U2" t="n">
        <v>0.46</v>
      </c>
      <c r="V2" t="n">
        <v>0.66</v>
      </c>
      <c r="W2" t="n">
        <v>0.16</v>
      </c>
      <c r="X2" t="n">
        <v>0.62</v>
      </c>
      <c r="Y2" t="n">
        <v>2</v>
      </c>
      <c r="Z2" t="n">
        <v>10</v>
      </c>
      <c r="AA2" t="n">
        <v>70.83715995206612</v>
      </c>
      <c r="AB2" t="n">
        <v>96.92252736131698</v>
      </c>
      <c r="AC2" t="n">
        <v>87.67237738159837</v>
      </c>
      <c r="AD2" t="n">
        <v>70837.15995206611</v>
      </c>
      <c r="AE2" t="n">
        <v>96922.52736131698</v>
      </c>
      <c r="AF2" t="n">
        <v>4.728297347799497e-06</v>
      </c>
      <c r="AG2" t="n">
        <v>7</v>
      </c>
      <c r="AH2" t="n">
        <v>87672.37738159837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15.344</v>
      </c>
      <c r="E3" t="n">
        <v>6.52</v>
      </c>
      <c r="F3" t="n">
        <v>4.24</v>
      </c>
      <c r="G3" t="n">
        <v>18.18</v>
      </c>
      <c r="H3" t="n">
        <v>0.35</v>
      </c>
      <c r="I3" t="n">
        <v>14</v>
      </c>
      <c r="J3" t="n">
        <v>99.95</v>
      </c>
      <c r="K3" t="n">
        <v>39.72</v>
      </c>
      <c r="L3" t="n">
        <v>2</v>
      </c>
      <c r="M3" t="n">
        <v>12</v>
      </c>
      <c r="N3" t="n">
        <v>13.24</v>
      </c>
      <c r="O3" t="n">
        <v>12561.45</v>
      </c>
      <c r="P3" t="n">
        <v>35.04</v>
      </c>
      <c r="Q3" t="n">
        <v>198.06</v>
      </c>
      <c r="R3" t="n">
        <v>35.34</v>
      </c>
      <c r="S3" t="n">
        <v>21.27</v>
      </c>
      <c r="T3" t="n">
        <v>4289.44</v>
      </c>
      <c r="U3" t="n">
        <v>0.6</v>
      </c>
      <c r="V3" t="n">
        <v>0.72</v>
      </c>
      <c r="W3" t="n">
        <v>0.13</v>
      </c>
      <c r="X3" t="n">
        <v>0.26</v>
      </c>
      <c r="Y3" t="n">
        <v>2</v>
      </c>
      <c r="Z3" t="n">
        <v>10</v>
      </c>
      <c r="AA3" t="n">
        <v>59.9435478703757</v>
      </c>
      <c r="AB3" t="n">
        <v>82.01740671890909</v>
      </c>
      <c r="AC3" t="n">
        <v>74.18978053382894</v>
      </c>
      <c r="AD3" t="n">
        <v>59943.5478703757</v>
      </c>
      <c r="AE3" t="n">
        <v>82017.40671890909</v>
      </c>
      <c r="AF3" t="n">
        <v>5.226677989513322e-06</v>
      </c>
      <c r="AG3" t="n">
        <v>6</v>
      </c>
      <c r="AH3" t="n">
        <v>74189.78053382893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15.8019</v>
      </c>
      <c r="E4" t="n">
        <v>6.33</v>
      </c>
      <c r="F4" t="n">
        <v>4.16</v>
      </c>
      <c r="G4" t="n">
        <v>27.7</v>
      </c>
      <c r="H4" t="n">
        <v>0.52</v>
      </c>
      <c r="I4" t="n">
        <v>9</v>
      </c>
      <c r="J4" t="n">
        <v>101.2</v>
      </c>
      <c r="K4" t="n">
        <v>39.72</v>
      </c>
      <c r="L4" t="n">
        <v>3</v>
      </c>
      <c r="M4" t="n">
        <v>7</v>
      </c>
      <c r="N4" t="n">
        <v>13.49</v>
      </c>
      <c r="O4" t="n">
        <v>12715.54</v>
      </c>
      <c r="P4" t="n">
        <v>32.51</v>
      </c>
      <c r="Q4" t="n">
        <v>198.13</v>
      </c>
      <c r="R4" t="n">
        <v>32.65</v>
      </c>
      <c r="S4" t="n">
        <v>21.27</v>
      </c>
      <c r="T4" t="n">
        <v>2969.56</v>
      </c>
      <c r="U4" t="n">
        <v>0.65</v>
      </c>
      <c r="V4" t="n">
        <v>0.73</v>
      </c>
      <c r="W4" t="n">
        <v>0.12</v>
      </c>
      <c r="X4" t="n">
        <v>0.17</v>
      </c>
      <c r="Y4" t="n">
        <v>2</v>
      </c>
      <c r="Z4" t="n">
        <v>10</v>
      </c>
      <c r="AA4" t="n">
        <v>58.64560819504121</v>
      </c>
      <c r="AB4" t="n">
        <v>80.24150839406013</v>
      </c>
      <c r="AC4" t="n">
        <v>72.58337145261406</v>
      </c>
      <c r="AD4" t="n">
        <v>58645.6081950412</v>
      </c>
      <c r="AE4" t="n">
        <v>80241.50839406013</v>
      </c>
      <c r="AF4" t="n">
        <v>5.382653996512681e-06</v>
      </c>
      <c r="AG4" t="n">
        <v>6</v>
      </c>
      <c r="AH4" t="n">
        <v>72583.37145261405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15.9908</v>
      </c>
      <c r="E5" t="n">
        <v>6.25</v>
      </c>
      <c r="F5" t="n">
        <v>4.12</v>
      </c>
      <c r="G5" t="n">
        <v>35.33</v>
      </c>
      <c r="H5" t="n">
        <v>0.6899999999999999</v>
      </c>
      <c r="I5" t="n">
        <v>7</v>
      </c>
      <c r="J5" t="n">
        <v>102.45</v>
      </c>
      <c r="K5" t="n">
        <v>39.72</v>
      </c>
      <c r="L5" t="n">
        <v>4</v>
      </c>
      <c r="M5" t="n">
        <v>5</v>
      </c>
      <c r="N5" t="n">
        <v>13.74</v>
      </c>
      <c r="O5" t="n">
        <v>12870.03</v>
      </c>
      <c r="P5" t="n">
        <v>30.22</v>
      </c>
      <c r="Q5" t="n">
        <v>198.06</v>
      </c>
      <c r="R5" t="n">
        <v>31.71</v>
      </c>
      <c r="S5" t="n">
        <v>21.27</v>
      </c>
      <c r="T5" t="n">
        <v>2508.59</v>
      </c>
      <c r="U5" t="n">
        <v>0.67</v>
      </c>
      <c r="V5" t="n">
        <v>0.74</v>
      </c>
      <c r="W5" t="n">
        <v>0.12</v>
      </c>
      <c r="X5" t="n">
        <v>0.14</v>
      </c>
      <c r="Y5" t="n">
        <v>2</v>
      </c>
      <c r="Z5" t="n">
        <v>10</v>
      </c>
      <c r="AA5" t="n">
        <v>57.70545921967273</v>
      </c>
      <c r="AB5" t="n">
        <v>78.9551550895161</v>
      </c>
      <c r="AC5" t="n">
        <v>71.4197859020471</v>
      </c>
      <c r="AD5" t="n">
        <v>57705.45921967272</v>
      </c>
      <c r="AE5" t="n">
        <v>78955.15508951609</v>
      </c>
      <c r="AF5" t="n">
        <v>5.446999634691713e-06</v>
      </c>
      <c r="AG5" t="n">
        <v>6</v>
      </c>
      <c r="AH5" t="n">
        <v>71419.78590204709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16.1377</v>
      </c>
      <c r="E6" t="n">
        <v>6.2</v>
      </c>
      <c r="F6" t="n">
        <v>4.09</v>
      </c>
      <c r="G6" t="n">
        <v>40.85</v>
      </c>
      <c r="H6" t="n">
        <v>0.85</v>
      </c>
      <c r="I6" t="n">
        <v>6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28.99</v>
      </c>
      <c r="Q6" t="n">
        <v>198.14</v>
      </c>
      <c r="R6" t="n">
        <v>30.32</v>
      </c>
      <c r="S6" t="n">
        <v>21.27</v>
      </c>
      <c r="T6" t="n">
        <v>1816.25</v>
      </c>
      <c r="U6" t="n">
        <v>0.7</v>
      </c>
      <c r="V6" t="n">
        <v>0.75</v>
      </c>
      <c r="W6" t="n">
        <v>0.12</v>
      </c>
      <c r="X6" t="n">
        <v>0.1</v>
      </c>
      <c r="Y6" t="n">
        <v>2</v>
      </c>
      <c r="Z6" t="n">
        <v>10</v>
      </c>
      <c r="AA6" t="n">
        <v>57.175660143626</v>
      </c>
      <c r="AB6" t="n">
        <v>78.23026062058368</v>
      </c>
      <c r="AC6" t="n">
        <v>70.76407434383358</v>
      </c>
      <c r="AD6" t="n">
        <v>57175.660143626</v>
      </c>
      <c r="AE6" t="n">
        <v>78230.26062058368</v>
      </c>
      <c r="AF6" t="n">
        <v>5.497038672534486e-06</v>
      </c>
      <c r="AG6" t="n">
        <v>6</v>
      </c>
      <c r="AH6" t="n">
        <v>70764.07434383358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13.0581</v>
      </c>
      <c r="E2" t="n">
        <v>7.66</v>
      </c>
      <c r="F2" t="n">
        <v>4.63</v>
      </c>
      <c r="G2" t="n">
        <v>7.94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47.3</v>
      </c>
      <c r="Q2" t="n">
        <v>198.13</v>
      </c>
      <c r="R2" t="n">
        <v>47.76</v>
      </c>
      <c r="S2" t="n">
        <v>21.27</v>
      </c>
      <c r="T2" t="n">
        <v>10391.47</v>
      </c>
      <c r="U2" t="n">
        <v>0.45</v>
      </c>
      <c r="V2" t="n">
        <v>0.66</v>
      </c>
      <c r="W2" t="n">
        <v>0.15</v>
      </c>
      <c r="X2" t="n">
        <v>0.65</v>
      </c>
      <c r="Y2" t="n">
        <v>2</v>
      </c>
      <c r="Z2" t="n">
        <v>10</v>
      </c>
      <c r="AA2" t="n">
        <v>75.89694416237614</v>
      </c>
      <c r="AB2" t="n">
        <v>103.8455473397849</v>
      </c>
      <c r="AC2" t="n">
        <v>93.93467404984304</v>
      </c>
      <c r="AD2" t="n">
        <v>75896.94416237614</v>
      </c>
      <c r="AE2" t="n">
        <v>103845.5473397849</v>
      </c>
      <c r="AF2" t="n">
        <v>4.390839570661713e-06</v>
      </c>
      <c r="AG2" t="n">
        <v>7</v>
      </c>
      <c r="AH2" t="n">
        <v>93934.67404984304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14.4904</v>
      </c>
      <c r="E3" t="n">
        <v>6.9</v>
      </c>
      <c r="F3" t="n">
        <v>4.33</v>
      </c>
      <c r="G3" t="n">
        <v>15.3</v>
      </c>
      <c r="H3" t="n">
        <v>0.28</v>
      </c>
      <c r="I3" t="n">
        <v>17</v>
      </c>
      <c r="J3" t="n">
        <v>125.95</v>
      </c>
      <c r="K3" t="n">
        <v>45</v>
      </c>
      <c r="L3" t="n">
        <v>2</v>
      </c>
      <c r="M3" t="n">
        <v>15</v>
      </c>
      <c r="N3" t="n">
        <v>18.95</v>
      </c>
      <c r="O3" t="n">
        <v>15767.7</v>
      </c>
      <c r="P3" t="n">
        <v>43.06</v>
      </c>
      <c r="Q3" t="n">
        <v>198.06</v>
      </c>
      <c r="R3" t="n">
        <v>38.27</v>
      </c>
      <c r="S3" t="n">
        <v>21.27</v>
      </c>
      <c r="T3" t="n">
        <v>5739.27</v>
      </c>
      <c r="U3" t="n">
        <v>0.5600000000000001</v>
      </c>
      <c r="V3" t="n">
        <v>0.7</v>
      </c>
      <c r="W3" t="n">
        <v>0.14</v>
      </c>
      <c r="X3" t="n">
        <v>0.35</v>
      </c>
      <c r="Y3" t="n">
        <v>2</v>
      </c>
      <c r="Z3" t="n">
        <v>10</v>
      </c>
      <c r="AA3" t="n">
        <v>64.50949608983322</v>
      </c>
      <c r="AB3" t="n">
        <v>88.2647385081866</v>
      </c>
      <c r="AC3" t="n">
        <v>79.84087574532504</v>
      </c>
      <c r="AD3" t="n">
        <v>64509.49608983322</v>
      </c>
      <c r="AE3" t="n">
        <v>88264.73850818659</v>
      </c>
      <c r="AF3" t="n">
        <v>4.872456307940397e-06</v>
      </c>
      <c r="AG3" t="n">
        <v>6</v>
      </c>
      <c r="AH3" t="n">
        <v>79840.87574532503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15.1656</v>
      </c>
      <c r="E4" t="n">
        <v>6.59</v>
      </c>
      <c r="F4" t="n">
        <v>4.18</v>
      </c>
      <c r="G4" t="n">
        <v>22.8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9</v>
      </c>
      <c r="N4" t="n">
        <v>19.27</v>
      </c>
      <c r="O4" t="n">
        <v>15930.42</v>
      </c>
      <c r="P4" t="n">
        <v>40.19</v>
      </c>
      <c r="Q4" t="n">
        <v>198.06</v>
      </c>
      <c r="R4" t="n">
        <v>33.43</v>
      </c>
      <c r="S4" t="n">
        <v>21.27</v>
      </c>
      <c r="T4" t="n">
        <v>3348.45</v>
      </c>
      <c r="U4" t="n">
        <v>0.64</v>
      </c>
      <c r="V4" t="n">
        <v>0.73</v>
      </c>
      <c r="W4" t="n">
        <v>0.13</v>
      </c>
      <c r="X4" t="n">
        <v>0.2</v>
      </c>
      <c r="Y4" t="n">
        <v>2</v>
      </c>
      <c r="Z4" t="n">
        <v>10</v>
      </c>
      <c r="AA4" t="n">
        <v>62.62706631914953</v>
      </c>
      <c r="AB4" t="n">
        <v>85.68911504899812</v>
      </c>
      <c r="AC4" t="n">
        <v>77.51106617417045</v>
      </c>
      <c r="AD4" t="n">
        <v>62627.06631914953</v>
      </c>
      <c r="AE4" t="n">
        <v>85689.11504899812</v>
      </c>
      <c r="AF4" t="n">
        <v>5.099495071474967e-06</v>
      </c>
      <c r="AG4" t="n">
        <v>6</v>
      </c>
      <c r="AH4" t="n">
        <v>77511.06617417045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15.5528</v>
      </c>
      <c r="E5" t="n">
        <v>6.43</v>
      </c>
      <c r="F5" t="n">
        <v>4.09</v>
      </c>
      <c r="G5" t="n">
        <v>30.7</v>
      </c>
      <c r="H5" t="n">
        <v>0.55</v>
      </c>
      <c r="I5" t="n">
        <v>8</v>
      </c>
      <c r="J5" t="n">
        <v>128.59</v>
      </c>
      <c r="K5" t="n">
        <v>45</v>
      </c>
      <c r="L5" t="n">
        <v>4</v>
      </c>
      <c r="M5" t="n">
        <v>6</v>
      </c>
      <c r="N5" t="n">
        <v>19.59</v>
      </c>
      <c r="O5" t="n">
        <v>16093.6</v>
      </c>
      <c r="P5" t="n">
        <v>37.97</v>
      </c>
      <c r="Q5" t="n">
        <v>198.13</v>
      </c>
      <c r="R5" t="n">
        <v>30.64</v>
      </c>
      <c r="S5" t="n">
        <v>21.27</v>
      </c>
      <c r="T5" t="n">
        <v>1966.03</v>
      </c>
      <c r="U5" t="n">
        <v>0.6899999999999999</v>
      </c>
      <c r="V5" t="n">
        <v>0.74</v>
      </c>
      <c r="W5" t="n">
        <v>0.12</v>
      </c>
      <c r="X5" t="n">
        <v>0.11</v>
      </c>
      <c r="Y5" t="n">
        <v>2</v>
      </c>
      <c r="Z5" t="n">
        <v>10</v>
      </c>
      <c r="AA5" t="n">
        <v>61.41894158679104</v>
      </c>
      <c r="AB5" t="n">
        <v>84.03610549148453</v>
      </c>
      <c r="AC5" t="n">
        <v>76.01581752881194</v>
      </c>
      <c r="AD5" t="n">
        <v>61418.94158679104</v>
      </c>
      <c r="AE5" t="n">
        <v>84036.10549148453</v>
      </c>
      <c r="AF5" t="n">
        <v>5.229692656250717e-06</v>
      </c>
      <c r="AG5" t="n">
        <v>6</v>
      </c>
      <c r="AH5" t="n">
        <v>76015.81752881194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15.5851</v>
      </c>
      <c r="E6" t="n">
        <v>6.42</v>
      </c>
      <c r="F6" t="n">
        <v>4.11</v>
      </c>
      <c r="G6" t="n">
        <v>35.19</v>
      </c>
      <c r="H6" t="n">
        <v>0.68</v>
      </c>
      <c r="I6" t="n">
        <v>7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36.64</v>
      </c>
      <c r="Q6" t="n">
        <v>198.06</v>
      </c>
      <c r="R6" t="n">
        <v>31.12</v>
      </c>
      <c r="S6" t="n">
        <v>21.27</v>
      </c>
      <c r="T6" t="n">
        <v>2215.41</v>
      </c>
      <c r="U6" t="n">
        <v>0.68</v>
      </c>
      <c r="V6" t="n">
        <v>0.74</v>
      </c>
      <c r="W6" t="n">
        <v>0.12</v>
      </c>
      <c r="X6" t="n">
        <v>0.12</v>
      </c>
      <c r="Y6" t="n">
        <v>2</v>
      </c>
      <c r="Z6" t="n">
        <v>10</v>
      </c>
      <c r="AA6" t="n">
        <v>60.93122164585969</v>
      </c>
      <c r="AB6" t="n">
        <v>83.36878555161736</v>
      </c>
      <c r="AC6" t="n">
        <v>75.41218566741607</v>
      </c>
      <c r="AD6" t="n">
        <v>60931.2216458597</v>
      </c>
      <c r="AE6" t="n">
        <v>83368.78555161736</v>
      </c>
      <c r="AF6" t="n">
        <v>5.240553663451794e-06</v>
      </c>
      <c r="AG6" t="n">
        <v>6</v>
      </c>
      <c r="AH6" t="n">
        <v>75412.18566741607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15.6747</v>
      </c>
      <c r="E7" t="n">
        <v>6.38</v>
      </c>
      <c r="F7" t="n">
        <v>4.09</v>
      </c>
      <c r="G7" t="n">
        <v>40.94</v>
      </c>
      <c r="H7" t="n">
        <v>0.8100000000000001</v>
      </c>
      <c r="I7" t="n">
        <v>6</v>
      </c>
      <c r="J7" t="n">
        <v>131.25</v>
      </c>
      <c r="K7" t="n">
        <v>45</v>
      </c>
      <c r="L7" t="n">
        <v>6</v>
      </c>
      <c r="M7" t="n">
        <v>4</v>
      </c>
      <c r="N7" t="n">
        <v>20.25</v>
      </c>
      <c r="O7" t="n">
        <v>16421.36</v>
      </c>
      <c r="P7" t="n">
        <v>34.96</v>
      </c>
      <c r="Q7" t="n">
        <v>198.06</v>
      </c>
      <c r="R7" t="n">
        <v>30.81</v>
      </c>
      <c r="S7" t="n">
        <v>21.27</v>
      </c>
      <c r="T7" t="n">
        <v>2061.16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60.25891430856036</v>
      </c>
      <c r="AB7" t="n">
        <v>82.44890499261845</v>
      </c>
      <c r="AC7" t="n">
        <v>74.58009721790725</v>
      </c>
      <c r="AD7" t="n">
        <v>60258.91430856036</v>
      </c>
      <c r="AE7" t="n">
        <v>82448.90499261845</v>
      </c>
      <c r="AF7" t="n">
        <v>5.27068203017676e-06</v>
      </c>
      <c r="AG7" t="n">
        <v>6</v>
      </c>
      <c r="AH7" t="n">
        <v>74580.09721790726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15.8165</v>
      </c>
      <c r="E8" t="n">
        <v>6.32</v>
      </c>
      <c r="F8" t="n">
        <v>4.06</v>
      </c>
      <c r="G8" t="n">
        <v>48.75</v>
      </c>
      <c r="H8" t="n">
        <v>0.93</v>
      </c>
      <c r="I8" t="n">
        <v>5</v>
      </c>
      <c r="J8" t="n">
        <v>132.58</v>
      </c>
      <c r="K8" t="n">
        <v>45</v>
      </c>
      <c r="L8" t="n">
        <v>7</v>
      </c>
      <c r="M8" t="n">
        <v>1</v>
      </c>
      <c r="N8" t="n">
        <v>20.59</v>
      </c>
      <c r="O8" t="n">
        <v>16585.95</v>
      </c>
      <c r="P8" t="n">
        <v>33.88</v>
      </c>
      <c r="Q8" t="n">
        <v>198.08</v>
      </c>
      <c r="R8" t="n">
        <v>29.7</v>
      </c>
      <c r="S8" t="n">
        <v>21.27</v>
      </c>
      <c r="T8" t="n">
        <v>1513.53</v>
      </c>
      <c r="U8" t="n">
        <v>0.72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59.7542893914996</v>
      </c>
      <c r="AB8" t="n">
        <v>81.75845491861615</v>
      </c>
      <c r="AC8" t="n">
        <v>73.95554272991474</v>
      </c>
      <c r="AD8" t="n">
        <v>59754.2893914996</v>
      </c>
      <c r="AE8" t="n">
        <v>81758.45491861615</v>
      </c>
      <c r="AF8" t="n">
        <v>5.318362860551763e-06</v>
      </c>
      <c r="AG8" t="n">
        <v>6</v>
      </c>
      <c r="AH8" t="n">
        <v>73955.54272991474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15.8082</v>
      </c>
      <c r="E9" t="n">
        <v>6.33</v>
      </c>
      <c r="F9" t="n">
        <v>4.07</v>
      </c>
      <c r="G9" t="n">
        <v>48.79</v>
      </c>
      <c r="H9" t="n">
        <v>1.06</v>
      </c>
      <c r="I9" t="n">
        <v>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33.77</v>
      </c>
      <c r="Q9" t="n">
        <v>198.07</v>
      </c>
      <c r="R9" t="n">
        <v>29.8</v>
      </c>
      <c r="S9" t="n">
        <v>21.27</v>
      </c>
      <c r="T9" t="n">
        <v>1562.12</v>
      </c>
      <c r="U9" t="n">
        <v>0.71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59.7269289366107</v>
      </c>
      <c r="AB9" t="n">
        <v>81.72101913717907</v>
      </c>
      <c r="AC9" t="n">
        <v>73.92167976691655</v>
      </c>
      <c r="AD9" t="n">
        <v>59726.9289366107</v>
      </c>
      <c r="AE9" t="n">
        <v>81721.01913717907</v>
      </c>
      <c r="AF9" t="n">
        <v>5.315571951580589e-06</v>
      </c>
      <c r="AG9" t="n">
        <v>6</v>
      </c>
      <c r="AH9" t="n">
        <v>73921.67976691655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2024-09-25T23:02:21Z</dcterms:created>
  <dcterms:modified xmlns:dcterms="http://purl.org/dc/terms/" xmlns:xsi="http://www.w3.org/2001/XMLSchema-instance" xsi:type="dcterms:W3CDTF">2024-09-25T23:02:21Z</dcterms:modified>
</cp:coreProperties>
</file>