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xVal>
          <yVal>
            <numRef>
              <f>gráficos!$B$7:$B$144</f>
              <numCache>
                <formatCode>General</formatCode>
                <ptCount val="1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  <c r="AA2" t="n">
        <v>1315.154525366387</v>
      </c>
      <c r="AB2" t="n">
        <v>1799.452442129067</v>
      </c>
      <c r="AC2" t="n">
        <v>1627.715226599633</v>
      </c>
      <c r="AD2" t="n">
        <v>1315154.525366387</v>
      </c>
      <c r="AE2" t="n">
        <v>1799452.442129067</v>
      </c>
      <c r="AF2" t="n">
        <v>7.49527210758655e-07</v>
      </c>
      <c r="AG2" t="n">
        <v>29</v>
      </c>
      <c r="AH2" t="n">
        <v>1627715.226599633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  <c r="AA3" t="n">
        <v>908.1734541501447</v>
      </c>
      <c r="AB3" t="n">
        <v>1242.602985753324</v>
      </c>
      <c r="AC3" t="n">
        <v>1124.01070079727</v>
      </c>
      <c r="AD3" t="n">
        <v>908173.4541501447</v>
      </c>
      <c r="AE3" t="n">
        <v>1242602.985753324</v>
      </c>
      <c r="AF3" t="n">
        <v>9.695815100420735e-07</v>
      </c>
      <c r="AG3" t="n">
        <v>22</v>
      </c>
      <c r="AH3" t="n">
        <v>1124010.70079727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  <c r="AA4" t="n">
        <v>806.9730586914537</v>
      </c>
      <c r="AB4" t="n">
        <v>1104.136140040395</v>
      </c>
      <c r="AC4" t="n">
        <v>998.7589364997444</v>
      </c>
      <c r="AD4" t="n">
        <v>806973.0586914538</v>
      </c>
      <c r="AE4" t="n">
        <v>1104136.140040395</v>
      </c>
      <c r="AF4" t="n">
        <v>1.057472245053486e-06</v>
      </c>
      <c r="AG4" t="n">
        <v>21</v>
      </c>
      <c r="AH4" t="n">
        <v>998758.9364997444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  <c r="AA5" t="n">
        <v>753.1436595106285</v>
      </c>
      <c r="AB5" t="n">
        <v>1030.484381295702</v>
      </c>
      <c r="AC5" t="n">
        <v>932.1363982387521</v>
      </c>
      <c r="AD5" t="n">
        <v>753143.6595106284</v>
      </c>
      <c r="AE5" t="n">
        <v>1030484.381295702</v>
      </c>
      <c r="AF5" t="n">
        <v>1.105281661266848e-06</v>
      </c>
      <c r="AG5" t="n">
        <v>20</v>
      </c>
      <c r="AH5" t="n">
        <v>932136.3982387522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  <c r="AA6" t="n">
        <v>715.0511757877098</v>
      </c>
      <c r="AB6" t="n">
        <v>978.3645645442277</v>
      </c>
      <c r="AC6" t="n">
        <v>884.9908236474165</v>
      </c>
      <c r="AD6" t="n">
        <v>715051.1757877098</v>
      </c>
      <c r="AE6" t="n">
        <v>978364.5645442278</v>
      </c>
      <c r="AF6" t="n">
        <v>1.135277158014409e-06</v>
      </c>
      <c r="AG6" t="n">
        <v>19</v>
      </c>
      <c r="AH6" t="n">
        <v>884990.8236474165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  <c r="AA7" t="n">
        <v>694.5498426255758</v>
      </c>
      <c r="AB7" t="n">
        <v>950.3137360568104</v>
      </c>
      <c r="AC7" t="n">
        <v>859.617126861253</v>
      </c>
      <c r="AD7" t="n">
        <v>694549.8426255758</v>
      </c>
      <c r="AE7" t="n">
        <v>950313.7360568104</v>
      </c>
      <c r="AF7" t="n">
        <v>1.154138955095845e-06</v>
      </c>
      <c r="AG7" t="n">
        <v>19</v>
      </c>
      <c r="AH7" t="n">
        <v>859617.1268612531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  <c r="AA8" t="n">
        <v>676.996713264545</v>
      </c>
      <c r="AB8" t="n">
        <v>926.296770075634</v>
      </c>
      <c r="AC8" t="n">
        <v>837.8923064052969</v>
      </c>
      <c r="AD8" t="n">
        <v>676996.713264545</v>
      </c>
      <c r="AE8" t="n">
        <v>926296.770075634</v>
      </c>
      <c r="AF8" t="n">
        <v>1.169005718767671e-06</v>
      </c>
      <c r="AG8" t="n">
        <v>19</v>
      </c>
      <c r="AH8" t="n">
        <v>837892.3064052969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  <c r="AA9" t="n">
        <v>661.1666848142788</v>
      </c>
      <c r="AB9" t="n">
        <v>904.6374267784134</v>
      </c>
      <c r="AC9" t="n">
        <v>818.3001004332838</v>
      </c>
      <c r="AD9" t="n">
        <v>661166.6848142789</v>
      </c>
      <c r="AE9" t="n">
        <v>904637.4267784135</v>
      </c>
      <c r="AF9" t="n">
        <v>1.181416519277852e-06</v>
      </c>
      <c r="AG9" t="n">
        <v>19</v>
      </c>
      <c r="AH9" t="n">
        <v>818300.1004332837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  <c r="AA10" t="n">
        <v>641.2096514053037</v>
      </c>
      <c r="AB10" t="n">
        <v>877.3313332260782</v>
      </c>
      <c r="AC10" t="n">
        <v>793.6000621252405</v>
      </c>
      <c r="AD10" t="n">
        <v>641209.6514053037</v>
      </c>
      <c r="AE10" t="n">
        <v>877331.3332260782</v>
      </c>
      <c r="AF10" t="n">
        <v>1.188587931709856e-06</v>
      </c>
      <c r="AG10" t="n">
        <v>18</v>
      </c>
      <c r="AH10" t="n">
        <v>793600.0621252405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  <c r="AA11" t="n">
        <v>628.1139574736471</v>
      </c>
      <c r="AB11" t="n">
        <v>859.4132270475442</v>
      </c>
      <c r="AC11" t="n">
        <v>777.3920348521656</v>
      </c>
      <c r="AD11" t="n">
        <v>628113.9574736471</v>
      </c>
      <c r="AE11" t="n">
        <v>859413.2270475442</v>
      </c>
      <c r="AF11" t="n">
        <v>1.197134683512382e-06</v>
      </c>
      <c r="AG11" t="n">
        <v>18</v>
      </c>
      <c r="AH11" t="n">
        <v>777392.0348521656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  <c r="AA12" t="n">
        <v>616.3973676396593</v>
      </c>
      <c r="AB12" t="n">
        <v>843.3820719372196</v>
      </c>
      <c r="AC12" t="n">
        <v>762.8908706857028</v>
      </c>
      <c r="AD12" t="n">
        <v>616397.3676396592</v>
      </c>
      <c r="AE12" t="n">
        <v>843382.0719372196</v>
      </c>
      <c r="AF12" t="n">
        <v>1.202439563941536e-06</v>
      </c>
      <c r="AG12" t="n">
        <v>18</v>
      </c>
      <c r="AH12" t="n">
        <v>762890.8706857028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  <c r="AA13" t="n">
        <v>597.5546319134492</v>
      </c>
      <c r="AB13" t="n">
        <v>817.6006096337877</v>
      </c>
      <c r="AC13" t="n">
        <v>739.5699549600009</v>
      </c>
      <c r="AD13" t="n">
        <v>597554.6319134491</v>
      </c>
      <c r="AE13" t="n">
        <v>817600.6096337878</v>
      </c>
      <c r="AF13" t="n">
        <v>1.207580713493247e-06</v>
      </c>
      <c r="AG13" t="n">
        <v>18</v>
      </c>
      <c r="AH13" t="n">
        <v>739569.9549600009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  <c r="AA14" t="n">
        <v>589.1867271895009</v>
      </c>
      <c r="AB14" t="n">
        <v>806.1512732245798</v>
      </c>
      <c r="AC14" t="n">
        <v>729.2133271484431</v>
      </c>
      <c r="AD14" t="n">
        <v>589186.7271895008</v>
      </c>
      <c r="AE14" t="n">
        <v>806151.2732245798</v>
      </c>
      <c r="AF14" t="n">
        <v>1.211837716306765e-06</v>
      </c>
      <c r="AG14" t="n">
        <v>18</v>
      </c>
      <c r="AH14" t="n">
        <v>729213.3271484431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  <c r="AA15" t="n">
        <v>583.5986398910549</v>
      </c>
      <c r="AB15" t="n">
        <v>798.5054056538333</v>
      </c>
      <c r="AC15" t="n">
        <v>722.2971704476064</v>
      </c>
      <c r="AD15" t="n">
        <v>583598.6398910548</v>
      </c>
      <c r="AE15" t="n">
        <v>798505.4056538333</v>
      </c>
      <c r="AF15" t="n">
        <v>1.214326425643899e-06</v>
      </c>
      <c r="AG15" t="n">
        <v>18</v>
      </c>
      <c r="AH15" t="n">
        <v>722297.1704476064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  <c r="AA16" t="n">
        <v>581.7230271191554</v>
      </c>
      <c r="AB16" t="n">
        <v>795.939109513125</v>
      </c>
      <c r="AC16" t="n">
        <v>719.9757980087479</v>
      </c>
      <c r="AD16" t="n">
        <v>581723.0271191554</v>
      </c>
      <c r="AE16" t="n">
        <v>795939.109513125</v>
      </c>
      <c r="AF16" t="n">
        <v>1.213867979187059e-06</v>
      </c>
      <c r="AG16" t="n">
        <v>18</v>
      </c>
      <c r="AH16" t="n">
        <v>719975.7980087479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  <c r="AA17" t="n">
        <v>584.7401994663591</v>
      </c>
      <c r="AB17" t="n">
        <v>800.0673378268189</v>
      </c>
      <c r="AC17" t="n">
        <v>723.7100340061876</v>
      </c>
      <c r="AD17" t="n">
        <v>584740.1994663591</v>
      </c>
      <c r="AE17" t="n">
        <v>800067.3378268188</v>
      </c>
      <c r="AF17" t="n">
        <v>1.213638755958638e-06</v>
      </c>
      <c r="AG17" t="n">
        <v>18</v>
      </c>
      <c r="AH17" t="n">
        <v>723710.0340061876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2.5545</v>
      </c>
      <c r="E2" t="n">
        <v>39.15</v>
      </c>
      <c r="F2" t="n">
        <v>28.73</v>
      </c>
      <c r="G2" t="n">
        <v>6.87</v>
      </c>
      <c r="H2" t="n">
        <v>0.11</v>
      </c>
      <c r="I2" t="n">
        <v>251</v>
      </c>
      <c r="J2" t="n">
        <v>159.12</v>
      </c>
      <c r="K2" t="n">
        <v>50.28</v>
      </c>
      <c r="L2" t="n">
        <v>1</v>
      </c>
      <c r="M2" t="n">
        <v>249</v>
      </c>
      <c r="N2" t="n">
        <v>27.84</v>
      </c>
      <c r="O2" t="n">
        <v>19859.16</v>
      </c>
      <c r="P2" t="n">
        <v>348.95</v>
      </c>
      <c r="Q2" t="n">
        <v>1314.46</v>
      </c>
      <c r="R2" t="n">
        <v>202.52</v>
      </c>
      <c r="S2" t="n">
        <v>40.53</v>
      </c>
      <c r="T2" t="n">
        <v>78935.74000000001</v>
      </c>
      <c r="U2" t="n">
        <v>0.2</v>
      </c>
      <c r="V2" t="n">
        <v>0.76</v>
      </c>
      <c r="W2" t="n">
        <v>3.79</v>
      </c>
      <c r="X2" t="n">
        <v>5.15</v>
      </c>
      <c r="Y2" t="n">
        <v>0.5</v>
      </c>
      <c r="Z2" t="n">
        <v>10</v>
      </c>
      <c r="AA2" t="n">
        <v>1033.115160285721</v>
      </c>
      <c r="AB2" t="n">
        <v>1413.553740127074</v>
      </c>
      <c r="AC2" t="n">
        <v>1278.64615510448</v>
      </c>
      <c r="AD2" t="n">
        <v>1033115.160285721</v>
      </c>
      <c r="AE2" t="n">
        <v>1413553.740127074</v>
      </c>
      <c r="AF2" t="n">
        <v>8.467357497876579e-07</v>
      </c>
      <c r="AG2" t="n">
        <v>26</v>
      </c>
      <c r="AH2" t="n">
        <v>1278646.15510448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3.1557</v>
      </c>
      <c r="E3" t="n">
        <v>31.69</v>
      </c>
      <c r="F3" t="n">
        <v>25.79</v>
      </c>
      <c r="G3" t="n">
        <v>13.94</v>
      </c>
      <c r="H3" t="n">
        <v>0.22</v>
      </c>
      <c r="I3" t="n">
        <v>111</v>
      </c>
      <c r="J3" t="n">
        <v>160.54</v>
      </c>
      <c r="K3" t="n">
        <v>50.28</v>
      </c>
      <c r="L3" t="n">
        <v>2</v>
      </c>
      <c r="M3" t="n">
        <v>109</v>
      </c>
      <c r="N3" t="n">
        <v>28.26</v>
      </c>
      <c r="O3" t="n">
        <v>20034.4</v>
      </c>
      <c r="P3" t="n">
        <v>306.94</v>
      </c>
      <c r="Q3" t="n">
        <v>1314.04</v>
      </c>
      <c r="R3" t="n">
        <v>111.67</v>
      </c>
      <c r="S3" t="n">
        <v>40.53</v>
      </c>
      <c r="T3" t="n">
        <v>34206.34</v>
      </c>
      <c r="U3" t="n">
        <v>0.36</v>
      </c>
      <c r="V3" t="n">
        <v>0.85</v>
      </c>
      <c r="W3" t="n">
        <v>3.53</v>
      </c>
      <c r="X3" t="n">
        <v>2.21</v>
      </c>
      <c r="Y3" t="n">
        <v>0.5</v>
      </c>
      <c r="Z3" t="n">
        <v>10</v>
      </c>
      <c r="AA3" t="n">
        <v>758.0488172542854</v>
      </c>
      <c r="AB3" t="n">
        <v>1037.19583452086</v>
      </c>
      <c r="AC3" t="n">
        <v>938.207319787685</v>
      </c>
      <c r="AD3" t="n">
        <v>758048.8172542853</v>
      </c>
      <c r="AE3" t="n">
        <v>1037195.83452086</v>
      </c>
      <c r="AF3" t="n">
        <v>1.046014486437625e-06</v>
      </c>
      <c r="AG3" t="n">
        <v>21</v>
      </c>
      <c r="AH3" t="n">
        <v>938207.3197876851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3.3796</v>
      </c>
      <c r="E4" t="n">
        <v>29.59</v>
      </c>
      <c r="F4" t="n">
        <v>24.98</v>
      </c>
      <c r="G4" t="n">
        <v>21.11</v>
      </c>
      <c r="H4" t="n">
        <v>0.33</v>
      </c>
      <c r="I4" t="n">
        <v>71</v>
      </c>
      <c r="J4" t="n">
        <v>161.97</v>
      </c>
      <c r="K4" t="n">
        <v>50.28</v>
      </c>
      <c r="L4" t="n">
        <v>3</v>
      </c>
      <c r="M4" t="n">
        <v>69</v>
      </c>
      <c r="N4" t="n">
        <v>28.69</v>
      </c>
      <c r="O4" t="n">
        <v>20210.21</v>
      </c>
      <c r="P4" t="n">
        <v>290.81</v>
      </c>
      <c r="Q4" t="n">
        <v>1314.11</v>
      </c>
      <c r="R4" t="n">
        <v>86.40000000000001</v>
      </c>
      <c r="S4" t="n">
        <v>40.53</v>
      </c>
      <c r="T4" t="n">
        <v>21771.21</v>
      </c>
      <c r="U4" t="n">
        <v>0.47</v>
      </c>
      <c r="V4" t="n">
        <v>0.87</v>
      </c>
      <c r="W4" t="n">
        <v>3.47</v>
      </c>
      <c r="X4" t="n">
        <v>1.4</v>
      </c>
      <c r="Y4" t="n">
        <v>0.5</v>
      </c>
      <c r="Z4" t="n">
        <v>10</v>
      </c>
      <c r="AA4" t="n">
        <v>683.7948119405683</v>
      </c>
      <c r="AB4" t="n">
        <v>935.5982285951162</v>
      </c>
      <c r="AC4" t="n">
        <v>846.3060467783587</v>
      </c>
      <c r="AD4" t="n">
        <v>683794.8119405683</v>
      </c>
      <c r="AE4" t="n">
        <v>935598.2285951162</v>
      </c>
      <c r="AF4" t="n">
        <v>1.120230236830052e-06</v>
      </c>
      <c r="AG4" t="n">
        <v>20</v>
      </c>
      <c r="AH4" t="n">
        <v>846306.0467783586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3.4955</v>
      </c>
      <c r="E5" t="n">
        <v>28.61</v>
      </c>
      <c r="F5" t="n">
        <v>24.61</v>
      </c>
      <c r="G5" t="n">
        <v>28.39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50</v>
      </c>
      <c r="N5" t="n">
        <v>29.12</v>
      </c>
      <c r="O5" t="n">
        <v>20386.62</v>
      </c>
      <c r="P5" t="n">
        <v>280.12</v>
      </c>
      <c r="Q5" t="n">
        <v>1314.03</v>
      </c>
      <c r="R5" t="n">
        <v>74.69</v>
      </c>
      <c r="S5" t="n">
        <v>40.53</v>
      </c>
      <c r="T5" t="n">
        <v>16013.68</v>
      </c>
      <c r="U5" t="n">
        <v>0.54</v>
      </c>
      <c r="V5" t="n">
        <v>0.89</v>
      </c>
      <c r="W5" t="n">
        <v>3.45</v>
      </c>
      <c r="X5" t="n">
        <v>1.03</v>
      </c>
      <c r="Y5" t="n">
        <v>0.5</v>
      </c>
      <c r="Z5" t="n">
        <v>10</v>
      </c>
      <c r="AA5" t="n">
        <v>641.0363916538826</v>
      </c>
      <c r="AB5" t="n">
        <v>877.0942715905029</v>
      </c>
      <c r="AC5" t="n">
        <v>793.3856253194464</v>
      </c>
      <c r="AD5" t="n">
        <v>641036.3916538826</v>
      </c>
      <c r="AE5" t="n">
        <v>877094.2715905029</v>
      </c>
      <c r="AF5" t="n">
        <v>1.158647411776378e-06</v>
      </c>
      <c r="AG5" t="n">
        <v>19</v>
      </c>
      <c r="AH5" t="n">
        <v>793385.6253194463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3.5759</v>
      </c>
      <c r="E6" t="n">
        <v>27.97</v>
      </c>
      <c r="F6" t="n">
        <v>24.35</v>
      </c>
      <c r="G6" t="n">
        <v>36.53</v>
      </c>
      <c r="H6" t="n">
        <v>0.54</v>
      </c>
      <c r="I6" t="n">
        <v>40</v>
      </c>
      <c r="J6" t="n">
        <v>164.83</v>
      </c>
      <c r="K6" t="n">
        <v>50.28</v>
      </c>
      <c r="L6" t="n">
        <v>5</v>
      </c>
      <c r="M6" t="n">
        <v>38</v>
      </c>
      <c r="N6" t="n">
        <v>29.55</v>
      </c>
      <c r="O6" t="n">
        <v>20563.61</v>
      </c>
      <c r="P6" t="n">
        <v>270.47</v>
      </c>
      <c r="Q6" t="n">
        <v>1314.01</v>
      </c>
      <c r="R6" t="n">
        <v>66.38</v>
      </c>
      <c r="S6" t="n">
        <v>40.53</v>
      </c>
      <c r="T6" t="n">
        <v>11918.67</v>
      </c>
      <c r="U6" t="n">
        <v>0.61</v>
      </c>
      <c r="V6" t="n">
        <v>0.9</v>
      </c>
      <c r="W6" t="n">
        <v>3.44</v>
      </c>
      <c r="X6" t="n">
        <v>0.78</v>
      </c>
      <c r="Y6" t="n">
        <v>0.5</v>
      </c>
      <c r="Z6" t="n">
        <v>10</v>
      </c>
      <c r="AA6" t="n">
        <v>615.1360163671876</v>
      </c>
      <c r="AB6" t="n">
        <v>841.6562354793331</v>
      </c>
      <c r="AC6" t="n">
        <v>761.3297456371305</v>
      </c>
      <c r="AD6" t="n">
        <v>615136.0163671876</v>
      </c>
      <c r="AE6" t="n">
        <v>841656.2354793331</v>
      </c>
      <c r="AF6" t="n">
        <v>1.185297462386254e-06</v>
      </c>
      <c r="AG6" t="n">
        <v>19</v>
      </c>
      <c r="AH6" t="n">
        <v>761329.7456371305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3.6247</v>
      </c>
      <c r="E7" t="n">
        <v>27.59</v>
      </c>
      <c r="F7" t="n">
        <v>24.2</v>
      </c>
      <c r="G7" t="n">
        <v>44</v>
      </c>
      <c r="H7" t="n">
        <v>0.64</v>
      </c>
      <c r="I7" t="n">
        <v>33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261.72</v>
      </c>
      <c r="Q7" t="n">
        <v>1314.01</v>
      </c>
      <c r="R7" t="n">
        <v>62.18</v>
      </c>
      <c r="S7" t="n">
        <v>40.53</v>
      </c>
      <c r="T7" t="n">
        <v>9853.25</v>
      </c>
      <c r="U7" t="n">
        <v>0.65</v>
      </c>
      <c r="V7" t="n">
        <v>0.9</v>
      </c>
      <c r="W7" t="n">
        <v>3.41</v>
      </c>
      <c r="X7" t="n">
        <v>0.63</v>
      </c>
      <c r="Y7" t="n">
        <v>0.5</v>
      </c>
      <c r="Z7" t="n">
        <v>10</v>
      </c>
      <c r="AA7" t="n">
        <v>587.1974494172395</v>
      </c>
      <c r="AB7" t="n">
        <v>803.4294556158302</v>
      </c>
      <c r="AC7" t="n">
        <v>726.7512759921776</v>
      </c>
      <c r="AD7" t="n">
        <v>587197.4494172394</v>
      </c>
      <c r="AE7" t="n">
        <v>803429.4556158301</v>
      </c>
      <c r="AF7" t="n">
        <v>1.201473114995233e-06</v>
      </c>
      <c r="AG7" t="n">
        <v>18</v>
      </c>
      <c r="AH7" t="n">
        <v>726751.2759921777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3.6649</v>
      </c>
      <c r="E8" t="n">
        <v>27.29</v>
      </c>
      <c r="F8" t="n">
        <v>24.09</v>
      </c>
      <c r="G8" t="n">
        <v>53.54</v>
      </c>
      <c r="H8" t="n">
        <v>0.74</v>
      </c>
      <c r="I8" t="n">
        <v>27</v>
      </c>
      <c r="J8" t="n">
        <v>167.72</v>
      </c>
      <c r="K8" t="n">
        <v>50.28</v>
      </c>
      <c r="L8" t="n">
        <v>7</v>
      </c>
      <c r="M8" t="n">
        <v>25</v>
      </c>
      <c r="N8" t="n">
        <v>30.44</v>
      </c>
      <c r="O8" t="n">
        <v>20919.39</v>
      </c>
      <c r="P8" t="n">
        <v>253.31</v>
      </c>
      <c r="Q8" t="n">
        <v>1313.99</v>
      </c>
      <c r="R8" t="n">
        <v>58.6</v>
      </c>
      <c r="S8" t="n">
        <v>40.53</v>
      </c>
      <c r="T8" t="n">
        <v>8094.11</v>
      </c>
      <c r="U8" t="n">
        <v>0.6899999999999999</v>
      </c>
      <c r="V8" t="n">
        <v>0.91</v>
      </c>
      <c r="W8" t="n">
        <v>3.41</v>
      </c>
      <c r="X8" t="n">
        <v>0.52</v>
      </c>
      <c r="Y8" t="n">
        <v>0.5</v>
      </c>
      <c r="Z8" t="n">
        <v>10</v>
      </c>
      <c r="AA8" t="n">
        <v>569.7696118772976</v>
      </c>
      <c r="AB8" t="n">
        <v>779.583919431753</v>
      </c>
      <c r="AC8" t="n">
        <v>705.1815243140886</v>
      </c>
      <c r="AD8" t="n">
        <v>569769.6118772976</v>
      </c>
      <c r="AE8" t="n">
        <v>779583.919431753</v>
      </c>
      <c r="AF8" t="n">
        <v>1.214798140300171e-06</v>
      </c>
      <c r="AG8" t="n">
        <v>18</v>
      </c>
      <c r="AH8" t="n">
        <v>705181.5243140886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3.6931</v>
      </c>
      <c r="E9" t="n">
        <v>27.08</v>
      </c>
      <c r="F9" t="n">
        <v>24.01</v>
      </c>
      <c r="G9" t="n">
        <v>62.64</v>
      </c>
      <c r="H9" t="n">
        <v>0.84</v>
      </c>
      <c r="I9" t="n">
        <v>23</v>
      </c>
      <c r="J9" t="n">
        <v>169.17</v>
      </c>
      <c r="K9" t="n">
        <v>50.28</v>
      </c>
      <c r="L9" t="n">
        <v>8</v>
      </c>
      <c r="M9" t="n">
        <v>21</v>
      </c>
      <c r="N9" t="n">
        <v>30.89</v>
      </c>
      <c r="O9" t="n">
        <v>21098.19</v>
      </c>
      <c r="P9" t="n">
        <v>244.26</v>
      </c>
      <c r="Q9" t="n">
        <v>1314.01</v>
      </c>
      <c r="R9" t="n">
        <v>56.29</v>
      </c>
      <c r="S9" t="n">
        <v>40.53</v>
      </c>
      <c r="T9" t="n">
        <v>6960.25</v>
      </c>
      <c r="U9" t="n">
        <v>0.72</v>
      </c>
      <c r="V9" t="n">
        <v>0.91</v>
      </c>
      <c r="W9" t="n">
        <v>3.4</v>
      </c>
      <c r="X9" t="n">
        <v>0.44</v>
      </c>
      <c r="Y9" t="n">
        <v>0.5</v>
      </c>
      <c r="Z9" t="n">
        <v>10</v>
      </c>
      <c r="AA9" t="n">
        <v>553.1235234627834</v>
      </c>
      <c r="AB9" t="n">
        <v>756.8080068894234</v>
      </c>
      <c r="AC9" t="n">
        <v>684.5793128986049</v>
      </c>
      <c r="AD9" t="n">
        <v>553123.5234627834</v>
      </c>
      <c r="AE9" t="n">
        <v>756808.0068894234</v>
      </c>
      <c r="AF9" t="n">
        <v>1.224145546111098e-06</v>
      </c>
      <c r="AG9" t="n">
        <v>18</v>
      </c>
      <c r="AH9" t="n">
        <v>684579.3128986049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3.7155</v>
      </c>
      <c r="E10" t="n">
        <v>26.91</v>
      </c>
      <c r="F10" t="n">
        <v>23.95</v>
      </c>
      <c r="G10" t="n">
        <v>71.84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17</v>
      </c>
      <c r="N10" t="n">
        <v>31.34</v>
      </c>
      <c r="O10" t="n">
        <v>21277.6</v>
      </c>
      <c r="P10" t="n">
        <v>234.3</v>
      </c>
      <c r="Q10" t="n">
        <v>1314.07</v>
      </c>
      <c r="R10" t="n">
        <v>54.28</v>
      </c>
      <c r="S10" t="n">
        <v>40.53</v>
      </c>
      <c r="T10" t="n">
        <v>5969.57</v>
      </c>
      <c r="U10" t="n">
        <v>0.75</v>
      </c>
      <c r="V10" t="n">
        <v>0.91</v>
      </c>
      <c r="W10" t="n">
        <v>3.39</v>
      </c>
      <c r="X10" t="n">
        <v>0.37</v>
      </c>
      <c r="Y10" t="n">
        <v>0.5</v>
      </c>
      <c r="Z10" t="n">
        <v>10</v>
      </c>
      <c r="AA10" t="n">
        <v>536.0278998439369</v>
      </c>
      <c r="AB10" t="n">
        <v>733.4170204484328</v>
      </c>
      <c r="AC10" t="n">
        <v>663.4207293740867</v>
      </c>
      <c r="AD10" t="n">
        <v>536027.8998439369</v>
      </c>
      <c r="AE10" t="n">
        <v>733417.0204484328</v>
      </c>
      <c r="AF10" t="n">
        <v>1.231570435833252e-06</v>
      </c>
      <c r="AG10" t="n">
        <v>18</v>
      </c>
      <c r="AH10" t="n">
        <v>663420.7293740867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3.726</v>
      </c>
      <c r="E11" t="n">
        <v>26.84</v>
      </c>
      <c r="F11" t="n">
        <v>23.93</v>
      </c>
      <c r="G11" t="n">
        <v>79.78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229.11</v>
      </c>
      <c r="Q11" t="n">
        <v>1314.1</v>
      </c>
      <c r="R11" t="n">
        <v>53.47</v>
      </c>
      <c r="S11" t="n">
        <v>40.53</v>
      </c>
      <c r="T11" t="n">
        <v>5571.65</v>
      </c>
      <c r="U11" t="n">
        <v>0.76</v>
      </c>
      <c r="V11" t="n">
        <v>0.91</v>
      </c>
      <c r="W11" t="n">
        <v>3.4</v>
      </c>
      <c r="X11" t="n">
        <v>0.36</v>
      </c>
      <c r="Y11" t="n">
        <v>0.5</v>
      </c>
      <c r="Z11" t="n">
        <v>10</v>
      </c>
      <c r="AA11" t="n">
        <v>527.337083563889</v>
      </c>
      <c r="AB11" t="n">
        <v>721.5258622023167</v>
      </c>
      <c r="AC11" t="n">
        <v>652.6644465816347</v>
      </c>
      <c r="AD11" t="n">
        <v>527337.083563889</v>
      </c>
      <c r="AE11" t="n">
        <v>721525.8622023168</v>
      </c>
      <c r="AF11" t="n">
        <v>1.235050852890512e-06</v>
      </c>
      <c r="AG11" t="n">
        <v>18</v>
      </c>
      <c r="AH11" t="n">
        <v>652664.4465816347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3.7253</v>
      </c>
      <c r="E12" t="n">
        <v>26.84</v>
      </c>
      <c r="F12" t="n">
        <v>23.94</v>
      </c>
      <c r="G12" t="n">
        <v>79.8</v>
      </c>
      <c r="H12" t="n">
        <v>1.12</v>
      </c>
      <c r="I12" t="n">
        <v>18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230.03</v>
      </c>
      <c r="Q12" t="n">
        <v>1314.01</v>
      </c>
      <c r="R12" t="n">
        <v>53.19</v>
      </c>
      <c r="S12" t="n">
        <v>40.53</v>
      </c>
      <c r="T12" t="n">
        <v>5433.38</v>
      </c>
      <c r="U12" t="n">
        <v>0.76</v>
      </c>
      <c r="V12" t="n">
        <v>0.91</v>
      </c>
      <c r="W12" t="n">
        <v>3.41</v>
      </c>
      <c r="X12" t="n">
        <v>0.36</v>
      </c>
      <c r="Y12" t="n">
        <v>0.5</v>
      </c>
      <c r="Z12" t="n">
        <v>10</v>
      </c>
      <c r="AA12" t="n">
        <v>528.7676453825853</v>
      </c>
      <c r="AB12" t="n">
        <v>723.4832199945902</v>
      </c>
      <c r="AC12" t="n">
        <v>654.4349968933824</v>
      </c>
      <c r="AD12" t="n">
        <v>528767.6453825854</v>
      </c>
      <c r="AE12" t="n">
        <v>723483.2199945902</v>
      </c>
      <c r="AF12" t="n">
        <v>1.234818825086695e-06</v>
      </c>
      <c r="AG12" t="n">
        <v>18</v>
      </c>
      <c r="AH12" t="n">
        <v>654434.9968933824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3.2435</v>
      </c>
      <c r="E2" t="n">
        <v>30.83</v>
      </c>
      <c r="F2" t="n">
        <v>26.48</v>
      </c>
      <c r="G2" t="n">
        <v>11.11</v>
      </c>
      <c r="H2" t="n">
        <v>0.22</v>
      </c>
      <c r="I2" t="n">
        <v>143</v>
      </c>
      <c r="J2" t="n">
        <v>80.84</v>
      </c>
      <c r="K2" t="n">
        <v>35.1</v>
      </c>
      <c r="L2" t="n">
        <v>1</v>
      </c>
      <c r="M2" t="n">
        <v>141</v>
      </c>
      <c r="N2" t="n">
        <v>9.74</v>
      </c>
      <c r="O2" t="n">
        <v>10204.21</v>
      </c>
      <c r="P2" t="n">
        <v>197.3</v>
      </c>
      <c r="Q2" t="n">
        <v>1314.17</v>
      </c>
      <c r="R2" t="n">
        <v>132.79</v>
      </c>
      <c r="S2" t="n">
        <v>40.53</v>
      </c>
      <c r="T2" t="n">
        <v>44610.42</v>
      </c>
      <c r="U2" t="n">
        <v>0.31</v>
      </c>
      <c r="V2" t="n">
        <v>0.82</v>
      </c>
      <c r="W2" t="n">
        <v>3.6</v>
      </c>
      <c r="X2" t="n">
        <v>2.9</v>
      </c>
      <c r="Y2" t="n">
        <v>0.5</v>
      </c>
      <c r="Z2" t="n">
        <v>10</v>
      </c>
      <c r="AA2" t="n">
        <v>538.5334551800194</v>
      </c>
      <c r="AB2" t="n">
        <v>736.8452317965608</v>
      </c>
      <c r="AC2" t="n">
        <v>666.5217570426745</v>
      </c>
      <c r="AD2" t="n">
        <v>538533.4551800194</v>
      </c>
      <c r="AE2" t="n">
        <v>736845.2317965608</v>
      </c>
      <c r="AF2" t="n">
        <v>1.116234135339094e-06</v>
      </c>
      <c r="AG2" t="n">
        <v>21</v>
      </c>
      <c r="AH2" t="n">
        <v>666521.7570426745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3.6041</v>
      </c>
      <c r="E3" t="n">
        <v>27.75</v>
      </c>
      <c r="F3" t="n">
        <v>24.79</v>
      </c>
      <c r="G3" t="n">
        <v>23.99</v>
      </c>
      <c r="H3" t="n">
        <v>0.43</v>
      </c>
      <c r="I3" t="n">
        <v>62</v>
      </c>
      <c r="J3" t="n">
        <v>82.04000000000001</v>
      </c>
      <c r="K3" t="n">
        <v>35.1</v>
      </c>
      <c r="L3" t="n">
        <v>2</v>
      </c>
      <c r="M3" t="n">
        <v>60</v>
      </c>
      <c r="N3" t="n">
        <v>9.94</v>
      </c>
      <c r="O3" t="n">
        <v>10352.53</v>
      </c>
      <c r="P3" t="n">
        <v>169.86</v>
      </c>
      <c r="Q3" t="n">
        <v>1314.13</v>
      </c>
      <c r="R3" t="n">
        <v>80.3</v>
      </c>
      <c r="S3" t="n">
        <v>40.53</v>
      </c>
      <c r="T3" t="n">
        <v>18767.57</v>
      </c>
      <c r="U3" t="n">
        <v>0.5</v>
      </c>
      <c r="V3" t="n">
        <v>0.88</v>
      </c>
      <c r="W3" t="n">
        <v>3.46</v>
      </c>
      <c r="X3" t="n">
        <v>1.21</v>
      </c>
      <c r="Y3" t="n">
        <v>0.5</v>
      </c>
      <c r="Z3" t="n">
        <v>10</v>
      </c>
      <c r="AA3" t="n">
        <v>442.1361428838223</v>
      </c>
      <c r="AB3" t="n">
        <v>604.9501763636296</v>
      </c>
      <c r="AC3" t="n">
        <v>547.2145805843891</v>
      </c>
      <c r="AD3" t="n">
        <v>442136.1428838223</v>
      </c>
      <c r="AE3" t="n">
        <v>604950.1763636295</v>
      </c>
      <c r="AF3" t="n">
        <v>1.240332803198899e-06</v>
      </c>
      <c r="AG3" t="n">
        <v>19</v>
      </c>
      <c r="AH3" t="n">
        <v>547214.580584389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3.7091</v>
      </c>
      <c r="E4" t="n">
        <v>26.96</v>
      </c>
      <c r="F4" t="n">
        <v>24.38</v>
      </c>
      <c r="G4" t="n">
        <v>36.57</v>
      </c>
      <c r="H4" t="n">
        <v>0.63</v>
      </c>
      <c r="I4" t="n">
        <v>40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153.43</v>
      </c>
      <c r="Q4" t="n">
        <v>1314.03</v>
      </c>
      <c r="R4" t="n">
        <v>66.66</v>
      </c>
      <c r="S4" t="n">
        <v>40.53</v>
      </c>
      <c r="T4" t="n">
        <v>12058.64</v>
      </c>
      <c r="U4" t="n">
        <v>0.61</v>
      </c>
      <c r="V4" t="n">
        <v>0.9</v>
      </c>
      <c r="W4" t="n">
        <v>3.46</v>
      </c>
      <c r="X4" t="n">
        <v>0.8100000000000001</v>
      </c>
      <c r="Y4" t="n">
        <v>0.5</v>
      </c>
      <c r="Z4" t="n">
        <v>10</v>
      </c>
      <c r="AA4" t="n">
        <v>401.3231696653875</v>
      </c>
      <c r="AB4" t="n">
        <v>549.1080658648646</v>
      </c>
      <c r="AC4" t="n">
        <v>496.7019627367318</v>
      </c>
      <c r="AD4" t="n">
        <v>401323.1696653875</v>
      </c>
      <c r="AE4" t="n">
        <v>549108.0658648645</v>
      </c>
      <c r="AF4" t="n">
        <v>1.276468022625631e-06</v>
      </c>
      <c r="AG4" t="n">
        <v>18</v>
      </c>
      <c r="AH4" t="n">
        <v>496701.9627367319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3.7085</v>
      </c>
      <c r="E5" t="n">
        <v>26.96</v>
      </c>
      <c r="F5" t="n">
        <v>24.4</v>
      </c>
      <c r="G5" t="n">
        <v>37.54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154.28</v>
      </c>
      <c r="Q5" t="n">
        <v>1314.02</v>
      </c>
      <c r="R5" t="n">
        <v>66.70999999999999</v>
      </c>
      <c r="S5" t="n">
        <v>40.53</v>
      </c>
      <c r="T5" t="n">
        <v>12088.96</v>
      </c>
      <c r="U5" t="n">
        <v>0.61</v>
      </c>
      <c r="V5" t="n">
        <v>0.89</v>
      </c>
      <c r="W5" t="n">
        <v>3.48</v>
      </c>
      <c r="X5" t="n">
        <v>0.83</v>
      </c>
      <c r="Y5" t="n">
        <v>0.5</v>
      </c>
      <c r="Z5" t="n">
        <v>10</v>
      </c>
      <c r="AA5" t="n">
        <v>402.6351238529764</v>
      </c>
      <c r="AB5" t="n">
        <v>550.9031394636576</v>
      </c>
      <c r="AC5" t="n">
        <v>498.3257170306576</v>
      </c>
      <c r="AD5" t="n">
        <v>402635.1238529764</v>
      </c>
      <c r="AE5" t="n">
        <v>550903.1394636575</v>
      </c>
      <c r="AF5" t="n">
        <v>1.276261535657478e-06</v>
      </c>
      <c r="AG5" t="n">
        <v>18</v>
      </c>
      <c r="AH5" t="n">
        <v>498325.7170306576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2.9986</v>
      </c>
      <c r="E2" t="n">
        <v>33.35</v>
      </c>
      <c r="F2" t="n">
        <v>27.27</v>
      </c>
      <c r="G2" t="n">
        <v>8.99</v>
      </c>
      <c r="H2" t="n">
        <v>0.16</v>
      </c>
      <c r="I2" t="n">
        <v>182</v>
      </c>
      <c r="J2" t="n">
        <v>107.41</v>
      </c>
      <c r="K2" t="n">
        <v>41.65</v>
      </c>
      <c r="L2" t="n">
        <v>1</v>
      </c>
      <c r="M2" t="n">
        <v>180</v>
      </c>
      <c r="N2" t="n">
        <v>14.77</v>
      </c>
      <c r="O2" t="n">
        <v>13481.73</v>
      </c>
      <c r="P2" t="n">
        <v>251.99</v>
      </c>
      <c r="Q2" t="n">
        <v>1314.24</v>
      </c>
      <c r="R2" t="n">
        <v>157.71</v>
      </c>
      <c r="S2" t="n">
        <v>40.53</v>
      </c>
      <c r="T2" t="n">
        <v>56875.82</v>
      </c>
      <c r="U2" t="n">
        <v>0.26</v>
      </c>
      <c r="V2" t="n">
        <v>0.8</v>
      </c>
      <c r="W2" t="n">
        <v>3.65</v>
      </c>
      <c r="X2" t="n">
        <v>3.69</v>
      </c>
      <c r="Y2" t="n">
        <v>0.5</v>
      </c>
      <c r="Z2" t="n">
        <v>10</v>
      </c>
      <c r="AA2" t="n">
        <v>686.0417690514869</v>
      </c>
      <c r="AB2" t="n">
        <v>938.6726144430266</v>
      </c>
      <c r="AC2" t="n">
        <v>849.0870175558721</v>
      </c>
      <c r="AD2" t="n">
        <v>686041.7690514869</v>
      </c>
      <c r="AE2" t="n">
        <v>938672.6144430266</v>
      </c>
      <c r="AF2" t="n">
        <v>1.016750847400173e-06</v>
      </c>
      <c r="AG2" t="n">
        <v>22</v>
      </c>
      <c r="AH2" t="n">
        <v>849087.0175558721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3.4444</v>
      </c>
      <c r="E3" t="n">
        <v>29.03</v>
      </c>
      <c r="F3" t="n">
        <v>25.2</v>
      </c>
      <c r="G3" t="n">
        <v>18.66</v>
      </c>
      <c r="H3" t="n">
        <v>0.32</v>
      </c>
      <c r="I3" t="n">
        <v>81</v>
      </c>
      <c r="J3" t="n">
        <v>108.68</v>
      </c>
      <c r="K3" t="n">
        <v>41.65</v>
      </c>
      <c r="L3" t="n">
        <v>2</v>
      </c>
      <c r="M3" t="n">
        <v>79</v>
      </c>
      <c r="N3" t="n">
        <v>15.03</v>
      </c>
      <c r="O3" t="n">
        <v>13638.32</v>
      </c>
      <c r="P3" t="n">
        <v>223.04</v>
      </c>
      <c r="Q3" t="n">
        <v>1314.07</v>
      </c>
      <c r="R3" t="n">
        <v>93.08</v>
      </c>
      <c r="S3" t="n">
        <v>40.53</v>
      </c>
      <c r="T3" t="n">
        <v>25062.65</v>
      </c>
      <c r="U3" t="n">
        <v>0.44</v>
      </c>
      <c r="V3" t="n">
        <v>0.87</v>
      </c>
      <c r="W3" t="n">
        <v>3.49</v>
      </c>
      <c r="X3" t="n">
        <v>1.62</v>
      </c>
      <c r="Y3" t="n">
        <v>0.5</v>
      </c>
      <c r="Z3" t="n">
        <v>10</v>
      </c>
      <c r="AA3" t="n">
        <v>547.4079012612245</v>
      </c>
      <c r="AB3" t="n">
        <v>748.9876404377951</v>
      </c>
      <c r="AC3" t="n">
        <v>677.5053112451668</v>
      </c>
      <c r="AD3" t="n">
        <v>547407.9012612245</v>
      </c>
      <c r="AE3" t="n">
        <v>748987.6404377951</v>
      </c>
      <c r="AF3" t="n">
        <v>1.167910564525164e-06</v>
      </c>
      <c r="AG3" t="n">
        <v>19</v>
      </c>
      <c r="AH3" t="n">
        <v>677505.3112451668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3.6021</v>
      </c>
      <c r="E4" t="n">
        <v>27.76</v>
      </c>
      <c r="F4" t="n">
        <v>24.59</v>
      </c>
      <c r="G4" t="n">
        <v>28.93</v>
      </c>
      <c r="H4" t="n">
        <v>0.48</v>
      </c>
      <c r="I4" t="n">
        <v>51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206.14</v>
      </c>
      <c r="Q4" t="n">
        <v>1314.11</v>
      </c>
      <c r="R4" t="n">
        <v>74.3</v>
      </c>
      <c r="S4" t="n">
        <v>40.53</v>
      </c>
      <c r="T4" t="n">
        <v>15824.77</v>
      </c>
      <c r="U4" t="n">
        <v>0.55</v>
      </c>
      <c r="V4" t="n">
        <v>0.89</v>
      </c>
      <c r="W4" t="n">
        <v>3.44</v>
      </c>
      <c r="X4" t="n">
        <v>1.02</v>
      </c>
      <c r="Y4" t="n">
        <v>0.5</v>
      </c>
      <c r="Z4" t="n">
        <v>10</v>
      </c>
      <c r="AA4" t="n">
        <v>503.9768737591351</v>
      </c>
      <c r="AB4" t="n">
        <v>689.5633925677305</v>
      </c>
      <c r="AC4" t="n">
        <v>623.7524301893654</v>
      </c>
      <c r="AD4" t="n">
        <v>503976.8737591351</v>
      </c>
      <c r="AE4" t="n">
        <v>689563.3925677305</v>
      </c>
      <c r="AF4" t="n">
        <v>1.221382721076557e-06</v>
      </c>
      <c r="AG4" t="n">
        <v>19</v>
      </c>
      <c r="AH4" t="n">
        <v>623752.4301893654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3.6893</v>
      </c>
      <c r="E5" t="n">
        <v>27.11</v>
      </c>
      <c r="F5" t="n">
        <v>24.27</v>
      </c>
      <c r="G5" t="n">
        <v>40.45</v>
      </c>
      <c r="H5" t="n">
        <v>0.63</v>
      </c>
      <c r="I5" t="n">
        <v>36</v>
      </c>
      <c r="J5" t="n">
        <v>111.23</v>
      </c>
      <c r="K5" t="n">
        <v>41.65</v>
      </c>
      <c r="L5" t="n">
        <v>4</v>
      </c>
      <c r="M5" t="n">
        <v>34</v>
      </c>
      <c r="N5" t="n">
        <v>15.58</v>
      </c>
      <c r="O5" t="n">
        <v>13952.52</v>
      </c>
      <c r="P5" t="n">
        <v>192.15</v>
      </c>
      <c r="Q5" t="n">
        <v>1314.07</v>
      </c>
      <c r="R5" t="n">
        <v>64.06</v>
      </c>
      <c r="S5" t="n">
        <v>40.53</v>
      </c>
      <c r="T5" t="n">
        <v>10780.42</v>
      </c>
      <c r="U5" t="n">
        <v>0.63</v>
      </c>
      <c r="V5" t="n">
        <v>0.9</v>
      </c>
      <c r="W5" t="n">
        <v>3.42</v>
      </c>
      <c r="X5" t="n">
        <v>0.6899999999999999</v>
      </c>
      <c r="Y5" t="n">
        <v>0.5</v>
      </c>
      <c r="Z5" t="n">
        <v>10</v>
      </c>
      <c r="AA5" t="n">
        <v>466.4839632262131</v>
      </c>
      <c r="AB5" t="n">
        <v>638.2639383061123</v>
      </c>
      <c r="AC5" t="n">
        <v>577.3489238432398</v>
      </c>
      <c r="AD5" t="n">
        <v>466483.9632262131</v>
      </c>
      <c r="AE5" t="n">
        <v>638263.9383061123</v>
      </c>
      <c r="AF5" t="n">
        <v>1.250950077140485e-06</v>
      </c>
      <c r="AG5" t="n">
        <v>18</v>
      </c>
      <c r="AH5" t="n">
        <v>577348.9238432399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3.7266</v>
      </c>
      <c r="E6" t="n">
        <v>26.83</v>
      </c>
      <c r="F6" t="n">
        <v>24.15</v>
      </c>
      <c r="G6" t="n">
        <v>49.97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181.05</v>
      </c>
      <c r="Q6" t="n">
        <v>1314.06</v>
      </c>
      <c r="R6" t="n">
        <v>60.07</v>
      </c>
      <c r="S6" t="n">
        <v>40.53</v>
      </c>
      <c r="T6" t="n">
        <v>8816.389999999999</v>
      </c>
      <c r="U6" t="n">
        <v>0.67</v>
      </c>
      <c r="V6" t="n">
        <v>0.9</v>
      </c>
      <c r="W6" t="n">
        <v>3.43</v>
      </c>
      <c r="X6" t="n">
        <v>0.58</v>
      </c>
      <c r="Y6" t="n">
        <v>0.5</v>
      </c>
      <c r="Z6" t="n">
        <v>10</v>
      </c>
      <c r="AA6" t="n">
        <v>446.9428553691953</v>
      </c>
      <c r="AB6" t="n">
        <v>611.5269324433056</v>
      </c>
      <c r="AC6" t="n">
        <v>553.163660294356</v>
      </c>
      <c r="AD6" t="n">
        <v>446942.8553691953</v>
      </c>
      <c r="AE6" t="n">
        <v>611526.9324433055</v>
      </c>
      <c r="AF6" t="n">
        <v>1.263597581511867e-06</v>
      </c>
      <c r="AG6" t="n">
        <v>18</v>
      </c>
      <c r="AH6" t="n">
        <v>553163.6602943559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3.7294</v>
      </c>
      <c r="E7" t="n">
        <v>26.81</v>
      </c>
      <c r="F7" t="n">
        <v>24.16</v>
      </c>
      <c r="G7" t="n">
        <v>51.76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181.82</v>
      </c>
      <c r="Q7" t="n">
        <v>1314.09</v>
      </c>
      <c r="R7" t="n">
        <v>59.6</v>
      </c>
      <c r="S7" t="n">
        <v>40.53</v>
      </c>
      <c r="T7" t="n">
        <v>8586.549999999999</v>
      </c>
      <c r="U7" t="n">
        <v>0.68</v>
      </c>
      <c r="V7" t="n">
        <v>0.9</v>
      </c>
      <c r="W7" t="n">
        <v>3.44</v>
      </c>
      <c r="X7" t="n">
        <v>0.58</v>
      </c>
      <c r="Y7" t="n">
        <v>0.5</v>
      </c>
      <c r="Z7" t="n">
        <v>10</v>
      </c>
      <c r="AA7" t="n">
        <v>447.8569203063091</v>
      </c>
      <c r="AB7" t="n">
        <v>612.7775964159636</v>
      </c>
      <c r="AC7" t="n">
        <v>554.2949626527814</v>
      </c>
      <c r="AD7" t="n">
        <v>447856.9203063091</v>
      </c>
      <c r="AE7" t="n">
        <v>612777.5964159636</v>
      </c>
      <c r="AF7" t="n">
        <v>1.264546992027681e-06</v>
      </c>
      <c r="AG7" t="n">
        <v>18</v>
      </c>
      <c r="AH7" t="n">
        <v>554294.9626527814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3.4301</v>
      </c>
      <c r="E2" t="n">
        <v>29.15</v>
      </c>
      <c r="F2" t="n">
        <v>25.82</v>
      </c>
      <c r="G2" t="n">
        <v>13.95</v>
      </c>
      <c r="H2" t="n">
        <v>0.28</v>
      </c>
      <c r="I2" t="n">
        <v>111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153.23</v>
      </c>
      <c r="Q2" t="n">
        <v>1314.12</v>
      </c>
      <c r="R2" t="n">
        <v>112.04</v>
      </c>
      <c r="S2" t="n">
        <v>40.53</v>
      </c>
      <c r="T2" t="n">
        <v>34394.35</v>
      </c>
      <c r="U2" t="n">
        <v>0.36</v>
      </c>
      <c r="V2" t="n">
        <v>0.85</v>
      </c>
      <c r="W2" t="n">
        <v>3.55</v>
      </c>
      <c r="X2" t="n">
        <v>2.24</v>
      </c>
      <c r="Y2" t="n">
        <v>0.5</v>
      </c>
      <c r="Z2" t="n">
        <v>10</v>
      </c>
      <c r="AA2" t="n">
        <v>425.3767895748276</v>
      </c>
      <c r="AB2" t="n">
        <v>582.0192897957772</v>
      </c>
      <c r="AC2" t="n">
        <v>526.4721856468713</v>
      </c>
      <c r="AD2" t="n">
        <v>425376.7895748276</v>
      </c>
      <c r="AE2" t="n">
        <v>582019.2897957773</v>
      </c>
      <c r="AF2" t="n">
        <v>1.195107610842589e-06</v>
      </c>
      <c r="AG2" t="n">
        <v>19</v>
      </c>
      <c r="AH2" t="n">
        <v>526472.1856468712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3.672</v>
      </c>
      <c r="E3" t="n">
        <v>27.23</v>
      </c>
      <c r="F3" t="n">
        <v>24.69</v>
      </c>
      <c r="G3" t="n">
        <v>27.43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6</v>
      </c>
      <c r="N3" t="n">
        <v>7</v>
      </c>
      <c r="O3" t="n">
        <v>7994.37</v>
      </c>
      <c r="P3" t="n">
        <v>130.64</v>
      </c>
      <c r="Q3" t="n">
        <v>1314.15</v>
      </c>
      <c r="R3" t="n">
        <v>75.73999999999999</v>
      </c>
      <c r="S3" t="n">
        <v>40.53</v>
      </c>
      <c r="T3" t="n">
        <v>16528.92</v>
      </c>
      <c r="U3" t="n">
        <v>0.54</v>
      </c>
      <c r="V3" t="n">
        <v>0.88</v>
      </c>
      <c r="W3" t="n">
        <v>3.49</v>
      </c>
      <c r="X3" t="n">
        <v>1.11</v>
      </c>
      <c r="Y3" t="n">
        <v>0.5</v>
      </c>
      <c r="Z3" t="n">
        <v>10</v>
      </c>
      <c r="AA3" t="n">
        <v>364.8120317968184</v>
      </c>
      <c r="AB3" t="n">
        <v>499.151916275367</v>
      </c>
      <c r="AC3" t="n">
        <v>451.5135579501597</v>
      </c>
      <c r="AD3" t="n">
        <v>364812.0317968184</v>
      </c>
      <c r="AE3" t="n">
        <v>499151.916275367</v>
      </c>
      <c r="AF3" t="n">
        <v>1.279389856568027e-06</v>
      </c>
      <c r="AG3" t="n">
        <v>18</v>
      </c>
      <c r="AH3" t="n">
        <v>451513.5579501597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3.6685</v>
      </c>
      <c r="E4" t="n">
        <v>27.26</v>
      </c>
      <c r="F4" t="n">
        <v>24.71</v>
      </c>
      <c r="G4" t="n">
        <v>27.46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133.09</v>
      </c>
      <c r="Q4" t="n">
        <v>1314.1</v>
      </c>
      <c r="R4" t="n">
        <v>75.79000000000001</v>
      </c>
      <c r="S4" t="n">
        <v>40.53</v>
      </c>
      <c r="T4" t="n">
        <v>16554.93</v>
      </c>
      <c r="U4" t="n">
        <v>0.53</v>
      </c>
      <c r="V4" t="n">
        <v>0.88</v>
      </c>
      <c r="W4" t="n">
        <v>3.52</v>
      </c>
      <c r="X4" t="n">
        <v>1.14</v>
      </c>
      <c r="Y4" t="n">
        <v>0.5</v>
      </c>
      <c r="Z4" t="n">
        <v>10</v>
      </c>
      <c r="AA4" t="n">
        <v>368.6764329928444</v>
      </c>
      <c r="AB4" t="n">
        <v>504.4393604771185</v>
      </c>
      <c r="AC4" t="n">
        <v>456.2963758982705</v>
      </c>
      <c r="AD4" t="n">
        <v>368676.4329928444</v>
      </c>
      <c r="AE4" t="n">
        <v>504439.3604771185</v>
      </c>
      <c r="AF4" t="n">
        <v>1.278170394558771e-06</v>
      </c>
      <c r="AG4" t="n">
        <v>18</v>
      </c>
      <c r="AH4" t="n">
        <v>456296.3758982705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2.4876</v>
      </c>
      <c r="E2" t="n">
        <v>40.2</v>
      </c>
      <c r="F2" t="n">
        <v>28.95</v>
      </c>
      <c r="G2" t="n">
        <v>6.63</v>
      </c>
      <c r="H2" t="n">
        <v>0.11</v>
      </c>
      <c r="I2" t="n">
        <v>262</v>
      </c>
      <c r="J2" t="n">
        <v>167.88</v>
      </c>
      <c r="K2" t="n">
        <v>51.39</v>
      </c>
      <c r="L2" t="n">
        <v>1</v>
      </c>
      <c r="M2" t="n">
        <v>260</v>
      </c>
      <c r="N2" t="n">
        <v>30.49</v>
      </c>
      <c r="O2" t="n">
        <v>20939.59</v>
      </c>
      <c r="P2" t="n">
        <v>364.36</v>
      </c>
      <c r="Q2" t="n">
        <v>1314.36</v>
      </c>
      <c r="R2" t="n">
        <v>209.93</v>
      </c>
      <c r="S2" t="n">
        <v>40.53</v>
      </c>
      <c r="T2" t="n">
        <v>82584.92999999999</v>
      </c>
      <c r="U2" t="n">
        <v>0.19</v>
      </c>
      <c r="V2" t="n">
        <v>0.75</v>
      </c>
      <c r="W2" t="n">
        <v>3.8</v>
      </c>
      <c r="X2" t="n">
        <v>5.37</v>
      </c>
      <c r="Y2" t="n">
        <v>0.5</v>
      </c>
      <c r="Z2" t="n">
        <v>10</v>
      </c>
      <c r="AA2" t="n">
        <v>1100.201683502755</v>
      </c>
      <c r="AB2" t="n">
        <v>1505.344480841143</v>
      </c>
      <c r="AC2" t="n">
        <v>1361.676516353912</v>
      </c>
      <c r="AD2" t="n">
        <v>1100201.683502755</v>
      </c>
      <c r="AE2" t="n">
        <v>1505344.480841143</v>
      </c>
      <c r="AF2" t="n">
        <v>8.219173253110389e-07</v>
      </c>
      <c r="AG2" t="n">
        <v>27</v>
      </c>
      <c r="AH2" t="n">
        <v>1361676.516353912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3.1031</v>
      </c>
      <c r="E3" t="n">
        <v>32.23</v>
      </c>
      <c r="F3" t="n">
        <v>25.92</v>
      </c>
      <c r="G3" t="n">
        <v>13.41</v>
      </c>
      <c r="H3" t="n">
        <v>0.21</v>
      </c>
      <c r="I3" t="n">
        <v>116</v>
      </c>
      <c r="J3" t="n">
        <v>169.33</v>
      </c>
      <c r="K3" t="n">
        <v>51.39</v>
      </c>
      <c r="L3" t="n">
        <v>2</v>
      </c>
      <c r="M3" t="n">
        <v>114</v>
      </c>
      <c r="N3" t="n">
        <v>30.94</v>
      </c>
      <c r="O3" t="n">
        <v>21118.46</v>
      </c>
      <c r="P3" t="n">
        <v>320.44</v>
      </c>
      <c r="Q3" t="n">
        <v>1314.12</v>
      </c>
      <c r="R3" t="n">
        <v>115.51</v>
      </c>
      <c r="S3" t="n">
        <v>40.53</v>
      </c>
      <c r="T3" t="n">
        <v>36105.53</v>
      </c>
      <c r="U3" t="n">
        <v>0.35</v>
      </c>
      <c r="V3" t="n">
        <v>0.84</v>
      </c>
      <c r="W3" t="n">
        <v>3.55</v>
      </c>
      <c r="X3" t="n">
        <v>2.35</v>
      </c>
      <c r="Y3" t="n">
        <v>0.5</v>
      </c>
      <c r="Z3" t="n">
        <v>10</v>
      </c>
      <c r="AA3" t="n">
        <v>793.67470572999</v>
      </c>
      <c r="AB3" t="n">
        <v>1085.940746836594</v>
      </c>
      <c r="AC3" t="n">
        <v>982.300086085919</v>
      </c>
      <c r="AD3" t="n">
        <v>793674.70572999</v>
      </c>
      <c r="AE3" t="n">
        <v>1085940.746836594</v>
      </c>
      <c r="AF3" t="n">
        <v>1.025282059886109e-06</v>
      </c>
      <c r="AG3" t="n">
        <v>21</v>
      </c>
      <c r="AH3" t="n">
        <v>982300.0860859191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3.3404</v>
      </c>
      <c r="E4" t="n">
        <v>29.94</v>
      </c>
      <c r="F4" t="n">
        <v>25.06</v>
      </c>
      <c r="G4" t="n">
        <v>20.32</v>
      </c>
      <c r="H4" t="n">
        <v>0.31</v>
      </c>
      <c r="I4" t="n">
        <v>74</v>
      </c>
      <c r="J4" t="n">
        <v>170.79</v>
      </c>
      <c r="K4" t="n">
        <v>51.39</v>
      </c>
      <c r="L4" t="n">
        <v>3</v>
      </c>
      <c r="M4" t="n">
        <v>72</v>
      </c>
      <c r="N4" t="n">
        <v>31.4</v>
      </c>
      <c r="O4" t="n">
        <v>21297.94</v>
      </c>
      <c r="P4" t="n">
        <v>303.79</v>
      </c>
      <c r="Q4" t="n">
        <v>1314.08</v>
      </c>
      <c r="R4" t="n">
        <v>88.56</v>
      </c>
      <c r="S4" t="n">
        <v>40.53</v>
      </c>
      <c r="T4" t="n">
        <v>22838.14</v>
      </c>
      <c r="U4" t="n">
        <v>0.46</v>
      </c>
      <c r="V4" t="n">
        <v>0.87</v>
      </c>
      <c r="W4" t="n">
        <v>3.49</v>
      </c>
      <c r="X4" t="n">
        <v>1.48</v>
      </c>
      <c r="Y4" t="n">
        <v>0.5</v>
      </c>
      <c r="Z4" t="n">
        <v>10</v>
      </c>
      <c r="AA4" t="n">
        <v>712.8313560184451</v>
      </c>
      <c r="AB4" t="n">
        <v>975.3273092043835</v>
      </c>
      <c r="AC4" t="n">
        <v>882.2434396943922</v>
      </c>
      <c r="AD4" t="n">
        <v>712831.3560184451</v>
      </c>
      <c r="AE4" t="n">
        <v>975327.3092043835</v>
      </c>
      <c r="AF4" t="n">
        <v>1.103687342606928e-06</v>
      </c>
      <c r="AG4" t="n">
        <v>20</v>
      </c>
      <c r="AH4" t="n">
        <v>882243.4396943923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3.4655</v>
      </c>
      <c r="E5" t="n">
        <v>28.86</v>
      </c>
      <c r="F5" t="n">
        <v>24.65</v>
      </c>
      <c r="G5" t="n">
        <v>27.39</v>
      </c>
      <c r="H5" t="n">
        <v>0.41</v>
      </c>
      <c r="I5" t="n">
        <v>54</v>
      </c>
      <c r="J5" t="n">
        <v>172.25</v>
      </c>
      <c r="K5" t="n">
        <v>51.39</v>
      </c>
      <c r="L5" t="n">
        <v>4</v>
      </c>
      <c r="M5" t="n">
        <v>52</v>
      </c>
      <c r="N5" t="n">
        <v>31.86</v>
      </c>
      <c r="O5" t="n">
        <v>21478.05</v>
      </c>
      <c r="P5" t="n">
        <v>292.84</v>
      </c>
      <c r="Q5" t="n">
        <v>1314.12</v>
      </c>
      <c r="R5" t="n">
        <v>76.09</v>
      </c>
      <c r="S5" t="n">
        <v>40.53</v>
      </c>
      <c r="T5" t="n">
        <v>16703.53</v>
      </c>
      <c r="U5" t="n">
        <v>0.53</v>
      </c>
      <c r="V5" t="n">
        <v>0.89</v>
      </c>
      <c r="W5" t="n">
        <v>3.45</v>
      </c>
      <c r="X5" t="n">
        <v>1.08</v>
      </c>
      <c r="Y5" t="n">
        <v>0.5</v>
      </c>
      <c r="Z5" t="n">
        <v>10</v>
      </c>
      <c r="AA5" t="n">
        <v>666.8601617112062</v>
      </c>
      <c r="AB5" t="n">
        <v>912.4274930472631</v>
      </c>
      <c r="AC5" t="n">
        <v>825.3466937108609</v>
      </c>
      <c r="AD5" t="n">
        <v>666860.1617112062</v>
      </c>
      <c r="AE5" t="n">
        <v>912427.493047263</v>
      </c>
      <c r="AF5" t="n">
        <v>1.145021101007157e-06</v>
      </c>
      <c r="AG5" t="n">
        <v>19</v>
      </c>
      <c r="AH5" t="n">
        <v>825346.6937108609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3.5478</v>
      </c>
      <c r="E6" t="n">
        <v>28.19</v>
      </c>
      <c r="F6" t="n">
        <v>24.39</v>
      </c>
      <c r="G6" t="n">
        <v>34.84</v>
      </c>
      <c r="H6" t="n">
        <v>0.51</v>
      </c>
      <c r="I6" t="n">
        <v>42</v>
      </c>
      <c r="J6" t="n">
        <v>173.71</v>
      </c>
      <c r="K6" t="n">
        <v>51.39</v>
      </c>
      <c r="L6" t="n">
        <v>5</v>
      </c>
      <c r="M6" t="n">
        <v>40</v>
      </c>
      <c r="N6" t="n">
        <v>32.32</v>
      </c>
      <c r="O6" t="n">
        <v>21658.78</v>
      </c>
      <c r="P6" t="n">
        <v>282.94</v>
      </c>
      <c r="Q6" t="n">
        <v>1314.03</v>
      </c>
      <c r="R6" t="n">
        <v>68.28</v>
      </c>
      <c r="S6" t="n">
        <v>40.53</v>
      </c>
      <c r="T6" t="n">
        <v>12860.14</v>
      </c>
      <c r="U6" t="n">
        <v>0.59</v>
      </c>
      <c r="V6" t="n">
        <v>0.9</v>
      </c>
      <c r="W6" t="n">
        <v>3.42</v>
      </c>
      <c r="X6" t="n">
        <v>0.82</v>
      </c>
      <c r="Y6" t="n">
        <v>0.5</v>
      </c>
      <c r="Z6" t="n">
        <v>10</v>
      </c>
      <c r="AA6" t="n">
        <v>639.5174320193487</v>
      </c>
      <c r="AB6" t="n">
        <v>875.0159640067642</v>
      </c>
      <c r="AC6" t="n">
        <v>791.5056684945766</v>
      </c>
      <c r="AD6" t="n">
        <v>639517.4320193487</v>
      </c>
      <c r="AE6" t="n">
        <v>875015.9640067642</v>
      </c>
      <c r="AF6" t="n">
        <v>1.172213493623776e-06</v>
      </c>
      <c r="AG6" t="n">
        <v>19</v>
      </c>
      <c r="AH6" t="n">
        <v>791505.6684945766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3.6003</v>
      </c>
      <c r="E7" t="n">
        <v>27.78</v>
      </c>
      <c r="F7" t="n">
        <v>24.25</v>
      </c>
      <c r="G7" t="n">
        <v>42.8</v>
      </c>
      <c r="H7" t="n">
        <v>0.61</v>
      </c>
      <c r="I7" t="n">
        <v>34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274.88</v>
      </c>
      <c r="Q7" t="n">
        <v>1313.97</v>
      </c>
      <c r="R7" t="n">
        <v>63.6</v>
      </c>
      <c r="S7" t="n">
        <v>40.53</v>
      </c>
      <c r="T7" t="n">
        <v>10559.03</v>
      </c>
      <c r="U7" t="n">
        <v>0.64</v>
      </c>
      <c r="V7" t="n">
        <v>0.9</v>
      </c>
      <c r="W7" t="n">
        <v>3.42</v>
      </c>
      <c r="X7" t="n">
        <v>0.68</v>
      </c>
      <c r="Y7" t="n">
        <v>0.5</v>
      </c>
      <c r="Z7" t="n">
        <v>10</v>
      </c>
      <c r="AA7" t="n">
        <v>620.1360366033032</v>
      </c>
      <c r="AB7" t="n">
        <v>848.4974837517111</v>
      </c>
      <c r="AC7" t="n">
        <v>767.5180747761449</v>
      </c>
      <c r="AD7" t="n">
        <v>620136.0366033032</v>
      </c>
      <c r="AE7" t="n">
        <v>848497.4837517111</v>
      </c>
      <c r="AF7" t="n">
        <v>1.189559795110682e-06</v>
      </c>
      <c r="AG7" t="n">
        <v>19</v>
      </c>
      <c r="AH7" t="n">
        <v>767518.0747761449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3.6382</v>
      </c>
      <c r="E8" t="n">
        <v>27.49</v>
      </c>
      <c r="F8" t="n">
        <v>24.13</v>
      </c>
      <c r="G8" t="n">
        <v>49.93</v>
      </c>
      <c r="H8" t="n">
        <v>0.7</v>
      </c>
      <c r="I8" t="n">
        <v>29</v>
      </c>
      <c r="J8" t="n">
        <v>176.66</v>
      </c>
      <c r="K8" t="n">
        <v>51.39</v>
      </c>
      <c r="L8" t="n">
        <v>7</v>
      </c>
      <c r="M8" t="n">
        <v>27</v>
      </c>
      <c r="N8" t="n">
        <v>33.27</v>
      </c>
      <c r="O8" t="n">
        <v>22022.17</v>
      </c>
      <c r="P8" t="n">
        <v>266.92</v>
      </c>
      <c r="Q8" t="n">
        <v>1314</v>
      </c>
      <c r="R8" t="n">
        <v>59.96</v>
      </c>
      <c r="S8" t="n">
        <v>40.53</v>
      </c>
      <c r="T8" t="n">
        <v>8763.08</v>
      </c>
      <c r="U8" t="n">
        <v>0.68</v>
      </c>
      <c r="V8" t="n">
        <v>0.9</v>
      </c>
      <c r="W8" t="n">
        <v>3.41</v>
      </c>
      <c r="X8" t="n">
        <v>0.5600000000000001</v>
      </c>
      <c r="Y8" t="n">
        <v>0.5</v>
      </c>
      <c r="Z8" t="n">
        <v>10</v>
      </c>
      <c r="AA8" t="n">
        <v>594.7788119913972</v>
      </c>
      <c r="AB8" t="n">
        <v>813.8026103559041</v>
      </c>
      <c r="AC8" t="n">
        <v>736.134431402673</v>
      </c>
      <c r="AD8" t="n">
        <v>594778.8119913972</v>
      </c>
      <c r="AE8" t="n">
        <v>813802.6103559041</v>
      </c>
      <c r="AF8" t="n">
        <v>1.202082172755516e-06</v>
      </c>
      <c r="AG8" t="n">
        <v>18</v>
      </c>
      <c r="AH8" t="n">
        <v>736134.431402673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3.665</v>
      </c>
      <c r="E9" t="n">
        <v>27.29</v>
      </c>
      <c r="F9" t="n">
        <v>24.07</v>
      </c>
      <c r="G9" t="n">
        <v>57.76</v>
      </c>
      <c r="H9" t="n">
        <v>0.8</v>
      </c>
      <c r="I9" t="n">
        <v>25</v>
      </c>
      <c r="J9" t="n">
        <v>178.14</v>
      </c>
      <c r="K9" t="n">
        <v>51.39</v>
      </c>
      <c r="L9" t="n">
        <v>8</v>
      </c>
      <c r="M9" t="n">
        <v>23</v>
      </c>
      <c r="N9" t="n">
        <v>33.75</v>
      </c>
      <c r="O9" t="n">
        <v>22204.83</v>
      </c>
      <c r="P9" t="n">
        <v>259.95</v>
      </c>
      <c r="Q9" t="n">
        <v>1314.03</v>
      </c>
      <c r="R9" t="n">
        <v>57.9</v>
      </c>
      <c r="S9" t="n">
        <v>40.53</v>
      </c>
      <c r="T9" t="n">
        <v>7751.85</v>
      </c>
      <c r="U9" t="n">
        <v>0.7</v>
      </c>
      <c r="V9" t="n">
        <v>0.91</v>
      </c>
      <c r="W9" t="n">
        <v>3.4</v>
      </c>
      <c r="X9" t="n">
        <v>0.49</v>
      </c>
      <c r="Y9" t="n">
        <v>0.5</v>
      </c>
      <c r="Z9" t="n">
        <v>10</v>
      </c>
      <c r="AA9" t="n">
        <v>581.1043766741352</v>
      </c>
      <c r="AB9" t="n">
        <v>795.0926446813172</v>
      </c>
      <c r="AC9" t="n">
        <v>719.2101185924669</v>
      </c>
      <c r="AD9" t="n">
        <v>581104.3766741352</v>
      </c>
      <c r="AE9" t="n">
        <v>795092.6446813173</v>
      </c>
      <c r="AF9" t="n">
        <v>1.210937046657404e-06</v>
      </c>
      <c r="AG9" t="n">
        <v>18</v>
      </c>
      <c r="AH9" t="n">
        <v>719210.1185924669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3.6944</v>
      </c>
      <c r="E10" t="n">
        <v>27.07</v>
      </c>
      <c r="F10" t="n">
        <v>23.98</v>
      </c>
      <c r="G10" t="n">
        <v>68.53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250.44</v>
      </c>
      <c r="Q10" t="n">
        <v>1313.99</v>
      </c>
      <c r="R10" t="n">
        <v>55.44</v>
      </c>
      <c r="S10" t="n">
        <v>40.53</v>
      </c>
      <c r="T10" t="n">
        <v>6543.1</v>
      </c>
      <c r="U10" t="n">
        <v>0.73</v>
      </c>
      <c r="V10" t="n">
        <v>0.91</v>
      </c>
      <c r="W10" t="n">
        <v>3.39</v>
      </c>
      <c r="X10" t="n">
        <v>0.41</v>
      </c>
      <c r="Y10" t="n">
        <v>0.5</v>
      </c>
      <c r="Z10" t="n">
        <v>10</v>
      </c>
      <c r="AA10" t="n">
        <v>563.5451597790316</v>
      </c>
      <c r="AB10" t="n">
        <v>771.0673494674593</v>
      </c>
      <c r="AC10" t="n">
        <v>697.477763834106</v>
      </c>
      <c r="AD10" t="n">
        <v>563545.1597790315</v>
      </c>
      <c r="AE10" t="n">
        <v>771067.3494674593</v>
      </c>
      <c r="AF10" t="n">
        <v>1.220650975490071e-06</v>
      </c>
      <c r="AG10" t="n">
        <v>18</v>
      </c>
      <c r="AH10" t="n">
        <v>697477.763834106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3.7118</v>
      </c>
      <c r="E11" t="n">
        <v>26.94</v>
      </c>
      <c r="F11" t="n">
        <v>23.92</v>
      </c>
      <c r="G11" t="n">
        <v>75.55</v>
      </c>
      <c r="H11" t="n">
        <v>0.98</v>
      </c>
      <c r="I11" t="n">
        <v>19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241.42</v>
      </c>
      <c r="Q11" t="n">
        <v>1314</v>
      </c>
      <c r="R11" t="n">
        <v>53.52</v>
      </c>
      <c r="S11" t="n">
        <v>40.53</v>
      </c>
      <c r="T11" t="n">
        <v>5594.97</v>
      </c>
      <c r="U11" t="n">
        <v>0.76</v>
      </c>
      <c r="V11" t="n">
        <v>0.91</v>
      </c>
      <c r="W11" t="n">
        <v>3.39</v>
      </c>
      <c r="X11" t="n">
        <v>0.35</v>
      </c>
      <c r="Y11" t="n">
        <v>0.5</v>
      </c>
      <c r="Z11" t="n">
        <v>10</v>
      </c>
      <c r="AA11" t="n">
        <v>548.300102770327</v>
      </c>
      <c r="AB11" t="n">
        <v>750.2083899037018</v>
      </c>
      <c r="AC11" t="n">
        <v>678.60955409538</v>
      </c>
      <c r="AD11" t="n">
        <v>548300.102770327</v>
      </c>
      <c r="AE11" t="n">
        <v>750208.3899037018</v>
      </c>
      <c r="AF11" t="n">
        <v>1.226400035411447e-06</v>
      </c>
      <c r="AG11" t="n">
        <v>18</v>
      </c>
      <c r="AH11" t="n">
        <v>678609.55409538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3.7226</v>
      </c>
      <c r="E12" t="n">
        <v>26.86</v>
      </c>
      <c r="F12" t="n">
        <v>23.91</v>
      </c>
      <c r="G12" t="n">
        <v>84.40000000000001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235.71</v>
      </c>
      <c r="Q12" t="n">
        <v>1314.06</v>
      </c>
      <c r="R12" t="n">
        <v>52.67</v>
      </c>
      <c r="S12" t="n">
        <v>40.53</v>
      </c>
      <c r="T12" t="n">
        <v>5178.81</v>
      </c>
      <c r="U12" t="n">
        <v>0.77</v>
      </c>
      <c r="V12" t="n">
        <v>0.91</v>
      </c>
      <c r="W12" t="n">
        <v>3.4</v>
      </c>
      <c r="X12" t="n">
        <v>0.34</v>
      </c>
      <c r="Y12" t="n">
        <v>0.5</v>
      </c>
      <c r="Z12" t="n">
        <v>10</v>
      </c>
      <c r="AA12" t="n">
        <v>538.7922618753907</v>
      </c>
      <c r="AB12" t="n">
        <v>737.1993425349136</v>
      </c>
      <c r="AC12" t="n">
        <v>666.8420719491562</v>
      </c>
      <c r="AD12" t="n">
        <v>538792.2618753908</v>
      </c>
      <c r="AE12" t="n">
        <v>737199.3425349137</v>
      </c>
      <c r="AF12" t="n">
        <v>1.22996841743161e-06</v>
      </c>
      <c r="AG12" t="n">
        <v>18</v>
      </c>
      <c r="AH12" t="n">
        <v>666842.0719491562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3.7229</v>
      </c>
      <c r="E13" t="n">
        <v>26.86</v>
      </c>
      <c r="F13" t="n">
        <v>23.91</v>
      </c>
      <c r="G13" t="n">
        <v>84.40000000000001</v>
      </c>
      <c r="H13" t="n">
        <v>1.16</v>
      </c>
      <c r="I13" t="n">
        <v>17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238.01</v>
      </c>
      <c r="Q13" t="n">
        <v>1314</v>
      </c>
      <c r="R13" t="n">
        <v>52.65</v>
      </c>
      <c r="S13" t="n">
        <v>40.53</v>
      </c>
      <c r="T13" t="n">
        <v>5170.24</v>
      </c>
      <c r="U13" t="n">
        <v>0.77</v>
      </c>
      <c r="V13" t="n">
        <v>0.91</v>
      </c>
      <c r="W13" t="n">
        <v>3.4</v>
      </c>
      <c r="X13" t="n">
        <v>0.34</v>
      </c>
      <c r="Y13" t="n">
        <v>0.5</v>
      </c>
      <c r="Z13" t="n">
        <v>10</v>
      </c>
      <c r="AA13" t="n">
        <v>542.1232901513624</v>
      </c>
      <c r="AB13" t="n">
        <v>741.757002376694</v>
      </c>
      <c r="AC13" t="n">
        <v>670.9647551323529</v>
      </c>
      <c r="AD13" t="n">
        <v>542123.2901513624</v>
      </c>
      <c r="AE13" t="n">
        <v>741757.002376694</v>
      </c>
      <c r="AF13" t="n">
        <v>1.230067539154392e-06</v>
      </c>
      <c r="AG13" t="n">
        <v>18</v>
      </c>
      <c r="AH13" t="n">
        <v>670964.7551323529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3.5339</v>
      </c>
      <c r="E2" t="n">
        <v>28.3</v>
      </c>
      <c r="F2" t="n">
        <v>25.43</v>
      </c>
      <c r="G2" t="n">
        <v>16.58</v>
      </c>
      <c r="H2" t="n">
        <v>0.34</v>
      </c>
      <c r="I2" t="n">
        <v>92</v>
      </c>
      <c r="J2" t="n">
        <v>51.33</v>
      </c>
      <c r="K2" t="n">
        <v>24.83</v>
      </c>
      <c r="L2" t="n">
        <v>1</v>
      </c>
      <c r="M2" t="n">
        <v>87</v>
      </c>
      <c r="N2" t="n">
        <v>5.51</v>
      </c>
      <c r="O2" t="n">
        <v>6564.78</v>
      </c>
      <c r="P2" t="n">
        <v>125.86</v>
      </c>
      <c r="Q2" t="n">
        <v>1314.09</v>
      </c>
      <c r="R2" t="n">
        <v>99.98</v>
      </c>
      <c r="S2" t="n">
        <v>40.53</v>
      </c>
      <c r="T2" t="n">
        <v>28455.89</v>
      </c>
      <c r="U2" t="n">
        <v>0.41</v>
      </c>
      <c r="V2" t="n">
        <v>0.86</v>
      </c>
      <c r="W2" t="n">
        <v>3.52</v>
      </c>
      <c r="X2" t="n">
        <v>1.85</v>
      </c>
      <c r="Y2" t="n">
        <v>0.5</v>
      </c>
      <c r="Z2" t="n">
        <v>10</v>
      </c>
      <c r="AA2" t="n">
        <v>371.2472906075741</v>
      </c>
      <c r="AB2" t="n">
        <v>507.956921283825</v>
      </c>
      <c r="AC2" t="n">
        <v>459.4782256385126</v>
      </c>
      <c r="AD2" t="n">
        <v>371247.2906075742</v>
      </c>
      <c r="AE2" t="n">
        <v>507956.921283825</v>
      </c>
      <c r="AF2" t="n">
        <v>1.240392530751675e-06</v>
      </c>
      <c r="AG2" t="n">
        <v>19</v>
      </c>
      <c r="AH2" t="n">
        <v>459478.2256385126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3.6283</v>
      </c>
      <c r="E3" t="n">
        <v>27.56</v>
      </c>
      <c r="F3" t="n">
        <v>24.99</v>
      </c>
      <c r="G3" t="n">
        <v>22.38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118.49</v>
      </c>
      <c r="Q3" t="n">
        <v>1314.02</v>
      </c>
      <c r="R3" t="n">
        <v>84.20999999999999</v>
      </c>
      <c r="S3" t="n">
        <v>40.53</v>
      </c>
      <c r="T3" t="n">
        <v>20698.09</v>
      </c>
      <c r="U3" t="n">
        <v>0.48</v>
      </c>
      <c r="V3" t="n">
        <v>0.87</v>
      </c>
      <c r="W3" t="n">
        <v>3.55</v>
      </c>
      <c r="X3" t="n">
        <v>1.42</v>
      </c>
      <c r="Y3" t="n">
        <v>0.5</v>
      </c>
      <c r="Z3" t="n">
        <v>10</v>
      </c>
      <c r="AA3" t="n">
        <v>346.134077789168</v>
      </c>
      <c r="AB3" t="n">
        <v>473.5959155889249</v>
      </c>
      <c r="AC3" t="n">
        <v>428.3965861011595</v>
      </c>
      <c r="AD3" t="n">
        <v>346134.077789168</v>
      </c>
      <c r="AE3" t="n">
        <v>473595.9155889249</v>
      </c>
      <c r="AF3" t="n">
        <v>1.273526760611874e-06</v>
      </c>
      <c r="AG3" t="n">
        <v>18</v>
      </c>
      <c r="AH3" t="n">
        <v>428396.5861011595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2.7704</v>
      </c>
      <c r="E2" t="n">
        <v>36.1</v>
      </c>
      <c r="F2" t="n">
        <v>28.01</v>
      </c>
      <c r="G2" t="n">
        <v>7.74</v>
      </c>
      <c r="H2" t="n">
        <v>0.13</v>
      </c>
      <c r="I2" t="n">
        <v>217</v>
      </c>
      <c r="J2" t="n">
        <v>133.21</v>
      </c>
      <c r="K2" t="n">
        <v>46.47</v>
      </c>
      <c r="L2" t="n">
        <v>1</v>
      </c>
      <c r="M2" t="n">
        <v>215</v>
      </c>
      <c r="N2" t="n">
        <v>20.75</v>
      </c>
      <c r="O2" t="n">
        <v>16663.42</v>
      </c>
      <c r="P2" t="n">
        <v>301.4</v>
      </c>
      <c r="Q2" t="n">
        <v>1314.3</v>
      </c>
      <c r="R2" t="n">
        <v>180.23</v>
      </c>
      <c r="S2" t="n">
        <v>40.53</v>
      </c>
      <c r="T2" t="n">
        <v>67956.95</v>
      </c>
      <c r="U2" t="n">
        <v>0.22</v>
      </c>
      <c r="V2" t="n">
        <v>0.78</v>
      </c>
      <c r="W2" t="n">
        <v>3.73</v>
      </c>
      <c r="X2" t="n">
        <v>4.43</v>
      </c>
      <c r="Y2" t="n">
        <v>0.5</v>
      </c>
      <c r="Z2" t="n">
        <v>10</v>
      </c>
      <c r="AA2" t="n">
        <v>850.708545136674</v>
      </c>
      <c r="AB2" t="n">
        <v>1163.976962068232</v>
      </c>
      <c r="AC2" t="n">
        <v>1052.888634460366</v>
      </c>
      <c r="AD2" t="n">
        <v>850708.5451366741</v>
      </c>
      <c r="AE2" t="n">
        <v>1163976.962068232</v>
      </c>
      <c r="AF2" t="n">
        <v>9.279852050480931e-07</v>
      </c>
      <c r="AG2" t="n">
        <v>24</v>
      </c>
      <c r="AH2" t="n">
        <v>1052888.634460366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3.2956</v>
      </c>
      <c r="E3" t="n">
        <v>30.34</v>
      </c>
      <c r="F3" t="n">
        <v>25.52</v>
      </c>
      <c r="G3" t="n">
        <v>15.79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266.6</v>
      </c>
      <c r="Q3" t="n">
        <v>1314.04</v>
      </c>
      <c r="R3" t="n">
        <v>103.3</v>
      </c>
      <c r="S3" t="n">
        <v>40.53</v>
      </c>
      <c r="T3" t="n">
        <v>30095.26</v>
      </c>
      <c r="U3" t="n">
        <v>0.39</v>
      </c>
      <c r="V3" t="n">
        <v>0.86</v>
      </c>
      <c r="W3" t="n">
        <v>3.52</v>
      </c>
      <c r="X3" t="n">
        <v>1.95</v>
      </c>
      <c r="Y3" t="n">
        <v>0.5</v>
      </c>
      <c r="Z3" t="n">
        <v>10</v>
      </c>
      <c r="AA3" t="n">
        <v>652.2016836450936</v>
      </c>
      <c r="AB3" t="n">
        <v>892.3711166707963</v>
      </c>
      <c r="AC3" t="n">
        <v>807.2044697464632</v>
      </c>
      <c r="AD3" t="n">
        <v>652201.6836450936</v>
      </c>
      <c r="AE3" t="n">
        <v>892371.1166707963</v>
      </c>
      <c r="AF3" t="n">
        <v>1.103908475944447e-06</v>
      </c>
      <c r="AG3" t="n">
        <v>20</v>
      </c>
      <c r="AH3" t="n">
        <v>807204.4697464632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3.4918</v>
      </c>
      <c r="E4" t="n">
        <v>28.64</v>
      </c>
      <c r="F4" t="n">
        <v>24.8</v>
      </c>
      <c r="G4" t="n">
        <v>24.39</v>
      </c>
      <c r="H4" t="n">
        <v>0.39</v>
      </c>
      <c r="I4" t="n">
        <v>61</v>
      </c>
      <c r="J4" t="n">
        <v>135.9</v>
      </c>
      <c r="K4" t="n">
        <v>46.47</v>
      </c>
      <c r="L4" t="n">
        <v>3</v>
      </c>
      <c r="M4" t="n">
        <v>59</v>
      </c>
      <c r="N4" t="n">
        <v>21.43</v>
      </c>
      <c r="O4" t="n">
        <v>16994.64</v>
      </c>
      <c r="P4" t="n">
        <v>251.22</v>
      </c>
      <c r="Q4" t="n">
        <v>1314.07</v>
      </c>
      <c r="R4" t="n">
        <v>80.33</v>
      </c>
      <c r="S4" t="n">
        <v>40.53</v>
      </c>
      <c r="T4" t="n">
        <v>18786.95</v>
      </c>
      <c r="U4" t="n">
        <v>0.5</v>
      </c>
      <c r="V4" t="n">
        <v>0.88</v>
      </c>
      <c r="W4" t="n">
        <v>3.47</v>
      </c>
      <c r="X4" t="n">
        <v>1.22</v>
      </c>
      <c r="Y4" t="n">
        <v>0.5</v>
      </c>
      <c r="Z4" t="n">
        <v>10</v>
      </c>
      <c r="AA4" t="n">
        <v>591.544790911677</v>
      </c>
      <c r="AB4" t="n">
        <v>809.3776800396903</v>
      </c>
      <c r="AC4" t="n">
        <v>732.13181022541</v>
      </c>
      <c r="AD4" t="n">
        <v>591544.7909116769</v>
      </c>
      <c r="AE4" t="n">
        <v>809377.6800396903</v>
      </c>
      <c r="AF4" t="n">
        <v>1.169628479276253e-06</v>
      </c>
      <c r="AG4" t="n">
        <v>19</v>
      </c>
      <c r="AH4" t="n">
        <v>732131.81022541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3.5946</v>
      </c>
      <c r="E5" t="n">
        <v>27.82</v>
      </c>
      <c r="F5" t="n">
        <v>24.44</v>
      </c>
      <c r="G5" t="n">
        <v>33.33</v>
      </c>
      <c r="H5" t="n">
        <v>0.52</v>
      </c>
      <c r="I5" t="n">
        <v>44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238.83</v>
      </c>
      <c r="Q5" t="n">
        <v>1314.07</v>
      </c>
      <c r="R5" t="n">
        <v>69.40000000000001</v>
      </c>
      <c r="S5" t="n">
        <v>40.53</v>
      </c>
      <c r="T5" t="n">
        <v>13410.06</v>
      </c>
      <c r="U5" t="n">
        <v>0.58</v>
      </c>
      <c r="V5" t="n">
        <v>0.89</v>
      </c>
      <c r="W5" t="n">
        <v>3.44</v>
      </c>
      <c r="X5" t="n">
        <v>0.87</v>
      </c>
      <c r="Y5" t="n">
        <v>0.5</v>
      </c>
      <c r="Z5" t="n">
        <v>10</v>
      </c>
      <c r="AA5" t="n">
        <v>559.8887487928295</v>
      </c>
      <c r="AB5" t="n">
        <v>766.0644866466696</v>
      </c>
      <c r="AC5" t="n">
        <v>692.9523672193704</v>
      </c>
      <c r="AD5" t="n">
        <v>559888.7487928295</v>
      </c>
      <c r="AE5" t="n">
        <v>766064.4866466696</v>
      </c>
      <c r="AF5" t="n">
        <v>1.204062813335935e-06</v>
      </c>
      <c r="AG5" t="n">
        <v>19</v>
      </c>
      <c r="AH5" t="n">
        <v>692952.3672193704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3.6569</v>
      </c>
      <c r="E6" t="n">
        <v>27.35</v>
      </c>
      <c r="F6" t="n">
        <v>24.24</v>
      </c>
      <c r="G6" t="n">
        <v>42.78</v>
      </c>
      <c r="H6" t="n">
        <v>0.64</v>
      </c>
      <c r="I6" t="n">
        <v>34</v>
      </c>
      <c r="J6" t="n">
        <v>138.6</v>
      </c>
      <c r="K6" t="n">
        <v>46.47</v>
      </c>
      <c r="L6" t="n">
        <v>5</v>
      </c>
      <c r="M6" t="n">
        <v>32</v>
      </c>
      <c r="N6" t="n">
        <v>22.13</v>
      </c>
      <c r="O6" t="n">
        <v>17327.69</v>
      </c>
      <c r="P6" t="n">
        <v>227.63</v>
      </c>
      <c r="Q6" t="n">
        <v>1314.03</v>
      </c>
      <c r="R6" t="n">
        <v>63.32</v>
      </c>
      <c r="S6" t="n">
        <v>40.53</v>
      </c>
      <c r="T6" t="n">
        <v>10420.79</v>
      </c>
      <c r="U6" t="n">
        <v>0.64</v>
      </c>
      <c r="V6" t="n">
        <v>0.9</v>
      </c>
      <c r="W6" t="n">
        <v>3.42</v>
      </c>
      <c r="X6" t="n">
        <v>0.67</v>
      </c>
      <c r="Y6" t="n">
        <v>0.5</v>
      </c>
      <c r="Z6" t="n">
        <v>10</v>
      </c>
      <c r="AA6" t="n">
        <v>527.7519789332548</v>
      </c>
      <c r="AB6" t="n">
        <v>722.093540350575</v>
      </c>
      <c r="AC6" t="n">
        <v>653.1779463241644</v>
      </c>
      <c r="AD6" t="n">
        <v>527751.9789332548</v>
      </c>
      <c r="AE6" t="n">
        <v>722093.540350575</v>
      </c>
      <c r="AF6" t="n">
        <v>1.224931091661988e-06</v>
      </c>
      <c r="AG6" t="n">
        <v>18</v>
      </c>
      <c r="AH6" t="n">
        <v>653177.9463241644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3.7024</v>
      </c>
      <c r="E7" t="n">
        <v>27.01</v>
      </c>
      <c r="F7" t="n">
        <v>24.09</v>
      </c>
      <c r="G7" t="n">
        <v>53.54</v>
      </c>
      <c r="H7" t="n">
        <v>0.76</v>
      </c>
      <c r="I7" t="n">
        <v>27</v>
      </c>
      <c r="J7" t="n">
        <v>139.95</v>
      </c>
      <c r="K7" t="n">
        <v>46.47</v>
      </c>
      <c r="L7" t="n">
        <v>6</v>
      </c>
      <c r="M7" t="n">
        <v>25</v>
      </c>
      <c r="N7" t="n">
        <v>22.49</v>
      </c>
      <c r="O7" t="n">
        <v>17494.97</v>
      </c>
      <c r="P7" t="n">
        <v>217.19</v>
      </c>
      <c r="Q7" t="n">
        <v>1314.04</v>
      </c>
      <c r="R7" t="n">
        <v>58.62</v>
      </c>
      <c r="S7" t="n">
        <v>40.53</v>
      </c>
      <c r="T7" t="n">
        <v>8100.9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507.5595102123553</v>
      </c>
      <c r="AB7" t="n">
        <v>694.4653138177919</v>
      </c>
      <c r="AC7" t="n">
        <v>628.1865189552105</v>
      </c>
      <c r="AD7" t="n">
        <v>507559.5102123554</v>
      </c>
      <c r="AE7" t="n">
        <v>694465.3138177919</v>
      </c>
      <c r="AF7" t="n">
        <v>1.240171969091128e-06</v>
      </c>
      <c r="AG7" t="n">
        <v>18</v>
      </c>
      <c r="AH7" t="n">
        <v>628186.5189552106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3.727</v>
      </c>
      <c r="E8" t="n">
        <v>26.83</v>
      </c>
      <c r="F8" t="n">
        <v>24.02</v>
      </c>
      <c r="G8" t="n">
        <v>62.67</v>
      </c>
      <c r="H8" t="n">
        <v>0.88</v>
      </c>
      <c r="I8" t="n">
        <v>23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205.73</v>
      </c>
      <c r="Q8" t="n">
        <v>1314.05</v>
      </c>
      <c r="R8" t="n">
        <v>56.33</v>
      </c>
      <c r="S8" t="n">
        <v>40.53</v>
      </c>
      <c r="T8" t="n">
        <v>6978.54</v>
      </c>
      <c r="U8" t="n">
        <v>0.72</v>
      </c>
      <c r="V8" t="n">
        <v>0.91</v>
      </c>
      <c r="W8" t="n">
        <v>3.41</v>
      </c>
      <c r="X8" t="n">
        <v>0.45</v>
      </c>
      <c r="Y8" t="n">
        <v>0.5</v>
      </c>
      <c r="Z8" t="n">
        <v>10</v>
      </c>
      <c r="AA8" t="n">
        <v>488.3728159831936</v>
      </c>
      <c r="AB8" t="n">
        <v>668.2132323162433</v>
      </c>
      <c r="AC8" t="n">
        <v>604.4398992671421</v>
      </c>
      <c r="AD8" t="n">
        <v>488372.8159831936</v>
      </c>
      <c r="AE8" t="n">
        <v>668213.2323162433</v>
      </c>
      <c r="AF8" t="n">
        <v>1.248412091833036e-06</v>
      </c>
      <c r="AG8" t="n">
        <v>18</v>
      </c>
      <c r="AH8" t="n">
        <v>604439.8992671421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3.7305</v>
      </c>
      <c r="E9" t="n">
        <v>26.81</v>
      </c>
      <c r="F9" t="n">
        <v>24.03</v>
      </c>
      <c r="G9" t="n">
        <v>65.53</v>
      </c>
      <c r="H9" t="n">
        <v>0.99</v>
      </c>
      <c r="I9" t="n">
        <v>22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206.41</v>
      </c>
      <c r="Q9" t="n">
        <v>1314.1</v>
      </c>
      <c r="R9" t="n">
        <v>55.74</v>
      </c>
      <c r="S9" t="n">
        <v>40.53</v>
      </c>
      <c r="T9" t="n">
        <v>6686.16</v>
      </c>
      <c r="U9" t="n">
        <v>0.73</v>
      </c>
      <c r="V9" t="n">
        <v>0.91</v>
      </c>
      <c r="W9" t="n">
        <v>3.43</v>
      </c>
      <c r="X9" t="n">
        <v>0.45</v>
      </c>
      <c r="Y9" t="n">
        <v>0.5</v>
      </c>
      <c r="Z9" t="n">
        <v>10</v>
      </c>
      <c r="AA9" t="n">
        <v>489.0640628570974</v>
      </c>
      <c r="AB9" t="n">
        <v>669.1590267847783</v>
      </c>
      <c r="AC9" t="n">
        <v>605.295428439031</v>
      </c>
      <c r="AD9" t="n">
        <v>489064.0628570974</v>
      </c>
      <c r="AE9" t="n">
        <v>669159.0267847783</v>
      </c>
      <c r="AF9" t="n">
        <v>1.249584467019893e-06</v>
      </c>
      <c r="AG9" t="n">
        <v>18</v>
      </c>
      <c r="AH9" t="n">
        <v>605295.428439031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3.7306</v>
      </c>
      <c r="E10" t="n">
        <v>26.81</v>
      </c>
      <c r="F10" t="n">
        <v>24.03</v>
      </c>
      <c r="G10" t="n">
        <v>65.53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207.94</v>
      </c>
      <c r="Q10" t="n">
        <v>1314.07</v>
      </c>
      <c r="R10" t="n">
        <v>55.66</v>
      </c>
      <c r="S10" t="n">
        <v>40.53</v>
      </c>
      <c r="T10" t="n">
        <v>6650.23</v>
      </c>
      <c r="U10" t="n">
        <v>0.73</v>
      </c>
      <c r="V10" t="n">
        <v>0.91</v>
      </c>
      <c r="W10" t="n">
        <v>3.43</v>
      </c>
      <c r="X10" t="n">
        <v>0.45</v>
      </c>
      <c r="Y10" t="n">
        <v>0.5</v>
      </c>
      <c r="Z10" t="n">
        <v>10</v>
      </c>
      <c r="AA10" t="n">
        <v>491.286888152429</v>
      </c>
      <c r="AB10" t="n">
        <v>672.2003944179821</v>
      </c>
      <c r="AC10" t="n">
        <v>608.0465322139079</v>
      </c>
      <c r="AD10" t="n">
        <v>491286.888152429</v>
      </c>
      <c r="AE10" t="n">
        <v>672200.3944179821</v>
      </c>
      <c r="AF10" t="n">
        <v>1.249617963453803e-06</v>
      </c>
      <c r="AG10" t="n">
        <v>18</v>
      </c>
      <c r="AH10" t="n">
        <v>608046.5322139079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2.6256</v>
      </c>
      <c r="E2" t="n">
        <v>38.09</v>
      </c>
      <c r="F2" t="n">
        <v>28.48</v>
      </c>
      <c r="G2" t="n">
        <v>7.12</v>
      </c>
      <c r="H2" t="n">
        <v>0.12</v>
      </c>
      <c r="I2" t="n">
        <v>240</v>
      </c>
      <c r="J2" t="n">
        <v>150.44</v>
      </c>
      <c r="K2" t="n">
        <v>49.1</v>
      </c>
      <c r="L2" t="n">
        <v>1</v>
      </c>
      <c r="M2" t="n">
        <v>238</v>
      </c>
      <c r="N2" t="n">
        <v>25.34</v>
      </c>
      <c r="O2" t="n">
        <v>18787.76</v>
      </c>
      <c r="P2" t="n">
        <v>332.97</v>
      </c>
      <c r="Q2" t="n">
        <v>1314.22</v>
      </c>
      <c r="R2" t="n">
        <v>195.29</v>
      </c>
      <c r="S2" t="n">
        <v>40.53</v>
      </c>
      <c r="T2" t="n">
        <v>75375.59</v>
      </c>
      <c r="U2" t="n">
        <v>0.21</v>
      </c>
      <c r="V2" t="n">
        <v>0.77</v>
      </c>
      <c r="W2" t="n">
        <v>3.75</v>
      </c>
      <c r="X2" t="n">
        <v>4.9</v>
      </c>
      <c r="Y2" t="n">
        <v>0.5</v>
      </c>
      <c r="Z2" t="n">
        <v>10</v>
      </c>
      <c r="AA2" t="n">
        <v>966.514504862821</v>
      </c>
      <c r="AB2" t="n">
        <v>1322.427785163914</v>
      </c>
      <c r="AC2" t="n">
        <v>1196.217133386923</v>
      </c>
      <c r="AD2" t="n">
        <v>966514.504862821</v>
      </c>
      <c r="AE2" t="n">
        <v>1322427.785163914</v>
      </c>
      <c r="AF2" t="n">
        <v>8.732180972178323e-07</v>
      </c>
      <c r="AG2" t="n">
        <v>25</v>
      </c>
      <c r="AH2" t="n">
        <v>1196217.133386923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3.1974</v>
      </c>
      <c r="E3" t="n">
        <v>31.28</v>
      </c>
      <c r="F3" t="n">
        <v>25.73</v>
      </c>
      <c r="G3" t="n">
        <v>14.43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105</v>
      </c>
      <c r="N3" t="n">
        <v>25.73</v>
      </c>
      <c r="O3" t="n">
        <v>18959.54</v>
      </c>
      <c r="P3" t="n">
        <v>294.01</v>
      </c>
      <c r="Q3" t="n">
        <v>1314.11</v>
      </c>
      <c r="R3" t="n">
        <v>109.46</v>
      </c>
      <c r="S3" t="n">
        <v>40.53</v>
      </c>
      <c r="T3" t="n">
        <v>33125.14</v>
      </c>
      <c r="U3" t="n">
        <v>0.37</v>
      </c>
      <c r="V3" t="n">
        <v>0.85</v>
      </c>
      <c r="W3" t="n">
        <v>3.54</v>
      </c>
      <c r="X3" t="n">
        <v>2.15</v>
      </c>
      <c r="Y3" t="n">
        <v>0.5</v>
      </c>
      <c r="Z3" t="n">
        <v>10</v>
      </c>
      <c r="AA3" t="n">
        <v>726.4728992696191</v>
      </c>
      <c r="AB3" t="n">
        <v>993.9922705030535</v>
      </c>
      <c r="AC3" t="n">
        <v>899.127043283155</v>
      </c>
      <c r="AD3" t="n">
        <v>726472.8992696191</v>
      </c>
      <c r="AE3" t="n">
        <v>993992.2705030536</v>
      </c>
      <c r="AF3" t="n">
        <v>1.063386480821259e-06</v>
      </c>
      <c r="AG3" t="n">
        <v>21</v>
      </c>
      <c r="AH3" t="n">
        <v>899127.043283155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3.4147</v>
      </c>
      <c r="E4" t="n">
        <v>29.29</v>
      </c>
      <c r="F4" t="n">
        <v>24.93</v>
      </c>
      <c r="G4" t="n">
        <v>22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66</v>
      </c>
      <c r="N4" t="n">
        <v>26.13</v>
      </c>
      <c r="O4" t="n">
        <v>19131.85</v>
      </c>
      <c r="P4" t="n">
        <v>278.15</v>
      </c>
      <c r="Q4" t="n">
        <v>1314.13</v>
      </c>
      <c r="R4" t="n">
        <v>84.66</v>
      </c>
      <c r="S4" t="n">
        <v>40.53</v>
      </c>
      <c r="T4" t="n">
        <v>20916.73</v>
      </c>
      <c r="U4" t="n">
        <v>0.48</v>
      </c>
      <c r="V4" t="n">
        <v>0.88</v>
      </c>
      <c r="W4" t="n">
        <v>3.47</v>
      </c>
      <c r="X4" t="n">
        <v>1.35</v>
      </c>
      <c r="Y4" t="n">
        <v>0.5</v>
      </c>
      <c r="Z4" t="n">
        <v>10</v>
      </c>
      <c r="AA4" t="n">
        <v>656.4987830060112</v>
      </c>
      <c r="AB4" t="n">
        <v>898.2505975910478</v>
      </c>
      <c r="AC4" t="n">
        <v>812.5228212595893</v>
      </c>
      <c r="AD4" t="n">
        <v>656498.7830060112</v>
      </c>
      <c r="AE4" t="n">
        <v>898250.5975910479</v>
      </c>
      <c r="AF4" t="n">
        <v>1.135655787846485e-06</v>
      </c>
      <c r="AG4" t="n">
        <v>20</v>
      </c>
      <c r="AH4" t="n">
        <v>812522.8212595893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3.5312</v>
      </c>
      <c r="E5" t="n">
        <v>28.32</v>
      </c>
      <c r="F5" t="n">
        <v>24.55</v>
      </c>
      <c r="G5" t="n">
        <v>30.06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47</v>
      </c>
      <c r="N5" t="n">
        <v>26.53</v>
      </c>
      <c r="O5" t="n">
        <v>19304.72</v>
      </c>
      <c r="P5" t="n">
        <v>266.95</v>
      </c>
      <c r="Q5" t="n">
        <v>1314.09</v>
      </c>
      <c r="R5" t="n">
        <v>72.54000000000001</v>
      </c>
      <c r="S5" t="n">
        <v>40.53</v>
      </c>
      <c r="T5" t="n">
        <v>14955.66</v>
      </c>
      <c r="U5" t="n">
        <v>0.5600000000000001</v>
      </c>
      <c r="V5" t="n">
        <v>0.89</v>
      </c>
      <c r="W5" t="n">
        <v>3.45</v>
      </c>
      <c r="X5" t="n">
        <v>0.97</v>
      </c>
      <c r="Y5" t="n">
        <v>0.5</v>
      </c>
      <c r="Z5" t="n">
        <v>10</v>
      </c>
      <c r="AA5" t="n">
        <v>614.1245353388539</v>
      </c>
      <c r="AB5" t="n">
        <v>840.2722825129732</v>
      </c>
      <c r="AC5" t="n">
        <v>760.0778751994897</v>
      </c>
      <c r="AD5" t="n">
        <v>614124.5353388538</v>
      </c>
      <c r="AE5" t="n">
        <v>840272.2825129732</v>
      </c>
      <c r="AF5" t="n">
        <v>1.174401182547078e-06</v>
      </c>
      <c r="AG5" t="n">
        <v>19</v>
      </c>
      <c r="AH5" t="n">
        <v>760077.8751994896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3.605</v>
      </c>
      <c r="E6" t="n">
        <v>27.74</v>
      </c>
      <c r="F6" t="n">
        <v>24.3</v>
      </c>
      <c r="G6" t="n">
        <v>38.37</v>
      </c>
      <c r="H6" t="n">
        <v>0.57</v>
      </c>
      <c r="I6" t="n">
        <v>38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256.67</v>
      </c>
      <c r="Q6" t="n">
        <v>1314.01</v>
      </c>
      <c r="R6" t="n">
        <v>65.31</v>
      </c>
      <c r="S6" t="n">
        <v>40.53</v>
      </c>
      <c r="T6" t="n">
        <v>11391.09</v>
      </c>
      <c r="U6" t="n">
        <v>0.62</v>
      </c>
      <c r="V6" t="n">
        <v>0.9</v>
      </c>
      <c r="W6" t="n">
        <v>3.42</v>
      </c>
      <c r="X6" t="n">
        <v>0.73</v>
      </c>
      <c r="Y6" t="n">
        <v>0.5</v>
      </c>
      <c r="Z6" t="n">
        <v>10</v>
      </c>
      <c r="AA6" t="n">
        <v>588.9261373788972</v>
      </c>
      <c r="AB6" t="n">
        <v>805.7947227493006</v>
      </c>
      <c r="AC6" t="n">
        <v>728.8908053501032</v>
      </c>
      <c r="AD6" t="n">
        <v>588926.1373788973</v>
      </c>
      <c r="AE6" t="n">
        <v>805794.7227493007</v>
      </c>
      <c r="AF6" t="n">
        <v>1.198945475499042e-06</v>
      </c>
      <c r="AG6" t="n">
        <v>19</v>
      </c>
      <c r="AH6" t="n">
        <v>728890.8053501032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3.6499</v>
      </c>
      <c r="E7" t="n">
        <v>27.4</v>
      </c>
      <c r="F7" t="n">
        <v>24.17</v>
      </c>
      <c r="G7" t="n">
        <v>46.79</v>
      </c>
      <c r="H7" t="n">
        <v>0.67</v>
      </c>
      <c r="I7" t="n">
        <v>31</v>
      </c>
      <c r="J7" t="n">
        <v>157.44</v>
      </c>
      <c r="K7" t="n">
        <v>49.1</v>
      </c>
      <c r="L7" t="n">
        <v>6</v>
      </c>
      <c r="M7" t="n">
        <v>29</v>
      </c>
      <c r="N7" t="n">
        <v>27.35</v>
      </c>
      <c r="O7" t="n">
        <v>19652.13</v>
      </c>
      <c r="P7" t="n">
        <v>246.97</v>
      </c>
      <c r="Q7" t="n">
        <v>1314.02</v>
      </c>
      <c r="R7" t="n">
        <v>61.32</v>
      </c>
      <c r="S7" t="n">
        <v>40.53</v>
      </c>
      <c r="T7" t="n">
        <v>9434.48</v>
      </c>
      <c r="U7" t="n">
        <v>0.66</v>
      </c>
      <c r="V7" t="n">
        <v>0.9</v>
      </c>
      <c r="W7" t="n">
        <v>3.41</v>
      </c>
      <c r="X7" t="n">
        <v>0.6</v>
      </c>
      <c r="Y7" t="n">
        <v>0.5</v>
      </c>
      <c r="Z7" t="n">
        <v>10</v>
      </c>
      <c r="AA7" t="n">
        <v>560.5746801769833</v>
      </c>
      <c r="AB7" t="n">
        <v>767.0030082276257</v>
      </c>
      <c r="AC7" t="n">
        <v>693.8013176178637</v>
      </c>
      <c r="AD7" t="n">
        <v>560574.6801769832</v>
      </c>
      <c r="AE7" t="n">
        <v>767003.0082276257</v>
      </c>
      <c r="AF7" t="n">
        <v>1.213878249937296e-06</v>
      </c>
      <c r="AG7" t="n">
        <v>18</v>
      </c>
      <c r="AH7" t="n">
        <v>693801.3176178636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3.6828</v>
      </c>
      <c r="E8" t="n">
        <v>27.15</v>
      </c>
      <c r="F8" t="n">
        <v>24.08</v>
      </c>
      <c r="G8" t="n">
        <v>55.58</v>
      </c>
      <c r="H8" t="n">
        <v>0.78</v>
      </c>
      <c r="I8" t="n">
        <v>26</v>
      </c>
      <c r="J8" t="n">
        <v>158.86</v>
      </c>
      <c r="K8" t="n">
        <v>49.1</v>
      </c>
      <c r="L8" t="n">
        <v>7</v>
      </c>
      <c r="M8" t="n">
        <v>24</v>
      </c>
      <c r="N8" t="n">
        <v>27.77</v>
      </c>
      <c r="O8" t="n">
        <v>19826.68</v>
      </c>
      <c r="P8" t="n">
        <v>238.29</v>
      </c>
      <c r="Q8" t="n">
        <v>1313.99</v>
      </c>
      <c r="R8" t="n">
        <v>58.28</v>
      </c>
      <c r="S8" t="n">
        <v>40.53</v>
      </c>
      <c r="T8" t="n">
        <v>7937.4</v>
      </c>
      <c r="U8" t="n">
        <v>0.7</v>
      </c>
      <c r="V8" t="n">
        <v>0.91</v>
      </c>
      <c r="W8" t="n">
        <v>3.41</v>
      </c>
      <c r="X8" t="n">
        <v>0.51</v>
      </c>
      <c r="Y8" t="n">
        <v>0.5</v>
      </c>
      <c r="Z8" t="n">
        <v>10</v>
      </c>
      <c r="AA8" t="n">
        <v>543.9620816728477</v>
      </c>
      <c r="AB8" t="n">
        <v>744.2729180581468</v>
      </c>
      <c r="AC8" t="n">
        <v>673.2405553522779</v>
      </c>
      <c r="AD8" t="n">
        <v>543962.0816728477</v>
      </c>
      <c r="AE8" t="n">
        <v>744272.9180581468</v>
      </c>
      <c r="AF8" t="n">
        <v>1.224820082432142e-06</v>
      </c>
      <c r="AG8" t="n">
        <v>18</v>
      </c>
      <c r="AH8" t="n">
        <v>673240.5553522778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3.7128</v>
      </c>
      <c r="E9" t="n">
        <v>26.93</v>
      </c>
      <c r="F9" t="n">
        <v>23.98</v>
      </c>
      <c r="G9" t="n">
        <v>65.41</v>
      </c>
      <c r="H9" t="n">
        <v>0.88</v>
      </c>
      <c r="I9" t="n">
        <v>22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229.3</v>
      </c>
      <c r="Q9" t="n">
        <v>1314.05</v>
      </c>
      <c r="R9" t="n">
        <v>55.25</v>
      </c>
      <c r="S9" t="n">
        <v>40.53</v>
      </c>
      <c r="T9" t="n">
        <v>6445.37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527.4659241770263</v>
      </c>
      <c r="AB9" t="n">
        <v>721.7021476132578</v>
      </c>
      <c r="AC9" t="n">
        <v>652.8239075603736</v>
      </c>
      <c r="AD9" t="n">
        <v>527465.9241770263</v>
      </c>
      <c r="AE9" t="n">
        <v>721702.1476132578</v>
      </c>
      <c r="AF9" t="n">
        <v>1.234797437290664e-06</v>
      </c>
      <c r="AG9" t="n">
        <v>18</v>
      </c>
      <c r="AH9" t="n">
        <v>652823.9075603737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3.7296</v>
      </c>
      <c r="E10" t="n">
        <v>26.81</v>
      </c>
      <c r="F10" t="n">
        <v>23.96</v>
      </c>
      <c r="G10" t="n">
        <v>75.65000000000001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221.5</v>
      </c>
      <c r="Q10" t="n">
        <v>1314</v>
      </c>
      <c r="R10" t="n">
        <v>53.96</v>
      </c>
      <c r="S10" t="n">
        <v>40.53</v>
      </c>
      <c r="T10" t="n">
        <v>5811.61</v>
      </c>
      <c r="U10" t="n">
        <v>0.75</v>
      </c>
      <c r="V10" t="n">
        <v>0.91</v>
      </c>
      <c r="W10" t="n">
        <v>3.41</v>
      </c>
      <c r="X10" t="n">
        <v>0.38</v>
      </c>
      <c r="Y10" t="n">
        <v>0.5</v>
      </c>
      <c r="Z10" t="n">
        <v>10</v>
      </c>
      <c r="AA10" t="n">
        <v>514.3660079175561</v>
      </c>
      <c r="AB10" t="n">
        <v>703.7782642595334</v>
      </c>
      <c r="AC10" t="n">
        <v>636.6106544776005</v>
      </c>
      <c r="AD10" t="n">
        <v>514366.0079175561</v>
      </c>
      <c r="AE10" t="n">
        <v>703778.2642595335</v>
      </c>
      <c r="AF10" t="n">
        <v>1.240384756011436e-06</v>
      </c>
      <c r="AG10" t="n">
        <v>18</v>
      </c>
      <c r="AH10" t="n">
        <v>636610.6544776005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3.7294</v>
      </c>
      <c r="E11" t="n">
        <v>26.81</v>
      </c>
      <c r="F11" t="n">
        <v>23.96</v>
      </c>
      <c r="G11" t="n">
        <v>75.65000000000001</v>
      </c>
      <c r="H11" t="n">
        <v>1.09</v>
      </c>
      <c r="I11" t="n">
        <v>19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222.35</v>
      </c>
      <c r="Q11" t="n">
        <v>1314.06</v>
      </c>
      <c r="R11" t="n">
        <v>53.8</v>
      </c>
      <c r="S11" t="n">
        <v>40.53</v>
      </c>
      <c r="T11" t="n">
        <v>5734.12</v>
      </c>
      <c r="U11" t="n">
        <v>0.75</v>
      </c>
      <c r="V11" t="n">
        <v>0.91</v>
      </c>
      <c r="W11" t="n">
        <v>3.42</v>
      </c>
      <c r="X11" t="n">
        <v>0.38</v>
      </c>
      <c r="Y11" t="n">
        <v>0.5</v>
      </c>
      <c r="Z11" t="n">
        <v>10</v>
      </c>
      <c r="AA11" t="n">
        <v>515.6257121978848</v>
      </c>
      <c r="AB11" t="n">
        <v>705.5018472301099</v>
      </c>
      <c r="AC11" t="n">
        <v>638.1697411085289</v>
      </c>
      <c r="AD11" t="n">
        <v>515625.7121978849</v>
      </c>
      <c r="AE11" t="n">
        <v>705501.8472301099</v>
      </c>
      <c r="AF11" t="n">
        <v>1.24031824031238e-06</v>
      </c>
      <c r="AG11" t="n">
        <v>18</v>
      </c>
      <c r="AH11" t="n">
        <v>638169.7411085289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2.3525</v>
      </c>
      <c r="E2" t="n">
        <v>42.51</v>
      </c>
      <c r="F2" t="n">
        <v>29.43</v>
      </c>
      <c r="G2" t="n">
        <v>6.2</v>
      </c>
      <c r="H2" t="n">
        <v>0.1</v>
      </c>
      <c r="I2" t="n">
        <v>285</v>
      </c>
      <c r="J2" t="n">
        <v>185.69</v>
      </c>
      <c r="K2" t="n">
        <v>53.44</v>
      </c>
      <c r="L2" t="n">
        <v>1</v>
      </c>
      <c r="M2" t="n">
        <v>283</v>
      </c>
      <c r="N2" t="n">
        <v>36.26</v>
      </c>
      <c r="O2" t="n">
        <v>23136.14</v>
      </c>
      <c r="P2" t="n">
        <v>396.07</v>
      </c>
      <c r="Q2" t="n">
        <v>1314.29</v>
      </c>
      <c r="R2" t="n">
        <v>224.74</v>
      </c>
      <c r="S2" t="n">
        <v>40.53</v>
      </c>
      <c r="T2" t="n">
        <v>89875.50999999999</v>
      </c>
      <c r="U2" t="n">
        <v>0.18</v>
      </c>
      <c r="V2" t="n">
        <v>0.74</v>
      </c>
      <c r="W2" t="n">
        <v>3.84</v>
      </c>
      <c r="X2" t="n">
        <v>5.85</v>
      </c>
      <c r="Y2" t="n">
        <v>0.5</v>
      </c>
      <c r="Z2" t="n">
        <v>10</v>
      </c>
      <c r="AA2" t="n">
        <v>1238.411595205735</v>
      </c>
      <c r="AB2" t="n">
        <v>1694.449379424132</v>
      </c>
      <c r="AC2" t="n">
        <v>1532.733508826532</v>
      </c>
      <c r="AD2" t="n">
        <v>1238411.595205735</v>
      </c>
      <c r="AE2" t="n">
        <v>1694449.379424132</v>
      </c>
      <c r="AF2" t="n">
        <v>7.725753428229403e-07</v>
      </c>
      <c r="AG2" t="n">
        <v>28</v>
      </c>
      <c r="AH2" t="n">
        <v>1532733.508826532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3.0091</v>
      </c>
      <c r="E3" t="n">
        <v>33.23</v>
      </c>
      <c r="F3" t="n">
        <v>26.11</v>
      </c>
      <c r="G3" t="n">
        <v>12.53</v>
      </c>
      <c r="H3" t="n">
        <v>0.19</v>
      </c>
      <c r="I3" t="n">
        <v>125</v>
      </c>
      <c r="J3" t="n">
        <v>187.21</v>
      </c>
      <c r="K3" t="n">
        <v>53.44</v>
      </c>
      <c r="L3" t="n">
        <v>2</v>
      </c>
      <c r="M3" t="n">
        <v>123</v>
      </c>
      <c r="N3" t="n">
        <v>36.77</v>
      </c>
      <c r="O3" t="n">
        <v>23322.88</v>
      </c>
      <c r="P3" t="n">
        <v>346.06</v>
      </c>
      <c r="Q3" t="n">
        <v>1314.17</v>
      </c>
      <c r="R3" t="n">
        <v>121.15</v>
      </c>
      <c r="S3" t="n">
        <v>40.53</v>
      </c>
      <c r="T3" t="n">
        <v>38877.36</v>
      </c>
      <c r="U3" t="n">
        <v>0.33</v>
      </c>
      <c r="V3" t="n">
        <v>0.84</v>
      </c>
      <c r="W3" t="n">
        <v>3.58</v>
      </c>
      <c r="X3" t="n">
        <v>2.53</v>
      </c>
      <c r="Y3" t="n">
        <v>0.5</v>
      </c>
      <c r="Z3" t="n">
        <v>10</v>
      </c>
      <c r="AA3" t="n">
        <v>871.7824531093477</v>
      </c>
      <c r="AB3" t="n">
        <v>1192.811212671648</v>
      </c>
      <c r="AC3" t="n">
        <v>1078.970984655316</v>
      </c>
      <c r="AD3" t="n">
        <v>871782.4531093477</v>
      </c>
      <c r="AE3" t="n">
        <v>1192811.212671648</v>
      </c>
      <c r="AF3" t="n">
        <v>9.882067860099935e-07</v>
      </c>
      <c r="AG3" t="n">
        <v>22</v>
      </c>
      <c r="AH3" t="n">
        <v>1078970.984655316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3.2653</v>
      </c>
      <c r="E4" t="n">
        <v>30.63</v>
      </c>
      <c r="F4" t="n">
        <v>25.18</v>
      </c>
      <c r="G4" t="n">
        <v>18.88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328.42</v>
      </c>
      <c r="Q4" t="n">
        <v>1314.19</v>
      </c>
      <c r="R4" t="n">
        <v>92.59</v>
      </c>
      <c r="S4" t="n">
        <v>40.53</v>
      </c>
      <c r="T4" t="n">
        <v>24825.4</v>
      </c>
      <c r="U4" t="n">
        <v>0.44</v>
      </c>
      <c r="V4" t="n">
        <v>0.87</v>
      </c>
      <c r="W4" t="n">
        <v>3.49</v>
      </c>
      <c r="X4" t="n">
        <v>1.6</v>
      </c>
      <c r="Y4" t="n">
        <v>0.5</v>
      </c>
      <c r="Z4" t="n">
        <v>10</v>
      </c>
      <c r="AA4" t="n">
        <v>769.8978874569032</v>
      </c>
      <c r="AB4" t="n">
        <v>1053.408255116165</v>
      </c>
      <c r="AC4" t="n">
        <v>952.8724497156497</v>
      </c>
      <c r="AD4" t="n">
        <v>769897.8874569031</v>
      </c>
      <c r="AE4" t="n">
        <v>1053408.255116165</v>
      </c>
      <c r="AF4" t="n">
        <v>1.072344428021146e-06</v>
      </c>
      <c r="AG4" t="n">
        <v>20</v>
      </c>
      <c r="AH4" t="n">
        <v>952872.4497156497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3.4076</v>
      </c>
      <c r="E5" t="n">
        <v>29.35</v>
      </c>
      <c r="F5" t="n">
        <v>24.72</v>
      </c>
      <c r="G5" t="n">
        <v>25.57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317.35</v>
      </c>
      <c r="Q5" t="n">
        <v>1313.99</v>
      </c>
      <c r="R5" t="n">
        <v>78.23999999999999</v>
      </c>
      <c r="S5" t="n">
        <v>40.53</v>
      </c>
      <c r="T5" t="n">
        <v>17757.41</v>
      </c>
      <c r="U5" t="n">
        <v>0.52</v>
      </c>
      <c r="V5" t="n">
        <v>0.88</v>
      </c>
      <c r="W5" t="n">
        <v>3.45</v>
      </c>
      <c r="X5" t="n">
        <v>1.14</v>
      </c>
      <c r="Y5" t="n">
        <v>0.5</v>
      </c>
      <c r="Z5" t="n">
        <v>10</v>
      </c>
      <c r="AA5" t="n">
        <v>726.3738374046414</v>
      </c>
      <c r="AB5" t="n">
        <v>993.85672968909</v>
      </c>
      <c r="AC5" t="n">
        <v>899.0044382942433</v>
      </c>
      <c r="AD5" t="n">
        <v>726373.8374046414</v>
      </c>
      <c r="AE5" t="n">
        <v>993856.72968909</v>
      </c>
      <c r="AF5" t="n">
        <v>1.119076615601892e-06</v>
      </c>
      <c r="AG5" t="n">
        <v>20</v>
      </c>
      <c r="AH5" t="n">
        <v>899004.4382942433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3.4887</v>
      </c>
      <c r="E6" t="n">
        <v>28.66</v>
      </c>
      <c r="F6" t="n">
        <v>24.48</v>
      </c>
      <c r="G6" t="n">
        <v>31.93</v>
      </c>
      <c r="H6" t="n">
        <v>0.46</v>
      </c>
      <c r="I6" t="n">
        <v>46</v>
      </c>
      <c r="J6" t="n">
        <v>191.78</v>
      </c>
      <c r="K6" t="n">
        <v>53.44</v>
      </c>
      <c r="L6" t="n">
        <v>5</v>
      </c>
      <c r="M6" t="n">
        <v>44</v>
      </c>
      <c r="N6" t="n">
        <v>38.35</v>
      </c>
      <c r="O6" t="n">
        <v>23887.36</v>
      </c>
      <c r="P6" t="n">
        <v>308.32</v>
      </c>
      <c r="Q6" t="n">
        <v>1314.04</v>
      </c>
      <c r="R6" t="n">
        <v>70.7</v>
      </c>
      <c r="S6" t="n">
        <v>40.53</v>
      </c>
      <c r="T6" t="n">
        <v>14049.97</v>
      </c>
      <c r="U6" t="n">
        <v>0.57</v>
      </c>
      <c r="V6" t="n">
        <v>0.89</v>
      </c>
      <c r="W6" t="n">
        <v>3.44</v>
      </c>
      <c r="X6" t="n">
        <v>0.91</v>
      </c>
      <c r="Y6" t="n">
        <v>0.5</v>
      </c>
      <c r="Z6" t="n">
        <v>10</v>
      </c>
      <c r="AA6" t="n">
        <v>690.4206745874809</v>
      </c>
      <c r="AB6" t="n">
        <v>944.6640261810519</v>
      </c>
      <c r="AC6" t="n">
        <v>854.5066173666194</v>
      </c>
      <c r="AD6" t="n">
        <v>690420.674587481</v>
      </c>
      <c r="AE6" t="n">
        <v>944664.0261810519</v>
      </c>
      <c r="AF6" t="n">
        <v>1.145710350055852e-06</v>
      </c>
      <c r="AG6" t="n">
        <v>19</v>
      </c>
      <c r="AH6" t="n">
        <v>854506.6173666194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3.5515</v>
      </c>
      <c r="E7" t="n">
        <v>28.16</v>
      </c>
      <c r="F7" t="n">
        <v>24.31</v>
      </c>
      <c r="G7" t="n">
        <v>39.42</v>
      </c>
      <c r="H7" t="n">
        <v>0.55</v>
      </c>
      <c r="I7" t="n">
        <v>37</v>
      </c>
      <c r="J7" t="n">
        <v>193.32</v>
      </c>
      <c r="K7" t="n">
        <v>53.44</v>
      </c>
      <c r="L7" t="n">
        <v>6</v>
      </c>
      <c r="M7" t="n">
        <v>35</v>
      </c>
      <c r="N7" t="n">
        <v>38.89</v>
      </c>
      <c r="O7" t="n">
        <v>24076.95</v>
      </c>
      <c r="P7" t="n">
        <v>301.39</v>
      </c>
      <c r="Q7" t="n">
        <v>1314.03</v>
      </c>
      <c r="R7" t="n">
        <v>65.56999999999999</v>
      </c>
      <c r="S7" t="n">
        <v>40.53</v>
      </c>
      <c r="T7" t="n">
        <v>11527.55</v>
      </c>
      <c r="U7" t="n">
        <v>0.62</v>
      </c>
      <c r="V7" t="n">
        <v>0.9</v>
      </c>
      <c r="W7" t="n">
        <v>3.42</v>
      </c>
      <c r="X7" t="n">
        <v>0.74</v>
      </c>
      <c r="Y7" t="n">
        <v>0.5</v>
      </c>
      <c r="Z7" t="n">
        <v>10</v>
      </c>
      <c r="AA7" t="n">
        <v>670.1732121212157</v>
      </c>
      <c r="AB7" t="n">
        <v>916.9605547797062</v>
      </c>
      <c r="AC7" t="n">
        <v>829.4471263937519</v>
      </c>
      <c r="AD7" t="n">
        <v>670173.2121212156</v>
      </c>
      <c r="AE7" t="n">
        <v>916960.5547797062</v>
      </c>
      <c r="AF7" t="n">
        <v>1.166334252937587e-06</v>
      </c>
      <c r="AG7" t="n">
        <v>19</v>
      </c>
      <c r="AH7" t="n">
        <v>829447.1263937519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3.5971</v>
      </c>
      <c r="E8" t="n">
        <v>27.8</v>
      </c>
      <c r="F8" t="n">
        <v>24.18</v>
      </c>
      <c r="G8" t="n">
        <v>46.8</v>
      </c>
      <c r="H8" t="n">
        <v>0.64</v>
      </c>
      <c r="I8" t="n">
        <v>31</v>
      </c>
      <c r="J8" t="n">
        <v>194.86</v>
      </c>
      <c r="K8" t="n">
        <v>53.44</v>
      </c>
      <c r="L8" t="n">
        <v>7</v>
      </c>
      <c r="M8" t="n">
        <v>29</v>
      </c>
      <c r="N8" t="n">
        <v>39.43</v>
      </c>
      <c r="O8" t="n">
        <v>24267.28</v>
      </c>
      <c r="P8" t="n">
        <v>293.61</v>
      </c>
      <c r="Q8" t="n">
        <v>1314.03</v>
      </c>
      <c r="R8" t="n">
        <v>61.36</v>
      </c>
      <c r="S8" t="n">
        <v>40.53</v>
      </c>
      <c r="T8" t="n">
        <v>9455.24</v>
      </c>
      <c r="U8" t="n">
        <v>0.66</v>
      </c>
      <c r="V8" t="n">
        <v>0.9</v>
      </c>
      <c r="W8" t="n">
        <v>3.41</v>
      </c>
      <c r="X8" t="n">
        <v>0.6</v>
      </c>
      <c r="Y8" t="n">
        <v>0.5</v>
      </c>
      <c r="Z8" t="n">
        <v>10</v>
      </c>
      <c r="AA8" t="n">
        <v>651.7449415910061</v>
      </c>
      <c r="AB8" t="n">
        <v>891.7461820423564</v>
      </c>
      <c r="AC8" t="n">
        <v>806.6391780018603</v>
      </c>
      <c r="AD8" t="n">
        <v>651744.9415910061</v>
      </c>
      <c r="AE8" t="n">
        <v>891746.1820423563</v>
      </c>
      <c r="AF8" t="n">
        <v>1.181309570953623e-06</v>
      </c>
      <c r="AG8" t="n">
        <v>19</v>
      </c>
      <c r="AH8" t="n">
        <v>806639.1780018603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3.6279</v>
      </c>
      <c r="E9" t="n">
        <v>27.56</v>
      </c>
      <c r="F9" t="n">
        <v>24.09</v>
      </c>
      <c r="G9" t="n">
        <v>53.53</v>
      </c>
      <c r="H9" t="n">
        <v>0.72</v>
      </c>
      <c r="I9" t="n">
        <v>27</v>
      </c>
      <c r="J9" t="n">
        <v>196.41</v>
      </c>
      <c r="K9" t="n">
        <v>53.44</v>
      </c>
      <c r="L9" t="n">
        <v>8</v>
      </c>
      <c r="M9" t="n">
        <v>25</v>
      </c>
      <c r="N9" t="n">
        <v>39.98</v>
      </c>
      <c r="O9" t="n">
        <v>24458.36</v>
      </c>
      <c r="P9" t="n">
        <v>287.11</v>
      </c>
      <c r="Q9" t="n">
        <v>1313.99</v>
      </c>
      <c r="R9" t="n">
        <v>58.59</v>
      </c>
      <c r="S9" t="n">
        <v>40.53</v>
      </c>
      <c r="T9" t="n">
        <v>8088.31</v>
      </c>
      <c r="U9" t="n">
        <v>0.6899999999999999</v>
      </c>
      <c r="V9" t="n">
        <v>0.91</v>
      </c>
      <c r="W9" t="n">
        <v>3.41</v>
      </c>
      <c r="X9" t="n">
        <v>0.52</v>
      </c>
      <c r="Y9" t="n">
        <v>0.5</v>
      </c>
      <c r="Z9" t="n">
        <v>10</v>
      </c>
      <c r="AA9" t="n">
        <v>629.1548707573643</v>
      </c>
      <c r="AB9" t="n">
        <v>860.8374505241794</v>
      </c>
      <c r="AC9" t="n">
        <v>778.680332439101</v>
      </c>
      <c r="AD9" t="n">
        <v>629154.8707573643</v>
      </c>
      <c r="AE9" t="n">
        <v>860837.4505241794</v>
      </c>
      <c r="AF9" t="n">
        <v>1.191424478736385e-06</v>
      </c>
      <c r="AG9" t="n">
        <v>18</v>
      </c>
      <c r="AH9" t="n">
        <v>778680.332439101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3.6507</v>
      </c>
      <c r="E10" t="n">
        <v>27.39</v>
      </c>
      <c r="F10" t="n">
        <v>24.03</v>
      </c>
      <c r="G10" t="n">
        <v>60.08</v>
      </c>
      <c r="H10" t="n">
        <v>0.8100000000000001</v>
      </c>
      <c r="I10" t="n">
        <v>24</v>
      </c>
      <c r="J10" t="n">
        <v>197.97</v>
      </c>
      <c r="K10" t="n">
        <v>53.44</v>
      </c>
      <c r="L10" t="n">
        <v>9</v>
      </c>
      <c r="M10" t="n">
        <v>22</v>
      </c>
      <c r="N10" t="n">
        <v>40.53</v>
      </c>
      <c r="O10" t="n">
        <v>24650.18</v>
      </c>
      <c r="P10" t="n">
        <v>279.03</v>
      </c>
      <c r="Q10" t="n">
        <v>1313.99</v>
      </c>
      <c r="R10" t="n">
        <v>56.81</v>
      </c>
      <c r="S10" t="n">
        <v>40.53</v>
      </c>
      <c r="T10" t="n">
        <v>7211.55</v>
      </c>
      <c r="U10" t="n">
        <v>0.71</v>
      </c>
      <c r="V10" t="n">
        <v>0.91</v>
      </c>
      <c r="W10" t="n">
        <v>3.4</v>
      </c>
      <c r="X10" t="n">
        <v>0.46</v>
      </c>
      <c r="Y10" t="n">
        <v>0.5</v>
      </c>
      <c r="Z10" t="n">
        <v>10</v>
      </c>
      <c r="AA10" t="n">
        <v>614.0419820306141</v>
      </c>
      <c r="AB10" t="n">
        <v>840.1593294346447</v>
      </c>
      <c r="AC10" t="n">
        <v>759.9757022044264</v>
      </c>
      <c r="AD10" t="n">
        <v>614041.9820306142</v>
      </c>
      <c r="AE10" t="n">
        <v>840159.3294346448</v>
      </c>
      <c r="AF10" t="n">
        <v>1.198912137744403e-06</v>
      </c>
      <c r="AG10" t="n">
        <v>18</v>
      </c>
      <c r="AH10" t="n">
        <v>759975.7022044264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3.6735</v>
      </c>
      <c r="E11" t="n">
        <v>27.22</v>
      </c>
      <c r="F11" t="n">
        <v>23.97</v>
      </c>
      <c r="G11" t="n">
        <v>68.48999999999999</v>
      </c>
      <c r="H11" t="n">
        <v>0.89</v>
      </c>
      <c r="I11" t="n">
        <v>21</v>
      </c>
      <c r="J11" t="n">
        <v>199.53</v>
      </c>
      <c r="K11" t="n">
        <v>53.44</v>
      </c>
      <c r="L11" t="n">
        <v>10</v>
      </c>
      <c r="M11" t="n">
        <v>19</v>
      </c>
      <c r="N11" t="n">
        <v>41.1</v>
      </c>
      <c r="O11" t="n">
        <v>24842.77</v>
      </c>
      <c r="P11" t="n">
        <v>272.71</v>
      </c>
      <c r="Q11" t="n">
        <v>1314.02</v>
      </c>
      <c r="R11" t="n">
        <v>54.99</v>
      </c>
      <c r="S11" t="n">
        <v>40.53</v>
      </c>
      <c r="T11" t="n">
        <v>6320.39</v>
      </c>
      <c r="U11" t="n">
        <v>0.74</v>
      </c>
      <c r="V11" t="n">
        <v>0.91</v>
      </c>
      <c r="W11" t="n">
        <v>3.39</v>
      </c>
      <c r="X11" t="n">
        <v>0.4</v>
      </c>
      <c r="Y11" t="n">
        <v>0.5</v>
      </c>
      <c r="Z11" t="n">
        <v>10</v>
      </c>
      <c r="AA11" t="n">
        <v>601.7239741542211</v>
      </c>
      <c r="AB11" t="n">
        <v>823.3052876260099</v>
      </c>
      <c r="AC11" t="n">
        <v>744.7301864912113</v>
      </c>
      <c r="AD11" t="n">
        <v>601723.9741542211</v>
      </c>
      <c r="AE11" t="n">
        <v>823305.2876260099</v>
      </c>
      <c r="AF11" t="n">
        <v>1.206399796752421e-06</v>
      </c>
      <c r="AG11" t="n">
        <v>18</v>
      </c>
      <c r="AH11" t="n">
        <v>744730.1864912113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3.6899</v>
      </c>
      <c r="E12" t="n">
        <v>27.1</v>
      </c>
      <c r="F12" t="n">
        <v>23.93</v>
      </c>
      <c r="G12" t="n">
        <v>75.55</v>
      </c>
      <c r="H12" t="n">
        <v>0.97</v>
      </c>
      <c r="I12" t="n">
        <v>19</v>
      </c>
      <c r="J12" t="n">
        <v>201.1</v>
      </c>
      <c r="K12" t="n">
        <v>53.44</v>
      </c>
      <c r="L12" t="n">
        <v>11</v>
      </c>
      <c r="M12" t="n">
        <v>17</v>
      </c>
      <c r="N12" t="n">
        <v>41.66</v>
      </c>
      <c r="O12" t="n">
        <v>25036.12</v>
      </c>
      <c r="P12" t="n">
        <v>265.42</v>
      </c>
      <c r="Q12" t="n">
        <v>1314.01</v>
      </c>
      <c r="R12" t="n">
        <v>53.41</v>
      </c>
      <c r="S12" t="n">
        <v>40.53</v>
      </c>
      <c r="T12" t="n">
        <v>5538.17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588.9164041504293</v>
      </c>
      <c r="AB12" t="n">
        <v>805.7814053167111</v>
      </c>
      <c r="AC12" t="n">
        <v>728.8787589145887</v>
      </c>
      <c r="AD12" t="n">
        <v>588916.4041504293</v>
      </c>
      <c r="AE12" t="n">
        <v>805781.4053167112</v>
      </c>
      <c r="AF12" t="n">
        <v>1.211785656740645e-06</v>
      </c>
      <c r="AG12" t="n">
        <v>18</v>
      </c>
      <c r="AH12" t="n">
        <v>728878.7589145887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3.704</v>
      </c>
      <c r="E13" t="n">
        <v>27</v>
      </c>
      <c r="F13" t="n">
        <v>23.9</v>
      </c>
      <c r="G13" t="n">
        <v>84.34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14</v>
      </c>
      <c r="N13" t="n">
        <v>42.24</v>
      </c>
      <c r="O13" t="n">
        <v>25230.25</v>
      </c>
      <c r="P13" t="n">
        <v>258.72</v>
      </c>
      <c r="Q13" t="n">
        <v>1314.01</v>
      </c>
      <c r="R13" t="n">
        <v>52.53</v>
      </c>
      <c r="S13" t="n">
        <v>40.53</v>
      </c>
      <c r="T13" t="n">
        <v>5107.49</v>
      </c>
      <c r="U13" t="n">
        <v>0.77</v>
      </c>
      <c r="V13" t="n">
        <v>0.91</v>
      </c>
      <c r="W13" t="n">
        <v>3.39</v>
      </c>
      <c r="X13" t="n">
        <v>0.32</v>
      </c>
      <c r="Y13" t="n">
        <v>0.5</v>
      </c>
      <c r="Z13" t="n">
        <v>10</v>
      </c>
      <c r="AA13" t="n">
        <v>577.3681845745401</v>
      </c>
      <c r="AB13" t="n">
        <v>789.9806218214886</v>
      </c>
      <c r="AC13" t="n">
        <v>714.5859800196113</v>
      </c>
      <c r="AD13" t="n">
        <v>577368.1845745401</v>
      </c>
      <c r="AE13" t="n">
        <v>789980.6218214886</v>
      </c>
      <c r="AF13" t="n">
        <v>1.21641618270613e-06</v>
      </c>
      <c r="AG13" t="n">
        <v>18</v>
      </c>
      <c r="AH13" t="n">
        <v>714585.9800196113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3.7091</v>
      </c>
      <c r="E14" t="n">
        <v>26.96</v>
      </c>
      <c r="F14" t="n">
        <v>23.9</v>
      </c>
      <c r="G14" t="n">
        <v>89.61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252.99</v>
      </c>
      <c r="Q14" t="n">
        <v>1314.01</v>
      </c>
      <c r="R14" t="n">
        <v>52.34</v>
      </c>
      <c r="S14" t="n">
        <v>40.53</v>
      </c>
      <c r="T14" t="n">
        <v>5017</v>
      </c>
      <c r="U14" t="n">
        <v>0.77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568.3805120852776</v>
      </c>
      <c r="AB14" t="n">
        <v>777.6832918135534</v>
      </c>
      <c r="AC14" t="n">
        <v>703.4622899282224</v>
      </c>
      <c r="AD14" t="n">
        <v>568380.5120852776</v>
      </c>
      <c r="AE14" t="n">
        <v>777683.2918135534</v>
      </c>
      <c r="AF14" t="n">
        <v>1.218091053800029e-06</v>
      </c>
      <c r="AG14" t="n">
        <v>18</v>
      </c>
      <c r="AH14" t="n">
        <v>703462.2899282224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3.717</v>
      </c>
      <c r="E15" t="n">
        <v>26.9</v>
      </c>
      <c r="F15" t="n">
        <v>23.88</v>
      </c>
      <c r="G15" t="n">
        <v>95.5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253</v>
      </c>
      <c r="Q15" t="n">
        <v>1314.03</v>
      </c>
      <c r="R15" t="n">
        <v>51.5</v>
      </c>
      <c r="S15" t="n">
        <v>40.53</v>
      </c>
      <c r="T15" t="n">
        <v>4604.35</v>
      </c>
      <c r="U15" t="n">
        <v>0.79</v>
      </c>
      <c r="V15" t="n">
        <v>0.91</v>
      </c>
      <c r="W15" t="n">
        <v>3.4</v>
      </c>
      <c r="X15" t="n">
        <v>0.3</v>
      </c>
      <c r="Y15" t="n">
        <v>0.5</v>
      </c>
      <c r="Z15" t="n">
        <v>10</v>
      </c>
      <c r="AA15" t="n">
        <v>567.481519281902</v>
      </c>
      <c r="AB15" t="n">
        <v>776.4532501992118</v>
      </c>
      <c r="AC15" t="n">
        <v>702.3496417591792</v>
      </c>
      <c r="AD15" t="n">
        <v>567481.519281902</v>
      </c>
      <c r="AE15" t="n">
        <v>776453.2501992118</v>
      </c>
      <c r="AF15" t="n">
        <v>1.220685461965088e-06</v>
      </c>
      <c r="AG15" t="n">
        <v>18</v>
      </c>
      <c r="AH15" t="n">
        <v>702349.6417591792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2.9208</v>
      </c>
      <c r="E2" t="n">
        <v>34.24</v>
      </c>
      <c r="F2" t="n">
        <v>27.52</v>
      </c>
      <c r="G2" t="n">
        <v>8.51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192</v>
      </c>
      <c r="N2" t="n">
        <v>16.65</v>
      </c>
      <c r="O2" t="n">
        <v>14546.17</v>
      </c>
      <c r="P2" t="n">
        <v>268.7</v>
      </c>
      <c r="Q2" t="n">
        <v>1314.23</v>
      </c>
      <c r="R2" t="n">
        <v>165.34</v>
      </c>
      <c r="S2" t="n">
        <v>40.53</v>
      </c>
      <c r="T2" t="n">
        <v>60626.47</v>
      </c>
      <c r="U2" t="n">
        <v>0.25</v>
      </c>
      <c r="V2" t="n">
        <v>0.79</v>
      </c>
      <c r="W2" t="n">
        <v>3.68</v>
      </c>
      <c r="X2" t="n">
        <v>3.94</v>
      </c>
      <c r="Y2" t="n">
        <v>0.5</v>
      </c>
      <c r="Z2" t="n">
        <v>10</v>
      </c>
      <c r="AA2" t="n">
        <v>742.0028580445095</v>
      </c>
      <c r="AB2" t="n">
        <v>1015.241045232285</v>
      </c>
      <c r="AC2" t="n">
        <v>918.3478647750712</v>
      </c>
      <c r="AD2" t="n">
        <v>742002.8580445094</v>
      </c>
      <c r="AE2" t="n">
        <v>1015241.045232285</v>
      </c>
      <c r="AF2" t="n">
        <v>9.861217827268771e-07</v>
      </c>
      <c r="AG2" t="n">
        <v>23</v>
      </c>
      <c r="AH2" t="n">
        <v>918347.8647750713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3.3929</v>
      </c>
      <c r="E3" t="n">
        <v>29.47</v>
      </c>
      <c r="F3" t="n">
        <v>25.31</v>
      </c>
      <c r="G3" t="n">
        <v>17.46</v>
      </c>
      <c r="H3" t="n">
        <v>0.3</v>
      </c>
      <c r="I3" t="n">
        <v>87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238.17</v>
      </c>
      <c r="Q3" t="n">
        <v>1314.08</v>
      </c>
      <c r="R3" t="n">
        <v>96.78</v>
      </c>
      <c r="S3" t="n">
        <v>40.53</v>
      </c>
      <c r="T3" t="n">
        <v>26883.75</v>
      </c>
      <c r="U3" t="n">
        <v>0.42</v>
      </c>
      <c r="V3" t="n">
        <v>0.86</v>
      </c>
      <c r="W3" t="n">
        <v>3.5</v>
      </c>
      <c r="X3" t="n">
        <v>1.73</v>
      </c>
      <c r="Y3" t="n">
        <v>0.5</v>
      </c>
      <c r="Z3" t="n">
        <v>10</v>
      </c>
      <c r="AA3" t="n">
        <v>588.236211914758</v>
      </c>
      <c r="AB3" t="n">
        <v>804.8507362919023</v>
      </c>
      <c r="AC3" t="n">
        <v>728.0369116353054</v>
      </c>
      <c r="AD3" t="n">
        <v>588236.211914758</v>
      </c>
      <c r="AE3" t="n">
        <v>804850.7362919023</v>
      </c>
      <c r="AF3" t="n">
        <v>1.145512392705431e-06</v>
      </c>
      <c r="AG3" t="n">
        <v>20</v>
      </c>
      <c r="AH3" t="n">
        <v>728036.9116353054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3.569</v>
      </c>
      <c r="E4" t="n">
        <v>28.02</v>
      </c>
      <c r="F4" t="n">
        <v>24.65</v>
      </c>
      <c r="G4" t="n">
        <v>27.38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52</v>
      </c>
      <c r="N4" t="n">
        <v>17.23</v>
      </c>
      <c r="O4" t="n">
        <v>14865.24</v>
      </c>
      <c r="P4" t="n">
        <v>221.97</v>
      </c>
      <c r="Q4" t="n">
        <v>1314.04</v>
      </c>
      <c r="R4" t="n">
        <v>75.83</v>
      </c>
      <c r="S4" t="n">
        <v>40.53</v>
      </c>
      <c r="T4" t="n">
        <v>16570.87</v>
      </c>
      <c r="U4" t="n">
        <v>0.53</v>
      </c>
      <c r="V4" t="n">
        <v>0.89</v>
      </c>
      <c r="W4" t="n">
        <v>3.45</v>
      </c>
      <c r="X4" t="n">
        <v>1.07</v>
      </c>
      <c r="Y4" t="n">
        <v>0.5</v>
      </c>
      <c r="Z4" t="n">
        <v>10</v>
      </c>
      <c r="AA4" t="n">
        <v>533.5033750457233</v>
      </c>
      <c r="AB4" t="n">
        <v>729.9628542453432</v>
      </c>
      <c r="AC4" t="n">
        <v>660.2962239454674</v>
      </c>
      <c r="AD4" t="n">
        <v>533503.3750457233</v>
      </c>
      <c r="AE4" t="n">
        <v>729962.8542453432</v>
      </c>
      <c r="AF4" t="n">
        <v>1.204967352284382e-06</v>
      </c>
      <c r="AG4" t="n">
        <v>19</v>
      </c>
      <c r="AH4" t="n">
        <v>660296.2239454674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3.6546</v>
      </c>
      <c r="E5" t="n">
        <v>27.36</v>
      </c>
      <c r="F5" t="n">
        <v>24.35</v>
      </c>
      <c r="G5" t="n">
        <v>37.46</v>
      </c>
      <c r="H5" t="n">
        <v>0.59</v>
      </c>
      <c r="I5" t="n">
        <v>39</v>
      </c>
      <c r="J5" t="n">
        <v>119.93</v>
      </c>
      <c r="K5" t="n">
        <v>43.4</v>
      </c>
      <c r="L5" t="n">
        <v>4</v>
      </c>
      <c r="M5" t="n">
        <v>37</v>
      </c>
      <c r="N5" t="n">
        <v>17.53</v>
      </c>
      <c r="O5" t="n">
        <v>15025.44</v>
      </c>
      <c r="P5" t="n">
        <v>209.1</v>
      </c>
      <c r="Q5" t="n">
        <v>1314.14</v>
      </c>
      <c r="R5" t="n">
        <v>66.36</v>
      </c>
      <c r="S5" t="n">
        <v>40.53</v>
      </c>
      <c r="T5" t="n">
        <v>11915.24</v>
      </c>
      <c r="U5" t="n">
        <v>0.61</v>
      </c>
      <c r="V5" t="n">
        <v>0.9</v>
      </c>
      <c r="W5" t="n">
        <v>3.43</v>
      </c>
      <c r="X5" t="n">
        <v>0.77</v>
      </c>
      <c r="Y5" t="n">
        <v>0.5</v>
      </c>
      <c r="Z5" t="n">
        <v>10</v>
      </c>
      <c r="AA5" t="n">
        <v>496.8504047810541</v>
      </c>
      <c r="AB5" t="n">
        <v>679.812643314298</v>
      </c>
      <c r="AC5" t="n">
        <v>614.932278759418</v>
      </c>
      <c r="AD5" t="n">
        <v>496850.4047810541</v>
      </c>
      <c r="AE5" t="n">
        <v>679812.643314298</v>
      </c>
      <c r="AF5" t="n">
        <v>1.233867661994538e-06</v>
      </c>
      <c r="AG5" t="n">
        <v>18</v>
      </c>
      <c r="AH5" t="n">
        <v>614932.2787594179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3.7173</v>
      </c>
      <c r="E6" t="n">
        <v>26.9</v>
      </c>
      <c r="F6" t="n">
        <v>24.12</v>
      </c>
      <c r="G6" t="n">
        <v>49.91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25</v>
      </c>
      <c r="N6" t="n">
        <v>17.83</v>
      </c>
      <c r="O6" t="n">
        <v>15186.08</v>
      </c>
      <c r="P6" t="n">
        <v>195.13</v>
      </c>
      <c r="Q6" t="n">
        <v>1313.99</v>
      </c>
      <c r="R6" t="n">
        <v>59.55</v>
      </c>
      <c r="S6" t="n">
        <v>40.53</v>
      </c>
      <c r="T6" t="n">
        <v>8560.07</v>
      </c>
      <c r="U6" t="n">
        <v>0.68</v>
      </c>
      <c r="V6" t="n">
        <v>0.91</v>
      </c>
      <c r="W6" t="n">
        <v>3.41</v>
      </c>
      <c r="X6" t="n">
        <v>0.55</v>
      </c>
      <c r="Y6" t="n">
        <v>0.5</v>
      </c>
      <c r="Z6" t="n">
        <v>10</v>
      </c>
      <c r="AA6" t="n">
        <v>470.2331991095222</v>
      </c>
      <c r="AB6" t="n">
        <v>643.3938082462694</v>
      </c>
      <c r="AC6" t="n">
        <v>581.9892061961259</v>
      </c>
      <c r="AD6" t="n">
        <v>470233.1991095222</v>
      </c>
      <c r="AE6" t="n">
        <v>643393.8082462694</v>
      </c>
      <c r="AF6" t="n">
        <v>1.255036463616345e-06</v>
      </c>
      <c r="AG6" t="n">
        <v>18</v>
      </c>
      <c r="AH6" t="n">
        <v>581989.2061961259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3.736</v>
      </c>
      <c r="E7" t="n">
        <v>26.77</v>
      </c>
      <c r="F7" t="n">
        <v>24.09</v>
      </c>
      <c r="G7" t="n">
        <v>57.81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3</v>
      </c>
      <c r="N7" t="n">
        <v>18.14</v>
      </c>
      <c r="O7" t="n">
        <v>15347.16</v>
      </c>
      <c r="P7" t="n">
        <v>187.68</v>
      </c>
      <c r="Q7" t="n">
        <v>1314.02</v>
      </c>
      <c r="R7" t="n">
        <v>57.61</v>
      </c>
      <c r="S7" t="n">
        <v>40.53</v>
      </c>
      <c r="T7" t="n">
        <v>7610.12</v>
      </c>
      <c r="U7" t="n">
        <v>0.7</v>
      </c>
      <c r="V7" t="n">
        <v>0.91</v>
      </c>
      <c r="W7" t="n">
        <v>3.43</v>
      </c>
      <c r="X7" t="n">
        <v>0.51</v>
      </c>
      <c r="Y7" t="n">
        <v>0.5</v>
      </c>
      <c r="Z7" t="n">
        <v>10</v>
      </c>
      <c r="AA7" t="n">
        <v>457.7390344500354</v>
      </c>
      <c r="AB7" t="n">
        <v>626.298740955517</v>
      </c>
      <c r="AC7" t="n">
        <v>566.5256681345253</v>
      </c>
      <c r="AD7" t="n">
        <v>457739.0344500354</v>
      </c>
      <c r="AE7" t="n">
        <v>626298.740955517</v>
      </c>
      <c r="AF7" t="n">
        <v>1.261349965854428e-06</v>
      </c>
      <c r="AG7" t="n">
        <v>18</v>
      </c>
      <c r="AH7" t="n">
        <v>566525.6681345253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3.7354</v>
      </c>
      <c r="E8" t="n">
        <v>26.77</v>
      </c>
      <c r="F8" t="n">
        <v>24.09</v>
      </c>
      <c r="G8" t="n">
        <v>57.81</v>
      </c>
      <c r="H8" t="n">
        <v>1</v>
      </c>
      <c r="I8" t="n">
        <v>25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189.63</v>
      </c>
      <c r="Q8" t="n">
        <v>1313.99</v>
      </c>
      <c r="R8" t="n">
        <v>57.67</v>
      </c>
      <c r="S8" t="n">
        <v>40.53</v>
      </c>
      <c r="T8" t="n">
        <v>7637.83</v>
      </c>
      <c r="U8" t="n">
        <v>0.7</v>
      </c>
      <c r="V8" t="n">
        <v>0.91</v>
      </c>
      <c r="W8" t="n">
        <v>3.43</v>
      </c>
      <c r="X8" t="n">
        <v>0.52</v>
      </c>
      <c r="Y8" t="n">
        <v>0.5</v>
      </c>
      <c r="Z8" t="n">
        <v>10</v>
      </c>
      <c r="AA8" t="n">
        <v>460.6292573450426</v>
      </c>
      <c r="AB8" t="n">
        <v>630.2532714281008</v>
      </c>
      <c r="AC8" t="n">
        <v>570.1027837690241</v>
      </c>
      <c r="AD8" t="n">
        <v>460629.2573450425</v>
      </c>
      <c r="AE8" t="n">
        <v>630253.2714281008</v>
      </c>
      <c r="AF8" t="n">
        <v>1.261147393590104e-06</v>
      </c>
      <c r="AG8" t="n">
        <v>18</v>
      </c>
      <c r="AH8" t="n">
        <v>570102.7837690241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3.1631</v>
      </c>
      <c r="E2" t="n">
        <v>31.62</v>
      </c>
      <c r="F2" t="n">
        <v>26.73</v>
      </c>
      <c r="G2" t="n">
        <v>10.28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154</v>
      </c>
      <c r="N2" t="n">
        <v>11.32</v>
      </c>
      <c r="O2" t="n">
        <v>11317.98</v>
      </c>
      <c r="P2" t="n">
        <v>216.25</v>
      </c>
      <c r="Q2" t="n">
        <v>1314.24</v>
      </c>
      <c r="R2" t="n">
        <v>140.64</v>
      </c>
      <c r="S2" t="n">
        <v>40.53</v>
      </c>
      <c r="T2" t="n">
        <v>48468.52</v>
      </c>
      <c r="U2" t="n">
        <v>0.29</v>
      </c>
      <c r="V2" t="n">
        <v>0.82</v>
      </c>
      <c r="W2" t="n">
        <v>3.62</v>
      </c>
      <c r="X2" t="n">
        <v>3.15</v>
      </c>
      <c r="Y2" t="n">
        <v>0.5</v>
      </c>
      <c r="Z2" t="n">
        <v>10</v>
      </c>
      <c r="AA2" t="n">
        <v>583.8334203555535</v>
      </c>
      <c r="AB2" t="n">
        <v>798.8266426431435</v>
      </c>
      <c r="AC2" t="n">
        <v>722.5877490295157</v>
      </c>
      <c r="AD2" t="n">
        <v>583833.4203555535</v>
      </c>
      <c r="AE2" t="n">
        <v>798826.6426431435</v>
      </c>
      <c r="AF2" t="n">
        <v>1.082774971624854e-06</v>
      </c>
      <c r="AG2" t="n">
        <v>21</v>
      </c>
      <c r="AH2" t="n">
        <v>722587.7490295158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3.5476</v>
      </c>
      <c r="E3" t="n">
        <v>28.19</v>
      </c>
      <c r="F3" t="n">
        <v>24.94</v>
      </c>
      <c r="G3" t="n">
        <v>21.69</v>
      </c>
      <c r="H3" t="n">
        <v>0.39</v>
      </c>
      <c r="I3" t="n">
        <v>69</v>
      </c>
      <c r="J3" t="n">
        <v>91.09999999999999</v>
      </c>
      <c r="K3" t="n">
        <v>37.55</v>
      </c>
      <c r="L3" t="n">
        <v>2</v>
      </c>
      <c r="M3" t="n">
        <v>67</v>
      </c>
      <c r="N3" t="n">
        <v>11.54</v>
      </c>
      <c r="O3" t="n">
        <v>11468.97</v>
      </c>
      <c r="P3" t="n">
        <v>189.04</v>
      </c>
      <c r="Q3" t="n">
        <v>1314.11</v>
      </c>
      <c r="R3" t="n">
        <v>85.34</v>
      </c>
      <c r="S3" t="n">
        <v>40.53</v>
      </c>
      <c r="T3" t="n">
        <v>21252.31</v>
      </c>
      <c r="U3" t="n">
        <v>0.47</v>
      </c>
      <c r="V3" t="n">
        <v>0.88</v>
      </c>
      <c r="W3" t="n">
        <v>3.47</v>
      </c>
      <c r="X3" t="n">
        <v>1.37</v>
      </c>
      <c r="Y3" t="n">
        <v>0.5</v>
      </c>
      <c r="Z3" t="n">
        <v>10</v>
      </c>
      <c r="AA3" t="n">
        <v>478.8995131259841</v>
      </c>
      <c r="AB3" t="n">
        <v>655.2514414143833</v>
      </c>
      <c r="AC3" t="n">
        <v>592.7151634969679</v>
      </c>
      <c r="AD3" t="n">
        <v>478899.5131259841</v>
      </c>
      <c r="AE3" t="n">
        <v>655251.4414143832</v>
      </c>
      <c r="AF3" t="n">
        <v>1.214394894039497e-06</v>
      </c>
      <c r="AG3" t="n">
        <v>19</v>
      </c>
      <c r="AH3" t="n">
        <v>592715.1634969679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3.6856</v>
      </c>
      <c r="E4" t="n">
        <v>27.13</v>
      </c>
      <c r="F4" t="n">
        <v>24.4</v>
      </c>
      <c r="G4" t="n">
        <v>34.86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38</v>
      </c>
      <c r="N4" t="n">
        <v>11.77</v>
      </c>
      <c r="O4" t="n">
        <v>11620.34</v>
      </c>
      <c r="P4" t="n">
        <v>170.49</v>
      </c>
      <c r="Q4" t="n">
        <v>1313.99</v>
      </c>
      <c r="R4" t="n">
        <v>68.09999999999999</v>
      </c>
      <c r="S4" t="n">
        <v>40.53</v>
      </c>
      <c r="T4" t="n">
        <v>12770.63</v>
      </c>
      <c r="U4" t="n">
        <v>0.6</v>
      </c>
      <c r="V4" t="n">
        <v>0.89</v>
      </c>
      <c r="W4" t="n">
        <v>3.43</v>
      </c>
      <c r="X4" t="n">
        <v>0.82</v>
      </c>
      <c r="Y4" t="n">
        <v>0.5</v>
      </c>
      <c r="Z4" t="n">
        <v>10</v>
      </c>
      <c r="AA4" t="n">
        <v>430.6024454455795</v>
      </c>
      <c r="AB4" t="n">
        <v>589.1692626978063</v>
      </c>
      <c r="AC4" t="n">
        <v>532.9397751701805</v>
      </c>
      <c r="AD4" t="n">
        <v>430602.4454455795</v>
      </c>
      <c r="AE4" t="n">
        <v>589169.2626978062</v>
      </c>
      <c r="AF4" t="n">
        <v>1.261634294021866e-06</v>
      </c>
      <c r="AG4" t="n">
        <v>18</v>
      </c>
      <c r="AH4" t="n">
        <v>532939.7751701805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3.7224</v>
      </c>
      <c r="E5" t="n">
        <v>26.86</v>
      </c>
      <c r="F5" t="n">
        <v>24.28</v>
      </c>
      <c r="G5" t="n">
        <v>42.85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162.61</v>
      </c>
      <c r="Q5" t="n">
        <v>1314.01</v>
      </c>
      <c r="R5" t="n">
        <v>63.29</v>
      </c>
      <c r="S5" t="n">
        <v>40.53</v>
      </c>
      <c r="T5" t="n">
        <v>10405.24</v>
      </c>
      <c r="U5" t="n">
        <v>0.64</v>
      </c>
      <c r="V5" t="n">
        <v>0.9</v>
      </c>
      <c r="W5" t="n">
        <v>3.46</v>
      </c>
      <c r="X5" t="n">
        <v>0.71</v>
      </c>
      <c r="Y5" t="n">
        <v>0.5</v>
      </c>
      <c r="Z5" t="n">
        <v>10</v>
      </c>
      <c r="AA5" t="n">
        <v>416.1430119809845</v>
      </c>
      <c r="AB5" t="n">
        <v>569.385227926364</v>
      </c>
      <c r="AC5" t="n">
        <v>515.0439009102575</v>
      </c>
      <c r="AD5" t="n">
        <v>416143.0119809845</v>
      </c>
      <c r="AE5" t="n">
        <v>569385.2279263641</v>
      </c>
      <c r="AF5" t="n">
        <v>1.274231467350497e-06</v>
      </c>
      <c r="AG5" t="n">
        <v>18</v>
      </c>
      <c r="AH5" t="n">
        <v>515043.9009102576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2.2889</v>
      </c>
      <c r="E2" t="n">
        <v>43.69</v>
      </c>
      <c r="F2" t="n">
        <v>29.66</v>
      </c>
      <c r="G2" t="n">
        <v>6.01</v>
      </c>
      <c r="H2" t="n">
        <v>0.09</v>
      </c>
      <c r="I2" t="n">
        <v>296</v>
      </c>
      <c r="J2" t="n">
        <v>194.77</v>
      </c>
      <c r="K2" t="n">
        <v>54.38</v>
      </c>
      <c r="L2" t="n">
        <v>1</v>
      </c>
      <c r="M2" t="n">
        <v>294</v>
      </c>
      <c r="N2" t="n">
        <v>39.4</v>
      </c>
      <c r="O2" t="n">
        <v>24256.19</v>
      </c>
      <c r="P2" t="n">
        <v>411.75</v>
      </c>
      <c r="Q2" t="n">
        <v>1314.36</v>
      </c>
      <c r="R2" t="n">
        <v>231.88</v>
      </c>
      <c r="S2" t="n">
        <v>40.53</v>
      </c>
      <c r="T2" t="n">
        <v>93389.89999999999</v>
      </c>
      <c r="U2" t="n">
        <v>0.17</v>
      </c>
      <c r="V2" t="n">
        <v>0.74</v>
      </c>
      <c r="W2" t="n">
        <v>3.86</v>
      </c>
      <c r="X2" t="n">
        <v>6.08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2.9609</v>
      </c>
      <c r="E3" t="n">
        <v>33.77</v>
      </c>
      <c r="F3" t="n">
        <v>26.2</v>
      </c>
      <c r="G3" t="n">
        <v>12.09</v>
      </c>
      <c r="H3" t="n">
        <v>0.18</v>
      </c>
      <c r="I3" t="n">
        <v>130</v>
      </c>
      <c r="J3" t="n">
        <v>196.32</v>
      </c>
      <c r="K3" t="n">
        <v>54.38</v>
      </c>
      <c r="L3" t="n">
        <v>2</v>
      </c>
      <c r="M3" t="n">
        <v>128</v>
      </c>
      <c r="N3" t="n">
        <v>39.95</v>
      </c>
      <c r="O3" t="n">
        <v>24447.22</v>
      </c>
      <c r="P3" t="n">
        <v>358.73</v>
      </c>
      <c r="Q3" t="n">
        <v>1314.13</v>
      </c>
      <c r="R3" t="n">
        <v>124.48</v>
      </c>
      <c r="S3" t="n">
        <v>40.53</v>
      </c>
      <c r="T3" t="n">
        <v>40517.83</v>
      </c>
      <c r="U3" t="n">
        <v>0.33</v>
      </c>
      <c r="V3" t="n">
        <v>0.83</v>
      </c>
      <c r="W3" t="n">
        <v>3.57</v>
      </c>
      <c r="X3" t="n">
        <v>2.62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3.2293</v>
      </c>
      <c r="E4" t="n">
        <v>30.97</v>
      </c>
      <c r="F4" t="n">
        <v>25.22</v>
      </c>
      <c r="G4" t="n">
        <v>18.23</v>
      </c>
      <c r="H4" t="n">
        <v>0.27</v>
      </c>
      <c r="I4" t="n">
        <v>83</v>
      </c>
      <c r="J4" t="n">
        <v>197.88</v>
      </c>
      <c r="K4" t="n">
        <v>54.38</v>
      </c>
      <c r="L4" t="n">
        <v>3</v>
      </c>
      <c r="M4" t="n">
        <v>81</v>
      </c>
      <c r="N4" t="n">
        <v>40.5</v>
      </c>
      <c r="O4" t="n">
        <v>24639</v>
      </c>
      <c r="P4" t="n">
        <v>340.39</v>
      </c>
      <c r="Q4" t="n">
        <v>1314.18</v>
      </c>
      <c r="R4" t="n">
        <v>93.98999999999999</v>
      </c>
      <c r="S4" t="n">
        <v>40.53</v>
      </c>
      <c r="T4" t="n">
        <v>25510.09</v>
      </c>
      <c r="U4" t="n">
        <v>0.43</v>
      </c>
      <c r="V4" t="n">
        <v>0.87</v>
      </c>
      <c r="W4" t="n">
        <v>3.49</v>
      </c>
      <c r="X4" t="n">
        <v>1.64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3.3753</v>
      </c>
      <c r="E5" t="n">
        <v>29.63</v>
      </c>
      <c r="F5" t="n">
        <v>24.78</v>
      </c>
      <c r="G5" t="n">
        <v>24.78</v>
      </c>
      <c r="H5" t="n">
        <v>0.36</v>
      </c>
      <c r="I5" t="n">
        <v>60</v>
      </c>
      <c r="J5" t="n">
        <v>199.44</v>
      </c>
      <c r="K5" t="n">
        <v>54.38</v>
      </c>
      <c r="L5" t="n">
        <v>4</v>
      </c>
      <c r="M5" t="n">
        <v>58</v>
      </c>
      <c r="N5" t="n">
        <v>41.06</v>
      </c>
      <c r="O5" t="n">
        <v>24831.54</v>
      </c>
      <c r="P5" t="n">
        <v>329.64</v>
      </c>
      <c r="Q5" t="n">
        <v>1314.04</v>
      </c>
      <c r="R5" t="n">
        <v>79.69</v>
      </c>
      <c r="S5" t="n">
        <v>40.53</v>
      </c>
      <c r="T5" t="n">
        <v>18473.45</v>
      </c>
      <c r="U5" t="n">
        <v>0.51</v>
      </c>
      <c r="V5" t="n">
        <v>0.88</v>
      </c>
      <c r="W5" t="n">
        <v>3.47</v>
      </c>
      <c r="X5" t="n">
        <v>1.2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3.4669</v>
      </c>
      <c r="E6" t="n">
        <v>28.84</v>
      </c>
      <c r="F6" t="n">
        <v>24.5</v>
      </c>
      <c r="G6" t="n">
        <v>31.28</v>
      </c>
      <c r="H6" t="n">
        <v>0.44</v>
      </c>
      <c r="I6" t="n">
        <v>47</v>
      </c>
      <c r="J6" t="n">
        <v>201.01</v>
      </c>
      <c r="K6" t="n">
        <v>54.38</v>
      </c>
      <c r="L6" t="n">
        <v>5</v>
      </c>
      <c r="M6" t="n">
        <v>45</v>
      </c>
      <c r="N6" t="n">
        <v>41.63</v>
      </c>
      <c r="O6" t="n">
        <v>25024.84</v>
      </c>
      <c r="P6" t="n">
        <v>320.94</v>
      </c>
      <c r="Q6" t="n">
        <v>1314.05</v>
      </c>
      <c r="R6" t="n">
        <v>71.27</v>
      </c>
      <c r="S6" t="n">
        <v>40.53</v>
      </c>
      <c r="T6" t="n">
        <v>14330.35</v>
      </c>
      <c r="U6" t="n">
        <v>0.57</v>
      </c>
      <c r="V6" t="n">
        <v>0.89</v>
      </c>
      <c r="W6" t="n">
        <v>3.44</v>
      </c>
      <c r="X6" t="n">
        <v>0.92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3.5245</v>
      </c>
      <c r="E7" t="n">
        <v>28.37</v>
      </c>
      <c r="F7" t="n">
        <v>24.34</v>
      </c>
      <c r="G7" t="n">
        <v>37.44</v>
      </c>
      <c r="H7" t="n">
        <v>0.53</v>
      </c>
      <c r="I7" t="n">
        <v>39</v>
      </c>
      <c r="J7" t="n">
        <v>202.58</v>
      </c>
      <c r="K7" t="n">
        <v>54.38</v>
      </c>
      <c r="L7" t="n">
        <v>6</v>
      </c>
      <c r="M7" t="n">
        <v>37</v>
      </c>
      <c r="N7" t="n">
        <v>42.2</v>
      </c>
      <c r="O7" t="n">
        <v>25218.93</v>
      </c>
      <c r="P7" t="n">
        <v>313.69</v>
      </c>
      <c r="Q7" t="n">
        <v>1314.05</v>
      </c>
      <c r="R7" t="n">
        <v>66.26000000000001</v>
      </c>
      <c r="S7" t="n">
        <v>40.53</v>
      </c>
      <c r="T7" t="n">
        <v>11865.66</v>
      </c>
      <c r="U7" t="n">
        <v>0.61</v>
      </c>
      <c r="V7" t="n">
        <v>0.9</v>
      </c>
      <c r="W7" t="n">
        <v>3.43</v>
      </c>
      <c r="X7" t="n">
        <v>0.76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3.5699</v>
      </c>
      <c r="E8" t="n">
        <v>28.01</v>
      </c>
      <c r="F8" t="n">
        <v>24.21</v>
      </c>
      <c r="G8" t="n">
        <v>44.02</v>
      </c>
      <c r="H8" t="n">
        <v>0.61</v>
      </c>
      <c r="I8" t="n">
        <v>33</v>
      </c>
      <c r="J8" t="n">
        <v>204.16</v>
      </c>
      <c r="K8" t="n">
        <v>54.38</v>
      </c>
      <c r="L8" t="n">
        <v>7</v>
      </c>
      <c r="M8" t="n">
        <v>31</v>
      </c>
      <c r="N8" t="n">
        <v>42.78</v>
      </c>
      <c r="O8" t="n">
        <v>25413.94</v>
      </c>
      <c r="P8" t="n">
        <v>306.76</v>
      </c>
      <c r="Q8" t="n">
        <v>1314</v>
      </c>
      <c r="R8" t="n">
        <v>62.35</v>
      </c>
      <c r="S8" t="n">
        <v>40.53</v>
      </c>
      <c r="T8" t="n">
        <v>9938.530000000001</v>
      </c>
      <c r="U8" t="n">
        <v>0.65</v>
      </c>
      <c r="V8" t="n">
        <v>0.9</v>
      </c>
      <c r="W8" t="n">
        <v>3.42</v>
      </c>
      <c r="X8" t="n">
        <v>0.64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3.6078</v>
      </c>
      <c r="E9" t="n">
        <v>27.72</v>
      </c>
      <c r="F9" t="n">
        <v>24.11</v>
      </c>
      <c r="G9" t="n">
        <v>51.67</v>
      </c>
      <c r="H9" t="n">
        <v>0.6899999999999999</v>
      </c>
      <c r="I9" t="n">
        <v>28</v>
      </c>
      <c r="J9" t="n">
        <v>205.75</v>
      </c>
      <c r="K9" t="n">
        <v>54.38</v>
      </c>
      <c r="L9" t="n">
        <v>8</v>
      </c>
      <c r="M9" t="n">
        <v>26</v>
      </c>
      <c r="N9" t="n">
        <v>43.37</v>
      </c>
      <c r="O9" t="n">
        <v>25609.61</v>
      </c>
      <c r="P9" t="n">
        <v>299.96</v>
      </c>
      <c r="Q9" t="n">
        <v>1314.03</v>
      </c>
      <c r="R9" t="n">
        <v>59.3</v>
      </c>
      <c r="S9" t="n">
        <v>40.53</v>
      </c>
      <c r="T9" t="n">
        <v>8436.549999999999</v>
      </c>
      <c r="U9" t="n">
        <v>0.68</v>
      </c>
      <c r="V9" t="n">
        <v>0.91</v>
      </c>
      <c r="W9" t="n">
        <v>3.41</v>
      </c>
      <c r="X9" t="n">
        <v>0.54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3.6297</v>
      </c>
      <c r="E10" t="n">
        <v>27.55</v>
      </c>
      <c r="F10" t="n">
        <v>24.06</v>
      </c>
      <c r="G10" t="n">
        <v>57.75</v>
      </c>
      <c r="H10" t="n">
        <v>0.77</v>
      </c>
      <c r="I10" t="n">
        <v>25</v>
      </c>
      <c r="J10" t="n">
        <v>207.34</v>
      </c>
      <c r="K10" t="n">
        <v>54.38</v>
      </c>
      <c r="L10" t="n">
        <v>9</v>
      </c>
      <c r="M10" t="n">
        <v>23</v>
      </c>
      <c r="N10" t="n">
        <v>43.96</v>
      </c>
      <c r="O10" t="n">
        <v>25806.1</v>
      </c>
      <c r="P10" t="n">
        <v>294.42</v>
      </c>
      <c r="Q10" t="n">
        <v>1314.01</v>
      </c>
      <c r="R10" t="n">
        <v>57.79</v>
      </c>
      <c r="S10" t="n">
        <v>40.53</v>
      </c>
      <c r="T10" t="n">
        <v>7699.8</v>
      </c>
      <c r="U10" t="n">
        <v>0.7</v>
      </c>
      <c r="V10" t="n">
        <v>0.91</v>
      </c>
      <c r="W10" t="n">
        <v>3.4</v>
      </c>
      <c r="X10" t="n">
        <v>0.49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3.6558</v>
      </c>
      <c r="E11" t="n">
        <v>27.35</v>
      </c>
      <c r="F11" t="n">
        <v>23.98</v>
      </c>
      <c r="G11" t="n">
        <v>65.40000000000001</v>
      </c>
      <c r="H11" t="n">
        <v>0.85</v>
      </c>
      <c r="I11" t="n">
        <v>22</v>
      </c>
      <c r="J11" t="n">
        <v>208.94</v>
      </c>
      <c r="K11" t="n">
        <v>54.38</v>
      </c>
      <c r="L11" t="n">
        <v>10</v>
      </c>
      <c r="M11" t="n">
        <v>20</v>
      </c>
      <c r="N11" t="n">
        <v>44.56</v>
      </c>
      <c r="O11" t="n">
        <v>26003.41</v>
      </c>
      <c r="P11" t="n">
        <v>288.05</v>
      </c>
      <c r="Q11" t="n">
        <v>1314.07</v>
      </c>
      <c r="R11" t="n">
        <v>55.17</v>
      </c>
      <c r="S11" t="n">
        <v>40.53</v>
      </c>
      <c r="T11" t="n">
        <v>6403.65</v>
      </c>
      <c r="U11" t="n">
        <v>0.73</v>
      </c>
      <c r="V11" t="n">
        <v>0.91</v>
      </c>
      <c r="W11" t="n">
        <v>3.4</v>
      </c>
      <c r="X11" t="n">
        <v>0.41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3.672</v>
      </c>
      <c r="E12" t="n">
        <v>27.23</v>
      </c>
      <c r="F12" t="n">
        <v>23.94</v>
      </c>
      <c r="G12" t="n">
        <v>71.81999999999999</v>
      </c>
      <c r="H12" t="n">
        <v>0.93</v>
      </c>
      <c r="I12" t="n">
        <v>20</v>
      </c>
      <c r="J12" t="n">
        <v>210.55</v>
      </c>
      <c r="K12" t="n">
        <v>54.38</v>
      </c>
      <c r="L12" t="n">
        <v>11</v>
      </c>
      <c r="M12" t="n">
        <v>18</v>
      </c>
      <c r="N12" t="n">
        <v>45.17</v>
      </c>
      <c r="O12" t="n">
        <v>26201.54</v>
      </c>
      <c r="P12" t="n">
        <v>281.6</v>
      </c>
      <c r="Q12" t="n">
        <v>1313.99</v>
      </c>
      <c r="R12" t="n">
        <v>54</v>
      </c>
      <c r="S12" t="n">
        <v>40.53</v>
      </c>
      <c r="T12" t="n">
        <v>5827.71</v>
      </c>
      <c r="U12" t="n">
        <v>0.75</v>
      </c>
      <c r="V12" t="n">
        <v>0.91</v>
      </c>
      <c r="W12" t="n">
        <v>3.39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3.6877</v>
      </c>
      <c r="E13" t="n">
        <v>27.12</v>
      </c>
      <c r="F13" t="n">
        <v>23.9</v>
      </c>
      <c r="G13" t="n">
        <v>79.67</v>
      </c>
      <c r="H13" t="n">
        <v>1</v>
      </c>
      <c r="I13" t="n">
        <v>18</v>
      </c>
      <c r="J13" t="n">
        <v>212.16</v>
      </c>
      <c r="K13" t="n">
        <v>54.38</v>
      </c>
      <c r="L13" t="n">
        <v>12</v>
      </c>
      <c r="M13" t="n">
        <v>16</v>
      </c>
      <c r="N13" t="n">
        <v>45.78</v>
      </c>
      <c r="O13" t="n">
        <v>26400.51</v>
      </c>
      <c r="P13" t="n">
        <v>270.21</v>
      </c>
      <c r="Q13" t="n">
        <v>1313.99</v>
      </c>
      <c r="R13" t="n">
        <v>52.88</v>
      </c>
      <c r="S13" t="n">
        <v>40.53</v>
      </c>
      <c r="T13" t="n">
        <v>5280.55</v>
      </c>
      <c r="U13" t="n">
        <v>0.77</v>
      </c>
      <c r="V13" t="n">
        <v>0.91</v>
      </c>
      <c r="W13" t="n">
        <v>3.38</v>
      </c>
      <c r="X13" t="n">
        <v>0.33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3.7007</v>
      </c>
      <c r="E14" t="n">
        <v>27.02</v>
      </c>
      <c r="F14" t="n">
        <v>23.88</v>
      </c>
      <c r="G14" t="n">
        <v>89.56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11</v>
      </c>
      <c r="N14" t="n">
        <v>46.4</v>
      </c>
      <c r="O14" t="n">
        <v>26600.32</v>
      </c>
      <c r="P14" t="n">
        <v>265.6</v>
      </c>
      <c r="Q14" t="n">
        <v>1314.06</v>
      </c>
      <c r="R14" t="n">
        <v>52.06</v>
      </c>
      <c r="S14" t="n">
        <v>40.53</v>
      </c>
      <c r="T14" t="n">
        <v>4876.58</v>
      </c>
      <c r="U14" t="n">
        <v>0.78</v>
      </c>
      <c r="V14" t="n">
        <v>0.91</v>
      </c>
      <c r="W14" t="n">
        <v>3.39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3.7083</v>
      </c>
      <c r="E15" t="n">
        <v>26.97</v>
      </c>
      <c r="F15" t="n">
        <v>23.87</v>
      </c>
      <c r="G15" t="n">
        <v>95.47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262.41</v>
      </c>
      <c r="Q15" t="n">
        <v>1314</v>
      </c>
      <c r="R15" t="n">
        <v>51.49</v>
      </c>
      <c r="S15" t="n">
        <v>40.53</v>
      </c>
      <c r="T15" t="n">
        <v>4598.71</v>
      </c>
      <c r="U15" t="n">
        <v>0.79</v>
      </c>
      <c r="V15" t="n">
        <v>0.91</v>
      </c>
      <c r="W15" t="n">
        <v>3.39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3.7069</v>
      </c>
      <c r="E16" t="n">
        <v>26.98</v>
      </c>
      <c r="F16" t="n">
        <v>23.88</v>
      </c>
      <c r="G16" t="n">
        <v>95.51000000000001</v>
      </c>
      <c r="H16" t="n">
        <v>1.23</v>
      </c>
      <c r="I16" t="n">
        <v>15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261.01</v>
      </c>
      <c r="Q16" t="n">
        <v>1314.02</v>
      </c>
      <c r="R16" t="n">
        <v>51.67</v>
      </c>
      <c r="S16" t="n">
        <v>40.53</v>
      </c>
      <c r="T16" t="n">
        <v>4689.38</v>
      </c>
      <c r="U16" t="n">
        <v>0.78</v>
      </c>
      <c r="V16" t="n">
        <v>0.91</v>
      </c>
      <c r="W16" t="n">
        <v>3.4</v>
      </c>
      <c r="X16" t="n">
        <v>0.3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3.7062</v>
      </c>
      <c r="E17" t="n">
        <v>26.98</v>
      </c>
      <c r="F17" t="n">
        <v>23.88</v>
      </c>
      <c r="G17" t="n">
        <v>95.53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263.01</v>
      </c>
      <c r="Q17" t="n">
        <v>1314.02</v>
      </c>
      <c r="R17" t="n">
        <v>51.76</v>
      </c>
      <c r="S17" t="n">
        <v>40.53</v>
      </c>
      <c r="T17" t="n">
        <v>4733.25</v>
      </c>
      <c r="U17" t="n">
        <v>0.78</v>
      </c>
      <c r="V17" t="n">
        <v>0.91</v>
      </c>
      <c r="W17" t="n">
        <v>3.4</v>
      </c>
      <c r="X17" t="n">
        <v>0.31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3.1631</v>
      </c>
      <c r="E18" t="n">
        <v>31.62</v>
      </c>
      <c r="F18" t="n">
        <v>26.73</v>
      </c>
      <c r="G18" t="n">
        <v>10.28</v>
      </c>
      <c r="H18" t="n">
        <v>0.2</v>
      </c>
      <c r="I18" t="n">
        <v>156</v>
      </c>
      <c r="J18" t="n">
        <v>89.87</v>
      </c>
      <c r="K18" t="n">
        <v>37.55</v>
      </c>
      <c r="L18" t="n">
        <v>1</v>
      </c>
      <c r="M18" t="n">
        <v>154</v>
      </c>
      <c r="N18" t="n">
        <v>11.32</v>
      </c>
      <c r="O18" t="n">
        <v>11317.98</v>
      </c>
      <c r="P18" t="n">
        <v>216.25</v>
      </c>
      <c r="Q18" t="n">
        <v>1314.24</v>
      </c>
      <c r="R18" t="n">
        <v>140.64</v>
      </c>
      <c r="S18" t="n">
        <v>40.53</v>
      </c>
      <c r="T18" t="n">
        <v>48468.52</v>
      </c>
      <c r="U18" t="n">
        <v>0.29</v>
      </c>
      <c r="V18" t="n">
        <v>0.82</v>
      </c>
      <c r="W18" t="n">
        <v>3.62</v>
      </c>
      <c r="X18" t="n">
        <v>3.15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3.5476</v>
      </c>
      <c r="E19" t="n">
        <v>28.19</v>
      </c>
      <c r="F19" t="n">
        <v>24.94</v>
      </c>
      <c r="G19" t="n">
        <v>21.69</v>
      </c>
      <c r="H19" t="n">
        <v>0.39</v>
      </c>
      <c r="I19" t="n">
        <v>69</v>
      </c>
      <c r="J19" t="n">
        <v>91.09999999999999</v>
      </c>
      <c r="K19" t="n">
        <v>37.55</v>
      </c>
      <c r="L19" t="n">
        <v>2</v>
      </c>
      <c r="M19" t="n">
        <v>67</v>
      </c>
      <c r="N19" t="n">
        <v>11.54</v>
      </c>
      <c r="O19" t="n">
        <v>11468.97</v>
      </c>
      <c r="P19" t="n">
        <v>189.04</v>
      </c>
      <c r="Q19" t="n">
        <v>1314.11</v>
      </c>
      <c r="R19" t="n">
        <v>85.34</v>
      </c>
      <c r="S19" t="n">
        <v>40.53</v>
      </c>
      <c r="T19" t="n">
        <v>21252.31</v>
      </c>
      <c r="U19" t="n">
        <v>0.47</v>
      </c>
      <c r="V19" t="n">
        <v>0.88</v>
      </c>
      <c r="W19" t="n">
        <v>3.47</v>
      </c>
      <c r="X19" t="n">
        <v>1.37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3.6856</v>
      </c>
      <c r="E20" t="n">
        <v>27.13</v>
      </c>
      <c r="F20" t="n">
        <v>24.4</v>
      </c>
      <c r="G20" t="n">
        <v>34.86</v>
      </c>
      <c r="H20" t="n">
        <v>0.57</v>
      </c>
      <c r="I20" t="n">
        <v>42</v>
      </c>
      <c r="J20" t="n">
        <v>92.31999999999999</v>
      </c>
      <c r="K20" t="n">
        <v>37.55</v>
      </c>
      <c r="L20" t="n">
        <v>3</v>
      </c>
      <c r="M20" t="n">
        <v>38</v>
      </c>
      <c r="N20" t="n">
        <v>11.77</v>
      </c>
      <c r="O20" t="n">
        <v>11620.34</v>
      </c>
      <c r="P20" t="n">
        <v>170.49</v>
      </c>
      <c r="Q20" t="n">
        <v>1313.99</v>
      </c>
      <c r="R20" t="n">
        <v>68.09999999999999</v>
      </c>
      <c r="S20" t="n">
        <v>40.53</v>
      </c>
      <c r="T20" t="n">
        <v>12770.63</v>
      </c>
      <c r="U20" t="n">
        <v>0.6</v>
      </c>
      <c r="V20" t="n">
        <v>0.89</v>
      </c>
      <c r="W20" t="n">
        <v>3.43</v>
      </c>
      <c r="X20" t="n">
        <v>0.82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3.7224</v>
      </c>
      <c r="E21" t="n">
        <v>26.86</v>
      </c>
      <c r="F21" t="n">
        <v>24.28</v>
      </c>
      <c r="G21" t="n">
        <v>42.85</v>
      </c>
      <c r="H21" t="n">
        <v>0.75</v>
      </c>
      <c r="I21" t="n">
        <v>34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162.61</v>
      </c>
      <c r="Q21" t="n">
        <v>1314.01</v>
      </c>
      <c r="R21" t="n">
        <v>63.29</v>
      </c>
      <c r="S21" t="n">
        <v>40.53</v>
      </c>
      <c r="T21" t="n">
        <v>10405.24</v>
      </c>
      <c r="U21" t="n">
        <v>0.64</v>
      </c>
      <c r="V21" t="n">
        <v>0.9</v>
      </c>
      <c r="W21" t="n">
        <v>3.46</v>
      </c>
      <c r="X21" t="n">
        <v>0.71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3.3362</v>
      </c>
      <c r="E22" t="n">
        <v>29.97</v>
      </c>
      <c r="F22" t="n">
        <v>26.14</v>
      </c>
      <c r="G22" t="n">
        <v>12.25</v>
      </c>
      <c r="H22" t="n">
        <v>0.24</v>
      </c>
      <c r="I22" t="n">
        <v>128</v>
      </c>
      <c r="J22" t="n">
        <v>71.52</v>
      </c>
      <c r="K22" t="n">
        <v>32.27</v>
      </c>
      <c r="L22" t="n">
        <v>1</v>
      </c>
      <c r="M22" t="n">
        <v>126</v>
      </c>
      <c r="N22" t="n">
        <v>8.25</v>
      </c>
      <c r="O22" t="n">
        <v>9054.6</v>
      </c>
      <c r="P22" t="n">
        <v>176.29</v>
      </c>
      <c r="Q22" t="n">
        <v>1314.14</v>
      </c>
      <c r="R22" t="n">
        <v>122.51</v>
      </c>
      <c r="S22" t="n">
        <v>40.53</v>
      </c>
      <c r="T22" t="n">
        <v>39545.13</v>
      </c>
      <c r="U22" t="n">
        <v>0.33</v>
      </c>
      <c r="V22" t="n">
        <v>0.84</v>
      </c>
      <c r="W22" t="n">
        <v>3.57</v>
      </c>
      <c r="X22" t="n">
        <v>2.56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3.6554</v>
      </c>
      <c r="E23" t="n">
        <v>27.36</v>
      </c>
      <c r="F23" t="n">
        <v>24.66</v>
      </c>
      <c r="G23" t="n">
        <v>26.9</v>
      </c>
      <c r="H23" t="n">
        <v>0.48</v>
      </c>
      <c r="I23" t="n">
        <v>55</v>
      </c>
      <c r="J23" t="n">
        <v>72.7</v>
      </c>
      <c r="K23" t="n">
        <v>32.27</v>
      </c>
      <c r="L23" t="n">
        <v>2</v>
      </c>
      <c r="M23" t="n">
        <v>48</v>
      </c>
      <c r="N23" t="n">
        <v>8.43</v>
      </c>
      <c r="O23" t="n">
        <v>9200.25</v>
      </c>
      <c r="P23" t="n">
        <v>148.27</v>
      </c>
      <c r="Q23" t="n">
        <v>1314.04</v>
      </c>
      <c r="R23" t="n">
        <v>76.12</v>
      </c>
      <c r="S23" t="n">
        <v>40.53</v>
      </c>
      <c r="T23" t="n">
        <v>16715.36</v>
      </c>
      <c r="U23" t="n">
        <v>0.53</v>
      </c>
      <c r="V23" t="n">
        <v>0.89</v>
      </c>
      <c r="W23" t="n">
        <v>3.46</v>
      </c>
      <c r="X23" t="n">
        <v>1.08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3.6956</v>
      </c>
      <c r="E24" t="n">
        <v>27.06</v>
      </c>
      <c r="F24" t="n">
        <v>24.52</v>
      </c>
      <c r="G24" t="n">
        <v>32.69</v>
      </c>
      <c r="H24" t="n">
        <v>0.71</v>
      </c>
      <c r="I24" t="n">
        <v>45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143.18</v>
      </c>
      <c r="Q24" t="n">
        <v>1314</v>
      </c>
      <c r="R24" t="n">
        <v>70.28</v>
      </c>
      <c r="S24" t="n">
        <v>40.53</v>
      </c>
      <c r="T24" t="n">
        <v>13844.32</v>
      </c>
      <c r="U24" t="n">
        <v>0.58</v>
      </c>
      <c r="V24" t="n">
        <v>0.89</v>
      </c>
      <c r="W24" t="n">
        <v>3.49</v>
      </c>
      <c r="X24" t="n">
        <v>0.9399999999999999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3.5506</v>
      </c>
      <c r="E25" t="n">
        <v>28.16</v>
      </c>
      <c r="F25" t="n">
        <v>25.48</v>
      </c>
      <c r="G25" t="n">
        <v>17.18</v>
      </c>
      <c r="H25" t="n">
        <v>0.43</v>
      </c>
      <c r="I25" t="n">
        <v>89</v>
      </c>
      <c r="J25" t="n">
        <v>39.78</v>
      </c>
      <c r="K25" t="n">
        <v>19.54</v>
      </c>
      <c r="L25" t="n">
        <v>1</v>
      </c>
      <c r="M25" t="n">
        <v>3</v>
      </c>
      <c r="N25" t="n">
        <v>4.24</v>
      </c>
      <c r="O25" t="n">
        <v>5140</v>
      </c>
      <c r="P25" t="n">
        <v>100.22</v>
      </c>
      <c r="Q25" t="n">
        <v>1314.18</v>
      </c>
      <c r="R25" t="n">
        <v>98.11</v>
      </c>
      <c r="S25" t="n">
        <v>40.53</v>
      </c>
      <c r="T25" t="n">
        <v>27536.26</v>
      </c>
      <c r="U25" t="n">
        <v>0.41</v>
      </c>
      <c r="V25" t="n">
        <v>0.86</v>
      </c>
      <c r="W25" t="n">
        <v>3.62</v>
      </c>
      <c r="X25" t="n">
        <v>1.9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3.5498</v>
      </c>
      <c r="E26" t="n">
        <v>28.17</v>
      </c>
      <c r="F26" t="n">
        <v>25.48</v>
      </c>
      <c r="G26" t="n">
        <v>17.18</v>
      </c>
      <c r="H26" t="n">
        <v>0.84</v>
      </c>
      <c r="I26" t="n">
        <v>89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102.77</v>
      </c>
      <c r="Q26" t="n">
        <v>1314.23</v>
      </c>
      <c r="R26" t="n">
        <v>98.04000000000001</v>
      </c>
      <c r="S26" t="n">
        <v>40.53</v>
      </c>
      <c r="T26" t="n">
        <v>27501</v>
      </c>
      <c r="U26" t="n">
        <v>0.41</v>
      </c>
      <c r="V26" t="n">
        <v>0.86</v>
      </c>
      <c r="W26" t="n">
        <v>3.63</v>
      </c>
      <c r="X26" t="n">
        <v>1.91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2.6946</v>
      </c>
      <c r="E27" t="n">
        <v>37.11</v>
      </c>
      <c r="F27" t="n">
        <v>28.27</v>
      </c>
      <c r="G27" t="n">
        <v>7.41</v>
      </c>
      <c r="H27" t="n">
        <v>0.12</v>
      </c>
      <c r="I27" t="n">
        <v>229</v>
      </c>
      <c r="J27" t="n">
        <v>141.81</v>
      </c>
      <c r="K27" t="n">
        <v>47.83</v>
      </c>
      <c r="L27" t="n">
        <v>1</v>
      </c>
      <c r="M27" t="n">
        <v>227</v>
      </c>
      <c r="N27" t="n">
        <v>22.98</v>
      </c>
      <c r="O27" t="n">
        <v>17723.39</v>
      </c>
      <c r="P27" t="n">
        <v>317.48</v>
      </c>
      <c r="Q27" t="n">
        <v>1314.32</v>
      </c>
      <c r="R27" t="n">
        <v>188.11</v>
      </c>
      <c r="S27" t="n">
        <v>40.53</v>
      </c>
      <c r="T27" t="n">
        <v>71836.03999999999</v>
      </c>
      <c r="U27" t="n">
        <v>0.22</v>
      </c>
      <c r="V27" t="n">
        <v>0.77</v>
      </c>
      <c r="W27" t="n">
        <v>3.75</v>
      </c>
      <c r="X27" t="n">
        <v>4.69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3.2476</v>
      </c>
      <c r="E28" t="n">
        <v>30.79</v>
      </c>
      <c r="F28" t="n">
        <v>25.62</v>
      </c>
      <c r="G28" t="n">
        <v>15.07</v>
      </c>
      <c r="H28" t="n">
        <v>0.25</v>
      </c>
      <c r="I28" t="n">
        <v>102</v>
      </c>
      <c r="J28" t="n">
        <v>143.17</v>
      </c>
      <c r="K28" t="n">
        <v>47.83</v>
      </c>
      <c r="L28" t="n">
        <v>2</v>
      </c>
      <c r="M28" t="n">
        <v>100</v>
      </c>
      <c r="N28" t="n">
        <v>23.34</v>
      </c>
      <c r="O28" t="n">
        <v>17891.86</v>
      </c>
      <c r="P28" t="n">
        <v>280.42</v>
      </c>
      <c r="Q28" t="n">
        <v>1314.17</v>
      </c>
      <c r="R28" t="n">
        <v>105.97</v>
      </c>
      <c r="S28" t="n">
        <v>40.53</v>
      </c>
      <c r="T28" t="n">
        <v>31401.56</v>
      </c>
      <c r="U28" t="n">
        <v>0.38</v>
      </c>
      <c r="V28" t="n">
        <v>0.85</v>
      </c>
      <c r="W28" t="n">
        <v>3.53</v>
      </c>
      <c r="X28" t="n">
        <v>2.04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3.4525</v>
      </c>
      <c r="E29" t="n">
        <v>28.96</v>
      </c>
      <c r="F29" t="n">
        <v>24.86</v>
      </c>
      <c r="G29" t="n">
        <v>22.95</v>
      </c>
      <c r="H29" t="n">
        <v>0.37</v>
      </c>
      <c r="I29" t="n">
        <v>65</v>
      </c>
      <c r="J29" t="n">
        <v>144.54</v>
      </c>
      <c r="K29" t="n">
        <v>47.83</v>
      </c>
      <c r="L29" t="n">
        <v>3</v>
      </c>
      <c r="M29" t="n">
        <v>63</v>
      </c>
      <c r="N29" t="n">
        <v>23.71</v>
      </c>
      <c r="O29" t="n">
        <v>18060.85</v>
      </c>
      <c r="P29" t="n">
        <v>264.53</v>
      </c>
      <c r="Q29" t="n">
        <v>1314.07</v>
      </c>
      <c r="R29" t="n">
        <v>82.69</v>
      </c>
      <c r="S29" t="n">
        <v>40.53</v>
      </c>
      <c r="T29" t="n">
        <v>19950.68</v>
      </c>
      <c r="U29" t="n">
        <v>0.49</v>
      </c>
      <c r="V29" t="n">
        <v>0.88</v>
      </c>
      <c r="W29" t="n">
        <v>3.46</v>
      </c>
      <c r="X29" t="n">
        <v>1.28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3.5591</v>
      </c>
      <c r="E30" t="n">
        <v>28.1</v>
      </c>
      <c r="F30" t="n">
        <v>24.51</v>
      </c>
      <c r="G30" t="n">
        <v>31.29</v>
      </c>
      <c r="H30" t="n">
        <v>0.49</v>
      </c>
      <c r="I30" t="n">
        <v>47</v>
      </c>
      <c r="J30" t="n">
        <v>145.92</v>
      </c>
      <c r="K30" t="n">
        <v>47.83</v>
      </c>
      <c r="L30" t="n">
        <v>4</v>
      </c>
      <c r="M30" t="n">
        <v>45</v>
      </c>
      <c r="N30" t="n">
        <v>24.09</v>
      </c>
      <c r="O30" t="n">
        <v>18230.35</v>
      </c>
      <c r="P30" t="n">
        <v>253.34</v>
      </c>
      <c r="Q30" t="n">
        <v>1314.05</v>
      </c>
      <c r="R30" t="n">
        <v>71.54000000000001</v>
      </c>
      <c r="S30" t="n">
        <v>40.53</v>
      </c>
      <c r="T30" t="n">
        <v>14461.64</v>
      </c>
      <c r="U30" t="n">
        <v>0.57</v>
      </c>
      <c r="V30" t="n">
        <v>0.89</v>
      </c>
      <c r="W30" t="n">
        <v>3.44</v>
      </c>
      <c r="X30" t="n">
        <v>0.9399999999999999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3.6327</v>
      </c>
      <c r="E31" t="n">
        <v>27.53</v>
      </c>
      <c r="F31" t="n">
        <v>24.26</v>
      </c>
      <c r="G31" t="n">
        <v>40.43</v>
      </c>
      <c r="H31" t="n">
        <v>0.6</v>
      </c>
      <c r="I31" t="n">
        <v>36</v>
      </c>
      <c r="J31" t="n">
        <v>147.3</v>
      </c>
      <c r="K31" t="n">
        <v>47.83</v>
      </c>
      <c r="L31" t="n">
        <v>5</v>
      </c>
      <c r="M31" t="n">
        <v>34</v>
      </c>
      <c r="N31" t="n">
        <v>24.47</v>
      </c>
      <c r="O31" t="n">
        <v>18400.38</v>
      </c>
      <c r="P31" t="n">
        <v>242.83</v>
      </c>
      <c r="Q31" t="n">
        <v>1314.02</v>
      </c>
      <c r="R31" t="n">
        <v>63.84</v>
      </c>
      <c r="S31" t="n">
        <v>40.53</v>
      </c>
      <c r="T31" t="n">
        <v>10668.8</v>
      </c>
      <c r="U31" t="n">
        <v>0.63</v>
      </c>
      <c r="V31" t="n">
        <v>0.9</v>
      </c>
      <c r="W31" t="n">
        <v>3.42</v>
      </c>
      <c r="X31" t="n">
        <v>0.68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3.6749</v>
      </c>
      <c r="E32" t="n">
        <v>27.21</v>
      </c>
      <c r="F32" t="n">
        <v>24.15</v>
      </c>
      <c r="G32" t="n">
        <v>49.96</v>
      </c>
      <c r="H32" t="n">
        <v>0.71</v>
      </c>
      <c r="I32" t="n">
        <v>29</v>
      </c>
      <c r="J32" t="n">
        <v>148.68</v>
      </c>
      <c r="K32" t="n">
        <v>47.83</v>
      </c>
      <c r="L32" t="n">
        <v>6</v>
      </c>
      <c r="M32" t="n">
        <v>27</v>
      </c>
      <c r="N32" t="n">
        <v>24.85</v>
      </c>
      <c r="O32" t="n">
        <v>18570.94</v>
      </c>
      <c r="P32" t="n">
        <v>232.7</v>
      </c>
      <c r="Q32" t="n">
        <v>1314</v>
      </c>
      <c r="R32" t="n">
        <v>60.5</v>
      </c>
      <c r="S32" t="n">
        <v>40.53</v>
      </c>
      <c r="T32" t="n">
        <v>9033.93</v>
      </c>
      <c r="U32" t="n">
        <v>0.67</v>
      </c>
      <c r="V32" t="n">
        <v>0.9</v>
      </c>
      <c r="W32" t="n">
        <v>3.41</v>
      </c>
      <c r="X32" t="n">
        <v>0.57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3.7116</v>
      </c>
      <c r="E33" t="n">
        <v>26.94</v>
      </c>
      <c r="F33" t="n">
        <v>24.02</v>
      </c>
      <c r="G33" t="n">
        <v>60.05</v>
      </c>
      <c r="H33" t="n">
        <v>0.83</v>
      </c>
      <c r="I33" t="n">
        <v>24</v>
      </c>
      <c r="J33" t="n">
        <v>150.07</v>
      </c>
      <c r="K33" t="n">
        <v>47.83</v>
      </c>
      <c r="L33" t="n">
        <v>7</v>
      </c>
      <c r="M33" t="n">
        <v>22</v>
      </c>
      <c r="N33" t="n">
        <v>25.24</v>
      </c>
      <c r="O33" t="n">
        <v>18742.03</v>
      </c>
      <c r="P33" t="n">
        <v>222.16</v>
      </c>
      <c r="Q33" t="n">
        <v>1314</v>
      </c>
      <c r="R33" t="n">
        <v>56.68</v>
      </c>
      <c r="S33" t="n">
        <v>40.53</v>
      </c>
      <c r="T33" t="n">
        <v>7147.19</v>
      </c>
      <c r="U33" t="n">
        <v>0.72</v>
      </c>
      <c r="V33" t="n">
        <v>0.91</v>
      </c>
      <c r="W33" t="n">
        <v>3.39</v>
      </c>
      <c r="X33" t="n">
        <v>0.45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3.728</v>
      </c>
      <c r="E34" t="n">
        <v>26.82</v>
      </c>
      <c r="F34" t="n">
        <v>23.99</v>
      </c>
      <c r="G34" t="n">
        <v>68.54000000000001</v>
      </c>
      <c r="H34" t="n">
        <v>0.9399999999999999</v>
      </c>
      <c r="I34" t="n">
        <v>21</v>
      </c>
      <c r="J34" t="n">
        <v>151.46</v>
      </c>
      <c r="K34" t="n">
        <v>47.83</v>
      </c>
      <c r="L34" t="n">
        <v>8</v>
      </c>
      <c r="M34" t="n">
        <v>9</v>
      </c>
      <c r="N34" t="n">
        <v>25.63</v>
      </c>
      <c r="O34" t="n">
        <v>18913.66</v>
      </c>
      <c r="P34" t="n">
        <v>214.1</v>
      </c>
      <c r="Q34" t="n">
        <v>1314.01</v>
      </c>
      <c r="R34" t="n">
        <v>55.34</v>
      </c>
      <c r="S34" t="n">
        <v>40.53</v>
      </c>
      <c r="T34" t="n">
        <v>6491.76</v>
      </c>
      <c r="U34" t="n">
        <v>0.73</v>
      </c>
      <c r="V34" t="n">
        <v>0.91</v>
      </c>
      <c r="W34" t="n">
        <v>3.4</v>
      </c>
      <c r="X34" t="n">
        <v>0.41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3.7339</v>
      </c>
      <c r="E35" t="n">
        <v>26.78</v>
      </c>
      <c r="F35" t="n">
        <v>23.98</v>
      </c>
      <c r="G35" t="n">
        <v>71.93000000000001</v>
      </c>
      <c r="H35" t="n">
        <v>1.04</v>
      </c>
      <c r="I35" t="n">
        <v>20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212.74</v>
      </c>
      <c r="Q35" t="n">
        <v>1313.99</v>
      </c>
      <c r="R35" t="n">
        <v>54.19</v>
      </c>
      <c r="S35" t="n">
        <v>40.53</v>
      </c>
      <c r="T35" t="n">
        <v>5922.75</v>
      </c>
      <c r="U35" t="n">
        <v>0.75</v>
      </c>
      <c r="V35" t="n">
        <v>0.91</v>
      </c>
      <c r="W35" t="n">
        <v>3.42</v>
      </c>
      <c r="X35" t="n">
        <v>0.4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2.4212</v>
      </c>
      <c r="E36" t="n">
        <v>41.3</v>
      </c>
      <c r="F36" t="n">
        <v>29.17</v>
      </c>
      <c r="G36" t="n">
        <v>6.41</v>
      </c>
      <c r="H36" t="n">
        <v>0.1</v>
      </c>
      <c r="I36" t="n">
        <v>273</v>
      </c>
      <c r="J36" t="n">
        <v>176.73</v>
      </c>
      <c r="K36" t="n">
        <v>52.44</v>
      </c>
      <c r="L36" t="n">
        <v>1</v>
      </c>
      <c r="M36" t="n">
        <v>271</v>
      </c>
      <c r="N36" t="n">
        <v>33.29</v>
      </c>
      <c r="O36" t="n">
        <v>22031.19</v>
      </c>
      <c r="P36" t="n">
        <v>379.97</v>
      </c>
      <c r="Q36" t="n">
        <v>1314.39</v>
      </c>
      <c r="R36" t="n">
        <v>216.43</v>
      </c>
      <c r="S36" t="n">
        <v>40.53</v>
      </c>
      <c r="T36" t="n">
        <v>85780.22</v>
      </c>
      <c r="U36" t="n">
        <v>0.19</v>
      </c>
      <c r="V36" t="n">
        <v>0.75</v>
      </c>
      <c r="W36" t="n">
        <v>3.83</v>
      </c>
      <c r="X36" t="n">
        <v>5.59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3.0613</v>
      </c>
      <c r="E37" t="n">
        <v>32.67</v>
      </c>
      <c r="F37" t="n">
        <v>25.98</v>
      </c>
      <c r="G37" t="n">
        <v>12.99</v>
      </c>
      <c r="H37" t="n">
        <v>0.2</v>
      </c>
      <c r="I37" t="n">
        <v>120</v>
      </c>
      <c r="J37" t="n">
        <v>178.21</v>
      </c>
      <c r="K37" t="n">
        <v>52.44</v>
      </c>
      <c r="L37" t="n">
        <v>2</v>
      </c>
      <c r="M37" t="n">
        <v>118</v>
      </c>
      <c r="N37" t="n">
        <v>33.77</v>
      </c>
      <c r="O37" t="n">
        <v>22213.89</v>
      </c>
      <c r="P37" t="n">
        <v>332.7</v>
      </c>
      <c r="Q37" t="n">
        <v>1314.06</v>
      </c>
      <c r="R37" t="n">
        <v>117.13</v>
      </c>
      <c r="S37" t="n">
        <v>40.53</v>
      </c>
      <c r="T37" t="n">
        <v>36895.78</v>
      </c>
      <c r="U37" t="n">
        <v>0.35</v>
      </c>
      <c r="V37" t="n">
        <v>0.84</v>
      </c>
      <c r="W37" t="n">
        <v>3.56</v>
      </c>
      <c r="X37" t="n">
        <v>2.4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3.3034</v>
      </c>
      <c r="E38" t="n">
        <v>30.27</v>
      </c>
      <c r="F38" t="n">
        <v>25.11</v>
      </c>
      <c r="G38" t="n">
        <v>19.57</v>
      </c>
      <c r="H38" t="n">
        <v>0.3</v>
      </c>
      <c r="I38" t="n">
        <v>77</v>
      </c>
      <c r="J38" t="n">
        <v>179.7</v>
      </c>
      <c r="K38" t="n">
        <v>52.44</v>
      </c>
      <c r="L38" t="n">
        <v>3</v>
      </c>
      <c r="M38" t="n">
        <v>75</v>
      </c>
      <c r="N38" t="n">
        <v>34.26</v>
      </c>
      <c r="O38" t="n">
        <v>22397.24</v>
      </c>
      <c r="P38" t="n">
        <v>316.06</v>
      </c>
      <c r="Q38" t="n">
        <v>1314.12</v>
      </c>
      <c r="R38" t="n">
        <v>90.38</v>
      </c>
      <c r="S38" t="n">
        <v>40.53</v>
      </c>
      <c r="T38" t="n">
        <v>23735.82</v>
      </c>
      <c r="U38" t="n">
        <v>0.45</v>
      </c>
      <c r="V38" t="n">
        <v>0.87</v>
      </c>
      <c r="W38" t="n">
        <v>3.49</v>
      </c>
      <c r="X38" t="n">
        <v>1.54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3.4376</v>
      </c>
      <c r="E39" t="n">
        <v>29.09</v>
      </c>
      <c r="F39" t="n">
        <v>24.68</v>
      </c>
      <c r="G39" t="n">
        <v>26.44</v>
      </c>
      <c r="H39" t="n">
        <v>0.39</v>
      </c>
      <c r="I39" t="n">
        <v>56</v>
      </c>
      <c r="J39" t="n">
        <v>181.19</v>
      </c>
      <c r="K39" t="n">
        <v>52.44</v>
      </c>
      <c r="L39" t="n">
        <v>4</v>
      </c>
      <c r="M39" t="n">
        <v>54</v>
      </c>
      <c r="N39" t="n">
        <v>34.75</v>
      </c>
      <c r="O39" t="n">
        <v>22581.25</v>
      </c>
      <c r="P39" t="n">
        <v>304.75</v>
      </c>
      <c r="Q39" t="n">
        <v>1314.06</v>
      </c>
      <c r="R39" t="n">
        <v>76.98</v>
      </c>
      <c r="S39" t="n">
        <v>40.53</v>
      </c>
      <c r="T39" t="n">
        <v>17136.1</v>
      </c>
      <c r="U39" t="n">
        <v>0.53</v>
      </c>
      <c r="V39" t="n">
        <v>0.88</v>
      </c>
      <c r="W39" t="n">
        <v>3.45</v>
      </c>
      <c r="X39" t="n">
        <v>1.1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3.5155</v>
      </c>
      <c r="E40" t="n">
        <v>28.45</v>
      </c>
      <c r="F40" t="n">
        <v>24.46</v>
      </c>
      <c r="G40" t="n">
        <v>33.36</v>
      </c>
      <c r="H40" t="n">
        <v>0.49</v>
      </c>
      <c r="I40" t="n">
        <v>44</v>
      </c>
      <c r="J40" t="n">
        <v>182.69</v>
      </c>
      <c r="K40" t="n">
        <v>52.44</v>
      </c>
      <c r="L40" t="n">
        <v>5</v>
      </c>
      <c r="M40" t="n">
        <v>42</v>
      </c>
      <c r="N40" t="n">
        <v>35.25</v>
      </c>
      <c r="O40" t="n">
        <v>22766.06</v>
      </c>
      <c r="P40" t="n">
        <v>296.62</v>
      </c>
      <c r="Q40" t="n">
        <v>1314.16</v>
      </c>
      <c r="R40" t="n">
        <v>69.70999999999999</v>
      </c>
      <c r="S40" t="n">
        <v>40.53</v>
      </c>
      <c r="T40" t="n">
        <v>13564.59</v>
      </c>
      <c r="U40" t="n">
        <v>0.58</v>
      </c>
      <c r="V40" t="n">
        <v>0.89</v>
      </c>
      <c r="W40" t="n">
        <v>3.45</v>
      </c>
      <c r="X40" t="n">
        <v>0.89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3.5752</v>
      </c>
      <c r="E41" t="n">
        <v>27.97</v>
      </c>
      <c r="F41" t="n">
        <v>24.27</v>
      </c>
      <c r="G41" t="n">
        <v>40.45</v>
      </c>
      <c r="H41" t="n">
        <v>0.58</v>
      </c>
      <c r="I41" t="n">
        <v>36</v>
      </c>
      <c r="J41" t="n">
        <v>184.19</v>
      </c>
      <c r="K41" t="n">
        <v>52.44</v>
      </c>
      <c r="L41" t="n">
        <v>6</v>
      </c>
      <c r="M41" t="n">
        <v>34</v>
      </c>
      <c r="N41" t="n">
        <v>35.75</v>
      </c>
      <c r="O41" t="n">
        <v>22951.43</v>
      </c>
      <c r="P41" t="n">
        <v>288.4</v>
      </c>
      <c r="Q41" t="n">
        <v>1314.02</v>
      </c>
      <c r="R41" t="n">
        <v>63.93</v>
      </c>
      <c r="S41" t="n">
        <v>40.53</v>
      </c>
      <c r="T41" t="n">
        <v>10715.56</v>
      </c>
      <c r="U41" t="n">
        <v>0.63</v>
      </c>
      <c r="V41" t="n">
        <v>0.9</v>
      </c>
      <c r="W41" t="n">
        <v>3.43</v>
      </c>
      <c r="X41" t="n">
        <v>0.6899999999999999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3.6184</v>
      </c>
      <c r="E42" t="n">
        <v>27.64</v>
      </c>
      <c r="F42" t="n">
        <v>24.15</v>
      </c>
      <c r="G42" t="n">
        <v>48.3</v>
      </c>
      <c r="H42" t="n">
        <v>0.67</v>
      </c>
      <c r="I42" t="n">
        <v>30</v>
      </c>
      <c r="J42" t="n">
        <v>185.7</v>
      </c>
      <c r="K42" t="n">
        <v>52.44</v>
      </c>
      <c r="L42" t="n">
        <v>7</v>
      </c>
      <c r="M42" t="n">
        <v>28</v>
      </c>
      <c r="N42" t="n">
        <v>36.26</v>
      </c>
      <c r="O42" t="n">
        <v>23137.49</v>
      </c>
      <c r="P42" t="n">
        <v>280.81</v>
      </c>
      <c r="Q42" t="n">
        <v>1313.99</v>
      </c>
      <c r="R42" t="n">
        <v>60.54</v>
      </c>
      <c r="S42" t="n">
        <v>40.53</v>
      </c>
      <c r="T42" t="n">
        <v>9049.200000000001</v>
      </c>
      <c r="U42" t="n">
        <v>0.67</v>
      </c>
      <c r="V42" t="n">
        <v>0.9</v>
      </c>
      <c r="W42" t="n">
        <v>3.41</v>
      </c>
      <c r="X42" t="n">
        <v>0.57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3.647</v>
      </c>
      <c r="E43" t="n">
        <v>27.42</v>
      </c>
      <c r="F43" t="n">
        <v>24.07</v>
      </c>
      <c r="G43" t="n">
        <v>55.56</v>
      </c>
      <c r="H43" t="n">
        <v>0.76</v>
      </c>
      <c r="I43" t="n">
        <v>26</v>
      </c>
      <c r="J43" t="n">
        <v>187.22</v>
      </c>
      <c r="K43" t="n">
        <v>52.44</v>
      </c>
      <c r="L43" t="n">
        <v>8</v>
      </c>
      <c r="M43" t="n">
        <v>24</v>
      </c>
      <c r="N43" t="n">
        <v>36.78</v>
      </c>
      <c r="O43" t="n">
        <v>23324.24</v>
      </c>
      <c r="P43" t="n">
        <v>273.04</v>
      </c>
      <c r="Q43" t="n">
        <v>1314.03</v>
      </c>
      <c r="R43" t="n">
        <v>58.26</v>
      </c>
      <c r="S43" t="n">
        <v>40.53</v>
      </c>
      <c r="T43" t="n">
        <v>7926.23</v>
      </c>
      <c r="U43" t="n">
        <v>0.7</v>
      </c>
      <c r="V43" t="n">
        <v>0.91</v>
      </c>
      <c r="W43" t="n">
        <v>3.4</v>
      </c>
      <c r="X43" t="n">
        <v>0.5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3.6688</v>
      </c>
      <c r="E44" t="n">
        <v>27.26</v>
      </c>
      <c r="F44" t="n">
        <v>24.02</v>
      </c>
      <c r="G44" t="n">
        <v>62.66</v>
      </c>
      <c r="H44" t="n">
        <v>0.85</v>
      </c>
      <c r="I44" t="n">
        <v>23</v>
      </c>
      <c r="J44" t="n">
        <v>188.74</v>
      </c>
      <c r="K44" t="n">
        <v>52.44</v>
      </c>
      <c r="L44" t="n">
        <v>9</v>
      </c>
      <c r="M44" t="n">
        <v>21</v>
      </c>
      <c r="N44" t="n">
        <v>37.3</v>
      </c>
      <c r="O44" t="n">
        <v>23511.69</v>
      </c>
      <c r="P44" t="n">
        <v>264.66</v>
      </c>
      <c r="Q44" t="n">
        <v>1314.02</v>
      </c>
      <c r="R44" t="n">
        <v>56.56</v>
      </c>
      <c r="S44" t="n">
        <v>40.53</v>
      </c>
      <c r="T44" t="n">
        <v>7091.28</v>
      </c>
      <c r="U44" t="n">
        <v>0.72</v>
      </c>
      <c r="V44" t="n">
        <v>0.91</v>
      </c>
      <c r="W44" t="n">
        <v>3.4</v>
      </c>
      <c r="X44" t="n">
        <v>0.44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3.6922</v>
      </c>
      <c r="E45" t="n">
        <v>27.08</v>
      </c>
      <c r="F45" t="n">
        <v>23.95</v>
      </c>
      <c r="G45" t="n">
        <v>71.86</v>
      </c>
      <c r="H45" t="n">
        <v>0.93</v>
      </c>
      <c r="I45" t="n">
        <v>20</v>
      </c>
      <c r="J45" t="n">
        <v>190.26</v>
      </c>
      <c r="K45" t="n">
        <v>52.44</v>
      </c>
      <c r="L45" t="n">
        <v>10</v>
      </c>
      <c r="M45" t="n">
        <v>18</v>
      </c>
      <c r="N45" t="n">
        <v>37.82</v>
      </c>
      <c r="O45" t="n">
        <v>23699.85</v>
      </c>
      <c r="P45" t="n">
        <v>258.63</v>
      </c>
      <c r="Q45" t="n">
        <v>1313.99</v>
      </c>
      <c r="R45" t="n">
        <v>54.53</v>
      </c>
      <c r="S45" t="n">
        <v>40.53</v>
      </c>
      <c r="T45" t="n">
        <v>6091.4</v>
      </c>
      <c r="U45" t="n">
        <v>0.74</v>
      </c>
      <c r="V45" t="n">
        <v>0.91</v>
      </c>
      <c r="W45" t="n">
        <v>3.39</v>
      </c>
      <c r="X45" t="n">
        <v>0.38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3.7062</v>
      </c>
      <c r="E46" t="n">
        <v>26.98</v>
      </c>
      <c r="F46" t="n">
        <v>23.92</v>
      </c>
      <c r="G46" t="n">
        <v>79.73999999999999</v>
      </c>
      <c r="H46" t="n">
        <v>1.02</v>
      </c>
      <c r="I46" t="n">
        <v>18</v>
      </c>
      <c r="J46" t="n">
        <v>191.79</v>
      </c>
      <c r="K46" t="n">
        <v>52.44</v>
      </c>
      <c r="L46" t="n">
        <v>11</v>
      </c>
      <c r="M46" t="n">
        <v>14</v>
      </c>
      <c r="N46" t="n">
        <v>38.35</v>
      </c>
      <c r="O46" t="n">
        <v>23888.73</v>
      </c>
      <c r="P46" t="n">
        <v>248.18</v>
      </c>
      <c r="Q46" t="n">
        <v>1314</v>
      </c>
      <c r="R46" t="n">
        <v>53.32</v>
      </c>
      <c r="S46" t="n">
        <v>40.53</v>
      </c>
      <c r="T46" t="n">
        <v>5499.29</v>
      </c>
      <c r="U46" t="n">
        <v>0.76</v>
      </c>
      <c r="V46" t="n">
        <v>0.91</v>
      </c>
      <c r="W46" t="n">
        <v>3.39</v>
      </c>
      <c r="X46" t="n">
        <v>0.35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3.7194</v>
      </c>
      <c r="E47" t="n">
        <v>26.89</v>
      </c>
      <c r="F47" t="n">
        <v>23.9</v>
      </c>
      <c r="G47" t="n">
        <v>89.61</v>
      </c>
      <c r="H47" t="n">
        <v>1.1</v>
      </c>
      <c r="I47" t="n">
        <v>16</v>
      </c>
      <c r="J47" t="n">
        <v>193.33</v>
      </c>
      <c r="K47" t="n">
        <v>52.44</v>
      </c>
      <c r="L47" t="n">
        <v>12</v>
      </c>
      <c r="M47" t="n">
        <v>4</v>
      </c>
      <c r="N47" t="n">
        <v>38.89</v>
      </c>
      <c r="O47" t="n">
        <v>24078.33</v>
      </c>
      <c r="P47" t="n">
        <v>243.62</v>
      </c>
      <c r="Q47" t="n">
        <v>1314.03</v>
      </c>
      <c r="R47" t="n">
        <v>52.12</v>
      </c>
      <c r="S47" t="n">
        <v>40.53</v>
      </c>
      <c r="T47" t="n">
        <v>4907.41</v>
      </c>
      <c r="U47" t="n">
        <v>0.78</v>
      </c>
      <c r="V47" t="n">
        <v>0.91</v>
      </c>
      <c r="W47" t="n">
        <v>3.4</v>
      </c>
      <c r="X47" t="n">
        <v>0.32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3.7193</v>
      </c>
      <c r="E48" t="n">
        <v>26.89</v>
      </c>
      <c r="F48" t="n">
        <v>23.9</v>
      </c>
      <c r="G48" t="n">
        <v>89.61</v>
      </c>
      <c r="H48" t="n">
        <v>1.18</v>
      </c>
      <c r="I48" t="n">
        <v>16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244.09</v>
      </c>
      <c r="Q48" t="n">
        <v>1314.08</v>
      </c>
      <c r="R48" t="n">
        <v>52.13</v>
      </c>
      <c r="S48" t="n">
        <v>40.53</v>
      </c>
      <c r="T48" t="n">
        <v>4915.65</v>
      </c>
      <c r="U48" t="n">
        <v>0.78</v>
      </c>
      <c r="V48" t="n">
        <v>0.91</v>
      </c>
      <c r="W48" t="n">
        <v>3.4</v>
      </c>
      <c r="X48" t="n">
        <v>0.32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3.3856</v>
      </c>
      <c r="E49" t="n">
        <v>29.54</v>
      </c>
      <c r="F49" t="n">
        <v>26.41</v>
      </c>
      <c r="G49" t="n">
        <v>11.92</v>
      </c>
      <c r="H49" t="n">
        <v>0.64</v>
      </c>
      <c r="I49" t="n">
        <v>133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77.18000000000001</v>
      </c>
      <c r="Q49" t="n">
        <v>1314.32</v>
      </c>
      <c r="R49" t="n">
        <v>125.76</v>
      </c>
      <c r="S49" t="n">
        <v>40.53</v>
      </c>
      <c r="T49" t="n">
        <v>41142.84</v>
      </c>
      <c r="U49" t="n">
        <v>0.32</v>
      </c>
      <c r="V49" t="n">
        <v>0.83</v>
      </c>
      <c r="W49" t="n">
        <v>3.74</v>
      </c>
      <c r="X49" t="n">
        <v>2.83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3.0794</v>
      </c>
      <c r="E50" t="n">
        <v>32.47</v>
      </c>
      <c r="F50" t="n">
        <v>27.01</v>
      </c>
      <c r="G50" t="n">
        <v>9.59</v>
      </c>
      <c r="H50" t="n">
        <v>0.18</v>
      </c>
      <c r="I50" t="n">
        <v>169</v>
      </c>
      <c r="J50" t="n">
        <v>98.70999999999999</v>
      </c>
      <c r="K50" t="n">
        <v>39.72</v>
      </c>
      <c r="L50" t="n">
        <v>1</v>
      </c>
      <c r="M50" t="n">
        <v>167</v>
      </c>
      <c r="N50" t="n">
        <v>12.99</v>
      </c>
      <c r="O50" t="n">
        <v>12407.75</v>
      </c>
      <c r="P50" t="n">
        <v>234.54</v>
      </c>
      <c r="Q50" t="n">
        <v>1314.19</v>
      </c>
      <c r="R50" t="n">
        <v>149.19</v>
      </c>
      <c r="S50" t="n">
        <v>40.53</v>
      </c>
      <c r="T50" t="n">
        <v>52678.83</v>
      </c>
      <c r="U50" t="n">
        <v>0.27</v>
      </c>
      <c r="V50" t="n">
        <v>0.8100000000000001</v>
      </c>
      <c r="W50" t="n">
        <v>3.65</v>
      </c>
      <c r="X50" t="n">
        <v>3.43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3.4974</v>
      </c>
      <c r="E51" t="n">
        <v>28.59</v>
      </c>
      <c r="F51" t="n">
        <v>25.06</v>
      </c>
      <c r="G51" t="n">
        <v>20.05</v>
      </c>
      <c r="H51" t="n">
        <v>0.35</v>
      </c>
      <c r="I51" t="n">
        <v>75</v>
      </c>
      <c r="J51" t="n">
        <v>99.95</v>
      </c>
      <c r="K51" t="n">
        <v>39.72</v>
      </c>
      <c r="L51" t="n">
        <v>2</v>
      </c>
      <c r="M51" t="n">
        <v>73</v>
      </c>
      <c r="N51" t="n">
        <v>13.24</v>
      </c>
      <c r="O51" t="n">
        <v>12561.45</v>
      </c>
      <c r="P51" t="n">
        <v>206.41</v>
      </c>
      <c r="Q51" t="n">
        <v>1314.09</v>
      </c>
      <c r="R51" t="n">
        <v>88.65000000000001</v>
      </c>
      <c r="S51" t="n">
        <v>40.53</v>
      </c>
      <c r="T51" t="n">
        <v>22876.13</v>
      </c>
      <c r="U51" t="n">
        <v>0.46</v>
      </c>
      <c r="V51" t="n">
        <v>0.87</v>
      </c>
      <c r="W51" t="n">
        <v>3.49</v>
      </c>
      <c r="X51" t="n">
        <v>1.49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3.6431</v>
      </c>
      <c r="E52" t="n">
        <v>27.45</v>
      </c>
      <c r="F52" t="n">
        <v>24.5</v>
      </c>
      <c r="G52" t="n">
        <v>31.27</v>
      </c>
      <c r="H52" t="n">
        <v>0.52</v>
      </c>
      <c r="I52" t="n">
        <v>47</v>
      </c>
      <c r="J52" t="n">
        <v>101.2</v>
      </c>
      <c r="K52" t="n">
        <v>39.72</v>
      </c>
      <c r="L52" t="n">
        <v>3</v>
      </c>
      <c r="M52" t="n">
        <v>45</v>
      </c>
      <c r="N52" t="n">
        <v>13.49</v>
      </c>
      <c r="O52" t="n">
        <v>12715.54</v>
      </c>
      <c r="P52" t="n">
        <v>189.69</v>
      </c>
      <c r="Q52" t="n">
        <v>1314.04</v>
      </c>
      <c r="R52" t="n">
        <v>71.19</v>
      </c>
      <c r="S52" t="n">
        <v>40.53</v>
      </c>
      <c r="T52" t="n">
        <v>14289.87</v>
      </c>
      <c r="U52" t="n">
        <v>0.57</v>
      </c>
      <c r="V52" t="n">
        <v>0.89</v>
      </c>
      <c r="W52" t="n">
        <v>3.44</v>
      </c>
      <c r="X52" t="n">
        <v>0.92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3.7187</v>
      </c>
      <c r="E53" t="n">
        <v>26.89</v>
      </c>
      <c r="F53" t="n">
        <v>24.22</v>
      </c>
      <c r="G53" t="n">
        <v>44.04</v>
      </c>
      <c r="H53" t="n">
        <v>0.6899999999999999</v>
      </c>
      <c r="I53" t="n">
        <v>33</v>
      </c>
      <c r="J53" t="n">
        <v>102.45</v>
      </c>
      <c r="K53" t="n">
        <v>39.72</v>
      </c>
      <c r="L53" t="n">
        <v>4</v>
      </c>
      <c r="M53" t="n">
        <v>22</v>
      </c>
      <c r="N53" t="n">
        <v>13.74</v>
      </c>
      <c r="O53" t="n">
        <v>12870.03</v>
      </c>
      <c r="P53" t="n">
        <v>174.3</v>
      </c>
      <c r="Q53" t="n">
        <v>1314</v>
      </c>
      <c r="R53" t="n">
        <v>62.6</v>
      </c>
      <c r="S53" t="n">
        <v>40.53</v>
      </c>
      <c r="T53" t="n">
        <v>10064.47</v>
      </c>
      <c r="U53" t="n">
        <v>0.65</v>
      </c>
      <c r="V53" t="n">
        <v>0.9</v>
      </c>
      <c r="W53" t="n">
        <v>3.42</v>
      </c>
      <c r="X53" t="n">
        <v>0.65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3.7242</v>
      </c>
      <c r="E54" t="n">
        <v>26.85</v>
      </c>
      <c r="F54" t="n">
        <v>24.23</v>
      </c>
      <c r="G54" t="n">
        <v>46.89</v>
      </c>
      <c r="H54" t="n">
        <v>0.85</v>
      </c>
      <c r="I54" t="n">
        <v>31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172.39</v>
      </c>
      <c r="Q54" t="n">
        <v>1314.12</v>
      </c>
      <c r="R54" t="n">
        <v>61.69</v>
      </c>
      <c r="S54" t="n">
        <v>40.53</v>
      </c>
      <c r="T54" t="n">
        <v>9620.83</v>
      </c>
      <c r="U54" t="n">
        <v>0.66</v>
      </c>
      <c r="V54" t="n">
        <v>0.9</v>
      </c>
      <c r="W54" t="n">
        <v>3.45</v>
      </c>
      <c r="X54" t="n">
        <v>0.65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2.8465</v>
      </c>
      <c r="E55" t="n">
        <v>35.13</v>
      </c>
      <c r="F55" t="n">
        <v>27.76</v>
      </c>
      <c r="G55" t="n">
        <v>8.119999999999999</v>
      </c>
      <c r="H55" t="n">
        <v>0.14</v>
      </c>
      <c r="I55" t="n">
        <v>205</v>
      </c>
      <c r="J55" t="n">
        <v>124.63</v>
      </c>
      <c r="K55" t="n">
        <v>45</v>
      </c>
      <c r="L55" t="n">
        <v>1</v>
      </c>
      <c r="M55" t="n">
        <v>203</v>
      </c>
      <c r="N55" t="n">
        <v>18.64</v>
      </c>
      <c r="O55" t="n">
        <v>15605.44</v>
      </c>
      <c r="P55" t="n">
        <v>285.16</v>
      </c>
      <c r="Q55" t="n">
        <v>1314.14</v>
      </c>
      <c r="R55" t="n">
        <v>172.18</v>
      </c>
      <c r="S55" t="n">
        <v>40.53</v>
      </c>
      <c r="T55" t="n">
        <v>63992.95</v>
      </c>
      <c r="U55" t="n">
        <v>0.24</v>
      </c>
      <c r="V55" t="n">
        <v>0.79</v>
      </c>
      <c r="W55" t="n">
        <v>3.72</v>
      </c>
      <c r="X55" t="n">
        <v>4.18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3.3445</v>
      </c>
      <c r="E56" t="n">
        <v>29.9</v>
      </c>
      <c r="F56" t="n">
        <v>25.42</v>
      </c>
      <c r="G56" t="n">
        <v>16.58</v>
      </c>
      <c r="H56" t="n">
        <v>0.28</v>
      </c>
      <c r="I56" t="n">
        <v>92</v>
      </c>
      <c r="J56" t="n">
        <v>125.95</v>
      </c>
      <c r="K56" t="n">
        <v>45</v>
      </c>
      <c r="L56" t="n">
        <v>2</v>
      </c>
      <c r="M56" t="n">
        <v>90</v>
      </c>
      <c r="N56" t="n">
        <v>18.95</v>
      </c>
      <c r="O56" t="n">
        <v>15767.7</v>
      </c>
      <c r="P56" t="n">
        <v>252.72</v>
      </c>
      <c r="Q56" t="n">
        <v>1314.08</v>
      </c>
      <c r="R56" t="n">
        <v>99.87</v>
      </c>
      <c r="S56" t="n">
        <v>40.53</v>
      </c>
      <c r="T56" t="n">
        <v>28401.15</v>
      </c>
      <c r="U56" t="n">
        <v>0.41</v>
      </c>
      <c r="V56" t="n">
        <v>0.86</v>
      </c>
      <c r="W56" t="n">
        <v>3.51</v>
      </c>
      <c r="X56" t="n">
        <v>1.84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3.5298</v>
      </c>
      <c r="E57" t="n">
        <v>28.33</v>
      </c>
      <c r="F57" t="n">
        <v>24.72</v>
      </c>
      <c r="G57" t="n">
        <v>25.57</v>
      </c>
      <c r="H57" t="n">
        <v>0.42</v>
      </c>
      <c r="I57" t="n">
        <v>58</v>
      </c>
      <c r="J57" t="n">
        <v>127.27</v>
      </c>
      <c r="K57" t="n">
        <v>45</v>
      </c>
      <c r="L57" t="n">
        <v>3</v>
      </c>
      <c r="M57" t="n">
        <v>56</v>
      </c>
      <c r="N57" t="n">
        <v>19.27</v>
      </c>
      <c r="O57" t="n">
        <v>15930.42</v>
      </c>
      <c r="P57" t="n">
        <v>236.91</v>
      </c>
      <c r="Q57" t="n">
        <v>1314</v>
      </c>
      <c r="R57" t="n">
        <v>78.26000000000001</v>
      </c>
      <c r="S57" t="n">
        <v>40.53</v>
      </c>
      <c r="T57" t="n">
        <v>17769.16</v>
      </c>
      <c r="U57" t="n">
        <v>0.52</v>
      </c>
      <c r="V57" t="n">
        <v>0.88</v>
      </c>
      <c r="W57" t="n">
        <v>3.45</v>
      </c>
      <c r="X57" t="n">
        <v>1.14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3.6231</v>
      </c>
      <c r="E58" t="n">
        <v>27.6</v>
      </c>
      <c r="F58" t="n">
        <v>24.39</v>
      </c>
      <c r="G58" t="n">
        <v>34.85</v>
      </c>
      <c r="H58" t="n">
        <v>0.55</v>
      </c>
      <c r="I58" t="n">
        <v>42</v>
      </c>
      <c r="J58" t="n">
        <v>128.59</v>
      </c>
      <c r="K58" t="n">
        <v>45</v>
      </c>
      <c r="L58" t="n">
        <v>4</v>
      </c>
      <c r="M58" t="n">
        <v>40</v>
      </c>
      <c r="N58" t="n">
        <v>19.59</v>
      </c>
      <c r="O58" t="n">
        <v>16093.6</v>
      </c>
      <c r="P58" t="n">
        <v>224.32</v>
      </c>
      <c r="Q58" t="n">
        <v>1314.04</v>
      </c>
      <c r="R58" t="n">
        <v>68.06999999999999</v>
      </c>
      <c r="S58" t="n">
        <v>40.53</v>
      </c>
      <c r="T58" t="n">
        <v>12753.97</v>
      </c>
      <c r="U58" t="n">
        <v>0.6</v>
      </c>
      <c r="V58" t="n">
        <v>0.9</v>
      </c>
      <c r="W58" t="n">
        <v>3.43</v>
      </c>
      <c r="X58" t="n">
        <v>0.82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3.6842</v>
      </c>
      <c r="E59" t="n">
        <v>27.14</v>
      </c>
      <c r="F59" t="n">
        <v>24.19</v>
      </c>
      <c r="G59" t="n">
        <v>45.36</v>
      </c>
      <c r="H59" t="n">
        <v>0.68</v>
      </c>
      <c r="I59" t="n">
        <v>32</v>
      </c>
      <c r="J59" t="n">
        <v>129.92</v>
      </c>
      <c r="K59" t="n">
        <v>45</v>
      </c>
      <c r="L59" t="n">
        <v>5</v>
      </c>
      <c r="M59" t="n">
        <v>30</v>
      </c>
      <c r="N59" t="n">
        <v>19.92</v>
      </c>
      <c r="O59" t="n">
        <v>16257.24</v>
      </c>
      <c r="P59" t="n">
        <v>212.16</v>
      </c>
      <c r="Q59" t="n">
        <v>1313.99</v>
      </c>
      <c r="R59" t="n">
        <v>61.88</v>
      </c>
      <c r="S59" t="n">
        <v>40.53</v>
      </c>
      <c r="T59" t="n">
        <v>9707.629999999999</v>
      </c>
      <c r="U59" t="n">
        <v>0.65</v>
      </c>
      <c r="V59" t="n">
        <v>0.9</v>
      </c>
      <c r="W59" t="n">
        <v>3.41</v>
      </c>
      <c r="X59" t="n">
        <v>0.62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3.7192</v>
      </c>
      <c r="E60" t="n">
        <v>26.89</v>
      </c>
      <c r="F60" t="n">
        <v>24.09</v>
      </c>
      <c r="G60" t="n">
        <v>55.59</v>
      </c>
      <c r="H60" t="n">
        <v>0.8100000000000001</v>
      </c>
      <c r="I60" t="n">
        <v>26</v>
      </c>
      <c r="J60" t="n">
        <v>131.25</v>
      </c>
      <c r="K60" t="n">
        <v>45</v>
      </c>
      <c r="L60" t="n">
        <v>6</v>
      </c>
      <c r="M60" t="n">
        <v>20</v>
      </c>
      <c r="N60" t="n">
        <v>20.25</v>
      </c>
      <c r="O60" t="n">
        <v>16421.36</v>
      </c>
      <c r="P60" t="n">
        <v>201.29</v>
      </c>
      <c r="Q60" t="n">
        <v>1314.07</v>
      </c>
      <c r="R60" t="n">
        <v>58.54</v>
      </c>
      <c r="S60" t="n">
        <v>40.53</v>
      </c>
      <c r="T60" t="n">
        <v>8066.43</v>
      </c>
      <c r="U60" t="n">
        <v>0.6899999999999999</v>
      </c>
      <c r="V60" t="n">
        <v>0.91</v>
      </c>
      <c r="W60" t="n">
        <v>3.41</v>
      </c>
      <c r="X60" t="n">
        <v>0.52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3.7361</v>
      </c>
      <c r="E61" t="n">
        <v>26.77</v>
      </c>
      <c r="F61" t="n">
        <v>24.05</v>
      </c>
      <c r="G61" t="n">
        <v>62.73</v>
      </c>
      <c r="H61" t="n">
        <v>0.93</v>
      </c>
      <c r="I61" t="n">
        <v>23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196.68</v>
      </c>
      <c r="Q61" t="n">
        <v>1313.99</v>
      </c>
      <c r="R61" t="n">
        <v>56.41</v>
      </c>
      <c r="S61" t="n">
        <v>40.53</v>
      </c>
      <c r="T61" t="n">
        <v>7017.27</v>
      </c>
      <c r="U61" t="n">
        <v>0.72</v>
      </c>
      <c r="V61" t="n">
        <v>0.91</v>
      </c>
      <c r="W61" t="n">
        <v>3.43</v>
      </c>
      <c r="X61" t="n">
        <v>0.47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2.5545</v>
      </c>
      <c r="E62" t="n">
        <v>39.15</v>
      </c>
      <c r="F62" t="n">
        <v>28.73</v>
      </c>
      <c r="G62" t="n">
        <v>6.87</v>
      </c>
      <c r="H62" t="n">
        <v>0.11</v>
      </c>
      <c r="I62" t="n">
        <v>251</v>
      </c>
      <c r="J62" t="n">
        <v>159.12</v>
      </c>
      <c r="K62" t="n">
        <v>50.28</v>
      </c>
      <c r="L62" t="n">
        <v>1</v>
      </c>
      <c r="M62" t="n">
        <v>249</v>
      </c>
      <c r="N62" t="n">
        <v>27.84</v>
      </c>
      <c r="O62" t="n">
        <v>19859.16</v>
      </c>
      <c r="P62" t="n">
        <v>348.95</v>
      </c>
      <c r="Q62" t="n">
        <v>1314.46</v>
      </c>
      <c r="R62" t="n">
        <v>202.52</v>
      </c>
      <c r="S62" t="n">
        <v>40.53</v>
      </c>
      <c r="T62" t="n">
        <v>78935.74000000001</v>
      </c>
      <c r="U62" t="n">
        <v>0.2</v>
      </c>
      <c r="V62" t="n">
        <v>0.76</v>
      </c>
      <c r="W62" t="n">
        <v>3.79</v>
      </c>
      <c r="X62" t="n">
        <v>5.15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3.1557</v>
      </c>
      <c r="E63" t="n">
        <v>31.69</v>
      </c>
      <c r="F63" t="n">
        <v>25.79</v>
      </c>
      <c r="G63" t="n">
        <v>13.94</v>
      </c>
      <c r="H63" t="n">
        <v>0.22</v>
      </c>
      <c r="I63" t="n">
        <v>111</v>
      </c>
      <c r="J63" t="n">
        <v>160.54</v>
      </c>
      <c r="K63" t="n">
        <v>50.28</v>
      </c>
      <c r="L63" t="n">
        <v>2</v>
      </c>
      <c r="M63" t="n">
        <v>109</v>
      </c>
      <c r="N63" t="n">
        <v>28.26</v>
      </c>
      <c r="O63" t="n">
        <v>20034.4</v>
      </c>
      <c r="P63" t="n">
        <v>306.94</v>
      </c>
      <c r="Q63" t="n">
        <v>1314.04</v>
      </c>
      <c r="R63" t="n">
        <v>111.67</v>
      </c>
      <c r="S63" t="n">
        <v>40.53</v>
      </c>
      <c r="T63" t="n">
        <v>34206.34</v>
      </c>
      <c r="U63" t="n">
        <v>0.36</v>
      </c>
      <c r="V63" t="n">
        <v>0.85</v>
      </c>
      <c r="W63" t="n">
        <v>3.53</v>
      </c>
      <c r="X63" t="n">
        <v>2.21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3.3796</v>
      </c>
      <c r="E64" t="n">
        <v>29.59</v>
      </c>
      <c r="F64" t="n">
        <v>24.98</v>
      </c>
      <c r="G64" t="n">
        <v>21.11</v>
      </c>
      <c r="H64" t="n">
        <v>0.33</v>
      </c>
      <c r="I64" t="n">
        <v>71</v>
      </c>
      <c r="J64" t="n">
        <v>161.97</v>
      </c>
      <c r="K64" t="n">
        <v>50.28</v>
      </c>
      <c r="L64" t="n">
        <v>3</v>
      </c>
      <c r="M64" t="n">
        <v>69</v>
      </c>
      <c r="N64" t="n">
        <v>28.69</v>
      </c>
      <c r="O64" t="n">
        <v>20210.21</v>
      </c>
      <c r="P64" t="n">
        <v>290.81</v>
      </c>
      <c r="Q64" t="n">
        <v>1314.11</v>
      </c>
      <c r="R64" t="n">
        <v>86.40000000000001</v>
      </c>
      <c r="S64" t="n">
        <v>40.53</v>
      </c>
      <c r="T64" t="n">
        <v>21771.21</v>
      </c>
      <c r="U64" t="n">
        <v>0.47</v>
      </c>
      <c r="V64" t="n">
        <v>0.87</v>
      </c>
      <c r="W64" t="n">
        <v>3.47</v>
      </c>
      <c r="X64" t="n">
        <v>1.4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3.4955</v>
      </c>
      <c r="E65" t="n">
        <v>28.61</v>
      </c>
      <c r="F65" t="n">
        <v>24.61</v>
      </c>
      <c r="G65" t="n">
        <v>28.39</v>
      </c>
      <c r="H65" t="n">
        <v>0.43</v>
      </c>
      <c r="I65" t="n">
        <v>52</v>
      </c>
      <c r="J65" t="n">
        <v>163.4</v>
      </c>
      <c r="K65" t="n">
        <v>50.28</v>
      </c>
      <c r="L65" t="n">
        <v>4</v>
      </c>
      <c r="M65" t="n">
        <v>50</v>
      </c>
      <c r="N65" t="n">
        <v>29.12</v>
      </c>
      <c r="O65" t="n">
        <v>20386.62</v>
      </c>
      <c r="P65" t="n">
        <v>280.12</v>
      </c>
      <c r="Q65" t="n">
        <v>1314.03</v>
      </c>
      <c r="R65" t="n">
        <v>74.69</v>
      </c>
      <c r="S65" t="n">
        <v>40.53</v>
      </c>
      <c r="T65" t="n">
        <v>16013.68</v>
      </c>
      <c r="U65" t="n">
        <v>0.54</v>
      </c>
      <c r="V65" t="n">
        <v>0.89</v>
      </c>
      <c r="W65" t="n">
        <v>3.45</v>
      </c>
      <c r="X65" t="n">
        <v>1.03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3.5759</v>
      </c>
      <c r="E66" t="n">
        <v>27.97</v>
      </c>
      <c r="F66" t="n">
        <v>24.35</v>
      </c>
      <c r="G66" t="n">
        <v>36.53</v>
      </c>
      <c r="H66" t="n">
        <v>0.54</v>
      </c>
      <c r="I66" t="n">
        <v>40</v>
      </c>
      <c r="J66" t="n">
        <v>164.83</v>
      </c>
      <c r="K66" t="n">
        <v>50.28</v>
      </c>
      <c r="L66" t="n">
        <v>5</v>
      </c>
      <c r="M66" t="n">
        <v>38</v>
      </c>
      <c r="N66" t="n">
        <v>29.55</v>
      </c>
      <c r="O66" t="n">
        <v>20563.61</v>
      </c>
      <c r="P66" t="n">
        <v>270.47</v>
      </c>
      <c r="Q66" t="n">
        <v>1314.01</v>
      </c>
      <c r="R66" t="n">
        <v>66.38</v>
      </c>
      <c r="S66" t="n">
        <v>40.53</v>
      </c>
      <c r="T66" t="n">
        <v>11918.67</v>
      </c>
      <c r="U66" t="n">
        <v>0.61</v>
      </c>
      <c r="V66" t="n">
        <v>0.9</v>
      </c>
      <c r="W66" t="n">
        <v>3.44</v>
      </c>
      <c r="X66" t="n">
        <v>0.78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3.6247</v>
      </c>
      <c r="E67" t="n">
        <v>27.59</v>
      </c>
      <c r="F67" t="n">
        <v>24.2</v>
      </c>
      <c r="G67" t="n">
        <v>44</v>
      </c>
      <c r="H67" t="n">
        <v>0.64</v>
      </c>
      <c r="I67" t="n">
        <v>33</v>
      </c>
      <c r="J67" t="n">
        <v>166.27</v>
      </c>
      <c r="K67" t="n">
        <v>50.28</v>
      </c>
      <c r="L67" t="n">
        <v>6</v>
      </c>
      <c r="M67" t="n">
        <v>31</v>
      </c>
      <c r="N67" t="n">
        <v>29.99</v>
      </c>
      <c r="O67" t="n">
        <v>20741.2</v>
      </c>
      <c r="P67" t="n">
        <v>261.72</v>
      </c>
      <c r="Q67" t="n">
        <v>1314.01</v>
      </c>
      <c r="R67" t="n">
        <v>62.18</v>
      </c>
      <c r="S67" t="n">
        <v>40.53</v>
      </c>
      <c r="T67" t="n">
        <v>9853.25</v>
      </c>
      <c r="U67" t="n">
        <v>0.65</v>
      </c>
      <c r="V67" t="n">
        <v>0.9</v>
      </c>
      <c r="W67" t="n">
        <v>3.41</v>
      </c>
      <c r="X67" t="n">
        <v>0.63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3.6649</v>
      </c>
      <c r="E68" t="n">
        <v>27.29</v>
      </c>
      <c r="F68" t="n">
        <v>24.09</v>
      </c>
      <c r="G68" t="n">
        <v>53.54</v>
      </c>
      <c r="H68" t="n">
        <v>0.74</v>
      </c>
      <c r="I68" t="n">
        <v>27</v>
      </c>
      <c r="J68" t="n">
        <v>167.72</v>
      </c>
      <c r="K68" t="n">
        <v>50.28</v>
      </c>
      <c r="L68" t="n">
        <v>7</v>
      </c>
      <c r="M68" t="n">
        <v>25</v>
      </c>
      <c r="N68" t="n">
        <v>30.44</v>
      </c>
      <c r="O68" t="n">
        <v>20919.39</v>
      </c>
      <c r="P68" t="n">
        <v>253.31</v>
      </c>
      <c r="Q68" t="n">
        <v>1313.99</v>
      </c>
      <c r="R68" t="n">
        <v>58.6</v>
      </c>
      <c r="S68" t="n">
        <v>40.53</v>
      </c>
      <c r="T68" t="n">
        <v>8094.11</v>
      </c>
      <c r="U68" t="n">
        <v>0.6899999999999999</v>
      </c>
      <c r="V68" t="n">
        <v>0.91</v>
      </c>
      <c r="W68" t="n">
        <v>3.41</v>
      </c>
      <c r="X68" t="n">
        <v>0.52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3.6931</v>
      </c>
      <c r="E69" t="n">
        <v>27.08</v>
      </c>
      <c r="F69" t="n">
        <v>24.01</v>
      </c>
      <c r="G69" t="n">
        <v>62.64</v>
      </c>
      <c r="H69" t="n">
        <v>0.84</v>
      </c>
      <c r="I69" t="n">
        <v>23</v>
      </c>
      <c r="J69" t="n">
        <v>169.17</v>
      </c>
      <c r="K69" t="n">
        <v>50.28</v>
      </c>
      <c r="L69" t="n">
        <v>8</v>
      </c>
      <c r="M69" t="n">
        <v>21</v>
      </c>
      <c r="N69" t="n">
        <v>30.89</v>
      </c>
      <c r="O69" t="n">
        <v>21098.19</v>
      </c>
      <c r="P69" t="n">
        <v>244.26</v>
      </c>
      <c r="Q69" t="n">
        <v>1314.01</v>
      </c>
      <c r="R69" t="n">
        <v>56.29</v>
      </c>
      <c r="S69" t="n">
        <v>40.53</v>
      </c>
      <c r="T69" t="n">
        <v>6960.25</v>
      </c>
      <c r="U69" t="n">
        <v>0.72</v>
      </c>
      <c r="V69" t="n">
        <v>0.91</v>
      </c>
      <c r="W69" t="n">
        <v>3.4</v>
      </c>
      <c r="X69" t="n">
        <v>0.44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3.7155</v>
      </c>
      <c r="E70" t="n">
        <v>26.91</v>
      </c>
      <c r="F70" t="n">
        <v>23.95</v>
      </c>
      <c r="G70" t="n">
        <v>71.84</v>
      </c>
      <c r="H70" t="n">
        <v>0.9399999999999999</v>
      </c>
      <c r="I70" t="n">
        <v>20</v>
      </c>
      <c r="J70" t="n">
        <v>170.62</v>
      </c>
      <c r="K70" t="n">
        <v>50.28</v>
      </c>
      <c r="L70" t="n">
        <v>9</v>
      </c>
      <c r="M70" t="n">
        <v>17</v>
      </c>
      <c r="N70" t="n">
        <v>31.34</v>
      </c>
      <c r="O70" t="n">
        <v>21277.6</v>
      </c>
      <c r="P70" t="n">
        <v>234.3</v>
      </c>
      <c r="Q70" t="n">
        <v>1314.07</v>
      </c>
      <c r="R70" t="n">
        <v>54.28</v>
      </c>
      <c r="S70" t="n">
        <v>40.53</v>
      </c>
      <c r="T70" t="n">
        <v>5969.57</v>
      </c>
      <c r="U70" t="n">
        <v>0.75</v>
      </c>
      <c r="V70" t="n">
        <v>0.91</v>
      </c>
      <c r="W70" t="n">
        <v>3.39</v>
      </c>
      <c r="X70" t="n">
        <v>0.37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3.726</v>
      </c>
      <c r="E71" t="n">
        <v>26.84</v>
      </c>
      <c r="F71" t="n">
        <v>23.93</v>
      </c>
      <c r="G71" t="n">
        <v>79.78</v>
      </c>
      <c r="H71" t="n">
        <v>1.03</v>
      </c>
      <c r="I71" t="n">
        <v>18</v>
      </c>
      <c r="J71" t="n">
        <v>172.08</v>
      </c>
      <c r="K71" t="n">
        <v>50.28</v>
      </c>
      <c r="L71" t="n">
        <v>10</v>
      </c>
      <c r="M71" t="n">
        <v>7</v>
      </c>
      <c r="N71" t="n">
        <v>31.8</v>
      </c>
      <c r="O71" t="n">
        <v>21457.64</v>
      </c>
      <c r="P71" t="n">
        <v>229.11</v>
      </c>
      <c r="Q71" t="n">
        <v>1314.1</v>
      </c>
      <c r="R71" t="n">
        <v>53.47</v>
      </c>
      <c r="S71" t="n">
        <v>40.53</v>
      </c>
      <c r="T71" t="n">
        <v>5571.65</v>
      </c>
      <c r="U71" t="n">
        <v>0.76</v>
      </c>
      <c r="V71" t="n">
        <v>0.91</v>
      </c>
      <c r="W71" t="n">
        <v>3.4</v>
      </c>
      <c r="X71" t="n">
        <v>0.36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3.7253</v>
      </c>
      <c r="E72" t="n">
        <v>26.84</v>
      </c>
      <c r="F72" t="n">
        <v>23.94</v>
      </c>
      <c r="G72" t="n">
        <v>79.8</v>
      </c>
      <c r="H72" t="n">
        <v>1.12</v>
      </c>
      <c r="I72" t="n">
        <v>18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230.03</v>
      </c>
      <c r="Q72" t="n">
        <v>1314.01</v>
      </c>
      <c r="R72" t="n">
        <v>53.19</v>
      </c>
      <c r="S72" t="n">
        <v>40.53</v>
      </c>
      <c r="T72" t="n">
        <v>5433.38</v>
      </c>
      <c r="U72" t="n">
        <v>0.76</v>
      </c>
      <c r="V72" t="n">
        <v>0.91</v>
      </c>
      <c r="W72" t="n">
        <v>3.41</v>
      </c>
      <c r="X72" t="n">
        <v>0.36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3.2435</v>
      </c>
      <c r="E73" t="n">
        <v>30.83</v>
      </c>
      <c r="F73" t="n">
        <v>26.48</v>
      </c>
      <c r="G73" t="n">
        <v>11.11</v>
      </c>
      <c r="H73" t="n">
        <v>0.22</v>
      </c>
      <c r="I73" t="n">
        <v>143</v>
      </c>
      <c r="J73" t="n">
        <v>80.84</v>
      </c>
      <c r="K73" t="n">
        <v>35.1</v>
      </c>
      <c r="L73" t="n">
        <v>1</v>
      </c>
      <c r="M73" t="n">
        <v>141</v>
      </c>
      <c r="N73" t="n">
        <v>9.74</v>
      </c>
      <c r="O73" t="n">
        <v>10204.21</v>
      </c>
      <c r="P73" t="n">
        <v>197.3</v>
      </c>
      <c r="Q73" t="n">
        <v>1314.17</v>
      </c>
      <c r="R73" t="n">
        <v>132.79</v>
      </c>
      <c r="S73" t="n">
        <v>40.53</v>
      </c>
      <c r="T73" t="n">
        <v>44610.42</v>
      </c>
      <c r="U73" t="n">
        <v>0.31</v>
      </c>
      <c r="V73" t="n">
        <v>0.82</v>
      </c>
      <c r="W73" t="n">
        <v>3.6</v>
      </c>
      <c r="X73" t="n">
        <v>2.9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3.6041</v>
      </c>
      <c r="E74" t="n">
        <v>27.75</v>
      </c>
      <c r="F74" t="n">
        <v>24.79</v>
      </c>
      <c r="G74" t="n">
        <v>23.99</v>
      </c>
      <c r="H74" t="n">
        <v>0.43</v>
      </c>
      <c r="I74" t="n">
        <v>62</v>
      </c>
      <c r="J74" t="n">
        <v>82.04000000000001</v>
      </c>
      <c r="K74" t="n">
        <v>35.1</v>
      </c>
      <c r="L74" t="n">
        <v>2</v>
      </c>
      <c r="M74" t="n">
        <v>60</v>
      </c>
      <c r="N74" t="n">
        <v>9.94</v>
      </c>
      <c r="O74" t="n">
        <v>10352.53</v>
      </c>
      <c r="P74" t="n">
        <v>169.86</v>
      </c>
      <c r="Q74" t="n">
        <v>1314.13</v>
      </c>
      <c r="R74" t="n">
        <v>80.3</v>
      </c>
      <c r="S74" t="n">
        <v>40.53</v>
      </c>
      <c r="T74" t="n">
        <v>18767.57</v>
      </c>
      <c r="U74" t="n">
        <v>0.5</v>
      </c>
      <c r="V74" t="n">
        <v>0.88</v>
      </c>
      <c r="W74" t="n">
        <v>3.46</v>
      </c>
      <c r="X74" t="n">
        <v>1.21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3.7091</v>
      </c>
      <c r="E75" t="n">
        <v>26.96</v>
      </c>
      <c r="F75" t="n">
        <v>24.38</v>
      </c>
      <c r="G75" t="n">
        <v>36.57</v>
      </c>
      <c r="H75" t="n">
        <v>0.63</v>
      </c>
      <c r="I75" t="n">
        <v>40</v>
      </c>
      <c r="J75" t="n">
        <v>83.25</v>
      </c>
      <c r="K75" t="n">
        <v>35.1</v>
      </c>
      <c r="L75" t="n">
        <v>3</v>
      </c>
      <c r="M75" t="n">
        <v>16</v>
      </c>
      <c r="N75" t="n">
        <v>10.15</v>
      </c>
      <c r="O75" t="n">
        <v>10501.19</v>
      </c>
      <c r="P75" t="n">
        <v>153.43</v>
      </c>
      <c r="Q75" t="n">
        <v>1314.03</v>
      </c>
      <c r="R75" t="n">
        <v>66.66</v>
      </c>
      <c r="S75" t="n">
        <v>40.53</v>
      </c>
      <c r="T75" t="n">
        <v>12058.64</v>
      </c>
      <c r="U75" t="n">
        <v>0.61</v>
      </c>
      <c r="V75" t="n">
        <v>0.9</v>
      </c>
      <c r="W75" t="n">
        <v>3.46</v>
      </c>
      <c r="X75" t="n">
        <v>0.8100000000000001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3.7085</v>
      </c>
      <c r="E76" t="n">
        <v>26.96</v>
      </c>
      <c r="F76" t="n">
        <v>24.4</v>
      </c>
      <c r="G76" t="n">
        <v>37.54</v>
      </c>
      <c r="H76" t="n">
        <v>0.83</v>
      </c>
      <c r="I76" t="n">
        <v>39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154.28</v>
      </c>
      <c r="Q76" t="n">
        <v>1314.02</v>
      </c>
      <c r="R76" t="n">
        <v>66.70999999999999</v>
      </c>
      <c r="S76" t="n">
        <v>40.53</v>
      </c>
      <c r="T76" t="n">
        <v>12088.96</v>
      </c>
      <c r="U76" t="n">
        <v>0.61</v>
      </c>
      <c r="V76" t="n">
        <v>0.89</v>
      </c>
      <c r="W76" t="n">
        <v>3.48</v>
      </c>
      <c r="X76" t="n">
        <v>0.83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2.9986</v>
      </c>
      <c r="E77" t="n">
        <v>33.35</v>
      </c>
      <c r="F77" t="n">
        <v>27.27</v>
      </c>
      <c r="G77" t="n">
        <v>8.99</v>
      </c>
      <c r="H77" t="n">
        <v>0.16</v>
      </c>
      <c r="I77" t="n">
        <v>182</v>
      </c>
      <c r="J77" t="n">
        <v>107.41</v>
      </c>
      <c r="K77" t="n">
        <v>41.65</v>
      </c>
      <c r="L77" t="n">
        <v>1</v>
      </c>
      <c r="M77" t="n">
        <v>180</v>
      </c>
      <c r="N77" t="n">
        <v>14.77</v>
      </c>
      <c r="O77" t="n">
        <v>13481.73</v>
      </c>
      <c r="P77" t="n">
        <v>251.99</v>
      </c>
      <c r="Q77" t="n">
        <v>1314.24</v>
      </c>
      <c r="R77" t="n">
        <v>157.71</v>
      </c>
      <c r="S77" t="n">
        <v>40.53</v>
      </c>
      <c r="T77" t="n">
        <v>56875.82</v>
      </c>
      <c r="U77" t="n">
        <v>0.26</v>
      </c>
      <c r="V77" t="n">
        <v>0.8</v>
      </c>
      <c r="W77" t="n">
        <v>3.65</v>
      </c>
      <c r="X77" t="n">
        <v>3.69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3.4444</v>
      </c>
      <c r="E78" t="n">
        <v>29.03</v>
      </c>
      <c r="F78" t="n">
        <v>25.2</v>
      </c>
      <c r="G78" t="n">
        <v>18.66</v>
      </c>
      <c r="H78" t="n">
        <v>0.32</v>
      </c>
      <c r="I78" t="n">
        <v>81</v>
      </c>
      <c r="J78" t="n">
        <v>108.68</v>
      </c>
      <c r="K78" t="n">
        <v>41.65</v>
      </c>
      <c r="L78" t="n">
        <v>2</v>
      </c>
      <c r="M78" t="n">
        <v>79</v>
      </c>
      <c r="N78" t="n">
        <v>15.03</v>
      </c>
      <c r="O78" t="n">
        <v>13638.32</v>
      </c>
      <c r="P78" t="n">
        <v>223.04</v>
      </c>
      <c r="Q78" t="n">
        <v>1314.07</v>
      </c>
      <c r="R78" t="n">
        <v>93.08</v>
      </c>
      <c r="S78" t="n">
        <v>40.53</v>
      </c>
      <c r="T78" t="n">
        <v>25062.65</v>
      </c>
      <c r="U78" t="n">
        <v>0.44</v>
      </c>
      <c r="V78" t="n">
        <v>0.87</v>
      </c>
      <c r="W78" t="n">
        <v>3.49</v>
      </c>
      <c r="X78" t="n">
        <v>1.62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3.6021</v>
      </c>
      <c r="E79" t="n">
        <v>27.76</v>
      </c>
      <c r="F79" t="n">
        <v>24.59</v>
      </c>
      <c r="G79" t="n">
        <v>28.93</v>
      </c>
      <c r="H79" t="n">
        <v>0.48</v>
      </c>
      <c r="I79" t="n">
        <v>51</v>
      </c>
      <c r="J79" t="n">
        <v>109.96</v>
      </c>
      <c r="K79" t="n">
        <v>41.65</v>
      </c>
      <c r="L79" t="n">
        <v>3</v>
      </c>
      <c r="M79" t="n">
        <v>49</v>
      </c>
      <c r="N79" t="n">
        <v>15.31</v>
      </c>
      <c r="O79" t="n">
        <v>13795.21</v>
      </c>
      <c r="P79" t="n">
        <v>206.14</v>
      </c>
      <c r="Q79" t="n">
        <v>1314.11</v>
      </c>
      <c r="R79" t="n">
        <v>74.3</v>
      </c>
      <c r="S79" t="n">
        <v>40.53</v>
      </c>
      <c r="T79" t="n">
        <v>15824.77</v>
      </c>
      <c r="U79" t="n">
        <v>0.55</v>
      </c>
      <c r="V79" t="n">
        <v>0.89</v>
      </c>
      <c r="W79" t="n">
        <v>3.44</v>
      </c>
      <c r="X79" t="n">
        <v>1.02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3.6893</v>
      </c>
      <c r="E80" t="n">
        <v>27.11</v>
      </c>
      <c r="F80" t="n">
        <v>24.27</v>
      </c>
      <c r="G80" t="n">
        <v>40.45</v>
      </c>
      <c r="H80" t="n">
        <v>0.63</v>
      </c>
      <c r="I80" t="n">
        <v>36</v>
      </c>
      <c r="J80" t="n">
        <v>111.23</v>
      </c>
      <c r="K80" t="n">
        <v>41.65</v>
      </c>
      <c r="L80" t="n">
        <v>4</v>
      </c>
      <c r="M80" t="n">
        <v>34</v>
      </c>
      <c r="N80" t="n">
        <v>15.58</v>
      </c>
      <c r="O80" t="n">
        <v>13952.52</v>
      </c>
      <c r="P80" t="n">
        <v>192.15</v>
      </c>
      <c r="Q80" t="n">
        <v>1314.07</v>
      </c>
      <c r="R80" t="n">
        <v>64.06</v>
      </c>
      <c r="S80" t="n">
        <v>40.53</v>
      </c>
      <c r="T80" t="n">
        <v>10780.42</v>
      </c>
      <c r="U80" t="n">
        <v>0.63</v>
      </c>
      <c r="V80" t="n">
        <v>0.9</v>
      </c>
      <c r="W80" t="n">
        <v>3.42</v>
      </c>
      <c r="X80" t="n">
        <v>0.6899999999999999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3.7266</v>
      </c>
      <c r="E81" t="n">
        <v>26.83</v>
      </c>
      <c r="F81" t="n">
        <v>24.15</v>
      </c>
      <c r="G81" t="n">
        <v>49.97</v>
      </c>
      <c r="H81" t="n">
        <v>0.78</v>
      </c>
      <c r="I81" t="n">
        <v>29</v>
      </c>
      <c r="J81" t="n">
        <v>112.51</v>
      </c>
      <c r="K81" t="n">
        <v>41.65</v>
      </c>
      <c r="L81" t="n">
        <v>5</v>
      </c>
      <c r="M81" t="n">
        <v>13</v>
      </c>
      <c r="N81" t="n">
        <v>15.86</v>
      </c>
      <c r="O81" t="n">
        <v>14110.24</v>
      </c>
      <c r="P81" t="n">
        <v>181.05</v>
      </c>
      <c r="Q81" t="n">
        <v>1314.06</v>
      </c>
      <c r="R81" t="n">
        <v>60.07</v>
      </c>
      <c r="S81" t="n">
        <v>40.53</v>
      </c>
      <c r="T81" t="n">
        <v>8816.389999999999</v>
      </c>
      <c r="U81" t="n">
        <v>0.67</v>
      </c>
      <c r="V81" t="n">
        <v>0.9</v>
      </c>
      <c r="W81" t="n">
        <v>3.43</v>
      </c>
      <c r="X81" t="n">
        <v>0.58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3.7294</v>
      </c>
      <c r="E82" t="n">
        <v>26.81</v>
      </c>
      <c r="F82" t="n">
        <v>24.16</v>
      </c>
      <c r="G82" t="n">
        <v>51.76</v>
      </c>
      <c r="H82" t="n">
        <v>0.93</v>
      </c>
      <c r="I82" t="n">
        <v>28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181.82</v>
      </c>
      <c r="Q82" t="n">
        <v>1314.09</v>
      </c>
      <c r="R82" t="n">
        <v>59.6</v>
      </c>
      <c r="S82" t="n">
        <v>40.53</v>
      </c>
      <c r="T82" t="n">
        <v>8586.549999999999</v>
      </c>
      <c r="U82" t="n">
        <v>0.68</v>
      </c>
      <c r="V82" t="n">
        <v>0.9</v>
      </c>
      <c r="W82" t="n">
        <v>3.44</v>
      </c>
      <c r="X82" t="n">
        <v>0.58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3.4301</v>
      </c>
      <c r="E83" t="n">
        <v>29.15</v>
      </c>
      <c r="F83" t="n">
        <v>25.82</v>
      </c>
      <c r="G83" t="n">
        <v>13.95</v>
      </c>
      <c r="H83" t="n">
        <v>0.28</v>
      </c>
      <c r="I83" t="n">
        <v>111</v>
      </c>
      <c r="J83" t="n">
        <v>61.76</v>
      </c>
      <c r="K83" t="n">
        <v>28.92</v>
      </c>
      <c r="L83" t="n">
        <v>1</v>
      </c>
      <c r="M83" t="n">
        <v>109</v>
      </c>
      <c r="N83" t="n">
        <v>6.84</v>
      </c>
      <c r="O83" t="n">
        <v>7851.41</v>
      </c>
      <c r="P83" t="n">
        <v>153.23</v>
      </c>
      <c r="Q83" t="n">
        <v>1314.12</v>
      </c>
      <c r="R83" t="n">
        <v>112.04</v>
      </c>
      <c r="S83" t="n">
        <v>40.53</v>
      </c>
      <c r="T83" t="n">
        <v>34394.35</v>
      </c>
      <c r="U83" t="n">
        <v>0.36</v>
      </c>
      <c r="V83" t="n">
        <v>0.85</v>
      </c>
      <c r="W83" t="n">
        <v>3.55</v>
      </c>
      <c r="X83" t="n">
        <v>2.24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3.672</v>
      </c>
      <c r="E84" t="n">
        <v>27.23</v>
      </c>
      <c r="F84" t="n">
        <v>24.69</v>
      </c>
      <c r="G84" t="n">
        <v>27.43</v>
      </c>
      <c r="H84" t="n">
        <v>0.55</v>
      </c>
      <c r="I84" t="n">
        <v>54</v>
      </c>
      <c r="J84" t="n">
        <v>62.92</v>
      </c>
      <c r="K84" t="n">
        <v>28.92</v>
      </c>
      <c r="L84" t="n">
        <v>2</v>
      </c>
      <c r="M84" t="n">
        <v>6</v>
      </c>
      <c r="N84" t="n">
        <v>7</v>
      </c>
      <c r="O84" t="n">
        <v>7994.37</v>
      </c>
      <c r="P84" t="n">
        <v>130.64</v>
      </c>
      <c r="Q84" t="n">
        <v>1314.15</v>
      </c>
      <c r="R84" t="n">
        <v>75.73999999999999</v>
      </c>
      <c r="S84" t="n">
        <v>40.53</v>
      </c>
      <c r="T84" t="n">
        <v>16528.92</v>
      </c>
      <c r="U84" t="n">
        <v>0.54</v>
      </c>
      <c r="V84" t="n">
        <v>0.88</v>
      </c>
      <c r="W84" t="n">
        <v>3.49</v>
      </c>
      <c r="X84" t="n">
        <v>1.11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3.6685</v>
      </c>
      <c r="E85" t="n">
        <v>27.26</v>
      </c>
      <c r="F85" t="n">
        <v>24.71</v>
      </c>
      <c r="G85" t="n">
        <v>27.46</v>
      </c>
      <c r="H85" t="n">
        <v>0.8100000000000001</v>
      </c>
      <c r="I85" t="n">
        <v>54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133.09</v>
      </c>
      <c r="Q85" t="n">
        <v>1314.1</v>
      </c>
      <c r="R85" t="n">
        <v>75.79000000000001</v>
      </c>
      <c r="S85" t="n">
        <v>40.53</v>
      </c>
      <c r="T85" t="n">
        <v>16554.93</v>
      </c>
      <c r="U85" t="n">
        <v>0.53</v>
      </c>
      <c r="V85" t="n">
        <v>0.88</v>
      </c>
      <c r="W85" t="n">
        <v>3.52</v>
      </c>
      <c r="X85" t="n">
        <v>1.14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2.4876</v>
      </c>
      <c r="E86" t="n">
        <v>40.2</v>
      </c>
      <c r="F86" t="n">
        <v>28.95</v>
      </c>
      <c r="G86" t="n">
        <v>6.63</v>
      </c>
      <c r="H86" t="n">
        <v>0.11</v>
      </c>
      <c r="I86" t="n">
        <v>262</v>
      </c>
      <c r="J86" t="n">
        <v>167.88</v>
      </c>
      <c r="K86" t="n">
        <v>51.39</v>
      </c>
      <c r="L86" t="n">
        <v>1</v>
      </c>
      <c r="M86" t="n">
        <v>260</v>
      </c>
      <c r="N86" t="n">
        <v>30.49</v>
      </c>
      <c r="O86" t="n">
        <v>20939.59</v>
      </c>
      <c r="P86" t="n">
        <v>364.36</v>
      </c>
      <c r="Q86" t="n">
        <v>1314.36</v>
      </c>
      <c r="R86" t="n">
        <v>209.93</v>
      </c>
      <c r="S86" t="n">
        <v>40.53</v>
      </c>
      <c r="T86" t="n">
        <v>82584.92999999999</v>
      </c>
      <c r="U86" t="n">
        <v>0.19</v>
      </c>
      <c r="V86" t="n">
        <v>0.75</v>
      </c>
      <c r="W86" t="n">
        <v>3.8</v>
      </c>
      <c r="X86" t="n">
        <v>5.37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3.1031</v>
      </c>
      <c r="E87" t="n">
        <v>32.23</v>
      </c>
      <c r="F87" t="n">
        <v>25.92</v>
      </c>
      <c r="G87" t="n">
        <v>13.41</v>
      </c>
      <c r="H87" t="n">
        <v>0.21</v>
      </c>
      <c r="I87" t="n">
        <v>116</v>
      </c>
      <c r="J87" t="n">
        <v>169.33</v>
      </c>
      <c r="K87" t="n">
        <v>51.39</v>
      </c>
      <c r="L87" t="n">
        <v>2</v>
      </c>
      <c r="M87" t="n">
        <v>114</v>
      </c>
      <c r="N87" t="n">
        <v>30.94</v>
      </c>
      <c r="O87" t="n">
        <v>21118.46</v>
      </c>
      <c r="P87" t="n">
        <v>320.44</v>
      </c>
      <c r="Q87" t="n">
        <v>1314.12</v>
      </c>
      <c r="R87" t="n">
        <v>115.51</v>
      </c>
      <c r="S87" t="n">
        <v>40.53</v>
      </c>
      <c r="T87" t="n">
        <v>36105.53</v>
      </c>
      <c r="U87" t="n">
        <v>0.35</v>
      </c>
      <c r="V87" t="n">
        <v>0.84</v>
      </c>
      <c r="W87" t="n">
        <v>3.55</v>
      </c>
      <c r="X87" t="n">
        <v>2.35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3.3404</v>
      </c>
      <c r="E88" t="n">
        <v>29.94</v>
      </c>
      <c r="F88" t="n">
        <v>25.06</v>
      </c>
      <c r="G88" t="n">
        <v>20.32</v>
      </c>
      <c r="H88" t="n">
        <v>0.31</v>
      </c>
      <c r="I88" t="n">
        <v>74</v>
      </c>
      <c r="J88" t="n">
        <v>170.79</v>
      </c>
      <c r="K88" t="n">
        <v>51.39</v>
      </c>
      <c r="L88" t="n">
        <v>3</v>
      </c>
      <c r="M88" t="n">
        <v>72</v>
      </c>
      <c r="N88" t="n">
        <v>31.4</v>
      </c>
      <c r="O88" t="n">
        <v>21297.94</v>
      </c>
      <c r="P88" t="n">
        <v>303.79</v>
      </c>
      <c r="Q88" t="n">
        <v>1314.08</v>
      </c>
      <c r="R88" t="n">
        <v>88.56</v>
      </c>
      <c r="S88" t="n">
        <v>40.53</v>
      </c>
      <c r="T88" t="n">
        <v>22838.14</v>
      </c>
      <c r="U88" t="n">
        <v>0.46</v>
      </c>
      <c r="V88" t="n">
        <v>0.87</v>
      </c>
      <c r="W88" t="n">
        <v>3.49</v>
      </c>
      <c r="X88" t="n">
        <v>1.48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3.4655</v>
      </c>
      <c r="E89" t="n">
        <v>28.86</v>
      </c>
      <c r="F89" t="n">
        <v>24.65</v>
      </c>
      <c r="G89" t="n">
        <v>27.39</v>
      </c>
      <c r="H89" t="n">
        <v>0.41</v>
      </c>
      <c r="I89" t="n">
        <v>54</v>
      </c>
      <c r="J89" t="n">
        <v>172.25</v>
      </c>
      <c r="K89" t="n">
        <v>51.39</v>
      </c>
      <c r="L89" t="n">
        <v>4</v>
      </c>
      <c r="M89" t="n">
        <v>52</v>
      </c>
      <c r="N89" t="n">
        <v>31.86</v>
      </c>
      <c r="O89" t="n">
        <v>21478.05</v>
      </c>
      <c r="P89" t="n">
        <v>292.84</v>
      </c>
      <c r="Q89" t="n">
        <v>1314.12</v>
      </c>
      <c r="R89" t="n">
        <v>76.09</v>
      </c>
      <c r="S89" t="n">
        <v>40.53</v>
      </c>
      <c r="T89" t="n">
        <v>16703.53</v>
      </c>
      <c r="U89" t="n">
        <v>0.53</v>
      </c>
      <c r="V89" t="n">
        <v>0.89</v>
      </c>
      <c r="W89" t="n">
        <v>3.45</v>
      </c>
      <c r="X89" t="n">
        <v>1.08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3.5478</v>
      </c>
      <c r="E90" t="n">
        <v>28.19</v>
      </c>
      <c r="F90" t="n">
        <v>24.39</v>
      </c>
      <c r="G90" t="n">
        <v>34.84</v>
      </c>
      <c r="H90" t="n">
        <v>0.51</v>
      </c>
      <c r="I90" t="n">
        <v>42</v>
      </c>
      <c r="J90" t="n">
        <v>173.71</v>
      </c>
      <c r="K90" t="n">
        <v>51.39</v>
      </c>
      <c r="L90" t="n">
        <v>5</v>
      </c>
      <c r="M90" t="n">
        <v>40</v>
      </c>
      <c r="N90" t="n">
        <v>32.32</v>
      </c>
      <c r="O90" t="n">
        <v>21658.78</v>
      </c>
      <c r="P90" t="n">
        <v>282.94</v>
      </c>
      <c r="Q90" t="n">
        <v>1314.03</v>
      </c>
      <c r="R90" t="n">
        <v>68.28</v>
      </c>
      <c r="S90" t="n">
        <v>40.53</v>
      </c>
      <c r="T90" t="n">
        <v>12860.14</v>
      </c>
      <c r="U90" t="n">
        <v>0.59</v>
      </c>
      <c r="V90" t="n">
        <v>0.9</v>
      </c>
      <c r="W90" t="n">
        <v>3.42</v>
      </c>
      <c r="X90" t="n">
        <v>0.82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3.6003</v>
      </c>
      <c r="E91" t="n">
        <v>27.78</v>
      </c>
      <c r="F91" t="n">
        <v>24.25</v>
      </c>
      <c r="G91" t="n">
        <v>42.8</v>
      </c>
      <c r="H91" t="n">
        <v>0.61</v>
      </c>
      <c r="I91" t="n">
        <v>34</v>
      </c>
      <c r="J91" t="n">
        <v>175.18</v>
      </c>
      <c r="K91" t="n">
        <v>51.39</v>
      </c>
      <c r="L91" t="n">
        <v>6</v>
      </c>
      <c r="M91" t="n">
        <v>32</v>
      </c>
      <c r="N91" t="n">
        <v>32.79</v>
      </c>
      <c r="O91" t="n">
        <v>21840.16</v>
      </c>
      <c r="P91" t="n">
        <v>274.88</v>
      </c>
      <c r="Q91" t="n">
        <v>1313.97</v>
      </c>
      <c r="R91" t="n">
        <v>63.6</v>
      </c>
      <c r="S91" t="n">
        <v>40.53</v>
      </c>
      <c r="T91" t="n">
        <v>10559.03</v>
      </c>
      <c r="U91" t="n">
        <v>0.64</v>
      </c>
      <c r="V91" t="n">
        <v>0.9</v>
      </c>
      <c r="W91" t="n">
        <v>3.42</v>
      </c>
      <c r="X91" t="n">
        <v>0.68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3.6382</v>
      </c>
      <c r="E92" t="n">
        <v>27.49</v>
      </c>
      <c r="F92" t="n">
        <v>24.13</v>
      </c>
      <c r="G92" t="n">
        <v>49.93</v>
      </c>
      <c r="H92" t="n">
        <v>0.7</v>
      </c>
      <c r="I92" t="n">
        <v>29</v>
      </c>
      <c r="J92" t="n">
        <v>176.66</v>
      </c>
      <c r="K92" t="n">
        <v>51.39</v>
      </c>
      <c r="L92" t="n">
        <v>7</v>
      </c>
      <c r="M92" t="n">
        <v>27</v>
      </c>
      <c r="N92" t="n">
        <v>33.27</v>
      </c>
      <c r="O92" t="n">
        <v>22022.17</v>
      </c>
      <c r="P92" t="n">
        <v>266.92</v>
      </c>
      <c r="Q92" t="n">
        <v>1314</v>
      </c>
      <c r="R92" t="n">
        <v>59.96</v>
      </c>
      <c r="S92" t="n">
        <v>40.53</v>
      </c>
      <c r="T92" t="n">
        <v>8763.08</v>
      </c>
      <c r="U92" t="n">
        <v>0.68</v>
      </c>
      <c r="V92" t="n">
        <v>0.9</v>
      </c>
      <c r="W92" t="n">
        <v>3.41</v>
      </c>
      <c r="X92" t="n">
        <v>0.5600000000000001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3.665</v>
      </c>
      <c r="E93" t="n">
        <v>27.29</v>
      </c>
      <c r="F93" t="n">
        <v>24.07</v>
      </c>
      <c r="G93" t="n">
        <v>57.76</v>
      </c>
      <c r="H93" t="n">
        <v>0.8</v>
      </c>
      <c r="I93" t="n">
        <v>25</v>
      </c>
      <c r="J93" t="n">
        <v>178.14</v>
      </c>
      <c r="K93" t="n">
        <v>51.39</v>
      </c>
      <c r="L93" t="n">
        <v>8</v>
      </c>
      <c r="M93" t="n">
        <v>23</v>
      </c>
      <c r="N93" t="n">
        <v>33.75</v>
      </c>
      <c r="O93" t="n">
        <v>22204.83</v>
      </c>
      <c r="P93" t="n">
        <v>259.95</v>
      </c>
      <c r="Q93" t="n">
        <v>1314.03</v>
      </c>
      <c r="R93" t="n">
        <v>57.9</v>
      </c>
      <c r="S93" t="n">
        <v>40.53</v>
      </c>
      <c r="T93" t="n">
        <v>7751.85</v>
      </c>
      <c r="U93" t="n">
        <v>0.7</v>
      </c>
      <c r="V93" t="n">
        <v>0.91</v>
      </c>
      <c r="W93" t="n">
        <v>3.4</v>
      </c>
      <c r="X93" t="n">
        <v>0.49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3.6944</v>
      </c>
      <c r="E94" t="n">
        <v>27.07</v>
      </c>
      <c r="F94" t="n">
        <v>23.98</v>
      </c>
      <c r="G94" t="n">
        <v>68.53</v>
      </c>
      <c r="H94" t="n">
        <v>0.89</v>
      </c>
      <c r="I94" t="n">
        <v>21</v>
      </c>
      <c r="J94" t="n">
        <v>179.63</v>
      </c>
      <c r="K94" t="n">
        <v>51.39</v>
      </c>
      <c r="L94" t="n">
        <v>9</v>
      </c>
      <c r="M94" t="n">
        <v>19</v>
      </c>
      <c r="N94" t="n">
        <v>34.24</v>
      </c>
      <c r="O94" t="n">
        <v>22388.15</v>
      </c>
      <c r="P94" t="n">
        <v>250.44</v>
      </c>
      <c r="Q94" t="n">
        <v>1313.99</v>
      </c>
      <c r="R94" t="n">
        <v>55.44</v>
      </c>
      <c r="S94" t="n">
        <v>40.53</v>
      </c>
      <c r="T94" t="n">
        <v>6543.1</v>
      </c>
      <c r="U94" t="n">
        <v>0.73</v>
      </c>
      <c r="V94" t="n">
        <v>0.91</v>
      </c>
      <c r="W94" t="n">
        <v>3.39</v>
      </c>
      <c r="X94" t="n">
        <v>0.41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3.7118</v>
      </c>
      <c r="E95" t="n">
        <v>26.94</v>
      </c>
      <c r="F95" t="n">
        <v>23.92</v>
      </c>
      <c r="G95" t="n">
        <v>75.55</v>
      </c>
      <c r="H95" t="n">
        <v>0.98</v>
      </c>
      <c r="I95" t="n">
        <v>19</v>
      </c>
      <c r="J95" t="n">
        <v>181.12</v>
      </c>
      <c r="K95" t="n">
        <v>51.39</v>
      </c>
      <c r="L95" t="n">
        <v>10</v>
      </c>
      <c r="M95" t="n">
        <v>16</v>
      </c>
      <c r="N95" t="n">
        <v>34.73</v>
      </c>
      <c r="O95" t="n">
        <v>22572.13</v>
      </c>
      <c r="P95" t="n">
        <v>241.42</v>
      </c>
      <c r="Q95" t="n">
        <v>1314</v>
      </c>
      <c r="R95" t="n">
        <v>53.52</v>
      </c>
      <c r="S95" t="n">
        <v>40.53</v>
      </c>
      <c r="T95" t="n">
        <v>5594.97</v>
      </c>
      <c r="U95" t="n">
        <v>0.76</v>
      </c>
      <c r="V95" t="n">
        <v>0.91</v>
      </c>
      <c r="W95" t="n">
        <v>3.39</v>
      </c>
      <c r="X95" t="n">
        <v>0.35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3.7226</v>
      </c>
      <c r="E96" t="n">
        <v>26.86</v>
      </c>
      <c r="F96" t="n">
        <v>23.91</v>
      </c>
      <c r="G96" t="n">
        <v>84.40000000000001</v>
      </c>
      <c r="H96" t="n">
        <v>1.07</v>
      </c>
      <c r="I96" t="n">
        <v>17</v>
      </c>
      <c r="J96" t="n">
        <v>182.62</v>
      </c>
      <c r="K96" t="n">
        <v>51.39</v>
      </c>
      <c r="L96" t="n">
        <v>11</v>
      </c>
      <c r="M96" t="n">
        <v>5</v>
      </c>
      <c r="N96" t="n">
        <v>35.22</v>
      </c>
      <c r="O96" t="n">
        <v>22756.91</v>
      </c>
      <c r="P96" t="n">
        <v>235.71</v>
      </c>
      <c r="Q96" t="n">
        <v>1314.06</v>
      </c>
      <c r="R96" t="n">
        <v>52.67</v>
      </c>
      <c r="S96" t="n">
        <v>40.53</v>
      </c>
      <c r="T96" t="n">
        <v>5178.81</v>
      </c>
      <c r="U96" t="n">
        <v>0.77</v>
      </c>
      <c r="V96" t="n">
        <v>0.91</v>
      </c>
      <c r="W96" t="n">
        <v>3.4</v>
      </c>
      <c r="X96" t="n">
        <v>0.34</v>
      </c>
      <c r="Y96" t="n">
        <v>0.5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3.7229</v>
      </c>
      <c r="E97" t="n">
        <v>26.86</v>
      </c>
      <c r="F97" t="n">
        <v>23.91</v>
      </c>
      <c r="G97" t="n">
        <v>84.40000000000001</v>
      </c>
      <c r="H97" t="n">
        <v>1.16</v>
      </c>
      <c r="I97" t="n">
        <v>17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238.01</v>
      </c>
      <c r="Q97" t="n">
        <v>1314</v>
      </c>
      <c r="R97" t="n">
        <v>52.65</v>
      </c>
      <c r="S97" t="n">
        <v>40.53</v>
      </c>
      <c r="T97" t="n">
        <v>5170.24</v>
      </c>
      <c r="U97" t="n">
        <v>0.77</v>
      </c>
      <c r="V97" t="n">
        <v>0.91</v>
      </c>
      <c r="W97" t="n">
        <v>3.4</v>
      </c>
      <c r="X97" t="n">
        <v>0.34</v>
      </c>
      <c r="Y97" t="n">
        <v>0.5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3.5339</v>
      </c>
      <c r="E98" t="n">
        <v>28.3</v>
      </c>
      <c r="F98" t="n">
        <v>25.43</v>
      </c>
      <c r="G98" t="n">
        <v>16.58</v>
      </c>
      <c r="H98" t="n">
        <v>0.34</v>
      </c>
      <c r="I98" t="n">
        <v>92</v>
      </c>
      <c r="J98" t="n">
        <v>51.33</v>
      </c>
      <c r="K98" t="n">
        <v>24.83</v>
      </c>
      <c r="L98" t="n">
        <v>1</v>
      </c>
      <c r="M98" t="n">
        <v>87</v>
      </c>
      <c r="N98" t="n">
        <v>5.51</v>
      </c>
      <c r="O98" t="n">
        <v>6564.78</v>
      </c>
      <c r="P98" t="n">
        <v>125.86</v>
      </c>
      <c r="Q98" t="n">
        <v>1314.09</v>
      </c>
      <c r="R98" t="n">
        <v>99.98</v>
      </c>
      <c r="S98" t="n">
        <v>40.53</v>
      </c>
      <c r="T98" t="n">
        <v>28455.89</v>
      </c>
      <c r="U98" t="n">
        <v>0.41</v>
      </c>
      <c r="V98" t="n">
        <v>0.86</v>
      </c>
      <c r="W98" t="n">
        <v>3.52</v>
      </c>
      <c r="X98" t="n">
        <v>1.85</v>
      </c>
      <c r="Y98" t="n">
        <v>0.5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3.6283</v>
      </c>
      <c r="E99" t="n">
        <v>27.56</v>
      </c>
      <c r="F99" t="n">
        <v>24.99</v>
      </c>
      <c r="G99" t="n">
        <v>22.38</v>
      </c>
      <c r="H99" t="n">
        <v>0.66</v>
      </c>
      <c r="I99" t="n">
        <v>67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118.49</v>
      </c>
      <c r="Q99" t="n">
        <v>1314.02</v>
      </c>
      <c r="R99" t="n">
        <v>84.20999999999999</v>
      </c>
      <c r="S99" t="n">
        <v>40.53</v>
      </c>
      <c r="T99" t="n">
        <v>20698.09</v>
      </c>
      <c r="U99" t="n">
        <v>0.48</v>
      </c>
      <c r="V99" t="n">
        <v>0.87</v>
      </c>
      <c r="W99" t="n">
        <v>3.55</v>
      </c>
      <c r="X99" t="n">
        <v>1.42</v>
      </c>
      <c r="Y99" t="n">
        <v>0.5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2.7704</v>
      </c>
      <c r="E100" t="n">
        <v>36.1</v>
      </c>
      <c r="F100" t="n">
        <v>28.01</v>
      </c>
      <c r="G100" t="n">
        <v>7.74</v>
      </c>
      <c r="H100" t="n">
        <v>0.13</v>
      </c>
      <c r="I100" t="n">
        <v>217</v>
      </c>
      <c r="J100" t="n">
        <v>133.21</v>
      </c>
      <c r="K100" t="n">
        <v>46.47</v>
      </c>
      <c r="L100" t="n">
        <v>1</v>
      </c>
      <c r="M100" t="n">
        <v>215</v>
      </c>
      <c r="N100" t="n">
        <v>20.75</v>
      </c>
      <c r="O100" t="n">
        <v>16663.42</v>
      </c>
      <c r="P100" t="n">
        <v>301.4</v>
      </c>
      <c r="Q100" t="n">
        <v>1314.3</v>
      </c>
      <c r="R100" t="n">
        <v>180.23</v>
      </c>
      <c r="S100" t="n">
        <v>40.53</v>
      </c>
      <c r="T100" t="n">
        <v>67956.95</v>
      </c>
      <c r="U100" t="n">
        <v>0.22</v>
      </c>
      <c r="V100" t="n">
        <v>0.78</v>
      </c>
      <c r="W100" t="n">
        <v>3.73</v>
      </c>
      <c r="X100" t="n">
        <v>4.43</v>
      </c>
      <c r="Y100" t="n">
        <v>0.5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3.2956</v>
      </c>
      <c r="E101" t="n">
        <v>30.34</v>
      </c>
      <c r="F101" t="n">
        <v>25.52</v>
      </c>
      <c r="G101" t="n">
        <v>15.79</v>
      </c>
      <c r="H101" t="n">
        <v>0.26</v>
      </c>
      <c r="I101" t="n">
        <v>97</v>
      </c>
      <c r="J101" t="n">
        <v>134.55</v>
      </c>
      <c r="K101" t="n">
        <v>46.47</v>
      </c>
      <c r="L101" t="n">
        <v>2</v>
      </c>
      <c r="M101" t="n">
        <v>95</v>
      </c>
      <c r="N101" t="n">
        <v>21.09</v>
      </c>
      <c r="O101" t="n">
        <v>16828.84</v>
      </c>
      <c r="P101" t="n">
        <v>266.6</v>
      </c>
      <c r="Q101" t="n">
        <v>1314.04</v>
      </c>
      <c r="R101" t="n">
        <v>103.3</v>
      </c>
      <c r="S101" t="n">
        <v>40.53</v>
      </c>
      <c r="T101" t="n">
        <v>30095.26</v>
      </c>
      <c r="U101" t="n">
        <v>0.39</v>
      </c>
      <c r="V101" t="n">
        <v>0.86</v>
      </c>
      <c r="W101" t="n">
        <v>3.52</v>
      </c>
      <c r="X101" t="n">
        <v>1.95</v>
      </c>
      <c r="Y101" t="n">
        <v>0.5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3.4918</v>
      </c>
      <c r="E102" t="n">
        <v>28.64</v>
      </c>
      <c r="F102" t="n">
        <v>24.8</v>
      </c>
      <c r="G102" t="n">
        <v>24.39</v>
      </c>
      <c r="H102" t="n">
        <v>0.39</v>
      </c>
      <c r="I102" t="n">
        <v>61</v>
      </c>
      <c r="J102" t="n">
        <v>135.9</v>
      </c>
      <c r="K102" t="n">
        <v>46.47</v>
      </c>
      <c r="L102" t="n">
        <v>3</v>
      </c>
      <c r="M102" t="n">
        <v>59</v>
      </c>
      <c r="N102" t="n">
        <v>21.43</v>
      </c>
      <c r="O102" t="n">
        <v>16994.64</v>
      </c>
      <c r="P102" t="n">
        <v>251.22</v>
      </c>
      <c r="Q102" t="n">
        <v>1314.07</v>
      </c>
      <c r="R102" t="n">
        <v>80.33</v>
      </c>
      <c r="S102" t="n">
        <v>40.53</v>
      </c>
      <c r="T102" t="n">
        <v>18786.95</v>
      </c>
      <c r="U102" t="n">
        <v>0.5</v>
      </c>
      <c r="V102" t="n">
        <v>0.88</v>
      </c>
      <c r="W102" t="n">
        <v>3.47</v>
      </c>
      <c r="X102" t="n">
        <v>1.22</v>
      </c>
      <c r="Y102" t="n">
        <v>0.5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3.5946</v>
      </c>
      <c r="E103" t="n">
        <v>27.82</v>
      </c>
      <c r="F103" t="n">
        <v>24.44</v>
      </c>
      <c r="G103" t="n">
        <v>33.33</v>
      </c>
      <c r="H103" t="n">
        <v>0.52</v>
      </c>
      <c r="I103" t="n">
        <v>44</v>
      </c>
      <c r="J103" t="n">
        <v>137.25</v>
      </c>
      <c r="K103" t="n">
        <v>46.47</v>
      </c>
      <c r="L103" t="n">
        <v>4</v>
      </c>
      <c r="M103" t="n">
        <v>42</v>
      </c>
      <c r="N103" t="n">
        <v>21.78</v>
      </c>
      <c r="O103" t="n">
        <v>17160.92</v>
      </c>
      <c r="P103" t="n">
        <v>238.83</v>
      </c>
      <c r="Q103" t="n">
        <v>1314.07</v>
      </c>
      <c r="R103" t="n">
        <v>69.40000000000001</v>
      </c>
      <c r="S103" t="n">
        <v>40.53</v>
      </c>
      <c r="T103" t="n">
        <v>13410.06</v>
      </c>
      <c r="U103" t="n">
        <v>0.58</v>
      </c>
      <c r="V103" t="n">
        <v>0.89</v>
      </c>
      <c r="W103" t="n">
        <v>3.44</v>
      </c>
      <c r="X103" t="n">
        <v>0.87</v>
      </c>
      <c r="Y103" t="n">
        <v>0.5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3.6569</v>
      </c>
      <c r="E104" t="n">
        <v>27.35</v>
      </c>
      <c r="F104" t="n">
        <v>24.24</v>
      </c>
      <c r="G104" t="n">
        <v>42.78</v>
      </c>
      <c r="H104" t="n">
        <v>0.64</v>
      </c>
      <c r="I104" t="n">
        <v>34</v>
      </c>
      <c r="J104" t="n">
        <v>138.6</v>
      </c>
      <c r="K104" t="n">
        <v>46.47</v>
      </c>
      <c r="L104" t="n">
        <v>5</v>
      </c>
      <c r="M104" t="n">
        <v>32</v>
      </c>
      <c r="N104" t="n">
        <v>22.13</v>
      </c>
      <c r="O104" t="n">
        <v>17327.69</v>
      </c>
      <c r="P104" t="n">
        <v>227.63</v>
      </c>
      <c r="Q104" t="n">
        <v>1314.03</v>
      </c>
      <c r="R104" t="n">
        <v>63.32</v>
      </c>
      <c r="S104" t="n">
        <v>40.53</v>
      </c>
      <c r="T104" t="n">
        <v>10420.79</v>
      </c>
      <c r="U104" t="n">
        <v>0.64</v>
      </c>
      <c r="V104" t="n">
        <v>0.9</v>
      </c>
      <c r="W104" t="n">
        <v>3.42</v>
      </c>
      <c r="X104" t="n">
        <v>0.67</v>
      </c>
      <c r="Y104" t="n">
        <v>0.5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3.7024</v>
      </c>
      <c r="E105" t="n">
        <v>27.01</v>
      </c>
      <c r="F105" t="n">
        <v>24.09</v>
      </c>
      <c r="G105" t="n">
        <v>53.54</v>
      </c>
      <c r="H105" t="n">
        <v>0.76</v>
      </c>
      <c r="I105" t="n">
        <v>27</v>
      </c>
      <c r="J105" t="n">
        <v>139.95</v>
      </c>
      <c r="K105" t="n">
        <v>46.47</v>
      </c>
      <c r="L105" t="n">
        <v>6</v>
      </c>
      <c r="M105" t="n">
        <v>25</v>
      </c>
      <c r="N105" t="n">
        <v>22.49</v>
      </c>
      <c r="O105" t="n">
        <v>17494.97</v>
      </c>
      <c r="P105" t="n">
        <v>217.19</v>
      </c>
      <c r="Q105" t="n">
        <v>1314.04</v>
      </c>
      <c r="R105" t="n">
        <v>58.62</v>
      </c>
      <c r="S105" t="n">
        <v>40.53</v>
      </c>
      <c r="T105" t="n">
        <v>8100.9</v>
      </c>
      <c r="U105" t="n">
        <v>0.6899999999999999</v>
      </c>
      <c r="V105" t="n">
        <v>0.91</v>
      </c>
      <c r="W105" t="n">
        <v>3.41</v>
      </c>
      <c r="X105" t="n">
        <v>0.52</v>
      </c>
      <c r="Y105" t="n">
        <v>0.5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3.727</v>
      </c>
      <c r="E106" t="n">
        <v>26.83</v>
      </c>
      <c r="F106" t="n">
        <v>24.02</v>
      </c>
      <c r="G106" t="n">
        <v>62.67</v>
      </c>
      <c r="H106" t="n">
        <v>0.88</v>
      </c>
      <c r="I106" t="n">
        <v>23</v>
      </c>
      <c r="J106" t="n">
        <v>141.31</v>
      </c>
      <c r="K106" t="n">
        <v>46.47</v>
      </c>
      <c r="L106" t="n">
        <v>7</v>
      </c>
      <c r="M106" t="n">
        <v>14</v>
      </c>
      <c r="N106" t="n">
        <v>22.85</v>
      </c>
      <c r="O106" t="n">
        <v>17662.75</v>
      </c>
      <c r="P106" t="n">
        <v>205.73</v>
      </c>
      <c r="Q106" t="n">
        <v>1314.05</v>
      </c>
      <c r="R106" t="n">
        <v>56.33</v>
      </c>
      <c r="S106" t="n">
        <v>40.53</v>
      </c>
      <c r="T106" t="n">
        <v>6978.54</v>
      </c>
      <c r="U106" t="n">
        <v>0.72</v>
      </c>
      <c r="V106" t="n">
        <v>0.91</v>
      </c>
      <c r="W106" t="n">
        <v>3.41</v>
      </c>
      <c r="X106" t="n">
        <v>0.45</v>
      </c>
      <c r="Y106" t="n">
        <v>0.5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3.7305</v>
      </c>
      <c r="E107" t="n">
        <v>26.81</v>
      </c>
      <c r="F107" t="n">
        <v>24.03</v>
      </c>
      <c r="G107" t="n">
        <v>65.53</v>
      </c>
      <c r="H107" t="n">
        <v>0.99</v>
      </c>
      <c r="I107" t="n">
        <v>22</v>
      </c>
      <c r="J107" t="n">
        <v>142.68</v>
      </c>
      <c r="K107" t="n">
        <v>46.47</v>
      </c>
      <c r="L107" t="n">
        <v>8</v>
      </c>
      <c r="M107" t="n">
        <v>1</v>
      </c>
      <c r="N107" t="n">
        <v>23.21</v>
      </c>
      <c r="O107" t="n">
        <v>17831.04</v>
      </c>
      <c r="P107" t="n">
        <v>206.41</v>
      </c>
      <c r="Q107" t="n">
        <v>1314.1</v>
      </c>
      <c r="R107" t="n">
        <v>55.74</v>
      </c>
      <c r="S107" t="n">
        <v>40.53</v>
      </c>
      <c r="T107" t="n">
        <v>6686.16</v>
      </c>
      <c r="U107" t="n">
        <v>0.73</v>
      </c>
      <c r="V107" t="n">
        <v>0.91</v>
      </c>
      <c r="W107" t="n">
        <v>3.43</v>
      </c>
      <c r="X107" t="n">
        <v>0.45</v>
      </c>
      <c r="Y107" t="n">
        <v>0.5</v>
      </c>
      <c r="Z107" t="n">
        <v>10</v>
      </c>
    </row>
    <row r="108">
      <c r="A108" t="n">
        <v>8</v>
      </c>
      <c r="B108" t="n">
        <v>65</v>
      </c>
      <c r="C108" t="inlineStr">
        <is>
          <t xml:space="preserve">CONCLUIDO	</t>
        </is>
      </c>
      <c r="D108" t="n">
        <v>3.7306</v>
      </c>
      <c r="E108" t="n">
        <v>26.81</v>
      </c>
      <c r="F108" t="n">
        <v>24.03</v>
      </c>
      <c r="G108" t="n">
        <v>65.53</v>
      </c>
      <c r="H108" t="n">
        <v>1.11</v>
      </c>
      <c r="I108" t="n">
        <v>22</v>
      </c>
      <c r="J108" t="n">
        <v>144.05</v>
      </c>
      <c r="K108" t="n">
        <v>46.47</v>
      </c>
      <c r="L108" t="n">
        <v>9</v>
      </c>
      <c r="M108" t="n">
        <v>0</v>
      </c>
      <c r="N108" t="n">
        <v>23.58</v>
      </c>
      <c r="O108" t="n">
        <v>17999.83</v>
      </c>
      <c r="P108" t="n">
        <v>207.94</v>
      </c>
      <c r="Q108" t="n">
        <v>1314.07</v>
      </c>
      <c r="R108" t="n">
        <v>55.66</v>
      </c>
      <c r="S108" t="n">
        <v>40.53</v>
      </c>
      <c r="T108" t="n">
        <v>6650.23</v>
      </c>
      <c r="U108" t="n">
        <v>0.73</v>
      </c>
      <c r="V108" t="n">
        <v>0.91</v>
      </c>
      <c r="W108" t="n">
        <v>3.43</v>
      </c>
      <c r="X108" t="n">
        <v>0.45</v>
      </c>
      <c r="Y108" t="n">
        <v>0.5</v>
      </c>
      <c r="Z108" t="n">
        <v>10</v>
      </c>
    </row>
    <row r="109">
      <c r="A109" t="n">
        <v>0</v>
      </c>
      <c r="B109" t="n">
        <v>75</v>
      </c>
      <c r="C109" t="inlineStr">
        <is>
          <t xml:space="preserve">CONCLUIDO	</t>
        </is>
      </c>
      <c r="D109" t="n">
        <v>2.6256</v>
      </c>
      <c r="E109" t="n">
        <v>38.09</v>
      </c>
      <c r="F109" t="n">
        <v>28.48</v>
      </c>
      <c r="G109" t="n">
        <v>7.12</v>
      </c>
      <c r="H109" t="n">
        <v>0.12</v>
      </c>
      <c r="I109" t="n">
        <v>240</v>
      </c>
      <c r="J109" t="n">
        <v>150.44</v>
      </c>
      <c r="K109" t="n">
        <v>49.1</v>
      </c>
      <c r="L109" t="n">
        <v>1</v>
      </c>
      <c r="M109" t="n">
        <v>238</v>
      </c>
      <c r="N109" t="n">
        <v>25.34</v>
      </c>
      <c r="O109" t="n">
        <v>18787.76</v>
      </c>
      <c r="P109" t="n">
        <v>332.97</v>
      </c>
      <c r="Q109" t="n">
        <v>1314.22</v>
      </c>
      <c r="R109" t="n">
        <v>195.29</v>
      </c>
      <c r="S109" t="n">
        <v>40.53</v>
      </c>
      <c r="T109" t="n">
        <v>75375.59</v>
      </c>
      <c r="U109" t="n">
        <v>0.21</v>
      </c>
      <c r="V109" t="n">
        <v>0.77</v>
      </c>
      <c r="W109" t="n">
        <v>3.75</v>
      </c>
      <c r="X109" t="n">
        <v>4.9</v>
      </c>
      <c r="Y109" t="n">
        <v>0.5</v>
      </c>
      <c r="Z109" t="n">
        <v>10</v>
      </c>
    </row>
    <row r="110">
      <c r="A110" t="n">
        <v>1</v>
      </c>
      <c r="B110" t="n">
        <v>75</v>
      </c>
      <c r="C110" t="inlineStr">
        <is>
          <t xml:space="preserve">CONCLUIDO	</t>
        </is>
      </c>
      <c r="D110" t="n">
        <v>3.1974</v>
      </c>
      <c r="E110" t="n">
        <v>31.28</v>
      </c>
      <c r="F110" t="n">
        <v>25.73</v>
      </c>
      <c r="G110" t="n">
        <v>14.43</v>
      </c>
      <c r="H110" t="n">
        <v>0.23</v>
      </c>
      <c r="I110" t="n">
        <v>107</v>
      </c>
      <c r="J110" t="n">
        <v>151.83</v>
      </c>
      <c r="K110" t="n">
        <v>49.1</v>
      </c>
      <c r="L110" t="n">
        <v>2</v>
      </c>
      <c r="M110" t="n">
        <v>105</v>
      </c>
      <c r="N110" t="n">
        <v>25.73</v>
      </c>
      <c r="O110" t="n">
        <v>18959.54</v>
      </c>
      <c r="P110" t="n">
        <v>294.01</v>
      </c>
      <c r="Q110" t="n">
        <v>1314.11</v>
      </c>
      <c r="R110" t="n">
        <v>109.46</v>
      </c>
      <c r="S110" t="n">
        <v>40.53</v>
      </c>
      <c r="T110" t="n">
        <v>33125.14</v>
      </c>
      <c r="U110" t="n">
        <v>0.37</v>
      </c>
      <c r="V110" t="n">
        <v>0.85</v>
      </c>
      <c r="W110" t="n">
        <v>3.54</v>
      </c>
      <c r="X110" t="n">
        <v>2.15</v>
      </c>
      <c r="Y110" t="n">
        <v>0.5</v>
      </c>
      <c r="Z110" t="n">
        <v>10</v>
      </c>
    </row>
    <row r="111">
      <c r="A111" t="n">
        <v>2</v>
      </c>
      <c r="B111" t="n">
        <v>75</v>
      </c>
      <c r="C111" t="inlineStr">
        <is>
          <t xml:space="preserve">CONCLUIDO	</t>
        </is>
      </c>
      <c r="D111" t="n">
        <v>3.4147</v>
      </c>
      <c r="E111" t="n">
        <v>29.29</v>
      </c>
      <c r="F111" t="n">
        <v>24.93</v>
      </c>
      <c r="G111" t="n">
        <v>22</v>
      </c>
      <c r="H111" t="n">
        <v>0.35</v>
      </c>
      <c r="I111" t="n">
        <v>68</v>
      </c>
      <c r="J111" t="n">
        <v>153.23</v>
      </c>
      <c r="K111" t="n">
        <v>49.1</v>
      </c>
      <c r="L111" t="n">
        <v>3</v>
      </c>
      <c r="M111" t="n">
        <v>66</v>
      </c>
      <c r="N111" t="n">
        <v>26.13</v>
      </c>
      <c r="O111" t="n">
        <v>19131.85</v>
      </c>
      <c r="P111" t="n">
        <v>278.15</v>
      </c>
      <c r="Q111" t="n">
        <v>1314.13</v>
      </c>
      <c r="R111" t="n">
        <v>84.66</v>
      </c>
      <c r="S111" t="n">
        <v>40.53</v>
      </c>
      <c r="T111" t="n">
        <v>20916.73</v>
      </c>
      <c r="U111" t="n">
        <v>0.48</v>
      </c>
      <c r="V111" t="n">
        <v>0.88</v>
      </c>
      <c r="W111" t="n">
        <v>3.47</v>
      </c>
      <c r="X111" t="n">
        <v>1.35</v>
      </c>
      <c r="Y111" t="n">
        <v>0.5</v>
      </c>
      <c r="Z111" t="n">
        <v>10</v>
      </c>
    </row>
    <row r="112">
      <c r="A112" t="n">
        <v>3</v>
      </c>
      <c r="B112" t="n">
        <v>75</v>
      </c>
      <c r="C112" t="inlineStr">
        <is>
          <t xml:space="preserve">CONCLUIDO	</t>
        </is>
      </c>
      <c r="D112" t="n">
        <v>3.5312</v>
      </c>
      <c r="E112" t="n">
        <v>28.32</v>
      </c>
      <c r="F112" t="n">
        <v>24.55</v>
      </c>
      <c r="G112" t="n">
        <v>30.06</v>
      </c>
      <c r="H112" t="n">
        <v>0.46</v>
      </c>
      <c r="I112" t="n">
        <v>49</v>
      </c>
      <c r="J112" t="n">
        <v>154.63</v>
      </c>
      <c r="K112" t="n">
        <v>49.1</v>
      </c>
      <c r="L112" t="n">
        <v>4</v>
      </c>
      <c r="M112" t="n">
        <v>47</v>
      </c>
      <c r="N112" t="n">
        <v>26.53</v>
      </c>
      <c r="O112" t="n">
        <v>19304.72</v>
      </c>
      <c r="P112" t="n">
        <v>266.95</v>
      </c>
      <c r="Q112" t="n">
        <v>1314.09</v>
      </c>
      <c r="R112" t="n">
        <v>72.54000000000001</v>
      </c>
      <c r="S112" t="n">
        <v>40.53</v>
      </c>
      <c r="T112" t="n">
        <v>14955.66</v>
      </c>
      <c r="U112" t="n">
        <v>0.5600000000000001</v>
      </c>
      <c r="V112" t="n">
        <v>0.89</v>
      </c>
      <c r="W112" t="n">
        <v>3.45</v>
      </c>
      <c r="X112" t="n">
        <v>0.97</v>
      </c>
      <c r="Y112" t="n">
        <v>0.5</v>
      </c>
      <c r="Z112" t="n">
        <v>10</v>
      </c>
    </row>
    <row r="113">
      <c r="A113" t="n">
        <v>4</v>
      </c>
      <c r="B113" t="n">
        <v>75</v>
      </c>
      <c r="C113" t="inlineStr">
        <is>
          <t xml:space="preserve">CONCLUIDO	</t>
        </is>
      </c>
      <c r="D113" t="n">
        <v>3.605</v>
      </c>
      <c r="E113" t="n">
        <v>27.74</v>
      </c>
      <c r="F113" t="n">
        <v>24.3</v>
      </c>
      <c r="G113" t="n">
        <v>38.37</v>
      </c>
      <c r="H113" t="n">
        <v>0.57</v>
      </c>
      <c r="I113" t="n">
        <v>38</v>
      </c>
      <c r="J113" t="n">
        <v>156.03</v>
      </c>
      <c r="K113" t="n">
        <v>49.1</v>
      </c>
      <c r="L113" t="n">
        <v>5</v>
      </c>
      <c r="M113" t="n">
        <v>36</v>
      </c>
      <c r="N113" t="n">
        <v>26.94</v>
      </c>
      <c r="O113" t="n">
        <v>19478.15</v>
      </c>
      <c r="P113" t="n">
        <v>256.67</v>
      </c>
      <c r="Q113" t="n">
        <v>1314.01</v>
      </c>
      <c r="R113" t="n">
        <v>65.31</v>
      </c>
      <c r="S113" t="n">
        <v>40.53</v>
      </c>
      <c r="T113" t="n">
        <v>11391.09</v>
      </c>
      <c r="U113" t="n">
        <v>0.62</v>
      </c>
      <c r="V113" t="n">
        <v>0.9</v>
      </c>
      <c r="W113" t="n">
        <v>3.42</v>
      </c>
      <c r="X113" t="n">
        <v>0.73</v>
      </c>
      <c r="Y113" t="n">
        <v>0.5</v>
      </c>
      <c r="Z113" t="n">
        <v>10</v>
      </c>
    </row>
    <row r="114">
      <c r="A114" t="n">
        <v>5</v>
      </c>
      <c r="B114" t="n">
        <v>75</v>
      </c>
      <c r="C114" t="inlineStr">
        <is>
          <t xml:space="preserve">CONCLUIDO	</t>
        </is>
      </c>
      <c r="D114" t="n">
        <v>3.6499</v>
      </c>
      <c r="E114" t="n">
        <v>27.4</v>
      </c>
      <c r="F114" t="n">
        <v>24.17</v>
      </c>
      <c r="G114" t="n">
        <v>46.79</v>
      </c>
      <c r="H114" t="n">
        <v>0.67</v>
      </c>
      <c r="I114" t="n">
        <v>31</v>
      </c>
      <c r="J114" t="n">
        <v>157.44</v>
      </c>
      <c r="K114" t="n">
        <v>49.1</v>
      </c>
      <c r="L114" t="n">
        <v>6</v>
      </c>
      <c r="M114" t="n">
        <v>29</v>
      </c>
      <c r="N114" t="n">
        <v>27.35</v>
      </c>
      <c r="O114" t="n">
        <v>19652.13</v>
      </c>
      <c r="P114" t="n">
        <v>246.97</v>
      </c>
      <c r="Q114" t="n">
        <v>1314.02</v>
      </c>
      <c r="R114" t="n">
        <v>61.32</v>
      </c>
      <c r="S114" t="n">
        <v>40.53</v>
      </c>
      <c r="T114" t="n">
        <v>9434.48</v>
      </c>
      <c r="U114" t="n">
        <v>0.66</v>
      </c>
      <c r="V114" t="n">
        <v>0.9</v>
      </c>
      <c r="W114" t="n">
        <v>3.41</v>
      </c>
      <c r="X114" t="n">
        <v>0.6</v>
      </c>
      <c r="Y114" t="n">
        <v>0.5</v>
      </c>
      <c r="Z114" t="n">
        <v>10</v>
      </c>
    </row>
    <row r="115">
      <c r="A115" t="n">
        <v>6</v>
      </c>
      <c r="B115" t="n">
        <v>75</v>
      </c>
      <c r="C115" t="inlineStr">
        <is>
          <t xml:space="preserve">CONCLUIDO	</t>
        </is>
      </c>
      <c r="D115" t="n">
        <v>3.6828</v>
      </c>
      <c r="E115" t="n">
        <v>27.15</v>
      </c>
      <c r="F115" t="n">
        <v>24.08</v>
      </c>
      <c r="G115" t="n">
        <v>55.58</v>
      </c>
      <c r="H115" t="n">
        <v>0.78</v>
      </c>
      <c r="I115" t="n">
        <v>26</v>
      </c>
      <c r="J115" t="n">
        <v>158.86</v>
      </c>
      <c r="K115" t="n">
        <v>49.1</v>
      </c>
      <c r="L115" t="n">
        <v>7</v>
      </c>
      <c r="M115" t="n">
        <v>24</v>
      </c>
      <c r="N115" t="n">
        <v>27.77</v>
      </c>
      <c r="O115" t="n">
        <v>19826.68</v>
      </c>
      <c r="P115" t="n">
        <v>238.29</v>
      </c>
      <c r="Q115" t="n">
        <v>1313.99</v>
      </c>
      <c r="R115" t="n">
        <v>58.28</v>
      </c>
      <c r="S115" t="n">
        <v>40.53</v>
      </c>
      <c r="T115" t="n">
        <v>7937.4</v>
      </c>
      <c r="U115" t="n">
        <v>0.7</v>
      </c>
      <c r="V115" t="n">
        <v>0.91</v>
      </c>
      <c r="W115" t="n">
        <v>3.41</v>
      </c>
      <c r="X115" t="n">
        <v>0.51</v>
      </c>
      <c r="Y115" t="n">
        <v>0.5</v>
      </c>
      <c r="Z115" t="n">
        <v>10</v>
      </c>
    </row>
    <row r="116">
      <c r="A116" t="n">
        <v>7</v>
      </c>
      <c r="B116" t="n">
        <v>75</v>
      </c>
      <c r="C116" t="inlineStr">
        <is>
          <t xml:space="preserve">CONCLUIDO	</t>
        </is>
      </c>
      <c r="D116" t="n">
        <v>3.7128</v>
      </c>
      <c r="E116" t="n">
        <v>26.93</v>
      </c>
      <c r="F116" t="n">
        <v>23.98</v>
      </c>
      <c r="G116" t="n">
        <v>65.41</v>
      </c>
      <c r="H116" t="n">
        <v>0.88</v>
      </c>
      <c r="I116" t="n">
        <v>22</v>
      </c>
      <c r="J116" t="n">
        <v>160.28</v>
      </c>
      <c r="K116" t="n">
        <v>49.1</v>
      </c>
      <c r="L116" t="n">
        <v>8</v>
      </c>
      <c r="M116" t="n">
        <v>18</v>
      </c>
      <c r="N116" t="n">
        <v>28.19</v>
      </c>
      <c r="O116" t="n">
        <v>20001.93</v>
      </c>
      <c r="P116" t="n">
        <v>229.3</v>
      </c>
      <c r="Q116" t="n">
        <v>1314.05</v>
      </c>
      <c r="R116" t="n">
        <v>55.25</v>
      </c>
      <c r="S116" t="n">
        <v>40.53</v>
      </c>
      <c r="T116" t="n">
        <v>6445.37</v>
      </c>
      <c r="U116" t="n">
        <v>0.73</v>
      </c>
      <c r="V116" t="n">
        <v>0.91</v>
      </c>
      <c r="W116" t="n">
        <v>3.4</v>
      </c>
      <c r="X116" t="n">
        <v>0.41</v>
      </c>
      <c r="Y116" t="n">
        <v>0.5</v>
      </c>
      <c r="Z116" t="n">
        <v>10</v>
      </c>
    </row>
    <row r="117">
      <c r="A117" t="n">
        <v>8</v>
      </c>
      <c r="B117" t="n">
        <v>75</v>
      </c>
      <c r="C117" t="inlineStr">
        <is>
          <t xml:space="preserve">CONCLUIDO	</t>
        </is>
      </c>
      <c r="D117" t="n">
        <v>3.7296</v>
      </c>
      <c r="E117" t="n">
        <v>26.81</v>
      </c>
      <c r="F117" t="n">
        <v>23.96</v>
      </c>
      <c r="G117" t="n">
        <v>75.65000000000001</v>
      </c>
      <c r="H117" t="n">
        <v>0.99</v>
      </c>
      <c r="I117" t="n">
        <v>19</v>
      </c>
      <c r="J117" t="n">
        <v>161.71</v>
      </c>
      <c r="K117" t="n">
        <v>49.1</v>
      </c>
      <c r="L117" t="n">
        <v>9</v>
      </c>
      <c r="M117" t="n">
        <v>7</v>
      </c>
      <c r="N117" t="n">
        <v>28.61</v>
      </c>
      <c r="O117" t="n">
        <v>20177.64</v>
      </c>
      <c r="P117" t="n">
        <v>221.5</v>
      </c>
      <c r="Q117" t="n">
        <v>1314</v>
      </c>
      <c r="R117" t="n">
        <v>53.96</v>
      </c>
      <c r="S117" t="n">
        <v>40.53</v>
      </c>
      <c r="T117" t="n">
        <v>5811.61</v>
      </c>
      <c r="U117" t="n">
        <v>0.75</v>
      </c>
      <c r="V117" t="n">
        <v>0.91</v>
      </c>
      <c r="W117" t="n">
        <v>3.41</v>
      </c>
      <c r="X117" t="n">
        <v>0.38</v>
      </c>
      <c r="Y117" t="n">
        <v>0.5</v>
      </c>
      <c r="Z117" t="n">
        <v>10</v>
      </c>
    </row>
    <row r="118">
      <c r="A118" t="n">
        <v>9</v>
      </c>
      <c r="B118" t="n">
        <v>75</v>
      </c>
      <c r="C118" t="inlineStr">
        <is>
          <t xml:space="preserve">CONCLUIDO	</t>
        </is>
      </c>
      <c r="D118" t="n">
        <v>3.7294</v>
      </c>
      <c r="E118" t="n">
        <v>26.81</v>
      </c>
      <c r="F118" t="n">
        <v>23.96</v>
      </c>
      <c r="G118" t="n">
        <v>75.65000000000001</v>
      </c>
      <c r="H118" t="n">
        <v>1.09</v>
      </c>
      <c r="I118" t="n">
        <v>19</v>
      </c>
      <c r="J118" t="n">
        <v>163.13</v>
      </c>
      <c r="K118" t="n">
        <v>49.1</v>
      </c>
      <c r="L118" t="n">
        <v>10</v>
      </c>
      <c r="M118" t="n">
        <v>0</v>
      </c>
      <c r="N118" t="n">
        <v>29.04</v>
      </c>
      <c r="O118" t="n">
        <v>20353.94</v>
      </c>
      <c r="P118" t="n">
        <v>222.35</v>
      </c>
      <c r="Q118" t="n">
        <v>1314.06</v>
      </c>
      <c r="R118" t="n">
        <v>53.8</v>
      </c>
      <c r="S118" t="n">
        <v>40.53</v>
      </c>
      <c r="T118" t="n">
        <v>5734.12</v>
      </c>
      <c r="U118" t="n">
        <v>0.75</v>
      </c>
      <c r="V118" t="n">
        <v>0.91</v>
      </c>
      <c r="W118" t="n">
        <v>3.42</v>
      </c>
      <c r="X118" t="n">
        <v>0.38</v>
      </c>
      <c r="Y118" t="n">
        <v>0.5</v>
      </c>
      <c r="Z118" t="n">
        <v>10</v>
      </c>
    </row>
    <row r="119">
      <c r="A119" t="n">
        <v>0</v>
      </c>
      <c r="B119" t="n">
        <v>95</v>
      </c>
      <c r="C119" t="inlineStr">
        <is>
          <t xml:space="preserve">CONCLUIDO	</t>
        </is>
      </c>
      <c r="D119" t="n">
        <v>2.3525</v>
      </c>
      <c r="E119" t="n">
        <v>42.51</v>
      </c>
      <c r="F119" t="n">
        <v>29.43</v>
      </c>
      <c r="G119" t="n">
        <v>6.2</v>
      </c>
      <c r="H119" t="n">
        <v>0.1</v>
      </c>
      <c r="I119" t="n">
        <v>285</v>
      </c>
      <c r="J119" t="n">
        <v>185.69</v>
      </c>
      <c r="K119" t="n">
        <v>53.44</v>
      </c>
      <c r="L119" t="n">
        <v>1</v>
      </c>
      <c r="M119" t="n">
        <v>283</v>
      </c>
      <c r="N119" t="n">
        <v>36.26</v>
      </c>
      <c r="O119" t="n">
        <v>23136.14</v>
      </c>
      <c r="P119" t="n">
        <v>396.07</v>
      </c>
      <c r="Q119" t="n">
        <v>1314.29</v>
      </c>
      <c r="R119" t="n">
        <v>224.74</v>
      </c>
      <c r="S119" t="n">
        <v>40.53</v>
      </c>
      <c r="T119" t="n">
        <v>89875.50999999999</v>
      </c>
      <c r="U119" t="n">
        <v>0.18</v>
      </c>
      <c r="V119" t="n">
        <v>0.74</v>
      </c>
      <c r="W119" t="n">
        <v>3.84</v>
      </c>
      <c r="X119" t="n">
        <v>5.85</v>
      </c>
      <c r="Y119" t="n">
        <v>0.5</v>
      </c>
      <c r="Z119" t="n">
        <v>10</v>
      </c>
    </row>
    <row r="120">
      <c r="A120" t="n">
        <v>1</v>
      </c>
      <c r="B120" t="n">
        <v>95</v>
      </c>
      <c r="C120" t="inlineStr">
        <is>
          <t xml:space="preserve">CONCLUIDO	</t>
        </is>
      </c>
      <c r="D120" t="n">
        <v>3.0091</v>
      </c>
      <c r="E120" t="n">
        <v>33.23</v>
      </c>
      <c r="F120" t="n">
        <v>26.11</v>
      </c>
      <c r="G120" t="n">
        <v>12.53</v>
      </c>
      <c r="H120" t="n">
        <v>0.19</v>
      </c>
      <c r="I120" t="n">
        <v>125</v>
      </c>
      <c r="J120" t="n">
        <v>187.21</v>
      </c>
      <c r="K120" t="n">
        <v>53.44</v>
      </c>
      <c r="L120" t="n">
        <v>2</v>
      </c>
      <c r="M120" t="n">
        <v>123</v>
      </c>
      <c r="N120" t="n">
        <v>36.77</v>
      </c>
      <c r="O120" t="n">
        <v>23322.88</v>
      </c>
      <c r="P120" t="n">
        <v>346.06</v>
      </c>
      <c r="Q120" t="n">
        <v>1314.17</v>
      </c>
      <c r="R120" t="n">
        <v>121.15</v>
      </c>
      <c r="S120" t="n">
        <v>40.53</v>
      </c>
      <c r="T120" t="n">
        <v>38877.36</v>
      </c>
      <c r="U120" t="n">
        <v>0.33</v>
      </c>
      <c r="V120" t="n">
        <v>0.84</v>
      </c>
      <c r="W120" t="n">
        <v>3.58</v>
      </c>
      <c r="X120" t="n">
        <v>2.53</v>
      </c>
      <c r="Y120" t="n">
        <v>0.5</v>
      </c>
      <c r="Z120" t="n">
        <v>10</v>
      </c>
    </row>
    <row r="121">
      <c r="A121" t="n">
        <v>2</v>
      </c>
      <c r="B121" t="n">
        <v>95</v>
      </c>
      <c r="C121" t="inlineStr">
        <is>
          <t xml:space="preserve">CONCLUIDO	</t>
        </is>
      </c>
      <c r="D121" t="n">
        <v>3.2653</v>
      </c>
      <c r="E121" t="n">
        <v>30.63</v>
      </c>
      <c r="F121" t="n">
        <v>25.18</v>
      </c>
      <c r="G121" t="n">
        <v>18.88</v>
      </c>
      <c r="H121" t="n">
        <v>0.28</v>
      </c>
      <c r="I121" t="n">
        <v>80</v>
      </c>
      <c r="J121" t="n">
        <v>188.73</v>
      </c>
      <c r="K121" t="n">
        <v>53.44</v>
      </c>
      <c r="L121" t="n">
        <v>3</v>
      </c>
      <c r="M121" t="n">
        <v>78</v>
      </c>
      <c r="N121" t="n">
        <v>37.29</v>
      </c>
      <c r="O121" t="n">
        <v>23510.33</v>
      </c>
      <c r="P121" t="n">
        <v>328.42</v>
      </c>
      <c r="Q121" t="n">
        <v>1314.19</v>
      </c>
      <c r="R121" t="n">
        <v>92.59</v>
      </c>
      <c r="S121" t="n">
        <v>40.53</v>
      </c>
      <c r="T121" t="n">
        <v>24825.4</v>
      </c>
      <c r="U121" t="n">
        <v>0.44</v>
      </c>
      <c r="V121" t="n">
        <v>0.87</v>
      </c>
      <c r="W121" t="n">
        <v>3.49</v>
      </c>
      <c r="X121" t="n">
        <v>1.6</v>
      </c>
      <c r="Y121" t="n">
        <v>0.5</v>
      </c>
      <c r="Z121" t="n">
        <v>10</v>
      </c>
    </row>
    <row r="122">
      <c r="A122" t="n">
        <v>3</v>
      </c>
      <c r="B122" t="n">
        <v>95</v>
      </c>
      <c r="C122" t="inlineStr">
        <is>
          <t xml:space="preserve">CONCLUIDO	</t>
        </is>
      </c>
      <c r="D122" t="n">
        <v>3.4076</v>
      </c>
      <c r="E122" t="n">
        <v>29.35</v>
      </c>
      <c r="F122" t="n">
        <v>24.72</v>
      </c>
      <c r="G122" t="n">
        <v>25.57</v>
      </c>
      <c r="H122" t="n">
        <v>0.37</v>
      </c>
      <c r="I122" t="n">
        <v>58</v>
      </c>
      <c r="J122" t="n">
        <v>190.25</v>
      </c>
      <c r="K122" t="n">
        <v>53.44</v>
      </c>
      <c r="L122" t="n">
        <v>4</v>
      </c>
      <c r="M122" t="n">
        <v>56</v>
      </c>
      <c r="N122" t="n">
        <v>37.82</v>
      </c>
      <c r="O122" t="n">
        <v>23698.48</v>
      </c>
      <c r="P122" t="n">
        <v>317.35</v>
      </c>
      <c r="Q122" t="n">
        <v>1313.99</v>
      </c>
      <c r="R122" t="n">
        <v>78.23999999999999</v>
      </c>
      <c r="S122" t="n">
        <v>40.53</v>
      </c>
      <c r="T122" t="n">
        <v>17757.41</v>
      </c>
      <c r="U122" t="n">
        <v>0.52</v>
      </c>
      <c r="V122" t="n">
        <v>0.88</v>
      </c>
      <c r="W122" t="n">
        <v>3.45</v>
      </c>
      <c r="X122" t="n">
        <v>1.14</v>
      </c>
      <c r="Y122" t="n">
        <v>0.5</v>
      </c>
      <c r="Z122" t="n">
        <v>10</v>
      </c>
    </row>
    <row r="123">
      <c r="A123" t="n">
        <v>4</v>
      </c>
      <c r="B123" t="n">
        <v>95</v>
      </c>
      <c r="C123" t="inlineStr">
        <is>
          <t xml:space="preserve">CONCLUIDO	</t>
        </is>
      </c>
      <c r="D123" t="n">
        <v>3.4887</v>
      </c>
      <c r="E123" t="n">
        <v>28.66</v>
      </c>
      <c r="F123" t="n">
        <v>24.48</v>
      </c>
      <c r="G123" t="n">
        <v>31.93</v>
      </c>
      <c r="H123" t="n">
        <v>0.46</v>
      </c>
      <c r="I123" t="n">
        <v>46</v>
      </c>
      <c r="J123" t="n">
        <v>191.78</v>
      </c>
      <c r="K123" t="n">
        <v>53.44</v>
      </c>
      <c r="L123" t="n">
        <v>5</v>
      </c>
      <c r="M123" t="n">
        <v>44</v>
      </c>
      <c r="N123" t="n">
        <v>38.35</v>
      </c>
      <c r="O123" t="n">
        <v>23887.36</v>
      </c>
      <c r="P123" t="n">
        <v>308.32</v>
      </c>
      <c r="Q123" t="n">
        <v>1314.04</v>
      </c>
      <c r="R123" t="n">
        <v>70.7</v>
      </c>
      <c r="S123" t="n">
        <v>40.53</v>
      </c>
      <c r="T123" t="n">
        <v>14049.97</v>
      </c>
      <c r="U123" t="n">
        <v>0.57</v>
      </c>
      <c r="V123" t="n">
        <v>0.89</v>
      </c>
      <c r="W123" t="n">
        <v>3.44</v>
      </c>
      <c r="X123" t="n">
        <v>0.91</v>
      </c>
      <c r="Y123" t="n">
        <v>0.5</v>
      </c>
      <c r="Z123" t="n">
        <v>10</v>
      </c>
    </row>
    <row r="124">
      <c r="A124" t="n">
        <v>5</v>
      </c>
      <c r="B124" t="n">
        <v>95</v>
      </c>
      <c r="C124" t="inlineStr">
        <is>
          <t xml:space="preserve">CONCLUIDO	</t>
        </is>
      </c>
      <c r="D124" t="n">
        <v>3.5515</v>
      </c>
      <c r="E124" t="n">
        <v>28.16</v>
      </c>
      <c r="F124" t="n">
        <v>24.31</v>
      </c>
      <c r="G124" t="n">
        <v>39.42</v>
      </c>
      <c r="H124" t="n">
        <v>0.55</v>
      </c>
      <c r="I124" t="n">
        <v>37</v>
      </c>
      <c r="J124" t="n">
        <v>193.32</v>
      </c>
      <c r="K124" t="n">
        <v>53.44</v>
      </c>
      <c r="L124" t="n">
        <v>6</v>
      </c>
      <c r="M124" t="n">
        <v>35</v>
      </c>
      <c r="N124" t="n">
        <v>38.89</v>
      </c>
      <c r="O124" t="n">
        <v>24076.95</v>
      </c>
      <c r="P124" t="n">
        <v>301.39</v>
      </c>
      <c r="Q124" t="n">
        <v>1314.03</v>
      </c>
      <c r="R124" t="n">
        <v>65.56999999999999</v>
      </c>
      <c r="S124" t="n">
        <v>40.53</v>
      </c>
      <c r="T124" t="n">
        <v>11527.55</v>
      </c>
      <c r="U124" t="n">
        <v>0.62</v>
      </c>
      <c r="V124" t="n">
        <v>0.9</v>
      </c>
      <c r="W124" t="n">
        <v>3.42</v>
      </c>
      <c r="X124" t="n">
        <v>0.74</v>
      </c>
      <c r="Y124" t="n">
        <v>0.5</v>
      </c>
      <c r="Z124" t="n">
        <v>10</v>
      </c>
    </row>
    <row r="125">
      <c r="A125" t="n">
        <v>6</v>
      </c>
      <c r="B125" t="n">
        <v>95</v>
      </c>
      <c r="C125" t="inlineStr">
        <is>
          <t xml:space="preserve">CONCLUIDO	</t>
        </is>
      </c>
      <c r="D125" t="n">
        <v>3.5971</v>
      </c>
      <c r="E125" t="n">
        <v>27.8</v>
      </c>
      <c r="F125" t="n">
        <v>24.18</v>
      </c>
      <c r="G125" t="n">
        <v>46.8</v>
      </c>
      <c r="H125" t="n">
        <v>0.64</v>
      </c>
      <c r="I125" t="n">
        <v>31</v>
      </c>
      <c r="J125" t="n">
        <v>194.86</v>
      </c>
      <c r="K125" t="n">
        <v>53.44</v>
      </c>
      <c r="L125" t="n">
        <v>7</v>
      </c>
      <c r="M125" t="n">
        <v>29</v>
      </c>
      <c r="N125" t="n">
        <v>39.43</v>
      </c>
      <c r="O125" t="n">
        <v>24267.28</v>
      </c>
      <c r="P125" t="n">
        <v>293.61</v>
      </c>
      <c r="Q125" t="n">
        <v>1314.03</v>
      </c>
      <c r="R125" t="n">
        <v>61.36</v>
      </c>
      <c r="S125" t="n">
        <v>40.53</v>
      </c>
      <c r="T125" t="n">
        <v>9455.24</v>
      </c>
      <c r="U125" t="n">
        <v>0.66</v>
      </c>
      <c r="V125" t="n">
        <v>0.9</v>
      </c>
      <c r="W125" t="n">
        <v>3.41</v>
      </c>
      <c r="X125" t="n">
        <v>0.6</v>
      </c>
      <c r="Y125" t="n">
        <v>0.5</v>
      </c>
      <c r="Z125" t="n">
        <v>10</v>
      </c>
    </row>
    <row r="126">
      <c r="A126" t="n">
        <v>7</v>
      </c>
      <c r="B126" t="n">
        <v>95</v>
      </c>
      <c r="C126" t="inlineStr">
        <is>
          <t xml:space="preserve">CONCLUIDO	</t>
        </is>
      </c>
      <c r="D126" t="n">
        <v>3.6279</v>
      </c>
      <c r="E126" t="n">
        <v>27.56</v>
      </c>
      <c r="F126" t="n">
        <v>24.09</v>
      </c>
      <c r="G126" t="n">
        <v>53.53</v>
      </c>
      <c r="H126" t="n">
        <v>0.72</v>
      </c>
      <c r="I126" t="n">
        <v>27</v>
      </c>
      <c r="J126" t="n">
        <v>196.41</v>
      </c>
      <c r="K126" t="n">
        <v>53.44</v>
      </c>
      <c r="L126" t="n">
        <v>8</v>
      </c>
      <c r="M126" t="n">
        <v>25</v>
      </c>
      <c r="N126" t="n">
        <v>39.98</v>
      </c>
      <c r="O126" t="n">
        <v>24458.36</v>
      </c>
      <c r="P126" t="n">
        <v>287.11</v>
      </c>
      <c r="Q126" t="n">
        <v>1313.99</v>
      </c>
      <c r="R126" t="n">
        <v>58.59</v>
      </c>
      <c r="S126" t="n">
        <v>40.53</v>
      </c>
      <c r="T126" t="n">
        <v>8088.31</v>
      </c>
      <c r="U126" t="n">
        <v>0.6899999999999999</v>
      </c>
      <c r="V126" t="n">
        <v>0.91</v>
      </c>
      <c r="W126" t="n">
        <v>3.41</v>
      </c>
      <c r="X126" t="n">
        <v>0.52</v>
      </c>
      <c r="Y126" t="n">
        <v>0.5</v>
      </c>
      <c r="Z126" t="n">
        <v>10</v>
      </c>
    </row>
    <row r="127">
      <c r="A127" t="n">
        <v>8</v>
      </c>
      <c r="B127" t="n">
        <v>95</v>
      </c>
      <c r="C127" t="inlineStr">
        <is>
          <t xml:space="preserve">CONCLUIDO	</t>
        </is>
      </c>
      <c r="D127" t="n">
        <v>3.6507</v>
      </c>
      <c r="E127" t="n">
        <v>27.39</v>
      </c>
      <c r="F127" t="n">
        <v>24.03</v>
      </c>
      <c r="G127" t="n">
        <v>60.08</v>
      </c>
      <c r="H127" t="n">
        <v>0.8100000000000001</v>
      </c>
      <c r="I127" t="n">
        <v>24</v>
      </c>
      <c r="J127" t="n">
        <v>197.97</v>
      </c>
      <c r="K127" t="n">
        <v>53.44</v>
      </c>
      <c r="L127" t="n">
        <v>9</v>
      </c>
      <c r="M127" t="n">
        <v>22</v>
      </c>
      <c r="N127" t="n">
        <v>40.53</v>
      </c>
      <c r="O127" t="n">
        <v>24650.18</v>
      </c>
      <c r="P127" t="n">
        <v>279.03</v>
      </c>
      <c r="Q127" t="n">
        <v>1313.99</v>
      </c>
      <c r="R127" t="n">
        <v>56.81</v>
      </c>
      <c r="S127" t="n">
        <v>40.53</v>
      </c>
      <c r="T127" t="n">
        <v>7211.55</v>
      </c>
      <c r="U127" t="n">
        <v>0.71</v>
      </c>
      <c r="V127" t="n">
        <v>0.91</v>
      </c>
      <c r="W127" t="n">
        <v>3.4</v>
      </c>
      <c r="X127" t="n">
        <v>0.46</v>
      </c>
      <c r="Y127" t="n">
        <v>0.5</v>
      </c>
      <c r="Z127" t="n">
        <v>10</v>
      </c>
    </row>
    <row r="128">
      <c r="A128" t="n">
        <v>9</v>
      </c>
      <c r="B128" t="n">
        <v>95</v>
      </c>
      <c r="C128" t="inlineStr">
        <is>
          <t xml:space="preserve">CONCLUIDO	</t>
        </is>
      </c>
      <c r="D128" t="n">
        <v>3.6735</v>
      </c>
      <c r="E128" t="n">
        <v>27.22</v>
      </c>
      <c r="F128" t="n">
        <v>23.97</v>
      </c>
      <c r="G128" t="n">
        <v>68.48999999999999</v>
      </c>
      <c r="H128" t="n">
        <v>0.89</v>
      </c>
      <c r="I128" t="n">
        <v>21</v>
      </c>
      <c r="J128" t="n">
        <v>199.53</v>
      </c>
      <c r="K128" t="n">
        <v>53.44</v>
      </c>
      <c r="L128" t="n">
        <v>10</v>
      </c>
      <c r="M128" t="n">
        <v>19</v>
      </c>
      <c r="N128" t="n">
        <v>41.1</v>
      </c>
      <c r="O128" t="n">
        <v>24842.77</v>
      </c>
      <c r="P128" t="n">
        <v>272.71</v>
      </c>
      <c r="Q128" t="n">
        <v>1314.02</v>
      </c>
      <c r="R128" t="n">
        <v>54.99</v>
      </c>
      <c r="S128" t="n">
        <v>40.53</v>
      </c>
      <c r="T128" t="n">
        <v>6320.39</v>
      </c>
      <c r="U128" t="n">
        <v>0.74</v>
      </c>
      <c r="V128" t="n">
        <v>0.91</v>
      </c>
      <c r="W128" t="n">
        <v>3.39</v>
      </c>
      <c r="X128" t="n">
        <v>0.4</v>
      </c>
      <c r="Y128" t="n">
        <v>0.5</v>
      </c>
      <c r="Z128" t="n">
        <v>10</v>
      </c>
    </row>
    <row r="129">
      <c r="A129" t="n">
        <v>10</v>
      </c>
      <c r="B129" t="n">
        <v>95</v>
      </c>
      <c r="C129" t="inlineStr">
        <is>
          <t xml:space="preserve">CONCLUIDO	</t>
        </is>
      </c>
      <c r="D129" t="n">
        <v>3.6899</v>
      </c>
      <c r="E129" t="n">
        <v>27.1</v>
      </c>
      <c r="F129" t="n">
        <v>23.93</v>
      </c>
      <c r="G129" t="n">
        <v>75.55</v>
      </c>
      <c r="H129" t="n">
        <v>0.97</v>
      </c>
      <c r="I129" t="n">
        <v>19</v>
      </c>
      <c r="J129" t="n">
        <v>201.1</v>
      </c>
      <c r="K129" t="n">
        <v>53.44</v>
      </c>
      <c r="L129" t="n">
        <v>11</v>
      </c>
      <c r="M129" t="n">
        <v>17</v>
      </c>
      <c r="N129" t="n">
        <v>41.66</v>
      </c>
      <c r="O129" t="n">
        <v>25036.12</v>
      </c>
      <c r="P129" t="n">
        <v>265.42</v>
      </c>
      <c r="Q129" t="n">
        <v>1314.01</v>
      </c>
      <c r="R129" t="n">
        <v>53.41</v>
      </c>
      <c r="S129" t="n">
        <v>40.53</v>
      </c>
      <c r="T129" t="n">
        <v>5538.17</v>
      </c>
      <c r="U129" t="n">
        <v>0.76</v>
      </c>
      <c r="V129" t="n">
        <v>0.91</v>
      </c>
      <c r="W129" t="n">
        <v>3.39</v>
      </c>
      <c r="X129" t="n">
        <v>0.35</v>
      </c>
      <c r="Y129" t="n">
        <v>0.5</v>
      </c>
      <c r="Z129" t="n">
        <v>10</v>
      </c>
    </row>
    <row r="130">
      <c r="A130" t="n">
        <v>11</v>
      </c>
      <c r="B130" t="n">
        <v>95</v>
      </c>
      <c r="C130" t="inlineStr">
        <is>
          <t xml:space="preserve">CONCLUIDO	</t>
        </is>
      </c>
      <c r="D130" t="n">
        <v>3.704</v>
      </c>
      <c r="E130" t="n">
        <v>27</v>
      </c>
      <c r="F130" t="n">
        <v>23.9</v>
      </c>
      <c r="G130" t="n">
        <v>84.34</v>
      </c>
      <c r="H130" t="n">
        <v>1.05</v>
      </c>
      <c r="I130" t="n">
        <v>17</v>
      </c>
      <c r="J130" t="n">
        <v>202.67</v>
      </c>
      <c r="K130" t="n">
        <v>53.44</v>
      </c>
      <c r="L130" t="n">
        <v>12</v>
      </c>
      <c r="M130" t="n">
        <v>14</v>
      </c>
      <c r="N130" t="n">
        <v>42.24</v>
      </c>
      <c r="O130" t="n">
        <v>25230.25</v>
      </c>
      <c r="P130" t="n">
        <v>258.72</v>
      </c>
      <c r="Q130" t="n">
        <v>1314.01</v>
      </c>
      <c r="R130" t="n">
        <v>52.53</v>
      </c>
      <c r="S130" t="n">
        <v>40.53</v>
      </c>
      <c r="T130" t="n">
        <v>5107.49</v>
      </c>
      <c r="U130" t="n">
        <v>0.77</v>
      </c>
      <c r="V130" t="n">
        <v>0.91</v>
      </c>
      <c r="W130" t="n">
        <v>3.39</v>
      </c>
      <c r="X130" t="n">
        <v>0.32</v>
      </c>
      <c r="Y130" t="n">
        <v>0.5</v>
      </c>
      <c r="Z130" t="n">
        <v>10</v>
      </c>
    </row>
    <row r="131">
      <c r="A131" t="n">
        <v>12</v>
      </c>
      <c r="B131" t="n">
        <v>95</v>
      </c>
      <c r="C131" t="inlineStr">
        <is>
          <t xml:space="preserve">CONCLUIDO	</t>
        </is>
      </c>
      <c r="D131" t="n">
        <v>3.7091</v>
      </c>
      <c r="E131" t="n">
        <v>26.96</v>
      </c>
      <c r="F131" t="n">
        <v>23.9</v>
      </c>
      <c r="G131" t="n">
        <v>89.61</v>
      </c>
      <c r="H131" t="n">
        <v>1.13</v>
      </c>
      <c r="I131" t="n">
        <v>16</v>
      </c>
      <c r="J131" t="n">
        <v>204.25</v>
      </c>
      <c r="K131" t="n">
        <v>53.44</v>
      </c>
      <c r="L131" t="n">
        <v>13</v>
      </c>
      <c r="M131" t="n">
        <v>7</v>
      </c>
      <c r="N131" t="n">
        <v>42.82</v>
      </c>
      <c r="O131" t="n">
        <v>25425.3</v>
      </c>
      <c r="P131" t="n">
        <v>252.99</v>
      </c>
      <c r="Q131" t="n">
        <v>1314.01</v>
      </c>
      <c r="R131" t="n">
        <v>52.34</v>
      </c>
      <c r="S131" t="n">
        <v>40.53</v>
      </c>
      <c r="T131" t="n">
        <v>5017</v>
      </c>
      <c r="U131" t="n">
        <v>0.77</v>
      </c>
      <c r="V131" t="n">
        <v>0.91</v>
      </c>
      <c r="W131" t="n">
        <v>3.4</v>
      </c>
      <c r="X131" t="n">
        <v>0.32</v>
      </c>
      <c r="Y131" t="n">
        <v>0.5</v>
      </c>
      <c r="Z131" t="n">
        <v>10</v>
      </c>
    </row>
    <row r="132">
      <c r="A132" t="n">
        <v>13</v>
      </c>
      <c r="B132" t="n">
        <v>95</v>
      </c>
      <c r="C132" t="inlineStr">
        <is>
          <t xml:space="preserve">CONCLUIDO	</t>
        </is>
      </c>
      <c r="D132" t="n">
        <v>3.717</v>
      </c>
      <c r="E132" t="n">
        <v>26.9</v>
      </c>
      <c r="F132" t="n">
        <v>23.88</v>
      </c>
      <c r="G132" t="n">
        <v>95.5</v>
      </c>
      <c r="H132" t="n">
        <v>1.21</v>
      </c>
      <c r="I132" t="n">
        <v>15</v>
      </c>
      <c r="J132" t="n">
        <v>205.84</v>
      </c>
      <c r="K132" t="n">
        <v>53.44</v>
      </c>
      <c r="L132" t="n">
        <v>14</v>
      </c>
      <c r="M132" t="n">
        <v>0</v>
      </c>
      <c r="N132" t="n">
        <v>43.4</v>
      </c>
      <c r="O132" t="n">
        <v>25621.03</v>
      </c>
      <c r="P132" t="n">
        <v>253</v>
      </c>
      <c r="Q132" t="n">
        <v>1314.03</v>
      </c>
      <c r="R132" t="n">
        <v>51.5</v>
      </c>
      <c r="S132" t="n">
        <v>40.53</v>
      </c>
      <c r="T132" t="n">
        <v>4604.35</v>
      </c>
      <c r="U132" t="n">
        <v>0.79</v>
      </c>
      <c r="V132" t="n">
        <v>0.91</v>
      </c>
      <c r="W132" t="n">
        <v>3.4</v>
      </c>
      <c r="X132" t="n">
        <v>0.3</v>
      </c>
      <c r="Y132" t="n">
        <v>0.5</v>
      </c>
      <c r="Z132" t="n">
        <v>10</v>
      </c>
    </row>
    <row r="133">
      <c r="A133" t="n">
        <v>0</v>
      </c>
      <c r="B133" t="n">
        <v>55</v>
      </c>
      <c r="C133" t="inlineStr">
        <is>
          <t xml:space="preserve">CONCLUIDO	</t>
        </is>
      </c>
      <c r="D133" t="n">
        <v>2.9208</v>
      </c>
      <c r="E133" t="n">
        <v>34.24</v>
      </c>
      <c r="F133" t="n">
        <v>27.52</v>
      </c>
      <c r="G133" t="n">
        <v>8.51</v>
      </c>
      <c r="H133" t="n">
        <v>0.15</v>
      </c>
      <c r="I133" t="n">
        <v>194</v>
      </c>
      <c r="J133" t="n">
        <v>116.05</v>
      </c>
      <c r="K133" t="n">
        <v>43.4</v>
      </c>
      <c r="L133" t="n">
        <v>1</v>
      </c>
      <c r="M133" t="n">
        <v>192</v>
      </c>
      <c r="N133" t="n">
        <v>16.65</v>
      </c>
      <c r="O133" t="n">
        <v>14546.17</v>
      </c>
      <c r="P133" t="n">
        <v>268.7</v>
      </c>
      <c r="Q133" t="n">
        <v>1314.23</v>
      </c>
      <c r="R133" t="n">
        <v>165.34</v>
      </c>
      <c r="S133" t="n">
        <v>40.53</v>
      </c>
      <c r="T133" t="n">
        <v>60626.47</v>
      </c>
      <c r="U133" t="n">
        <v>0.25</v>
      </c>
      <c r="V133" t="n">
        <v>0.79</v>
      </c>
      <c r="W133" t="n">
        <v>3.68</v>
      </c>
      <c r="X133" t="n">
        <v>3.94</v>
      </c>
      <c r="Y133" t="n">
        <v>0.5</v>
      </c>
      <c r="Z133" t="n">
        <v>10</v>
      </c>
    </row>
    <row r="134">
      <c r="A134" t="n">
        <v>1</v>
      </c>
      <c r="B134" t="n">
        <v>55</v>
      </c>
      <c r="C134" t="inlineStr">
        <is>
          <t xml:space="preserve">CONCLUIDO	</t>
        </is>
      </c>
      <c r="D134" t="n">
        <v>3.3929</v>
      </c>
      <c r="E134" t="n">
        <v>29.47</v>
      </c>
      <c r="F134" t="n">
        <v>25.31</v>
      </c>
      <c r="G134" t="n">
        <v>17.46</v>
      </c>
      <c r="H134" t="n">
        <v>0.3</v>
      </c>
      <c r="I134" t="n">
        <v>87</v>
      </c>
      <c r="J134" t="n">
        <v>117.34</v>
      </c>
      <c r="K134" t="n">
        <v>43.4</v>
      </c>
      <c r="L134" t="n">
        <v>2</v>
      </c>
      <c r="M134" t="n">
        <v>85</v>
      </c>
      <c r="N134" t="n">
        <v>16.94</v>
      </c>
      <c r="O134" t="n">
        <v>14705.49</v>
      </c>
      <c r="P134" t="n">
        <v>238.17</v>
      </c>
      <c r="Q134" t="n">
        <v>1314.08</v>
      </c>
      <c r="R134" t="n">
        <v>96.78</v>
      </c>
      <c r="S134" t="n">
        <v>40.53</v>
      </c>
      <c r="T134" t="n">
        <v>26883.75</v>
      </c>
      <c r="U134" t="n">
        <v>0.42</v>
      </c>
      <c r="V134" t="n">
        <v>0.86</v>
      </c>
      <c r="W134" t="n">
        <v>3.5</v>
      </c>
      <c r="X134" t="n">
        <v>1.73</v>
      </c>
      <c r="Y134" t="n">
        <v>0.5</v>
      </c>
      <c r="Z134" t="n">
        <v>10</v>
      </c>
    </row>
    <row r="135">
      <c r="A135" t="n">
        <v>2</v>
      </c>
      <c r="B135" t="n">
        <v>55</v>
      </c>
      <c r="C135" t="inlineStr">
        <is>
          <t xml:space="preserve">CONCLUIDO	</t>
        </is>
      </c>
      <c r="D135" t="n">
        <v>3.569</v>
      </c>
      <c r="E135" t="n">
        <v>28.02</v>
      </c>
      <c r="F135" t="n">
        <v>24.65</v>
      </c>
      <c r="G135" t="n">
        <v>27.38</v>
      </c>
      <c r="H135" t="n">
        <v>0.45</v>
      </c>
      <c r="I135" t="n">
        <v>54</v>
      </c>
      <c r="J135" t="n">
        <v>118.63</v>
      </c>
      <c r="K135" t="n">
        <v>43.4</v>
      </c>
      <c r="L135" t="n">
        <v>3</v>
      </c>
      <c r="M135" t="n">
        <v>52</v>
      </c>
      <c r="N135" t="n">
        <v>17.23</v>
      </c>
      <c r="O135" t="n">
        <v>14865.24</v>
      </c>
      <c r="P135" t="n">
        <v>221.97</v>
      </c>
      <c r="Q135" t="n">
        <v>1314.04</v>
      </c>
      <c r="R135" t="n">
        <v>75.83</v>
      </c>
      <c r="S135" t="n">
        <v>40.53</v>
      </c>
      <c r="T135" t="n">
        <v>16570.87</v>
      </c>
      <c r="U135" t="n">
        <v>0.53</v>
      </c>
      <c r="V135" t="n">
        <v>0.89</v>
      </c>
      <c r="W135" t="n">
        <v>3.45</v>
      </c>
      <c r="X135" t="n">
        <v>1.07</v>
      </c>
      <c r="Y135" t="n">
        <v>0.5</v>
      </c>
      <c r="Z135" t="n">
        <v>10</v>
      </c>
    </row>
    <row r="136">
      <c r="A136" t="n">
        <v>3</v>
      </c>
      <c r="B136" t="n">
        <v>55</v>
      </c>
      <c r="C136" t="inlineStr">
        <is>
          <t xml:space="preserve">CONCLUIDO	</t>
        </is>
      </c>
      <c r="D136" t="n">
        <v>3.6546</v>
      </c>
      <c r="E136" t="n">
        <v>27.36</v>
      </c>
      <c r="F136" t="n">
        <v>24.35</v>
      </c>
      <c r="G136" t="n">
        <v>37.46</v>
      </c>
      <c r="H136" t="n">
        <v>0.59</v>
      </c>
      <c r="I136" t="n">
        <v>39</v>
      </c>
      <c r="J136" t="n">
        <v>119.93</v>
      </c>
      <c r="K136" t="n">
        <v>43.4</v>
      </c>
      <c r="L136" t="n">
        <v>4</v>
      </c>
      <c r="M136" t="n">
        <v>37</v>
      </c>
      <c r="N136" t="n">
        <v>17.53</v>
      </c>
      <c r="O136" t="n">
        <v>15025.44</v>
      </c>
      <c r="P136" t="n">
        <v>209.1</v>
      </c>
      <c r="Q136" t="n">
        <v>1314.14</v>
      </c>
      <c r="R136" t="n">
        <v>66.36</v>
      </c>
      <c r="S136" t="n">
        <v>40.53</v>
      </c>
      <c r="T136" t="n">
        <v>11915.24</v>
      </c>
      <c r="U136" t="n">
        <v>0.61</v>
      </c>
      <c r="V136" t="n">
        <v>0.9</v>
      </c>
      <c r="W136" t="n">
        <v>3.43</v>
      </c>
      <c r="X136" t="n">
        <v>0.77</v>
      </c>
      <c r="Y136" t="n">
        <v>0.5</v>
      </c>
      <c r="Z136" t="n">
        <v>10</v>
      </c>
    </row>
    <row r="137">
      <c r="A137" t="n">
        <v>4</v>
      </c>
      <c r="B137" t="n">
        <v>55</v>
      </c>
      <c r="C137" t="inlineStr">
        <is>
          <t xml:space="preserve">CONCLUIDO	</t>
        </is>
      </c>
      <c r="D137" t="n">
        <v>3.7173</v>
      </c>
      <c r="E137" t="n">
        <v>26.9</v>
      </c>
      <c r="F137" t="n">
        <v>24.12</v>
      </c>
      <c r="G137" t="n">
        <v>49.91</v>
      </c>
      <c r="H137" t="n">
        <v>0.73</v>
      </c>
      <c r="I137" t="n">
        <v>29</v>
      </c>
      <c r="J137" t="n">
        <v>121.23</v>
      </c>
      <c r="K137" t="n">
        <v>43.4</v>
      </c>
      <c r="L137" t="n">
        <v>5</v>
      </c>
      <c r="M137" t="n">
        <v>25</v>
      </c>
      <c r="N137" t="n">
        <v>17.83</v>
      </c>
      <c r="O137" t="n">
        <v>15186.08</v>
      </c>
      <c r="P137" t="n">
        <v>195.13</v>
      </c>
      <c r="Q137" t="n">
        <v>1313.99</v>
      </c>
      <c r="R137" t="n">
        <v>59.55</v>
      </c>
      <c r="S137" t="n">
        <v>40.53</v>
      </c>
      <c r="T137" t="n">
        <v>8560.07</v>
      </c>
      <c r="U137" t="n">
        <v>0.68</v>
      </c>
      <c r="V137" t="n">
        <v>0.91</v>
      </c>
      <c r="W137" t="n">
        <v>3.41</v>
      </c>
      <c r="X137" t="n">
        <v>0.55</v>
      </c>
      <c r="Y137" t="n">
        <v>0.5</v>
      </c>
      <c r="Z137" t="n">
        <v>10</v>
      </c>
    </row>
    <row r="138">
      <c r="A138" t="n">
        <v>5</v>
      </c>
      <c r="B138" t="n">
        <v>55</v>
      </c>
      <c r="C138" t="inlineStr">
        <is>
          <t xml:space="preserve">CONCLUIDO	</t>
        </is>
      </c>
      <c r="D138" t="n">
        <v>3.736</v>
      </c>
      <c r="E138" t="n">
        <v>26.77</v>
      </c>
      <c r="F138" t="n">
        <v>24.09</v>
      </c>
      <c r="G138" t="n">
        <v>57.81</v>
      </c>
      <c r="H138" t="n">
        <v>0.86</v>
      </c>
      <c r="I138" t="n">
        <v>25</v>
      </c>
      <c r="J138" t="n">
        <v>122.54</v>
      </c>
      <c r="K138" t="n">
        <v>43.4</v>
      </c>
      <c r="L138" t="n">
        <v>6</v>
      </c>
      <c r="M138" t="n">
        <v>3</v>
      </c>
      <c r="N138" t="n">
        <v>18.14</v>
      </c>
      <c r="O138" t="n">
        <v>15347.16</v>
      </c>
      <c r="P138" t="n">
        <v>187.68</v>
      </c>
      <c r="Q138" t="n">
        <v>1314.02</v>
      </c>
      <c r="R138" t="n">
        <v>57.61</v>
      </c>
      <c r="S138" t="n">
        <v>40.53</v>
      </c>
      <c r="T138" t="n">
        <v>7610.12</v>
      </c>
      <c r="U138" t="n">
        <v>0.7</v>
      </c>
      <c r="V138" t="n">
        <v>0.91</v>
      </c>
      <c r="W138" t="n">
        <v>3.43</v>
      </c>
      <c r="X138" t="n">
        <v>0.51</v>
      </c>
      <c r="Y138" t="n">
        <v>0.5</v>
      </c>
      <c r="Z138" t="n">
        <v>10</v>
      </c>
    </row>
    <row r="139">
      <c r="A139" t="n">
        <v>6</v>
      </c>
      <c r="B139" t="n">
        <v>55</v>
      </c>
      <c r="C139" t="inlineStr">
        <is>
          <t xml:space="preserve">CONCLUIDO	</t>
        </is>
      </c>
      <c r="D139" t="n">
        <v>3.7354</v>
      </c>
      <c r="E139" t="n">
        <v>26.77</v>
      </c>
      <c r="F139" t="n">
        <v>24.09</v>
      </c>
      <c r="G139" t="n">
        <v>57.81</v>
      </c>
      <c r="H139" t="n">
        <v>1</v>
      </c>
      <c r="I139" t="n">
        <v>25</v>
      </c>
      <c r="J139" t="n">
        <v>123.85</v>
      </c>
      <c r="K139" t="n">
        <v>43.4</v>
      </c>
      <c r="L139" t="n">
        <v>7</v>
      </c>
      <c r="M139" t="n">
        <v>0</v>
      </c>
      <c r="N139" t="n">
        <v>18.45</v>
      </c>
      <c r="O139" t="n">
        <v>15508.69</v>
      </c>
      <c r="P139" t="n">
        <v>189.63</v>
      </c>
      <c r="Q139" t="n">
        <v>1313.99</v>
      </c>
      <c r="R139" t="n">
        <v>57.67</v>
      </c>
      <c r="S139" t="n">
        <v>40.53</v>
      </c>
      <c r="T139" t="n">
        <v>7637.83</v>
      </c>
      <c r="U139" t="n">
        <v>0.7</v>
      </c>
      <c r="V139" t="n">
        <v>0.91</v>
      </c>
      <c r="W139" t="n">
        <v>3.43</v>
      </c>
      <c r="X139" t="n">
        <v>0.52</v>
      </c>
      <c r="Y139" t="n">
        <v>0.5</v>
      </c>
      <c r="Z1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INDEX(resultados!$A$2:$ZZ$139, 1, MATCH($B$1, resultados!$A$1:$ZZ$1, 0))</f>
        <v/>
      </c>
      <c r="B7">
        <f>INDEX(resultados!$A$2:$ZZ$139, 1, MATCH($B$2, resultados!$A$1:$ZZ$1, 0))</f>
        <v/>
      </c>
      <c r="C7">
        <f>INDEX(resultados!$A$2:$ZZ$139, 1, MATCH($B$3, resultados!$A$1:$ZZ$1, 0))</f>
        <v/>
      </c>
    </row>
    <row r="8">
      <c r="A8">
        <f>INDEX(resultados!$A$2:$ZZ$139, 2, MATCH($B$1, resultados!$A$1:$ZZ$1, 0))</f>
        <v/>
      </c>
      <c r="B8">
        <f>INDEX(resultados!$A$2:$ZZ$139, 2, MATCH($B$2, resultados!$A$1:$ZZ$1, 0))</f>
        <v/>
      </c>
      <c r="C8">
        <f>INDEX(resultados!$A$2:$ZZ$139, 2, MATCH($B$3, resultados!$A$1:$ZZ$1, 0))</f>
        <v/>
      </c>
    </row>
    <row r="9">
      <c r="A9">
        <f>INDEX(resultados!$A$2:$ZZ$139, 3, MATCH($B$1, resultados!$A$1:$ZZ$1, 0))</f>
        <v/>
      </c>
      <c r="B9">
        <f>INDEX(resultados!$A$2:$ZZ$139, 3, MATCH($B$2, resultados!$A$1:$ZZ$1, 0))</f>
        <v/>
      </c>
      <c r="C9">
        <f>INDEX(resultados!$A$2:$ZZ$139, 3, MATCH($B$3, resultados!$A$1:$ZZ$1, 0))</f>
        <v/>
      </c>
    </row>
    <row r="10">
      <c r="A10">
        <f>INDEX(resultados!$A$2:$ZZ$139, 4, MATCH($B$1, resultados!$A$1:$ZZ$1, 0))</f>
        <v/>
      </c>
      <c r="B10">
        <f>INDEX(resultados!$A$2:$ZZ$139, 4, MATCH($B$2, resultados!$A$1:$ZZ$1, 0))</f>
        <v/>
      </c>
      <c r="C10">
        <f>INDEX(resultados!$A$2:$ZZ$139, 4, MATCH($B$3, resultados!$A$1:$ZZ$1, 0))</f>
        <v/>
      </c>
    </row>
    <row r="11">
      <c r="A11">
        <f>INDEX(resultados!$A$2:$ZZ$139, 5, MATCH($B$1, resultados!$A$1:$ZZ$1, 0))</f>
        <v/>
      </c>
      <c r="B11">
        <f>INDEX(resultados!$A$2:$ZZ$139, 5, MATCH($B$2, resultados!$A$1:$ZZ$1, 0))</f>
        <v/>
      </c>
      <c r="C11">
        <f>INDEX(resultados!$A$2:$ZZ$139, 5, MATCH($B$3, resultados!$A$1:$ZZ$1, 0))</f>
        <v/>
      </c>
    </row>
    <row r="12">
      <c r="A12">
        <f>INDEX(resultados!$A$2:$ZZ$139, 6, MATCH($B$1, resultados!$A$1:$ZZ$1, 0))</f>
        <v/>
      </c>
      <c r="B12">
        <f>INDEX(resultados!$A$2:$ZZ$139, 6, MATCH($B$2, resultados!$A$1:$ZZ$1, 0))</f>
        <v/>
      </c>
      <c r="C12">
        <f>INDEX(resultados!$A$2:$ZZ$139, 6, MATCH($B$3, resultados!$A$1:$ZZ$1, 0))</f>
        <v/>
      </c>
    </row>
    <row r="13">
      <c r="A13">
        <f>INDEX(resultados!$A$2:$ZZ$139, 7, MATCH($B$1, resultados!$A$1:$ZZ$1, 0))</f>
        <v/>
      </c>
      <c r="B13">
        <f>INDEX(resultados!$A$2:$ZZ$139, 7, MATCH($B$2, resultados!$A$1:$ZZ$1, 0))</f>
        <v/>
      </c>
      <c r="C13">
        <f>INDEX(resultados!$A$2:$ZZ$139, 7, MATCH($B$3, resultados!$A$1:$ZZ$1, 0))</f>
        <v/>
      </c>
    </row>
    <row r="14">
      <c r="A14">
        <f>INDEX(resultados!$A$2:$ZZ$139, 8, MATCH($B$1, resultados!$A$1:$ZZ$1, 0))</f>
        <v/>
      </c>
      <c r="B14">
        <f>INDEX(resultados!$A$2:$ZZ$139, 8, MATCH($B$2, resultados!$A$1:$ZZ$1, 0))</f>
        <v/>
      </c>
      <c r="C14">
        <f>INDEX(resultados!$A$2:$ZZ$139, 8, MATCH($B$3, resultados!$A$1:$ZZ$1, 0))</f>
        <v/>
      </c>
    </row>
    <row r="15">
      <c r="A15">
        <f>INDEX(resultados!$A$2:$ZZ$139, 9, MATCH($B$1, resultados!$A$1:$ZZ$1, 0))</f>
        <v/>
      </c>
      <c r="B15">
        <f>INDEX(resultados!$A$2:$ZZ$139, 9, MATCH($B$2, resultados!$A$1:$ZZ$1, 0))</f>
        <v/>
      </c>
      <c r="C15">
        <f>INDEX(resultados!$A$2:$ZZ$139, 9, MATCH($B$3, resultados!$A$1:$ZZ$1, 0))</f>
        <v/>
      </c>
    </row>
    <row r="16">
      <c r="A16">
        <f>INDEX(resultados!$A$2:$ZZ$139, 10, MATCH($B$1, resultados!$A$1:$ZZ$1, 0))</f>
        <v/>
      </c>
      <c r="B16">
        <f>INDEX(resultados!$A$2:$ZZ$139, 10, MATCH($B$2, resultados!$A$1:$ZZ$1, 0))</f>
        <v/>
      </c>
      <c r="C16">
        <f>INDEX(resultados!$A$2:$ZZ$139, 10, MATCH($B$3, resultados!$A$1:$ZZ$1, 0))</f>
        <v/>
      </c>
    </row>
    <row r="17">
      <c r="A17">
        <f>INDEX(resultados!$A$2:$ZZ$139, 11, MATCH($B$1, resultados!$A$1:$ZZ$1, 0))</f>
        <v/>
      </c>
      <c r="B17">
        <f>INDEX(resultados!$A$2:$ZZ$139, 11, MATCH($B$2, resultados!$A$1:$ZZ$1, 0))</f>
        <v/>
      </c>
      <c r="C17">
        <f>INDEX(resultados!$A$2:$ZZ$139, 11, MATCH($B$3, resultados!$A$1:$ZZ$1, 0))</f>
        <v/>
      </c>
    </row>
    <row r="18">
      <c r="A18">
        <f>INDEX(resultados!$A$2:$ZZ$139, 12, MATCH($B$1, resultados!$A$1:$ZZ$1, 0))</f>
        <v/>
      </c>
      <c r="B18">
        <f>INDEX(resultados!$A$2:$ZZ$139, 12, MATCH($B$2, resultados!$A$1:$ZZ$1, 0))</f>
        <v/>
      </c>
      <c r="C18">
        <f>INDEX(resultados!$A$2:$ZZ$139, 12, MATCH($B$3, resultados!$A$1:$ZZ$1, 0))</f>
        <v/>
      </c>
    </row>
    <row r="19">
      <c r="A19">
        <f>INDEX(resultados!$A$2:$ZZ$139, 13, MATCH($B$1, resultados!$A$1:$ZZ$1, 0))</f>
        <v/>
      </c>
      <c r="B19">
        <f>INDEX(resultados!$A$2:$ZZ$139, 13, MATCH($B$2, resultados!$A$1:$ZZ$1, 0))</f>
        <v/>
      </c>
      <c r="C19">
        <f>INDEX(resultados!$A$2:$ZZ$139, 13, MATCH($B$3, resultados!$A$1:$ZZ$1, 0))</f>
        <v/>
      </c>
    </row>
    <row r="20">
      <c r="A20">
        <f>INDEX(resultados!$A$2:$ZZ$139, 14, MATCH($B$1, resultados!$A$1:$ZZ$1, 0))</f>
        <v/>
      </c>
      <c r="B20">
        <f>INDEX(resultados!$A$2:$ZZ$139, 14, MATCH($B$2, resultados!$A$1:$ZZ$1, 0))</f>
        <v/>
      </c>
      <c r="C20">
        <f>INDEX(resultados!$A$2:$ZZ$139, 14, MATCH($B$3, resultados!$A$1:$ZZ$1, 0))</f>
        <v/>
      </c>
    </row>
    <row r="21">
      <c r="A21">
        <f>INDEX(resultados!$A$2:$ZZ$139, 15, MATCH($B$1, resultados!$A$1:$ZZ$1, 0))</f>
        <v/>
      </c>
      <c r="B21">
        <f>INDEX(resultados!$A$2:$ZZ$139, 15, MATCH($B$2, resultados!$A$1:$ZZ$1, 0))</f>
        <v/>
      </c>
      <c r="C21">
        <f>INDEX(resultados!$A$2:$ZZ$139, 15, MATCH($B$3, resultados!$A$1:$ZZ$1, 0))</f>
        <v/>
      </c>
    </row>
    <row r="22">
      <c r="A22">
        <f>INDEX(resultados!$A$2:$ZZ$139, 16, MATCH($B$1, resultados!$A$1:$ZZ$1, 0))</f>
        <v/>
      </c>
      <c r="B22">
        <f>INDEX(resultados!$A$2:$ZZ$139, 16, MATCH($B$2, resultados!$A$1:$ZZ$1, 0))</f>
        <v/>
      </c>
      <c r="C22">
        <f>INDEX(resultados!$A$2:$ZZ$139, 16, MATCH($B$3, resultados!$A$1:$ZZ$1, 0))</f>
        <v/>
      </c>
    </row>
    <row r="23">
      <c r="A23">
        <f>INDEX(resultados!$A$2:$ZZ$139, 17, MATCH($B$1, resultados!$A$1:$ZZ$1, 0))</f>
        <v/>
      </c>
      <c r="B23">
        <f>INDEX(resultados!$A$2:$ZZ$139, 17, MATCH($B$2, resultados!$A$1:$ZZ$1, 0))</f>
        <v/>
      </c>
      <c r="C23">
        <f>INDEX(resultados!$A$2:$ZZ$139, 17, MATCH($B$3, resultados!$A$1:$ZZ$1, 0))</f>
        <v/>
      </c>
    </row>
    <row r="24">
      <c r="A24">
        <f>INDEX(resultados!$A$2:$ZZ$139, 18, MATCH($B$1, resultados!$A$1:$ZZ$1, 0))</f>
        <v/>
      </c>
      <c r="B24">
        <f>INDEX(resultados!$A$2:$ZZ$139, 18, MATCH($B$2, resultados!$A$1:$ZZ$1, 0))</f>
        <v/>
      </c>
      <c r="C24">
        <f>INDEX(resultados!$A$2:$ZZ$139, 18, MATCH($B$3, resultados!$A$1:$ZZ$1, 0))</f>
        <v/>
      </c>
    </row>
    <row r="25">
      <c r="A25">
        <f>INDEX(resultados!$A$2:$ZZ$139, 19, MATCH($B$1, resultados!$A$1:$ZZ$1, 0))</f>
        <v/>
      </c>
      <c r="B25">
        <f>INDEX(resultados!$A$2:$ZZ$139, 19, MATCH($B$2, resultados!$A$1:$ZZ$1, 0))</f>
        <v/>
      </c>
      <c r="C25">
        <f>INDEX(resultados!$A$2:$ZZ$139, 19, MATCH($B$3, resultados!$A$1:$ZZ$1, 0))</f>
        <v/>
      </c>
    </row>
    <row r="26">
      <c r="A26">
        <f>INDEX(resultados!$A$2:$ZZ$139, 20, MATCH($B$1, resultados!$A$1:$ZZ$1, 0))</f>
        <v/>
      </c>
      <c r="B26">
        <f>INDEX(resultados!$A$2:$ZZ$139, 20, MATCH($B$2, resultados!$A$1:$ZZ$1, 0))</f>
        <v/>
      </c>
      <c r="C26">
        <f>INDEX(resultados!$A$2:$ZZ$139, 20, MATCH($B$3, resultados!$A$1:$ZZ$1, 0))</f>
        <v/>
      </c>
    </row>
    <row r="27">
      <c r="A27">
        <f>INDEX(resultados!$A$2:$ZZ$139, 21, MATCH($B$1, resultados!$A$1:$ZZ$1, 0))</f>
        <v/>
      </c>
      <c r="B27">
        <f>INDEX(resultados!$A$2:$ZZ$139, 21, MATCH($B$2, resultados!$A$1:$ZZ$1, 0))</f>
        <v/>
      </c>
      <c r="C27">
        <f>INDEX(resultados!$A$2:$ZZ$139, 21, MATCH($B$3, resultados!$A$1:$ZZ$1, 0))</f>
        <v/>
      </c>
    </row>
    <row r="28">
      <c r="A28">
        <f>INDEX(resultados!$A$2:$ZZ$139, 22, MATCH($B$1, resultados!$A$1:$ZZ$1, 0))</f>
        <v/>
      </c>
      <c r="B28">
        <f>INDEX(resultados!$A$2:$ZZ$139, 22, MATCH($B$2, resultados!$A$1:$ZZ$1, 0))</f>
        <v/>
      </c>
      <c r="C28">
        <f>INDEX(resultados!$A$2:$ZZ$139, 22, MATCH($B$3, resultados!$A$1:$ZZ$1, 0))</f>
        <v/>
      </c>
    </row>
    <row r="29">
      <c r="A29">
        <f>INDEX(resultados!$A$2:$ZZ$139, 23, MATCH($B$1, resultados!$A$1:$ZZ$1, 0))</f>
        <v/>
      </c>
      <c r="B29">
        <f>INDEX(resultados!$A$2:$ZZ$139, 23, MATCH($B$2, resultados!$A$1:$ZZ$1, 0))</f>
        <v/>
      </c>
      <c r="C29">
        <f>INDEX(resultados!$A$2:$ZZ$139, 23, MATCH($B$3, resultados!$A$1:$ZZ$1, 0))</f>
        <v/>
      </c>
    </row>
    <row r="30">
      <c r="A30">
        <f>INDEX(resultados!$A$2:$ZZ$139, 24, MATCH($B$1, resultados!$A$1:$ZZ$1, 0))</f>
        <v/>
      </c>
      <c r="B30">
        <f>INDEX(resultados!$A$2:$ZZ$139, 24, MATCH($B$2, resultados!$A$1:$ZZ$1, 0))</f>
        <v/>
      </c>
      <c r="C30">
        <f>INDEX(resultados!$A$2:$ZZ$139, 24, MATCH($B$3, resultados!$A$1:$ZZ$1, 0))</f>
        <v/>
      </c>
    </row>
    <row r="31">
      <c r="A31">
        <f>INDEX(resultados!$A$2:$ZZ$139, 25, MATCH($B$1, resultados!$A$1:$ZZ$1, 0))</f>
        <v/>
      </c>
      <c r="B31">
        <f>INDEX(resultados!$A$2:$ZZ$139, 25, MATCH($B$2, resultados!$A$1:$ZZ$1, 0))</f>
        <v/>
      </c>
      <c r="C31">
        <f>INDEX(resultados!$A$2:$ZZ$139, 25, MATCH($B$3, resultados!$A$1:$ZZ$1, 0))</f>
        <v/>
      </c>
    </row>
    <row r="32">
      <c r="A32">
        <f>INDEX(resultados!$A$2:$ZZ$139, 26, MATCH($B$1, resultados!$A$1:$ZZ$1, 0))</f>
        <v/>
      </c>
      <c r="B32">
        <f>INDEX(resultados!$A$2:$ZZ$139, 26, MATCH($B$2, resultados!$A$1:$ZZ$1, 0))</f>
        <v/>
      </c>
      <c r="C32">
        <f>INDEX(resultados!$A$2:$ZZ$139, 26, MATCH($B$3, resultados!$A$1:$ZZ$1, 0))</f>
        <v/>
      </c>
    </row>
    <row r="33">
      <c r="A33">
        <f>INDEX(resultados!$A$2:$ZZ$139, 27, MATCH($B$1, resultados!$A$1:$ZZ$1, 0))</f>
        <v/>
      </c>
      <c r="B33">
        <f>INDEX(resultados!$A$2:$ZZ$139, 27, MATCH($B$2, resultados!$A$1:$ZZ$1, 0))</f>
        <v/>
      </c>
      <c r="C33">
        <f>INDEX(resultados!$A$2:$ZZ$139, 27, MATCH($B$3, resultados!$A$1:$ZZ$1, 0))</f>
        <v/>
      </c>
    </row>
    <row r="34">
      <c r="A34">
        <f>INDEX(resultados!$A$2:$ZZ$139, 28, MATCH($B$1, resultados!$A$1:$ZZ$1, 0))</f>
        <v/>
      </c>
      <c r="B34">
        <f>INDEX(resultados!$A$2:$ZZ$139, 28, MATCH($B$2, resultados!$A$1:$ZZ$1, 0))</f>
        <v/>
      </c>
      <c r="C34">
        <f>INDEX(resultados!$A$2:$ZZ$139, 28, MATCH($B$3, resultados!$A$1:$ZZ$1, 0))</f>
        <v/>
      </c>
    </row>
    <row r="35">
      <c r="A35">
        <f>INDEX(resultados!$A$2:$ZZ$139, 29, MATCH($B$1, resultados!$A$1:$ZZ$1, 0))</f>
        <v/>
      </c>
      <c r="B35">
        <f>INDEX(resultados!$A$2:$ZZ$139, 29, MATCH($B$2, resultados!$A$1:$ZZ$1, 0))</f>
        <v/>
      </c>
      <c r="C35">
        <f>INDEX(resultados!$A$2:$ZZ$139, 29, MATCH($B$3, resultados!$A$1:$ZZ$1, 0))</f>
        <v/>
      </c>
    </row>
    <row r="36">
      <c r="A36">
        <f>INDEX(resultados!$A$2:$ZZ$139, 30, MATCH($B$1, resultados!$A$1:$ZZ$1, 0))</f>
        <v/>
      </c>
      <c r="B36">
        <f>INDEX(resultados!$A$2:$ZZ$139, 30, MATCH($B$2, resultados!$A$1:$ZZ$1, 0))</f>
        <v/>
      </c>
      <c r="C36">
        <f>INDEX(resultados!$A$2:$ZZ$139, 30, MATCH($B$3, resultados!$A$1:$ZZ$1, 0))</f>
        <v/>
      </c>
    </row>
    <row r="37">
      <c r="A37">
        <f>INDEX(resultados!$A$2:$ZZ$139, 31, MATCH($B$1, resultados!$A$1:$ZZ$1, 0))</f>
        <v/>
      </c>
      <c r="B37">
        <f>INDEX(resultados!$A$2:$ZZ$139, 31, MATCH($B$2, resultados!$A$1:$ZZ$1, 0))</f>
        <v/>
      </c>
      <c r="C37">
        <f>INDEX(resultados!$A$2:$ZZ$139, 31, MATCH($B$3, resultados!$A$1:$ZZ$1, 0))</f>
        <v/>
      </c>
    </row>
    <row r="38">
      <c r="A38">
        <f>INDEX(resultados!$A$2:$ZZ$139, 32, MATCH($B$1, resultados!$A$1:$ZZ$1, 0))</f>
        <v/>
      </c>
      <c r="B38">
        <f>INDEX(resultados!$A$2:$ZZ$139, 32, MATCH($B$2, resultados!$A$1:$ZZ$1, 0))</f>
        <v/>
      </c>
      <c r="C38">
        <f>INDEX(resultados!$A$2:$ZZ$139, 32, MATCH($B$3, resultados!$A$1:$ZZ$1, 0))</f>
        <v/>
      </c>
    </row>
    <row r="39">
      <c r="A39">
        <f>INDEX(resultados!$A$2:$ZZ$139, 33, MATCH($B$1, resultados!$A$1:$ZZ$1, 0))</f>
        <v/>
      </c>
      <c r="B39">
        <f>INDEX(resultados!$A$2:$ZZ$139, 33, MATCH($B$2, resultados!$A$1:$ZZ$1, 0))</f>
        <v/>
      </c>
      <c r="C39">
        <f>INDEX(resultados!$A$2:$ZZ$139, 33, MATCH($B$3, resultados!$A$1:$ZZ$1, 0))</f>
        <v/>
      </c>
    </row>
    <row r="40">
      <c r="A40">
        <f>INDEX(resultados!$A$2:$ZZ$139, 34, MATCH($B$1, resultados!$A$1:$ZZ$1, 0))</f>
        <v/>
      </c>
      <c r="B40">
        <f>INDEX(resultados!$A$2:$ZZ$139, 34, MATCH($B$2, resultados!$A$1:$ZZ$1, 0))</f>
        <v/>
      </c>
      <c r="C40">
        <f>INDEX(resultados!$A$2:$ZZ$139, 34, MATCH($B$3, resultados!$A$1:$ZZ$1, 0))</f>
        <v/>
      </c>
    </row>
    <row r="41">
      <c r="A41">
        <f>INDEX(resultados!$A$2:$ZZ$139, 35, MATCH($B$1, resultados!$A$1:$ZZ$1, 0))</f>
        <v/>
      </c>
      <c r="B41">
        <f>INDEX(resultados!$A$2:$ZZ$139, 35, MATCH($B$2, resultados!$A$1:$ZZ$1, 0))</f>
        <v/>
      </c>
      <c r="C41">
        <f>INDEX(resultados!$A$2:$ZZ$139, 35, MATCH($B$3, resultados!$A$1:$ZZ$1, 0))</f>
        <v/>
      </c>
    </row>
    <row r="42">
      <c r="A42">
        <f>INDEX(resultados!$A$2:$ZZ$139, 36, MATCH($B$1, resultados!$A$1:$ZZ$1, 0))</f>
        <v/>
      </c>
      <c r="B42">
        <f>INDEX(resultados!$A$2:$ZZ$139, 36, MATCH($B$2, resultados!$A$1:$ZZ$1, 0))</f>
        <v/>
      </c>
      <c r="C42">
        <f>INDEX(resultados!$A$2:$ZZ$139, 36, MATCH($B$3, resultados!$A$1:$ZZ$1, 0))</f>
        <v/>
      </c>
    </row>
    <row r="43">
      <c r="A43">
        <f>INDEX(resultados!$A$2:$ZZ$139, 37, MATCH($B$1, resultados!$A$1:$ZZ$1, 0))</f>
        <v/>
      </c>
      <c r="B43">
        <f>INDEX(resultados!$A$2:$ZZ$139, 37, MATCH($B$2, resultados!$A$1:$ZZ$1, 0))</f>
        <v/>
      </c>
      <c r="C43">
        <f>INDEX(resultados!$A$2:$ZZ$139, 37, MATCH($B$3, resultados!$A$1:$ZZ$1, 0))</f>
        <v/>
      </c>
    </row>
    <row r="44">
      <c r="A44">
        <f>INDEX(resultados!$A$2:$ZZ$139, 38, MATCH($B$1, resultados!$A$1:$ZZ$1, 0))</f>
        <v/>
      </c>
      <c r="B44">
        <f>INDEX(resultados!$A$2:$ZZ$139, 38, MATCH($B$2, resultados!$A$1:$ZZ$1, 0))</f>
        <v/>
      </c>
      <c r="C44">
        <f>INDEX(resultados!$A$2:$ZZ$139, 38, MATCH($B$3, resultados!$A$1:$ZZ$1, 0))</f>
        <v/>
      </c>
    </row>
    <row r="45">
      <c r="A45">
        <f>INDEX(resultados!$A$2:$ZZ$139, 39, MATCH($B$1, resultados!$A$1:$ZZ$1, 0))</f>
        <v/>
      </c>
      <c r="B45">
        <f>INDEX(resultados!$A$2:$ZZ$139, 39, MATCH($B$2, resultados!$A$1:$ZZ$1, 0))</f>
        <v/>
      </c>
      <c r="C45">
        <f>INDEX(resultados!$A$2:$ZZ$139, 39, MATCH($B$3, resultados!$A$1:$ZZ$1, 0))</f>
        <v/>
      </c>
    </row>
    <row r="46">
      <c r="A46">
        <f>INDEX(resultados!$A$2:$ZZ$139, 40, MATCH($B$1, resultados!$A$1:$ZZ$1, 0))</f>
        <v/>
      </c>
      <c r="B46">
        <f>INDEX(resultados!$A$2:$ZZ$139, 40, MATCH($B$2, resultados!$A$1:$ZZ$1, 0))</f>
        <v/>
      </c>
      <c r="C46">
        <f>INDEX(resultados!$A$2:$ZZ$139, 40, MATCH($B$3, resultados!$A$1:$ZZ$1, 0))</f>
        <v/>
      </c>
    </row>
    <row r="47">
      <c r="A47">
        <f>INDEX(resultados!$A$2:$ZZ$139, 41, MATCH($B$1, resultados!$A$1:$ZZ$1, 0))</f>
        <v/>
      </c>
      <c r="B47">
        <f>INDEX(resultados!$A$2:$ZZ$139, 41, MATCH($B$2, resultados!$A$1:$ZZ$1, 0))</f>
        <v/>
      </c>
      <c r="C47">
        <f>INDEX(resultados!$A$2:$ZZ$139, 41, MATCH($B$3, resultados!$A$1:$ZZ$1, 0))</f>
        <v/>
      </c>
    </row>
    <row r="48">
      <c r="A48">
        <f>INDEX(resultados!$A$2:$ZZ$139, 42, MATCH($B$1, resultados!$A$1:$ZZ$1, 0))</f>
        <v/>
      </c>
      <c r="B48">
        <f>INDEX(resultados!$A$2:$ZZ$139, 42, MATCH($B$2, resultados!$A$1:$ZZ$1, 0))</f>
        <v/>
      </c>
      <c r="C48">
        <f>INDEX(resultados!$A$2:$ZZ$139, 42, MATCH($B$3, resultados!$A$1:$ZZ$1, 0))</f>
        <v/>
      </c>
    </row>
    <row r="49">
      <c r="A49">
        <f>INDEX(resultados!$A$2:$ZZ$139, 43, MATCH($B$1, resultados!$A$1:$ZZ$1, 0))</f>
        <v/>
      </c>
      <c r="B49">
        <f>INDEX(resultados!$A$2:$ZZ$139, 43, MATCH($B$2, resultados!$A$1:$ZZ$1, 0))</f>
        <v/>
      </c>
      <c r="C49">
        <f>INDEX(resultados!$A$2:$ZZ$139, 43, MATCH($B$3, resultados!$A$1:$ZZ$1, 0))</f>
        <v/>
      </c>
    </row>
    <row r="50">
      <c r="A50">
        <f>INDEX(resultados!$A$2:$ZZ$139, 44, MATCH($B$1, resultados!$A$1:$ZZ$1, 0))</f>
        <v/>
      </c>
      <c r="B50">
        <f>INDEX(resultados!$A$2:$ZZ$139, 44, MATCH($B$2, resultados!$A$1:$ZZ$1, 0))</f>
        <v/>
      </c>
      <c r="C50">
        <f>INDEX(resultados!$A$2:$ZZ$139, 44, MATCH($B$3, resultados!$A$1:$ZZ$1, 0))</f>
        <v/>
      </c>
    </row>
    <row r="51">
      <c r="A51">
        <f>INDEX(resultados!$A$2:$ZZ$139, 45, MATCH($B$1, resultados!$A$1:$ZZ$1, 0))</f>
        <v/>
      </c>
      <c r="B51">
        <f>INDEX(resultados!$A$2:$ZZ$139, 45, MATCH($B$2, resultados!$A$1:$ZZ$1, 0))</f>
        <v/>
      </c>
      <c r="C51">
        <f>INDEX(resultados!$A$2:$ZZ$139, 45, MATCH($B$3, resultados!$A$1:$ZZ$1, 0))</f>
        <v/>
      </c>
    </row>
    <row r="52">
      <c r="A52">
        <f>INDEX(resultados!$A$2:$ZZ$139, 46, MATCH($B$1, resultados!$A$1:$ZZ$1, 0))</f>
        <v/>
      </c>
      <c r="B52">
        <f>INDEX(resultados!$A$2:$ZZ$139, 46, MATCH($B$2, resultados!$A$1:$ZZ$1, 0))</f>
        <v/>
      </c>
      <c r="C52">
        <f>INDEX(resultados!$A$2:$ZZ$139, 46, MATCH($B$3, resultados!$A$1:$ZZ$1, 0))</f>
        <v/>
      </c>
    </row>
    <row r="53">
      <c r="A53">
        <f>INDEX(resultados!$A$2:$ZZ$139, 47, MATCH($B$1, resultados!$A$1:$ZZ$1, 0))</f>
        <v/>
      </c>
      <c r="B53">
        <f>INDEX(resultados!$A$2:$ZZ$139, 47, MATCH($B$2, resultados!$A$1:$ZZ$1, 0))</f>
        <v/>
      </c>
      <c r="C53">
        <f>INDEX(resultados!$A$2:$ZZ$139, 47, MATCH($B$3, resultados!$A$1:$ZZ$1, 0))</f>
        <v/>
      </c>
    </row>
    <row r="54">
      <c r="A54">
        <f>INDEX(resultados!$A$2:$ZZ$139, 48, MATCH($B$1, resultados!$A$1:$ZZ$1, 0))</f>
        <v/>
      </c>
      <c r="B54">
        <f>INDEX(resultados!$A$2:$ZZ$139, 48, MATCH($B$2, resultados!$A$1:$ZZ$1, 0))</f>
        <v/>
      </c>
      <c r="C54">
        <f>INDEX(resultados!$A$2:$ZZ$139, 48, MATCH($B$3, resultados!$A$1:$ZZ$1, 0))</f>
        <v/>
      </c>
    </row>
    <row r="55">
      <c r="A55">
        <f>INDEX(resultados!$A$2:$ZZ$139, 49, MATCH($B$1, resultados!$A$1:$ZZ$1, 0))</f>
        <v/>
      </c>
      <c r="B55">
        <f>INDEX(resultados!$A$2:$ZZ$139, 49, MATCH($B$2, resultados!$A$1:$ZZ$1, 0))</f>
        <v/>
      </c>
      <c r="C55">
        <f>INDEX(resultados!$A$2:$ZZ$139, 49, MATCH($B$3, resultados!$A$1:$ZZ$1, 0))</f>
        <v/>
      </c>
    </row>
    <row r="56">
      <c r="A56">
        <f>INDEX(resultados!$A$2:$ZZ$139, 50, MATCH($B$1, resultados!$A$1:$ZZ$1, 0))</f>
        <v/>
      </c>
      <c r="B56">
        <f>INDEX(resultados!$A$2:$ZZ$139, 50, MATCH($B$2, resultados!$A$1:$ZZ$1, 0))</f>
        <v/>
      </c>
      <c r="C56">
        <f>INDEX(resultados!$A$2:$ZZ$139, 50, MATCH($B$3, resultados!$A$1:$ZZ$1, 0))</f>
        <v/>
      </c>
    </row>
    <row r="57">
      <c r="A57">
        <f>INDEX(resultados!$A$2:$ZZ$139, 51, MATCH($B$1, resultados!$A$1:$ZZ$1, 0))</f>
        <v/>
      </c>
      <c r="B57">
        <f>INDEX(resultados!$A$2:$ZZ$139, 51, MATCH($B$2, resultados!$A$1:$ZZ$1, 0))</f>
        <v/>
      </c>
      <c r="C57">
        <f>INDEX(resultados!$A$2:$ZZ$139, 51, MATCH($B$3, resultados!$A$1:$ZZ$1, 0))</f>
        <v/>
      </c>
    </row>
    <row r="58">
      <c r="A58">
        <f>INDEX(resultados!$A$2:$ZZ$139, 52, MATCH($B$1, resultados!$A$1:$ZZ$1, 0))</f>
        <v/>
      </c>
      <c r="B58">
        <f>INDEX(resultados!$A$2:$ZZ$139, 52, MATCH($B$2, resultados!$A$1:$ZZ$1, 0))</f>
        <v/>
      </c>
      <c r="C58">
        <f>INDEX(resultados!$A$2:$ZZ$139, 52, MATCH($B$3, resultados!$A$1:$ZZ$1, 0))</f>
        <v/>
      </c>
    </row>
    <row r="59">
      <c r="A59">
        <f>INDEX(resultados!$A$2:$ZZ$139, 53, MATCH($B$1, resultados!$A$1:$ZZ$1, 0))</f>
        <v/>
      </c>
      <c r="B59">
        <f>INDEX(resultados!$A$2:$ZZ$139, 53, MATCH($B$2, resultados!$A$1:$ZZ$1, 0))</f>
        <v/>
      </c>
      <c r="C59">
        <f>INDEX(resultados!$A$2:$ZZ$139, 53, MATCH($B$3, resultados!$A$1:$ZZ$1, 0))</f>
        <v/>
      </c>
    </row>
    <row r="60">
      <c r="A60">
        <f>INDEX(resultados!$A$2:$ZZ$139, 54, MATCH($B$1, resultados!$A$1:$ZZ$1, 0))</f>
        <v/>
      </c>
      <c r="B60">
        <f>INDEX(resultados!$A$2:$ZZ$139, 54, MATCH($B$2, resultados!$A$1:$ZZ$1, 0))</f>
        <v/>
      </c>
      <c r="C60">
        <f>INDEX(resultados!$A$2:$ZZ$139, 54, MATCH($B$3, resultados!$A$1:$ZZ$1, 0))</f>
        <v/>
      </c>
    </row>
    <row r="61">
      <c r="A61">
        <f>INDEX(resultados!$A$2:$ZZ$139, 55, MATCH($B$1, resultados!$A$1:$ZZ$1, 0))</f>
        <v/>
      </c>
      <c r="B61">
        <f>INDEX(resultados!$A$2:$ZZ$139, 55, MATCH($B$2, resultados!$A$1:$ZZ$1, 0))</f>
        <v/>
      </c>
      <c r="C61">
        <f>INDEX(resultados!$A$2:$ZZ$139, 55, MATCH($B$3, resultados!$A$1:$ZZ$1, 0))</f>
        <v/>
      </c>
    </row>
    <row r="62">
      <c r="A62">
        <f>INDEX(resultados!$A$2:$ZZ$139, 56, MATCH($B$1, resultados!$A$1:$ZZ$1, 0))</f>
        <v/>
      </c>
      <c r="B62">
        <f>INDEX(resultados!$A$2:$ZZ$139, 56, MATCH($B$2, resultados!$A$1:$ZZ$1, 0))</f>
        <v/>
      </c>
      <c r="C62">
        <f>INDEX(resultados!$A$2:$ZZ$139, 56, MATCH($B$3, resultados!$A$1:$ZZ$1, 0))</f>
        <v/>
      </c>
    </row>
    <row r="63">
      <c r="A63">
        <f>INDEX(resultados!$A$2:$ZZ$139, 57, MATCH($B$1, resultados!$A$1:$ZZ$1, 0))</f>
        <v/>
      </c>
      <c r="B63">
        <f>INDEX(resultados!$A$2:$ZZ$139, 57, MATCH($B$2, resultados!$A$1:$ZZ$1, 0))</f>
        <v/>
      </c>
      <c r="C63">
        <f>INDEX(resultados!$A$2:$ZZ$139, 57, MATCH($B$3, resultados!$A$1:$ZZ$1, 0))</f>
        <v/>
      </c>
    </row>
    <row r="64">
      <c r="A64">
        <f>INDEX(resultados!$A$2:$ZZ$139, 58, MATCH($B$1, resultados!$A$1:$ZZ$1, 0))</f>
        <v/>
      </c>
      <c r="B64">
        <f>INDEX(resultados!$A$2:$ZZ$139, 58, MATCH($B$2, resultados!$A$1:$ZZ$1, 0))</f>
        <v/>
      </c>
      <c r="C64">
        <f>INDEX(resultados!$A$2:$ZZ$139, 58, MATCH($B$3, resultados!$A$1:$ZZ$1, 0))</f>
        <v/>
      </c>
    </row>
    <row r="65">
      <c r="A65">
        <f>INDEX(resultados!$A$2:$ZZ$139, 59, MATCH($B$1, resultados!$A$1:$ZZ$1, 0))</f>
        <v/>
      </c>
      <c r="B65">
        <f>INDEX(resultados!$A$2:$ZZ$139, 59, MATCH($B$2, resultados!$A$1:$ZZ$1, 0))</f>
        <v/>
      </c>
      <c r="C65">
        <f>INDEX(resultados!$A$2:$ZZ$139, 59, MATCH($B$3, resultados!$A$1:$ZZ$1, 0))</f>
        <v/>
      </c>
    </row>
    <row r="66">
      <c r="A66">
        <f>INDEX(resultados!$A$2:$ZZ$139, 60, MATCH($B$1, resultados!$A$1:$ZZ$1, 0))</f>
        <v/>
      </c>
      <c r="B66">
        <f>INDEX(resultados!$A$2:$ZZ$139, 60, MATCH($B$2, resultados!$A$1:$ZZ$1, 0))</f>
        <v/>
      </c>
      <c r="C66">
        <f>INDEX(resultados!$A$2:$ZZ$139, 60, MATCH($B$3, resultados!$A$1:$ZZ$1, 0))</f>
        <v/>
      </c>
    </row>
    <row r="67">
      <c r="A67">
        <f>INDEX(resultados!$A$2:$ZZ$139, 61, MATCH($B$1, resultados!$A$1:$ZZ$1, 0))</f>
        <v/>
      </c>
      <c r="B67">
        <f>INDEX(resultados!$A$2:$ZZ$139, 61, MATCH($B$2, resultados!$A$1:$ZZ$1, 0))</f>
        <v/>
      </c>
      <c r="C67">
        <f>INDEX(resultados!$A$2:$ZZ$139, 61, MATCH($B$3, resultados!$A$1:$ZZ$1, 0))</f>
        <v/>
      </c>
    </row>
    <row r="68">
      <c r="A68">
        <f>INDEX(resultados!$A$2:$ZZ$139, 62, MATCH($B$1, resultados!$A$1:$ZZ$1, 0))</f>
        <v/>
      </c>
      <c r="B68">
        <f>INDEX(resultados!$A$2:$ZZ$139, 62, MATCH($B$2, resultados!$A$1:$ZZ$1, 0))</f>
        <v/>
      </c>
      <c r="C68">
        <f>INDEX(resultados!$A$2:$ZZ$139, 62, MATCH($B$3, resultados!$A$1:$ZZ$1, 0))</f>
        <v/>
      </c>
    </row>
    <row r="69">
      <c r="A69">
        <f>INDEX(resultados!$A$2:$ZZ$139, 63, MATCH($B$1, resultados!$A$1:$ZZ$1, 0))</f>
        <v/>
      </c>
      <c r="B69">
        <f>INDEX(resultados!$A$2:$ZZ$139, 63, MATCH($B$2, resultados!$A$1:$ZZ$1, 0))</f>
        <v/>
      </c>
      <c r="C69">
        <f>INDEX(resultados!$A$2:$ZZ$139, 63, MATCH($B$3, resultados!$A$1:$ZZ$1, 0))</f>
        <v/>
      </c>
    </row>
    <row r="70">
      <c r="A70">
        <f>INDEX(resultados!$A$2:$ZZ$139, 64, MATCH($B$1, resultados!$A$1:$ZZ$1, 0))</f>
        <v/>
      </c>
      <c r="B70">
        <f>INDEX(resultados!$A$2:$ZZ$139, 64, MATCH($B$2, resultados!$A$1:$ZZ$1, 0))</f>
        <v/>
      </c>
      <c r="C70">
        <f>INDEX(resultados!$A$2:$ZZ$139, 64, MATCH($B$3, resultados!$A$1:$ZZ$1, 0))</f>
        <v/>
      </c>
    </row>
    <row r="71">
      <c r="A71">
        <f>INDEX(resultados!$A$2:$ZZ$139, 65, MATCH($B$1, resultados!$A$1:$ZZ$1, 0))</f>
        <v/>
      </c>
      <c r="B71">
        <f>INDEX(resultados!$A$2:$ZZ$139, 65, MATCH($B$2, resultados!$A$1:$ZZ$1, 0))</f>
        <v/>
      </c>
      <c r="C71">
        <f>INDEX(resultados!$A$2:$ZZ$139, 65, MATCH($B$3, resultados!$A$1:$ZZ$1, 0))</f>
        <v/>
      </c>
    </row>
    <row r="72">
      <c r="A72">
        <f>INDEX(resultados!$A$2:$ZZ$139, 66, MATCH($B$1, resultados!$A$1:$ZZ$1, 0))</f>
        <v/>
      </c>
      <c r="B72">
        <f>INDEX(resultados!$A$2:$ZZ$139, 66, MATCH($B$2, resultados!$A$1:$ZZ$1, 0))</f>
        <v/>
      </c>
      <c r="C72">
        <f>INDEX(resultados!$A$2:$ZZ$139, 66, MATCH($B$3, resultados!$A$1:$ZZ$1, 0))</f>
        <v/>
      </c>
    </row>
    <row r="73">
      <c r="A73">
        <f>INDEX(resultados!$A$2:$ZZ$139, 67, MATCH($B$1, resultados!$A$1:$ZZ$1, 0))</f>
        <v/>
      </c>
      <c r="B73">
        <f>INDEX(resultados!$A$2:$ZZ$139, 67, MATCH($B$2, resultados!$A$1:$ZZ$1, 0))</f>
        <v/>
      </c>
      <c r="C73">
        <f>INDEX(resultados!$A$2:$ZZ$139, 67, MATCH($B$3, resultados!$A$1:$ZZ$1, 0))</f>
        <v/>
      </c>
    </row>
    <row r="74">
      <c r="A74">
        <f>INDEX(resultados!$A$2:$ZZ$139, 68, MATCH($B$1, resultados!$A$1:$ZZ$1, 0))</f>
        <v/>
      </c>
      <c r="B74">
        <f>INDEX(resultados!$A$2:$ZZ$139, 68, MATCH($B$2, resultados!$A$1:$ZZ$1, 0))</f>
        <v/>
      </c>
      <c r="C74">
        <f>INDEX(resultados!$A$2:$ZZ$139, 68, MATCH($B$3, resultados!$A$1:$ZZ$1, 0))</f>
        <v/>
      </c>
    </row>
    <row r="75">
      <c r="A75">
        <f>INDEX(resultados!$A$2:$ZZ$139, 69, MATCH($B$1, resultados!$A$1:$ZZ$1, 0))</f>
        <v/>
      </c>
      <c r="B75">
        <f>INDEX(resultados!$A$2:$ZZ$139, 69, MATCH($B$2, resultados!$A$1:$ZZ$1, 0))</f>
        <v/>
      </c>
      <c r="C75">
        <f>INDEX(resultados!$A$2:$ZZ$139, 69, MATCH($B$3, resultados!$A$1:$ZZ$1, 0))</f>
        <v/>
      </c>
    </row>
    <row r="76">
      <c r="A76">
        <f>INDEX(resultados!$A$2:$ZZ$139, 70, MATCH($B$1, resultados!$A$1:$ZZ$1, 0))</f>
        <v/>
      </c>
      <c r="B76">
        <f>INDEX(resultados!$A$2:$ZZ$139, 70, MATCH($B$2, resultados!$A$1:$ZZ$1, 0))</f>
        <v/>
      </c>
      <c r="C76">
        <f>INDEX(resultados!$A$2:$ZZ$139, 70, MATCH($B$3, resultados!$A$1:$ZZ$1, 0))</f>
        <v/>
      </c>
    </row>
    <row r="77">
      <c r="A77">
        <f>INDEX(resultados!$A$2:$ZZ$139, 71, MATCH($B$1, resultados!$A$1:$ZZ$1, 0))</f>
        <v/>
      </c>
      <c r="B77">
        <f>INDEX(resultados!$A$2:$ZZ$139, 71, MATCH($B$2, resultados!$A$1:$ZZ$1, 0))</f>
        <v/>
      </c>
      <c r="C77">
        <f>INDEX(resultados!$A$2:$ZZ$139, 71, MATCH($B$3, resultados!$A$1:$ZZ$1, 0))</f>
        <v/>
      </c>
    </row>
    <row r="78">
      <c r="A78">
        <f>INDEX(resultados!$A$2:$ZZ$139, 72, MATCH($B$1, resultados!$A$1:$ZZ$1, 0))</f>
        <v/>
      </c>
      <c r="B78">
        <f>INDEX(resultados!$A$2:$ZZ$139, 72, MATCH($B$2, resultados!$A$1:$ZZ$1, 0))</f>
        <v/>
      </c>
      <c r="C78">
        <f>INDEX(resultados!$A$2:$ZZ$139, 72, MATCH($B$3, resultados!$A$1:$ZZ$1, 0))</f>
        <v/>
      </c>
    </row>
    <row r="79">
      <c r="A79">
        <f>INDEX(resultados!$A$2:$ZZ$139, 73, MATCH($B$1, resultados!$A$1:$ZZ$1, 0))</f>
        <v/>
      </c>
      <c r="B79">
        <f>INDEX(resultados!$A$2:$ZZ$139, 73, MATCH($B$2, resultados!$A$1:$ZZ$1, 0))</f>
        <v/>
      </c>
      <c r="C79">
        <f>INDEX(resultados!$A$2:$ZZ$139, 73, MATCH($B$3, resultados!$A$1:$ZZ$1, 0))</f>
        <v/>
      </c>
    </row>
    <row r="80">
      <c r="A80">
        <f>INDEX(resultados!$A$2:$ZZ$139, 74, MATCH($B$1, resultados!$A$1:$ZZ$1, 0))</f>
        <v/>
      </c>
      <c r="B80">
        <f>INDEX(resultados!$A$2:$ZZ$139, 74, MATCH($B$2, resultados!$A$1:$ZZ$1, 0))</f>
        <v/>
      </c>
      <c r="C80">
        <f>INDEX(resultados!$A$2:$ZZ$139, 74, MATCH($B$3, resultados!$A$1:$ZZ$1, 0))</f>
        <v/>
      </c>
    </row>
    <row r="81">
      <c r="A81">
        <f>INDEX(resultados!$A$2:$ZZ$139, 75, MATCH($B$1, resultados!$A$1:$ZZ$1, 0))</f>
        <v/>
      </c>
      <c r="B81">
        <f>INDEX(resultados!$A$2:$ZZ$139, 75, MATCH($B$2, resultados!$A$1:$ZZ$1, 0))</f>
        <v/>
      </c>
      <c r="C81">
        <f>INDEX(resultados!$A$2:$ZZ$139, 75, MATCH($B$3, resultados!$A$1:$ZZ$1, 0))</f>
        <v/>
      </c>
    </row>
    <row r="82">
      <c r="A82">
        <f>INDEX(resultados!$A$2:$ZZ$139, 76, MATCH($B$1, resultados!$A$1:$ZZ$1, 0))</f>
        <v/>
      </c>
      <c r="B82">
        <f>INDEX(resultados!$A$2:$ZZ$139, 76, MATCH($B$2, resultados!$A$1:$ZZ$1, 0))</f>
        <v/>
      </c>
      <c r="C82">
        <f>INDEX(resultados!$A$2:$ZZ$139, 76, MATCH($B$3, resultados!$A$1:$ZZ$1, 0))</f>
        <v/>
      </c>
    </row>
    <row r="83">
      <c r="A83">
        <f>INDEX(resultados!$A$2:$ZZ$139, 77, MATCH($B$1, resultados!$A$1:$ZZ$1, 0))</f>
        <v/>
      </c>
      <c r="B83">
        <f>INDEX(resultados!$A$2:$ZZ$139, 77, MATCH($B$2, resultados!$A$1:$ZZ$1, 0))</f>
        <v/>
      </c>
      <c r="C83">
        <f>INDEX(resultados!$A$2:$ZZ$139, 77, MATCH($B$3, resultados!$A$1:$ZZ$1, 0))</f>
        <v/>
      </c>
    </row>
    <row r="84">
      <c r="A84">
        <f>INDEX(resultados!$A$2:$ZZ$139, 78, MATCH($B$1, resultados!$A$1:$ZZ$1, 0))</f>
        <v/>
      </c>
      <c r="B84">
        <f>INDEX(resultados!$A$2:$ZZ$139, 78, MATCH($B$2, resultados!$A$1:$ZZ$1, 0))</f>
        <v/>
      </c>
      <c r="C84">
        <f>INDEX(resultados!$A$2:$ZZ$139, 78, MATCH($B$3, resultados!$A$1:$ZZ$1, 0))</f>
        <v/>
      </c>
    </row>
    <row r="85">
      <c r="A85">
        <f>INDEX(resultados!$A$2:$ZZ$139, 79, MATCH($B$1, resultados!$A$1:$ZZ$1, 0))</f>
        <v/>
      </c>
      <c r="B85">
        <f>INDEX(resultados!$A$2:$ZZ$139, 79, MATCH($B$2, resultados!$A$1:$ZZ$1, 0))</f>
        <v/>
      </c>
      <c r="C85">
        <f>INDEX(resultados!$A$2:$ZZ$139, 79, MATCH($B$3, resultados!$A$1:$ZZ$1, 0))</f>
        <v/>
      </c>
    </row>
    <row r="86">
      <c r="A86">
        <f>INDEX(resultados!$A$2:$ZZ$139, 80, MATCH($B$1, resultados!$A$1:$ZZ$1, 0))</f>
        <v/>
      </c>
      <c r="B86">
        <f>INDEX(resultados!$A$2:$ZZ$139, 80, MATCH($B$2, resultados!$A$1:$ZZ$1, 0))</f>
        <v/>
      </c>
      <c r="C86">
        <f>INDEX(resultados!$A$2:$ZZ$139, 80, MATCH($B$3, resultados!$A$1:$ZZ$1, 0))</f>
        <v/>
      </c>
    </row>
    <row r="87">
      <c r="A87">
        <f>INDEX(resultados!$A$2:$ZZ$139, 81, MATCH($B$1, resultados!$A$1:$ZZ$1, 0))</f>
        <v/>
      </c>
      <c r="B87">
        <f>INDEX(resultados!$A$2:$ZZ$139, 81, MATCH($B$2, resultados!$A$1:$ZZ$1, 0))</f>
        <v/>
      </c>
      <c r="C87">
        <f>INDEX(resultados!$A$2:$ZZ$139, 81, MATCH($B$3, resultados!$A$1:$ZZ$1, 0))</f>
        <v/>
      </c>
    </row>
    <row r="88">
      <c r="A88">
        <f>INDEX(resultados!$A$2:$ZZ$139, 82, MATCH($B$1, resultados!$A$1:$ZZ$1, 0))</f>
        <v/>
      </c>
      <c r="B88">
        <f>INDEX(resultados!$A$2:$ZZ$139, 82, MATCH($B$2, resultados!$A$1:$ZZ$1, 0))</f>
        <v/>
      </c>
      <c r="C88">
        <f>INDEX(resultados!$A$2:$ZZ$139, 82, MATCH($B$3, resultados!$A$1:$ZZ$1, 0))</f>
        <v/>
      </c>
    </row>
    <row r="89">
      <c r="A89">
        <f>INDEX(resultados!$A$2:$ZZ$139, 83, MATCH($B$1, resultados!$A$1:$ZZ$1, 0))</f>
        <v/>
      </c>
      <c r="B89">
        <f>INDEX(resultados!$A$2:$ZZ$139, 83, MATCH($B$2, resultados!$A$1:$ZZ$1, 0))</f>
        <v/>
      </c>
      <c r="C89">
        <f>INDEX(resultados!$A$2:$ZZ$139, 83, MATCH($B$3, resultados!$A$1:$ZZ$1, 0))</f>
        <v/>
      </c>
    </row>
    <row r="90">
      <c r="A90">
        <f>INDEX(resultados!$A$2:$ZZ$139, 84, MATCH($B$1, resultados!$A$1:$ZZ$1, 0))</f>
        <v/>
      </c>
      <c r="B90">
        <f>INDEX(resultados!$A$2:$ZZ$139, 84, MATCH($B$2, resultados!$A$1:$ZZ$1, 0))</f>
        <v/>
      </c>
      <c r="C90">
        <f>INDEX(resultados!$A$2:$ZZ$139, 84, MATCH($B$3, resultados!$A$1:$ZZ$1, 0))</f>
        <v/>
      </c>
    </row>
    <row r="91">
      <c r="A91">
        <f>INDEX(resultados!$A$2:$ZZ$139, 85, MATCH($B$1, resultados!$A$1:$ZZ$1, 0))</f>
        <v/>
      </c>
      <c r="B91">
        <f>INDEX(resultados!$A$2:$ZZ$139, 85, MATCH($B$2, resultados!$A$1:$ZZ$1, 0))</f>
        <v/>
      </c>
      <c r="C91">
        <f>INDEX(resultados!$A$2:$ZZ$139, 85, MATCH($B$3, resultados!$A$1:$ZZ$1, 0))</f>
        <v/>
      </c>
    </row>
    <row r="92">
      <c r="A92">
        <f>INDEX(resultados!$A$2:$ZZ$139, 86, MATCH($B$1, resultados!$A$1:$ZZ$1, 0))</f>
        <v/>
      </c>
      <c r="B92">
        <f>INDEX(resultados!$A$2:$ZZ$139, 86, MATCH($B$2, resultados!$A$1:$ZZ$1, 0))</f>
        <v/>
      </c>
      <c r="C92">
        <f>INDEX(resultados!$A$2:$ZZ$139, 86, MATCH($B$3, resultados!$A$1:$ZZ$1, 0))</f>
        <v/>
      </c>
    </row>
    <row r="93">
      <c r="A93">
        <f>INDEX(resultados!$A$2:$ZZ$139, 87, MATCH($B$1, resultados!$A$1:$ZZ$1, 0))</f>
        <v/>
      </c>
      <c r="B93">
        <f>INDEX(resultados!$A$2:$ZZ$139, 87, MATCH($B$2, resultados!$A$1:$ZZ$1, 0))</f>
        <v/>
      </c>
      <c r="C93">
        <f>INDEX(resultados!$A$2:$ZZ$139, 87, MATCH($B$3, resultados!$A$1:$ZZ$1, 0))</f>
        <v/>
      </c>
    </row>
    <row r="94">
      <c r="A94">
        <f>INDEX(resultados!$A$2:$ZZ$139, 88, MATCH($B$1, resultados!$A$1:$ZZ$1, 0))</f>
        <v/>
      </c>
      <c r="B94">
        <f>INDEX(resultados!$A$2:$ZZ$139, 88, MATCH($B$2, resultados!$A$1:$ZZ$1, 0))</f>
        <v/>
      </c>
      <c r="C94">
        <f>INDEX(resultados!$A$2:$ZZ$139, 88, MATCH($B$3, resultados!$A$1:$ZZ$1, 0))</f>
        <v/>
      </c>
    </row>
    <row r="95">
      <c r="A95">
        <f>INDEX(resultados!$A$2:$ZZ$139, 89, MATCH($B$1, resultados!$A$1:$ZZ$1, 0))</f>
        <v/>
      </c>
      <c r="B95">
        <f>INDEX(resultados!$A$2:$ZZ$139, 89, MATCH($B$2, resultados!$A$1:$ZZ$1, 0))</f>
        <v/>
      </c>
      <c r="C95">
        <f>INDEX(resultados!$A$2:$ZZ$139, 89, MATCH($B$3, resultados!$A$1:$ZZ$1, 0))</f>
        <v/>
      </c>
    </row>
    <row r="96">
      <c r="A96">
        <f>INDEX(resultados!$A$2:$ZZ$139, 90, MATCH($B$1, resultados!$A$1:$ZZ$1, 0))</f>
        <v/>
      </c>
      <c r="B96">
        <f>INDEX(resultados!$A$2:$ZZ$139, 90, MATCH($B$2, resultados!$A$1:$ZZ$1, 0))</f>
        <v/>
      </c>
      <c r="C96">
        <f>INDEX(resultados!$A$2:$ZZ$139, 90, MATCH($B$3, resultados!$A$1:$ZZ$1, 0))</f>
        <v/>
      </c>
    </row>
    <row r="97">
      <c r="A97">
        <f>INDEX(resultados!$A$2:$ZZ$139, 91, MATCH($B$1, resultados!$A$1:$ZZ$1, 0))</f>
        <v/>
      </c>
      <c r="B97">
        <f>INDEX(resultados!$A$2:$ZZ$139, 91, MATCH($B$2, resultados!$A$1:$ZZ$1, 0))</f>
        <v/>
      </c>
      <c r="C97">
        <f>INDEX(resultados!$A$2:$ZZ$139, 91, MATCH($B$3, resultados!$A$1:$ZZ$1, 0))</f>
        <v/>
      </c>
    </row>
    <row r="98">
      <c r="A98">
        <f>INDEX(resultados!$A$2:$ZZ$139, 92, MATCH($B$1, resultados!$A$1:$ZZ$1, 0))</f>
        <v/>
      </c>
      <c r="B98">
        <f>INDEX(resultados!$A$2:$ZZ$139, 92, MATCH($B$2, resultados!$A$1:$ZZ$1, 0))</f>
        <v/>
      </c>
      <c r="C98">
        <f>INDEX(resultados!$A$2:$ZZ$139, 92, MATCH($B$3, resultados!$A$1:$ZZ$1, 0))</f>
        <v/>
      </c>
    </row>
    <row r="99">
      <c r="A99">
        <f>INDEX(resultados!$A$2:$ZZ$139, 93, MATCH($B$1, resultados!$A$1:$ZZ$1, 0))</f>
        <v/>
      </c>
      <c r="B99">
        <f>INDEX(resultados!$A$2:$ZZ$139, 93, MATCH($B$2, resultados!$A$1:$ZZ$1, 0))</f>
        <v/>
      </c>
      <c r="C99">
        <f>INDEX(resultados!$A$2:$ZZ$139, 93, MATCH($B$3, resultados!$A$1:$ZZ$1, 0))</f>
        <v/>
      </c>
    </row>
    <row r="100">
      <c r="A100">
        <f>INDEX(resultados!$A$2:$ZZ$139, 94, MATCH($B$1, resultados!$A$1:$ZZ$1, 0))</f>
        <v/>
      </c>
      <c r="B100">
        <f>INDEX(resultados!$A$2:$ZZ$139, 94, MATCH($B$2, resultados!$A$1:$ZZ$1, 0))</f>
        <v/>
      </c>
      <c r="C100">
        <f>INDEX(resultados!$A$2:$ZZ$139, 94, MATCH($B$3, resultados!$A$1:$ZZ$1, 0))</f>
        <v/>
      </c>
    </row>
    <row r="101">
      <c r="A101">
        <f>INDEX(resultados!$A$2:$ZZ$139, 95, MATCH($B$1, resultados!$A$1:$ZZ$1, 0))</f>
        <v/>
      </c>
      <c r="B101">
        <f>INDEX(resultados!$A$2:$ZZ$139, 95, MATCH($B$2, resultados!$A$1:$ZZ$1, 0))</f>
        <v/>
      </c>
      <c r="C101">
        <f>INDEX(resultados!$A$2:$ZZ$139, 95, MATCH($B$3, resultados!$A$1:$ZZ$1, 0))</f>
        <v/>
      </c>
    </row>
    <row r="102">
      <c r="A102">
        <f>INDEX(resultados!$A$2:$ZZ$139, 96, MATCH($B$1, resultados!$A$1:$ZZ$1, 0))</f>
        <v/>
      </c>
      <c r="B102">
        <f>INDEX(resultados!$A$2:$ZZ$139, 96, MATCH($B$2, resultados!$A$1:$ZZ$1, 0))</f>
        <v/>
      </c>
      <c r="C102">
        <f>INDEX(resultados!$A$2:$ZZ$139, 96, MATCH($B$3, resultados!$A$1:$ZZ$1, 0))</f>
        <v/>
      </c>
    </row>
    <row r="103">
      <c r="A103">
        <f>INDEX(resultados!$A$2:$ZZ$139, 97, MATCH($B$1, resultados!$A$1:$ZZ$1, 0))</f>
        <v/>
      </c>
      <c r="B103">
        <f>INDEX(resultados!$A$2:$ZZ$139, 97, MATCH($B$2, resultados!$A$1:$ZZ$1, 0))</f>
        <v/>
      </c>
      <c r="C103">
        <f>INDEX(resultados!$A$2:$ZZ$139, 97, MATCH($B$3, resultados!$A$1:$ZZ$1, 0))</f>
        <v/>
      </c>
    </row>
    <row r="104">
      <c r="A104">
        <f>INDEX(resultados!$A$2:$ZZ$139, 98, MATCH($B$1, resultados!$A$1:$ZZ$1, 0))</f>
        <v/>
      </c>
      <c r="B104">
        <f>INDEX(resultados!$A$2:$ZZ$139, 98, MATCH($B$2, resultados!$A$1:$ZZ$1, 0))</f>
        <v/>
      </c>
      <c r="C104">
        <f>INDEX(resultados!$A$2:$ZZ$139, 98, MATCH($B$3, resultados!$A$1:$ZZ$1, 0))</f>
        <v/>
      </c>
    </row>
    <row r="105">
      <c r="A105">
        <f>INDEX(resultados!$A$2:$ZZ$139, 99, MATCH($B$1, resultados!$A$1:$ZZ$1, 0))</f>
        <v/>
      </c>
      <c r="B105">
        <f>INDEX(resultados!$A$2:$ZZ$139, 99, MATCH($B$2, resultados!$A$1:$ZZ$1, 0))</f>
        <v/>
      </c>
      <c r="C105">
        <f>INDEX(resultados!$A$2:$ZZ$139, 99, MATCH($B$3, resultados!$A$1:$ZZ$1, 0))</f>
        <v/>
      </c>
    </row>
    <row r="106">
      <c r="A106">
        <f>INDEX(resultados!$A$2:$ZZ$139, 100, MATCH($B$1, resultados!$A$1:$ZZ$1, 0))</f>
        <v/>
      </c>
      <c r="B106">
        <f>INDEX(resultados!$A$2:$ZZ$139, 100, MATCH($B$2, resultados!$A$1:$ZZ$1, 0))</f>
        <v/>
      </c>
      <c r="C106">
        <f>INDEX(resultados!$A$2:$ZZ$139, 100, MATCH($B$3, resultados!$A$1:$ZZ$1, 0))</f>
        <v/>
      </c>
    </row>
    <row r="107">
      <c r="A107">
        <f>INDEX(resultados!$A$2:$ZZ$139, 101, MATCH($B$1, resultados!$A$1:$ZZ$1, 0))</f>
        <v/>
      </c>
      <c r="B107">
        <f>INDEX(resultados!$A$2:$ZZ$139, 101, MATCH($B$2, resultados!$A$1:$ZZ$1, 0))</f>
        <v/>
      </c>
      <c r="C107">
        <f>INDEX(resultados!$A$2:$ZZ$139, 101, MATCH($B$3, resultados!$A$1:$ZZ$1, 0))</f>
        <v/>
      </c>
    </row>
    <row r="108">
      <c r="A108">
        <f>INDEX(resultados!$A$2:$ZZ$139, 102, MATCH($B$1, resultados!$A$1:$ZZ$1, 0))</f>
        <v/>
      </c>
      <c r="B108">
        <f>INDEX(resultados!$A$2:$ZZ$139, 102, MATCH($B$2, resultados!$A$1:$ZZ$1, 0))</f>
        <v/>
      </c>
      <c r="C108">
        <f>INDEX(resultados!$A$2:$ZZ$139, 102, MATCH($B$3, resultados!$A$1:$ZZ$1, 0))</f>
        <v/>
      </c>
    </row>
    <row r="109">
      <c r="A109">
        <f>INDEX(resultados!$A$2:$ZZ$139, 103, MATCH($B$1, resultados!$A$1:$ZZ$1, 0))</f>
        <v/>
      </c>
      <c r="B109">
        <f>INDEX(resultados!$A$2:$ZZ$139, 103, MATCH($B$2, resultados!$A$1:$ZZ$1, 0))</f>
        <v/>
      </c>
      <c r="C109">
        <f>INDEX(resultados!$A$2:$ZZ$139, 103, MATCH($B$3, resultados!$A$1:$ZZ$1, 0))</f>
        <v/>
      </c>
    </row>
    <row r="110">
      <c r="A110">
        <f>INDEX(resultados!$A$2:$ZZ$139, 104, MATCH($B$1, resultados!$A$1:$ZZ$1, 0))</f>
        <v/>
      </c>
      <c r="B110">
        <f>INDEX(resultados!$A$2:$ZZ$139, 104, MATCH($B$2, resultados!$A$1:$ZZ$1, 0))</f>
        <v/>
      </c>
      <c r="C110">
        <f>INDEX(resultados!$A$2:$ZZ$139, 104, MATCH($B$3, resultados!$A$1:$ZZ$1, 0))</f>
        <v/>
      </c>
    </row>
    <row r="111">
      <c r="A111">
        <f>INDEX(resultados!$A$2:$ZZ$139, 105, MATCH($B$1, resultados!$A$1:$ZZ$1, 0))</f>
        <v/>
      </c>
      <c r="B111">
        <f>INDEX(resultados!$A$2:$ZZ$139, 105, MATCH($B$2, resultados!$A$1:$ZZ$1, 0))</f>
        <v/>
      </c>
      <c r="C111">
        <f>INDEX(resultados!$A$2:$ZZ$139, 105, MATCH($B$3, resultados!$A$1:$ZZ$1, 0))</f>
        <v/>
      </c>
    </row>
    <row r="112">
      <c r="A112">
        <f>INDEX(resultados!$A$2:$ZZ$139, 106, MATCH($B$1, resultados!$A$1:$ZZ$1, 0))</f>
        <v/>
      </c>
      <c r="B112">
        <f>INDEX(resultados!$A$2:$ZZ$139, 106, MATCH($B$2, resultados!$A$1:$ZZ$1, 0))</f>
        <v/>
      </c>
      <c r="C112">
        <f>INDEX(resultados!$A$2:$ZZ$139, 106, MATCH($B$3, resultados!$A$1:$ZZ$1, 0))</f>
        <v/>
      </c>
    </row>
    <row r="113">
      <c r="A113">
        <f>INDEX(resultados!$A$2:$ZZ$139, 107, MATCH($B$1, resultados!$A$1:$ZZ$1, 0))</f>
        <v/>
      </c>
      <c r="B113">
        <f>INDEX(resultados!$A$2:$ZZ$139, 107, MATCH($B$2, resultados!$A$1:$ZZ$1, 0))</f>
        <v/>
      </c>
      <c r="C113">
        <f>INDEX(resultados!$A$2:$ZZ$139, 107, MATCH($B$3, resultados!$A$1:$ZZ$1, 0))</f>
        <v/>
      </c>
    </row>
    <row r="114">
      <c r="A114">
        <f>INDEX(resultados!$A$2:$ZZ$139, 108, MATCH($B$1, resultados!$A$1:$ZZ$1, 0))</f>
        <v/>
      </c>
      <c r="B114">
        <f>INDEX(resultados!$A$2:$ZZ$139, 108, MATCH($B$2, resultados!$A$1:$ZZ$1, 0))</f>
        <v/>
      </c>
      <c r="C114">
        <f>INDEX(resultados!$A$2:$ZZ$139, 108, MATCH($B$3, resultados!$A$1:$ZZ$1, 0))</f>
        <v/>
      </c>
    </row>
    <row r="115">
      <c r="A115">
        <f>INDEX(resultados!$A$2:$ZZ$139, 109, MATCH($B$1, resultados!$A$1:$ZZ$1, 0))</f>
        <v/>
      </c>
      <c r="B115">
        <f>INDEX(resultados!$A$2:$ZZ$139, 109, MATCH($B$2, resultados!$A$1:$ZZ$1, 0))</f>
        <v/>
      </c>
      <c r="C115">
        <f>INDEX(resultados!$A$2:$ZZ$139, 109, MATCH($B$3, resultados!$A$1:$ZZ$1, 0))</f>
        <v/>
      </c>
    </row>
    <row r="116">
      <c r="A116">
        <f>INDEX(resultados!$A$2:$ZZ$139, 110, MATCH($B$1, resultados!$A$1:$ZZ$1, 0))</f>
        <v/>
      </c>
      <c r="B116">
        <f>INDEX(resultados!$A$2:$ZZ$139, 110, MATCH($B$2, resultados!$A$1:$ZZ$1, 0))</f>
        <v/>
      </c>
      <c r="C116">
        <f>INDEX(resultados!$A$2:$ZZ$139, 110, MATCH($B$3, resultados!$A$1:$ZZ$1, 0))</f>
        <v/>
      </c>
    </row>
    <row r="117">
      <c r="A117">
        <f>INDEX(resultados!$A$2:$ZZ$139, 111, MATCH($B$1, resultados!$A$1:$ZZ$1, 0))</f>
        <v/>
      </c>
      <c r="B117">
        <f>INDEX(resultados!$A$2:$ZZ$139, 111, MATCH($B$2, resultados!$A$1:$ZZ$1, 0))</f>
        <v/>
      </c>
      <c r="C117">
        <f>INDEX(resultados!$A$2:$ZZ$139, 111, MATCH($B$3, resultados!$A$1:$ZZ$1, 0))</f>
        <v/>
      </c>
    </row>
    <row r="118">
      <c r="A118">
        <f>INDEX(resultados!$A$2:$ZZ$139, 112, MATCH($B$1, resultados!$A$1:$ZZ$1, 0))</f>
        <v/>
      </c>
      <c r="B118">
        <f>INDEX(resultados!$A$2:$ZZ$139, 112, MATCH($B$2, resultados!$A$1:$ZZ$1, 0))</f>
        <v/>
      </c>
      <c r="C118">
        <f>INDEX(resultados!$A$2:$ZZ$139, 112, MATCH($B$3, resultados!$A$1:$ZZ$1, 0))</f>
        <v/>
      </c>
    </row>
    <row r="119">
      <c r="A119">
        <f>INDEX(resultados!$A$2:$ZZ$139, 113, MATCH($B$1, resultados!$A$1:$ZZ$1, 0))</f>
        <v/>
      </c>
      <c r="B119">
        <f>INDEX(resultados!$A$2:$ZZ$139, 113, MATCH($B$2, resultados!$A$1:$ZZ$1, 0))</f>
        <v/>
      </c>
      <c r="C119">
        <f>INDEX(resultados!$A$2:$ZZ$139, 113, MATCH($B$3, resultados!$A$1:$ZZ$1, 0))</f>
        <v/>
      </c>
    </row>
    <row r="120">
      <c r="A120">
        <f>INDEX(resultados!$A$2:$ZZ$139, 114, MATCH($B$1, resultados!$A$1:$ZZ$1, 0))</f>
        <v/>
      </c>
      <c r="B120">
        <f>INDEX(resultados!$A$2:$ZZ$139, 114, MATCH($B$2, resultados!$A$1:$ZZ$1, 0))</f>
        <v/>
      </c>
      <c r="C120">
        <f>INDEX(resultados!$A$2:$ZZ$139, 114, MATCH($B$3, resultados!$A$1:$ZZ$1, 0))</f>
        <v/>
      </c>
    </row>
    <row r="121">
      <c r="A121">
        <f>INDEX(resultados!$A$2:$ZZ$139, 115, MATCH($B$1, resultados!$A$1:$ZZ$1, 0))</f>
        <v/>
      </c>
      <c r="B121">
        <f>INDEX(resultados!$A$2:$ZZ$139, 115, MATCH($B$2, resultados!$A$1:$ZZ$1, 0))</f>
        <v/>
      </c>
      <c r="C121">
        <f>INDEX(resultados!$A$2:$ZZ$139, 115, MATCH($B$3, resultados!$A$1:$ZZ$1, 0))</f>
        <v/>
      </c>
    </row>
    <row r="122">
      <c r="A122">
        <f>INDEX(resultados!$A$2:$ZZ$139, 116, MATCH($B$1, resultados!$A$1:$ZZ$1, 0))</f>
        <v/>
      </c>
      <c r="B122">
        <f>INDEX(resultados!$A$2:$ZZ$139, 116, MATCH($B$2, resultados!$A$1:$ZZ$1, 0))</f>
        <v/>
      </c>
      <c r="C122">
        <f>INDEX(resultados!$A$2:$ZZ$139, 116, MATCH($B$3, resultados!$A$1:$ZZ$1, 0))</f>
        <v/>
      </c>
    </row>
    <row r="123">
      <c r="A123">
        <f>INDEX(resultados!$A$2:$ZZ$139, 117, MATCH($B$1, resultados!$A$1:$ZZ$1, 0))</f>
        <v/>
      </c>
      <c r="B123">
        <f>INDEX(resultados!$A$2:$ZZ$139, 117, MATCH($B$2, resultados!$A$1:$ZZ$1, 0))</f>
        <v/>
      </c>
      <c r="C123">
        <f>INDEX(resultados!$A$2:$ZZ$139, 117, MATCH($B$3, resultados!$A$1:$ZZ$1, 0))</f>
        <v/>
      </c>
    </row>
    <row r="124">
      <c r="A124">
        <f>INDEX(resultados!$A$2:$ZZ$139, 118, MATCH($B$1, resultados!$A$1:$ZZ$1, 0))</f>
        <v/>
      </c>
      <c r="B124">
        <f>INDEX(resultados!$A$2:$ZZ$139, 118, MATCH($B$2, resultados!$A$1:$ZZ$1, 0))</f>
        <v/>
      </c>
      <c r="C124">
        <f>INDEX(resultados!$A$2:$ZZ$139, 118, MATCH($B$3, resultados!$A$1:$ZZ$1, 0))</f>
        <v/>
      </c>
    </row>
    <row r="125">
      <c r="A125">
        <f>INDEX(resultados!$A$2:$ZZ$139, 119, MATCH($B$1, resultados!$A$1:$ZZ$1, 0))</f>
        <v/>
      </c>
      <c r="B125">
        <f>INDEX(resultados!$A$2:$ZZ$139, 119, MATCH($B$2, resultados!$A$1:$ZZ$1, 0))</f>
        <v/>
      </c>
      <c r="C125">
        <f>INDEX(resultados!$A$2:$ZZ$139, 119, MATCH($B$3, resultados!$A$1:$ZZ$1, 0))</f>
        <v/>
      </c>
    </row>
    <row r="126">
      <c r="A126">
        <f>INDEX(resultados!$A$2:$ZZ$139, 120, MATCH($B$1, resultados!$A$1:$ZZ$1, 0))</f>
        <v/>
      </c>
      <c r="B126">
        <f>INDEX(resultados!$A$2:$ZZ$139, 120, MATCH($B$2, resultados!$A$1:$ZZ$1, 0))</f>
        <v/>
      </c>
      <c r="C126">
        <f>INDEX(resultados!$A$2:$ZZ$139, 120, MATCH($B$3, resultados!$A$1:$ZZ$1, 0))</f>
        <v/>
      </c>
    </row>
    <row r="127">
      <c r="A127">
        <f>INDEX(resultados!$A$2:$ZZ$139, 121, MATCH($B$1, resultados!$A$1:$ZZ$1, 0))</f>
        <v/>
      </c>
      <c r="B127">
        <f>INDEX(resultados!$A$2:$ZZ$139, 121, MATCH($B$2, resultados!$A$1:$ZZ$1, 0))</f>
        <v/>
      </c>
      <c r="C127">
        <f>INDEX(resultados!$A$2:$ZZ$139, 121, MATCH($B$3, resultados!$A$1:$ZZ$1, 0))</f>
        <v/>
      </c>
    </row>
    <row r="128">
      <c r="A128">
        <f>INDEX(resultados!$A$2:$ZZ$139, 122, MATCH($B$1, resultados!$A$1:$ZZ$1, 0))</f>
        <v/>
      </c>
      <c r="B128">
        <f>INDEX(resultados!$A$2:$ZZ$139, 122, MATCH($B$2, resultados!$A$1:$ZZ$1, 0))</f>
        <v/>
      </c>
      <c r="C128">
        <f>INDEX(resultados!$A$2:$ZZ$139, 122, MATCH($B$3, resultados!$A$1:$ZZ$1, 0))</f>
        <v/>
      </c>
    </row>
    <row r="129">
      <c r="A129">
        <f>INDEX(resultados!$A$2:$ZZ$139, 123, MATCH($B$1, resultados!$A$1:$ZZ$1, 0))</f>
        <v/>
      </c>
      <c r="B129">
        <f>INDEX(resultados!$A$2:$ZZ$139, 123, MATCH($B$2, resultados!$A$1:$ZZ$1, 0))</f>
        <v/>
      </c>
      <c r="C129">
        <f>INDEX(resultados!$A$2:$ZZ$139, 123, MATCH($B$3, resultados!$A$1:$ZZ$1, 0))</f>
        <v/>
      </c>
    </row>
    <row r="130">
      <c r="A130">
        <f>INDEX(resultados!$A$2:$ZZ$139, 124, MATCH($B$1, resultados!$A$1:$ZZ$1, 0))</f>
        <v/>
      </c>
      <c r="B130">
        <f>INDEX(resultados!$A$2:$ZZ$139, 124, MATCH($B$2, resultados!$A$1:$ZZ$1, 0))</f>
        <v/>
      </c>
      <c r="C130">
        <f>INDEX(resultados!$A$2:$ZZ$139, 124, MATCH($B$3, resultados!$A$1:$ZZ$1, 0))</f>
        <v/>
      </c>
    </row>
    <row r="131">
      <c r="A131">
        <f>INDEX(resultados!$A$2:$ZZ$139, 125, MATCH($B$1, resultados!$A$1:$ZZ$1, 0))</f>
        <v/>
      </c>
      <c r="B131">
        <f>INDEX(resultados!$A$2:$ZZ$139, 125, MATCH($B$2, resultados!$A$1:$ZZ$1, 0))</f>
        <v/>
      </c>
      <c r="C131">
        <f>INDEX(resultados!$A$2:$ZZ$139, 125, MATCH($B$3, resultados!$A$1:$ZZ$1, 0))</f>
        <v/>
      </c>
    </row>
    <row r="132">
      <c r="A132">
        <f>INDEX(resultados!$A$2:$ZZ$139, 126, MATCH($B$1, resultados!$A$1:$ZZ$1, 0))</f>
        <v/>
      </c>
      <c r="B132">
        <f>INDEX(resultados!$A$2:$ZZ$139, 126, MATCH($B$2, resultados!$A$1:$ZZ$1, 0))</f>
        <v/>
      </c>
      <c r="C132">
        <f>INDEX(resultados!$A$2:$ZZ$139, 126, MATCH($B$3, resultados!$A$1:$ZZ$1, 0))</f>
        <v/>
      </c>
    </row>
    <row r="133">
      <c r="A133">
        <f>INDEX(resultados!$A$2:$ZZ$139, 127, MATCH($B$1, resultados!$A$1:$ZZ$1, 0))</f>
        <v/>
      </c>
      <c r="B133">
        <f>INDEX(resultados!$A$2:$ZZ$139, 127, MATCH($B$2, resultados!$A$1:$ZZ$1, 0))</f>
        <v/>
      </c>
      <c r="C133">
        <f>INDEX(resultados!$A$2:$ZZ$139, 127, MATCH($B$3, resultados!$A$1:$ZZ$1, 0))</f>
        <v/>
      </c>
    </row>
    <row r="134">
      <c r="A134">
        <f>INDEX(resultados!$A$2:$ZZ$139, 128, MATCH($B$1, resultados!$A$1:$ZZ$1, 0))</f>
        <v/>
      </c>
      <c r="B134">
        <f>INDEX(resultados!$A$2:$ZZ$139, 128, MATCH($B$2, resultados!$A$1:$ZZ$1, 0))</f>
        <v/>
      </c>
      <c r="C134">
        <f>INDEX(resultados!$A$2:$ZZ$139, 128, MATCH($B$3, resultados!$A$1:$ZZ$1, 0))</f>
        <v/>
      </c>
    </row>
    <row r="135">
      <c r="A135">
        <f>INDEX(resultados!$A$2:$ZZ$139, 129, MATCH($B$1, resultados!$A$1:$ZZ$1, 0))</f>
        <v/>
      </c>
      <c r="B135">
        <f>INDEX(resultados!$A$2:$ZZ$139, 129, MATCH($B$2, resultados!$A$1:$ZZ$1, 0))</f>
        <v/>
      </c>
      <c r="C135">
        <f>INDEX(resultados!$A$2:$ZZ$139, 129, MATCH($B$3, resultados!$A$1:$ZZ$1, 0))</f>
        <v/>
      </c>
    </row>
    <row r="136">
      <c r="A136">
        <f>INDEX(resultados!$A$2:$ZZ$139, 130, MATCH($B$1, resultados!$A$1:$ZZ$1, 0))</f>
        <v/>
      </c>
      <c r="B136">
        <f>INDEX(resultados!$A$2:$ZZ$139, 130, MATCH($B$2, resultados!$A$1:$ZZ$1, 0))</f>
        <v/>
      </c>
      <c r="C136">
        <f>INDEX(resultados!$A$2:$ZZ$139, 130, MATCH($B$3, resultados!$A$1:$ZZ$1, 0))</f>
        <v/>
      </c>
    </row>
    <row r="137">
      <c r="A137">
        <f>INDEX(resultados!$A$2:$ZZ$139, 131, MATCH($B$1, resultados!$A$1:$ZZ$1, 0))</f>
        <v/>
      </c>
      <c r="B137">
        <f>INDEX(resultados!$A$2:$ZZ$139, 131, MATCH($B$2, resultados!$A$1:$ZZ$1, 0))</f>
        <v/>
      </c>
      <c r="C137">
        <f>INDEX(resultados!$A$2:$ZZ$139, 131, MATCH($B$3, resultados!$A$1:$ZZ$1, 0))</f>
        <v/>
      </c>
    </row>
    <row r="138">
      <c r="A138">
        <f>INDEX(resultados!$A$2:$ZZ$139, 132, MATCH($B$1, resultados!$A$1:$ZZ$1, 0))</f>
        <v/>
      </c>
      <c r="B138">
        <f>INDEX(resultados!$A$2:$ZZ$139, 132, MATCH($B$2, resultados!$A$1:$ZZ$1, 0))</f>
        <v/>
      </c>
      <c r="C138">
        <f>INDEX(resultados!$A$2:$ZZ$139, 132, MATCH($B$3, resultados!$A$1:$ZZ$1, 0))</f>
        <v/>
      </c>
    </row>
    <row r="139">
      <c r="A139">
        <f>INDEX(resultados!$A$2:$ZZ$139, 133, MATCH($B$1, resultados!$A$1:$ZZ$1, 0))</f>
        <v/>
      </c>
      <c r="B139">
        <f>INDEX(resultados!$A$2:$ZZ$139, 133, MATCH($B$2, resultados!$A$1:$ZZ$1, 0))</f>
        <v/>
      </c>
      <c r="C139">
        <f>INDEX(resultados!$A$2:$ZZ$139, 133, MATCH($B$3, resultados!$A$1:$ZZ$1, 0))</f>
        <v/>
      </c>
    </row>
    <row r="140">
      <c r="A140">
        <f>INDEX(resultados!$A$2:$ZZ$139, 134, MATCH($B$1, resultados!$A$1:$ZZ$1, 0))</f>
        <v/>
      </c>
      <c r="B140">
        <f>INDEX(resultados!$A$2:$ZZ$139, 134, MATCH($B$2, resultados!$A$1:$ZZ$1, 0))</f>
        <v/>
      </c>
      <c r="C140">
        <f>INDEX(resultados!$A$2:$ZZ$139, 134, MATCH($B$3, resultados!$A$1:$ZZ$1, 0))</f>
        <v/>
      </c>
    </row>
    <row r="141">
      <c r="A141">
        <f>INDEX(resultados!$A$2:$ZZ$139, 135, MATCH($B$1, resultados!$A$1:$ZZ$1, 0))</f>
        <v/>
      </c>
      <c r="B141">
        <f>INDEX(resultados!$A$2:$ZZ$139, 135, MATCH($B$2, resultados!$A$1:$ZZ$1, 0))</f>
        <v/>
      </c>
      <c r="C141">
        <f>INDEX(resultados!$A$2:$ZZ$139, 135, MATCH($B$3, resultados!$A$1:$ZZ$1, 0))</f>
        <v/>
      </c>
    </row>
    <row r="142">
      <c r="A142">
        <f>INDEX(resultados!$A$2:$ZZ$139, 136, MATCH($B$1, resultados!$A$1:$ZZ$1, 0))</f>
        <v/>
      </c>
      <c r="B142">
        <f>INDEX(resultados!$A$2:$ZZ$139, 136, MATCH($B$2, resultados!$A$1:$ZZ$1, 0))</f>
        <v/>
      </c>
      <c r="C142">
        <f>INDEX(resultados!$A$2:$ZZ$139, 136, MATCH($B$3, resultados!$A$1:$ZZ$1, 0))</f>
        <v/>
      </c>
    </row>
    <row r="143">
      <c r="A143">
        <f>INDEX(resultados!$A$2:$ZZ$139, 137, MATCH($B$1, resultados!$A$1:$ZZ$1, 0))</f>
        <v/>
      </c>
      <c r="B143">
        <f>INDEX(resultados!$A$2:$ZZ$139, 137, MATCH($B$2, resultados!$A$1:$ZZ$1, 0))</f>
        <v/>
      </c>
      <c r="C143">
        <f>INDEX(resultados!$A$2:$ZZ$139, 137, MATCH($B$3, resultados!$A$1:$ZZ$1, 0))</f>
        <v/>
      </c>
    </row>
    <row r="144">
      <c r="A144">
        <f>INDEX(resultados!$A$2:$ZZ$139, 138, MATCH($B$1, resultados!$A$1:$ZZ$1, 0))</f>
        <v/>
      </c>
      <c r="B144">
        <f>INDEX(resultados!$A$2:$ZZ$139, 138, MATCH($B$2, resultados!$A$1:$ZZ$1, 0))</f>
        <v/>
      </c>
      <c r="C144">
        <f>INDEX(resultados!$A$2:$ZZ$139, 138,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3.3362</v>
      </c>
      <c r="E2" t="n">
        <v>29.97</v>
      </c>
      <c r="F2" t="n">
        <v>26.14</v>
      </c>
      <c r="G2" t="n">
        <v>12.25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126</v>
      </c>
      <c r="N2" t="n">
        <v>8.25</v>
      </c>
      <c r="O2" t="n">
        <v>9054.6</v>
      </c>
      <c r="P2" t="n">
        <v>176.29</v>
      </c>
      <c r="Q2" t="n">
        <v>1314.14</v>
      </c>
      <c r="R2" t="n">
        <v>122.51</v>
      </c>
      <c r="S2" t="n">
        <v>40.53</v>
      </c>
      <c r="T2" t="n">
        <v>39545.13</v>
      </c>
      <c r="U2" t="n">
        <v>0.33</v>
      </c>
      <c r="V2" t="n">
        <v>0.84</v>
      </c>
      <c r="W2" t="n">
        <v>3.57</v>
      </c>
      <c r="X2" t="n">
        <v>2.56</v>
      </c>
      <c r="Y2" t="n">
        <v>0.5</v>
      </c>
      <c r="Z2" t="n">
        <v>10</v>
      </c>
      <c r="AA2" t="n">
        <v>482.4266228801684</v>
      </c>
      <c r="AB2" t="n">
        <v>660.0773885851587</v>
      </c>
      <c r="AC2" t="n">
        <v>597.0805290430239</v>
      </c>
      <c r="AD2" t="n">
        <v>482426.6228801684</v>
      </c>
      <c r="AE2" t="n">
        <v>660077.3885851587</v>
      </c>
      <c r="AF2" t="n">
        <v>1.154863717374847e-06</v>
      </c>
      <c r="AG2" t="n">
        <v>20</v>
      </c>
      <c r="AH2" t="n">
        <v>597080.5290430239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3.6554</v>
      </c>
      <c r="E3" t="n">
        <v>27.36</v>
      </c>
      <c r="F3" t="n">
        <v>24.66</v>
      </c>
      <c r="G3" t="n">
        <v>26.9</v>
      </c>
      <c r="H3" t="n">
        <v>0.48</v>
      </c>
      <c r="I3" t="n">
        <v>55</v>
      </c>
      <c r="J3" t="n">
        <v>72.7</v>
      </c>
      <c r="K3" t="n">
        <v>32.27</v>
      </c>
      <c r="L3" t="n">
        <v>2</v>
      </c>
      <c r="M3" t="n">
        <v>48</v>
      </c>
      <c r="N3" t="n">
        <v>8.43</v>
      </c>
      <c r="O3" t="n">
        <v>9200.25</v>
      </c>
      <c r="P3" t="n">
        <v>148.27</v>
      </c>
      <c r="Q3" t="n">
        <v>1314.04</v>
      </c>
      <c r="R3" t="n">
        <v>76.12</v>
      </c>
      <c r="S3" t="n">
        <v>40.53</v>
      </c>
      <c r="T3" t="n">
        <v>16715.36</v>
      </c>
      <c r="U3" t="n">
        <v>0.53</v>
      </c>
      <c r="V3" t="n">
        <v>0.89</v>
      </c>
      <c r="W3" t="n">
        <v>3.46</v>
      </c>
      <c r="X3" t="n">
        <v>1.08</v>
      </c>
      <c r="Y3" t="n">
        <v>0.5</v>
      </c>
      <c r="Z3" t="n">
        <v>10</v>
      </c>
      <c r="AA3" t="n">
        <v>395.0060518006802</v>
      </c>
      <c r="AB3" t="n">
        <v>540.4647065108009</v>
      </c>
      <c r="AC3" t="n">
        <v>488.883513468389</v>
      </c>
      <c r="AD3" t="n">
        <v>395006.0518006802</v>
      </c>
      <c r="AE3" t="n">
        <v>540464.7065108009</v>
      </c>
      <c r="AF3" t="n">
        <v>1.265358441487925e-06</v>
      </c>
      <c r="AG3" t="n">
        <v>18</v>
      </c>
      <c r="AH3" t="n">
        <v>488883.5134683891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3.6956</v>
      </c>
      <c r="E4" t="n">
        <v>27.06</v>
      </c>
      <c r="F4" t="n">
        <v>24.52</v>
      </c>
      <c r="G4" t="n">
        <v>32.69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143.18</v>
      </c>
      <c r="Q4" t="n">
        <v>1314</v>
      </c>
      <c r="R4" t="n">
        <v>70.28</v>
      </c>
      <c r="S4" t="n">
        <v>40.53</v>
      </c>
      <c r="T4" t="n">
        <v>13844.32</v>
      </c>
      <c r="U4" t="n">
        <v>0.58</v>
      </c>
      <c r="V4" t="n">
        <v>0.89</v>
      </c>
      <c r="W4" t="n">
        <v>3.49</v>
      </c>
      <c r="X4" t="n">
        <v>0.9399999999999999</v>
      </c>
      <c r="Y4" t="n">
        <v>0.5</v>
      </c>
      <c r="Z4" t="n">
        <v>10</v>
      </c>
      <c r="AA4" t="n">
        <v>384.6526537278639</v>
      </c>
      <c r="AB4" t="n">
        <v>526.2987305078871</v>
      </c>
      <c r="AC4" t="n">
        <v>476.0695183331212</v>
      </c>
      <c r="AD4" t="n">
        <v>384652.6537278639</v>
      </c>
      <c r="AE4" t="n">
        <v>526298.7305078871</v>
      </c>
      <c r="AF4" t="n">
        <v>1.279274130426978e-06</v>
      </c>
      <c r="AG4" t="n">
        <v>18</v>
      </c>
      <c r="AH4" t="n">
        <v>476069.5183331211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3.5506</v>
      </c>
      <c r="E2" t="n">
        <v>28.16</v>
      </c>
      <c r="F2" t="n">
        <v>25.48</v>
      </c>
      <c r="G2" t="n">
        <v>17.18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100.22</v>
      </c>
      <c r="Q2" t="n">
        <v>1314.18</v>
      </c>
      <c r="R2" t="n">
        <v>98.11</v>
      </c>
      <c r="S2" t="n">
        <v>40.53</v>
      </c>
      <c r="T2" t="n">
        <v>27536.26</v>
      </c>
      <c r="U2" t="n">
        <v>0.41</v>
      </c>
      <c r="V2" t="n">
        <v>0.86</v>
      </c>
      <c r="W2" t="n">
        <v>3.62</v>
      </c>
      <c r="X2" t="n">
        <v>1.9</v>
      </c>
      <c r="Y2" t="n">
        <v>0.5</v>
      </c>
      <c r="Z2" t="n">
        <v>10</v>
      </c>
      <c r="AA2" t="n">
        <v>326.8161907188227</v>
      </c>
      <c r="AB2" t="n">
        <v>447.1643302542493</v>
      </c>
      <c r="AC2" t="n">
        <v>404.4875941738622</v>
      </c>
      <c r="AD2" t="n">
        <v>326816.1907188226</v>
      </c>
      <c r="AE2" t="n">
        <v>447164.3302542493</v>
      </c>
      <c r="AF2" t="n">
        <v>1.257084576265495e-06</v>
      </c>
      <c r="AG2" t="n">
        <v>19</v>
      </c>
      <c r="AH2" t="n">
        <v>404487.5941738622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3.5498</v>
      </c>
      <c r="E3" t="n">
        <v>28.17</v>
      </c>
      <c r="F3" t="n">
        <v>25.48</v>
      </c>
      <c r="G3" t="n">
        <v>17.18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102.77</v>
      </c>
      <c r="Q3" t="n">
        <v>1314.23</v>
      </c>
      <c r="R3" t="n">
        <v>98.04000000000001</v>
      </c>
      <c r="S3" t="n">
        <v>40.53</v>
      </c>
      <c r="T3" t="n">
        <v>27501</v>
      </c>
      <c r="U3" t="n">
        <v>0.41</v>
      </c>
      <c r="V3" t="n">
        <v>0.86</v>
      </c>
      <c r="W3" t="n">
        <v>3.63</v>
      </c>
      <c r="X3" t="n">
        <v>1.91</v>
      </c>
      <c r="Y3" t="n">
        <v>0.5</v>
      </c>
      <c r="Z3" t="n">
        <v>10</v>
      </c>
      <c r="AA3" t="n">
        <v>330.7650629717327</v>
      </c>
      <c r="AB3" t="n">
        <v>452.5673514826293</v>
      </c>
      <c r="AC3" t="n">
        <v>409.3749586393936</v>
      </c>
      <c r="AD3" t="n">
        <v>330765.0629717327</v>
      </c>
      <c r="AE3" t="n">
        <v>452567.3514826293</v>
      </c>
      <c r="AF3" t="n">
        <v>1.256801337471766e-06</v>
      </c>
      <c r="AG3" t="n">
        <v>19</v>
      </c>
      <c r="AH3" t="n">
        <v>409374.9586393936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2.6946</v>
      </c>
      <c r="E2" t="n">
        <v>37.11</v>
      </c>
      <c r="F2" t="n">
        <v>28.27</v>
      </c>
      <c r="G2" t="n">
        <v>7.41</v>
      </c>
      <c r="H2" t="n">
        <v>0.12</v>
      </c>
      <c r="I2" t="n">
        <v>229</v>
      </c>
      <c r="J2" t="n">
        <v>141.81</v>
      </c>
      <c r="K2" t="n">
        <v>47.83</v>
      </c>
      <c r="L2" t="n">
        <v>1</v>
      </c>
      <c r="M2" t="n">
        <v>227</v>
      </c>
      <c r="N2" t="n">
        <v>22.98</v>
      </c>
      <c r="O2" t="n">
        <v>17723.39</v>
      </c>
      <c r="P2" t="n">
        <v>317.48</v>
      </c>
      <c r="Q2" t="n">
        <v>1314.32</v>
      </c>
      <c r="R2" t="n">
        <v>188.11</v>
      </c>
      <c r="S2" t="n">
        <v>40.53</v>
      </c>
      <c r="T2" t="n">
        <v>71836.03999999999</v>
      </c>
      <c r="U2" t="n">
        <v>0.22</v>
      </c>
      <c r="V2" t="n">
        <v>0.77</v>
      </c>
      <c r="W2" t="n">
        <v>3.75</v>
      </c>
      <c r="X2" t="n">
        <v>4.69</v>
      </c>
      <c r="Y2" t="n">
        <v>0.5</v>
      </c>
      <c r="Z2" t="n">
        <v>10</v>
      </c>
      <c r="AA2" t="n">
        <v>912.9410689300713</v>
      </c>
      <c r="AB2" t="n">
        <v>1249.12624662754</v>
      </c>
      <c r="AC2" t="n">
        <v>1129.911390809104</v>
      </c>
      <c r="AD2" t="n">
        <v>912941.0689300713</v>
      </c>
      <c r="AE2" t="n">
        <v>1249126.24662754</v>
      </c>
      <c r="AF2" t="n">
        <v>8.993004221211705e-07</v>
      </c>
      <c r="AG2" t="n">
        <v>25</v>
      </c>
      <c r="AH2" t="n">
        <v>1129911.390809105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3.2476</v>
      </c>
      <c r="E3" t="n">
        <v>30.79</v>
      </c>
      <c r="F3" t="n">
        <v>25.62</v>
      </c>
      <c r="G3" t="n">
        <v>15.07</v>
      </c>
      <c r="H3" t="n">
        <v>0.25</v>
      </c>
      <c r="I3" t="n">
        <v>102</v>
      </c>
      <c r="J3" t="n">
        <v>143.17</v>
      </c>
      <c r="K3" t="n">
        <v>47.83</v>
      </c>
      <c r="L3" t="n">
        <v>2</v>
      </c>
      <c r="M3" t="n">
        <v>100</v>
      </c>
      <c r="N3" t="n">
        <v>23.34</v>
      </c>
      <c r="O3" t="n">
        <v>17891.86</v>
      </c>
      <c r="P3" t="n">
        <v>280.42</v>
      </c>
      <c r="Q3" t="n">
        <v>1314.17</v>
      </c>
      <c r="R3" t="n">
        <v>105.97</v>
      </c>
      <c r="S3" t="n">
        <v>40.53</v>
      </c>
      <c r="T3" t="n">
        <v>31401.56</v>
      </c>
      <c r="U3" t="n">
        <v>0.38</v>
      </c>
      <c r="V3" t="n">
        <v>0.85</v>
      </c>
      <c r="W3" t="n">
        <v>3.53</v>
      </c>
      <c r="X3" t="n">
        <v>2.04</v>
      </c>
      <c r="Y3" t="n">
        <v>0.5</v>
      </c>
      <c r="Z3" t="n">
        <v>10</v>
      </c>
      <c r="AA3" t="n">
        <v>693.0720418792718</v>
      </c>
      <c r="AB3" t="n">
        <v>948.2917438797497</v>
      </c>
      <c r="AC3" t="n">
        <v>857.7881107796873</v>
      </c>
      <c r="AD3" t="n">
        <v>693072.0418792717</v>
      </c>
      <c r="AE3" t="n">
        <v>948291.7438797497</v>
      </c>
      <c r="AF3" t="n">
        <v>1.083859589876313e-06</v>
      </c>
      <c r="AG3" t="n">
        <v>21</v>
      </c>
      <c r="AH3" t="n">
        <v>857788.1107796873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24.86</v>
      </c>
      <c r="G4" t="n">
        <v>22.95</v>
      </c>
      <c r="H4" t="n">
        <v>0.37</v>
      </c>
      <c r="I4" t="n">
        <v>65</v>
      </c>
      <c r="J4" t="n">
        <v>144.54</v>
      </c>
      <c r="K4" t="n">
        <v>47.83</v>
      </c>
      <c r="L4" t="n">
        <v>3</v>
      </c>
      <c r="M4" t="n">
        <v>63</v>
      </c>
      <c r="N4" t="n">
        <v>23.71</v>
      </c>
      <c r="O4" t="n">
        <v>18060.85</v>
      </c>
      <c r="P4" t="n">
        <v>264.53</v>
      </c>
      <c r="Q4" t="n">
        <v>1314.07</v>
      </c>
      <c r="R4" t="n">
        <v>82.69</v>
      </c>
      <c r="S4" t="n">
        <v>40.53</v>
      </c>
      <c r="T4" t="n">
        <v>19950.68</v>
      </c>
      <c r="U4" t="n">
        <v>0.49</v>
      </c>
      <c r="V4" t="n">
        <v>0.88</v>
      </c>
      <c r="W4" t="n">
        <v>3.46</v>
      </c>
      <c r="X4" t="n">
        <v>1.28</v>
      </c>
      <c r="Y4" t="n">
        <v>0.5</v>
      </c>
      <c r="Z4" t="n">
        <v>10</v>
      </c>
      <c r="AA4" t="n">
        <v>619.3866933576318</v>
      </c>
      <c r="AB4" t="n">
        <v>847.4721992642927</v>
      </c>
      <c r="AC4" t="n">
        <v>766.5906420012099</v>
      </c>
      <c r="AD4" t="n">
        <v>619386.6933576318</v>
      </c>
      <c r="AE4" t="n">
        <v>847472.1992642927</v>
      </c>
      <c r="AF4" t="n">
        <v>1.15224326704273e-06</v>
      </c>
      <c r="AG4" t="n">
        <v>19</v>
      </c>
      <c r="AH4" t="n">
        <v>766590.6420012099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3.5591</v>
      </c>
      <c r="E5" t="n">
        <v>28.1</v>
      </c>
      <c r="F5" t="n">
        <v>24.51</v>
      </c>
      <c r="G5" t="n">
        <v>31.29</v>
      </c>
      <c r="H5" t="n">
        <v>0.49</v>
      </c>
      <c r="I5" t="n">
        <v>47</v>
      </c>
      <c r="J5" t="n">
        <v>145.92</v>
      </c>
      <c r="K5" t="n">
        <v>47.83</v>
      </c>
      <c r="L5" t="n">
        <v>4</v>
      </c>
      <c r="M5" t="n">
        <v>45</v>
      </c>
      <c r="N5" t="n">
        <v>24.09</v>
      </c>
      <c r="O5" t="n">
        <v>18230.35</v>
      </c>
      <c r="P5" t="n">
        <v>253.34</v>
      </c>
      <c r="Q5" t="n">
        <v>1314.05</v>
      </c>
      <c r="R5" t="n">
        <v>71.54000000000001</v>
      </c>
      <c r="S5" t="n">
        <v>40.53</v>
      </c>
      <c r="T5" t="n">
        <v>14461.64</v>
      </c>
      <c r="U5" t="n">
        <v>0.57</v>
      </c>
      <c r="V5" t="n">
        <v>0.89</v>
      </c>
      <c r="W5" t="n">
        <v>3.44</v>
      </c>
      <c r="X5" t="n">
        <v>0.9399999999999999</v>
      </c>
      <c r="Y5" t="n">
        <v>0.5</v>
      </c>
      <c r="Z5" t="n">
        <v>10</v>
      </c>
      <c r="AA5" t="n">
        <v>587.9730987916791</v>
      </c>
      <c r="AB5" t="n">
        <v>804.4907333091738</v>
      </c>
      <c r="AC5" t="n">
        <v>727.7112668319811</v>
      </c>
      <c r="AD5" t="n">
        <v>587973.0987916791</v>
      </c>
      <c r="AE5" t="n">
        <v>804490.7333091738</v>
      </c>
      <c r="AF5" t="n">
        <v>1.187820133738387e-06</v>
      </c>
      <c r="AG5" t="n">
        <v>19</v>
      </c>
      <c r="AH5" t="n">
        <v>727711.2668319811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3.6327</v>
      </c>
      <c r="E6" t="n">
        <v>27.53</v>
      </c>
      <c r="F6" t="n">
        <v>24.26</v>
      </c>
      <c r="G6" t="n">
        <v>40.43</v>
      </c>
      <c r="H6" t="n">
        <v>0.6</v>
      </c>
      <c r="I6" t="n">
        <v>36</v>
      </c>
      <c r="J6" t="n">
        <v>147.3</v>
      </c>
      <c r="K6" t="n">
        <v>47.83</v>
      </c>
      <c r="L6" t="n">
        <v>5</v>
      </c>
      <c r="M6" t="n">
        <v>34</v>
      </c>
      <c r="N6" t="n">
        <v>24.47</v>
      </c>
      <c r="O6" t="n">
        <v>18400.38</v>
      </c>
      <c r="P6" t="n">
        <v>242.83</v>
      </c>
      <c r="Q6" t="n">
        <v>1314.02</v>
      </c>
      <c r="R6" t="n">
        <v>63.84</v>
      </c>
      <c r="S6" t="n">
        <v>40.53</v>
      </c>
      <c r="T6" t="n">
        <v>10668.8</v>
      </c>
      <c r="U6" t="n">
        <v>0.63</v>
      </c>
      <c r="V6" t="n">
        <v>0.9</v>
      </c>
      <c r="W6" t="n">
        <v>3.42</v>
      </c>
      <c r="X6" t="n">
        <v>0.68</v>
      </c>
      <c r="Y6" t="n">
        <v>0.5</v>
      </c>
      <c r="Z6" t="n">
        <v>10</v>
      </c>
      <c r="AA6" t="n">
        <v>554.7898874564851</v>
      </c>
      <c r="AB6" t="n">
        <v>759.0879996203969</v>
      </c>
      <c r="AC6" t="n">
        <v>686.6417063233243</v>
      </c>
      <c r="AD6" t="n">
        <v>554789.8874564851</v>
      </c>
      <c r="AE6" t="n">
        <v>759087.9996203969</v>
      </c>
      <c r="AF6" t="n">
        <v>1.212383523877227e-06</v>
      </c>
      <c r="AG6" t="n">
        <v>18</v>
      </c>
      <c r="AH6" t="n">
        <v>686641.7063233244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24.15</v>
      </c>
      <c r="G7" t="n">
        <v>49.96</v>
      </c>
      <c r="H7" t="n">
        <v>0.71</v>
      </c>
      <c r="I7" t="n">
        <v>29</v>
      </c>
      <c r="J7" t="n">
        <v>148.68</v>
      </c>
      <c r="K7" t="n">
        <v>47.83</v>
      </c>
      <c r="L7" t="n">
        <v>6</v>
      </c>
      <c r="M7" t="n">
        <v>27</v>
      </c>
      <c r="N7" t="n">
        <v>24.85</v>
      </c>
      <c r="O7" t="n">
        <v>18570.94</v>
      </c>
      <c r="P7" t="n">
        <v>232.7</v>
      </c>
      <c r="Q7" t="n">
        <v>1314</v>
      </c>
      <c r="R7" t="n">
        <v>60.5</v>
      </c>
      <c r="S7" t="n">
        <v>40.53</v>
      </c>
      <c r="T7" t="n">
        <v>9033.93</v>
      </c>
      <c r="U7" t="n">
        <v>0.67</v>
      </c>
      <c r="V7" t="n">
        <v>0.9</v>
      </c>
      <c r="W7" t="n">
        <v>3.41</v>
      </c>
      <c r="X7" t="n">
        <v>0.57</v>
      </c>
      <c r="Y7" t="n">
        <v>0.5</v>
      </c>
      <c r="Z7" t="n">
        <v>10</v>
      </c>
      <c r="AA7" t="n">
        <v>534.9952821119057</v>
      </c>
      <c r="AB7" t="n">
        <v>732.0041473115882</v>
      </c>
      <c r="AC7" t="n">
        <v>662.1426988664427</v>
      </c>
      <c r="AD7" t="n">
        <v>534995.2821119056</v>
      </c>
      <c r="AE7" t="n">
        <v>732004.1473115882</v>
      </c>
      <c r="AF7" t="n">
        <v>1.226467424201399e-06</v>
      </c>
      <c r="AG7" t="n">
        <v>18</v>
      </c>
      <c r="AH7" t="n">
        <v>662142.6988664428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3.7116</v>
      </c>
      <c r="E8" t="n">
        <v>26.94</v>
      </c>
      <c r="F8" t="n">
        <v>24.02</v>
      </c>
      <c r="G8" t="n">
        <v>60.05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222.16</v>
      </c>
      <c r="Q8" t="n">
        <v>1314</v>
      </c>
      <c r="R8" t="n">
        <v>56.68</v>
      </c>
      <c r="S8" t="n">
        <v>40.53</v>
      </c>
      <c r="T8" t="n">
        <v>7147.19</v>
      </c>
      <c r="U8" t="n">
        <v>0.72</v>
      </c>
      <c r="V8" t="n">
        <v>0.91</v>
      </c>
      <c r="W8" t="n">
        <v>3.39</v>
      </c>
      <c r="X8" t="n">
        <v>0.45</v>
      </c>
      <c r="Y8" t="n">
        <v>0.5</v>
      </c>
      <c r="Z8" t="n">
        <v>10</v>
      </c>
      <c r="AA8" t="n">
        <v>515.5560961954325</v>
      </c>
      <c r="AB8" t="n">
        <v>705.4065955443133</v>
      </c>
      <c r="AC8" t="n">
        <v>638.0835801099381</v>
      </c>
      <c r="AD8" t="n">
        <v>515556.0961954325</v>
      </c>
      <c r="AE8" t="n">
        <v>705406.5955443133</v>
      </c>
      <c r="AF8" t="n">
        <v>1.238715745099434e-06</v>
      </c>
      <c r="AG8" t="n">
        <v>18</v>
      </c>
      <c r="AH8" t="n">
        <v>638083.5801099382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3.728</v>
      </c>
      <c r="E9" t="n">
        <v>26.82</v>
      </c>
      <c r="F9" t="n">
        <v>23.99</v>
      </c>
      <c r="G9" t="n">
        <v>68.54000000000001</v>
      </c>
      <c r="H9" t="n">
        <v>0.9399999999999999</v>
      </c>
      <c r="I9" t="n">
        <v>21</v>
      </c>
      <c r="J9" t="n">
        <v>151.46</v>
      </c>
      <c r="K9" t="n">
        <v>47.83</v>
      </c>
      <c r="L9" t="n">
        <v>8</v>
      </c>
      <c r="M9" t="n">
        <v>9</v>
      </c>
      <c r="N9" t="n">
        <v>25.63</v>
      </c>
      <c r="O9" t="n">
        <v>18913.66</v>
      </c>
      <c r="P9" t="n">
        <v>214.1</v>
      </c>
      <c r="Q9" t="n">
        <v>1314.01</v>
      </c>
      <c r="R9" t="n">
        <v>55.34</v>
      </c>
      <c r="S9" t="n">
        <v>40.53</v>
      </c>
      <c r="T9" t="n">
        <v>6491.76</v>
      </c>
      <c r="U9" t="n">
        <v>0.73</v>
      </c>
      <c r="V9" t="n">
        <v>0.91</v>
      </c>
      <c r="W9" t="n">
        <v>3.4</v>
      </c>
      <c r="X9" t="n">
        <v>0.41</v>
      </c>
      <c r="Y9" t="n">
        <v>0.5</v>
      </c>
      <c r="Z9" t="n">
        <v>10</v>
      </c>
      <c r="AA9" t="n">
        <v>502.1464548831364</v>
      </c>
      <c r="AB9" t="n">
        <v>687.0589327092075</v>
      </c>
      <c r="AC9" t="n">
        <v>621.4869924647084</v>
      </c>
      <c r="AD9" t="n">
        <v>502146.4548831364</v>
      </c>
      <c r="AE9" t="n">
        <v>687058.9327092075</v>
      </c>
      <c r="AF9" t="n">
        <v>1.244189109206459e-06</v>
      </c>
      <c r="AG9" t="n">
        <v>18</v>
      </c>
      <c r="AH9" t="n">
        <v>621486.9924647084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3.7339</v>
      </c>
      <c r="E10" t="n">
        <v>26.78</v>
      </c>
      <c r="F10" t="n">
        <v>23.98</v>
      </c>
      <c r="G10" t="n">
        <v>71.93000000000001</v>
      </c>
      <c r="H10" t="n">
        <v>1.04</v>
      </c>
      <c r="I10" t="n">
        <v>20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212.74</v>
      </c>
      <c r="Q10" t="n">
        <v>1313.99</v>
      </c>
      <c r="R10" t="n">
        <v>54.19</v>
      </c>
      <c r="S10" t="n">
        <v>40.53</v>
      </c>
      <c r="T10" t="n">
        <v>5922.75</v>
      </c>
      <c r="U10" t="n">
        <v>0.75</v>
      </c>
      <c r="V10" t="n">
        <v>0.91</v>
      </c>
      <c r="W10" t="n">
        <v>3.42</v>
      </c>
      <c r="X10" t="n">
        <v>0.4</v>
      </c>
      <c r="Y10" t="n">
        <v>0.5</v>
      </c>
      <c r="Z10" t="n">
        <v>10</v>
      </c>
      <c r="AA10" t="n">
        <v>499.5962274979061</v>
      </c>
      <c r="AB10" t="n">
        <v>683.5695990926436</v>
      </c>
      <c r="AC10" t="n">
        <v>618.3306759511989</v>
      </c>
      <c r="AD10" t="n">
        <v>499596.2274979061</v>
      </c>
      <c r="AE10" t="n">
        <v>683569.5990926436</v>
      </c>
      <c r="AF10" t="n">
        <v>1.246158185318132e-06</v>
      </c>
      <c r="AG10" t="n">
        <v>18</v>
      </c>
      <c r="AH10" t="n">
        <v>618330.6759511989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2.4212</v>
      </c>
      <c r="E2" t="n">
        <v>41.3</v>
      </c>
      <c r="F2" t="n">
        <v>29.17</v>
      </c>
      <c r="G2" t="n">
        <v>6.41</v>
      </c>
      <c r="H2" t="n">
        <v>0.1</v>
      </c>
      <c r="I2" t="n">
        <v>273</v>
      </c>
      <c r="J2" t="n">
        <v>176.73</v>
      </c>
      <c r="K2" t="n">
        <v>52.44</v>
      </c>
      <c r="L2" t="n">
        <v>1</v>
      </c>
      <c r="M2" t="n">
        <v>271</v>
      </c>
      <c r="N2" t="n">
        <v>33.29</v>
      </c>
      <c r="O2" t="n">
        <v>22031.19</v>
      </c>
      <c r="P2" t="n">
        <v>379.97</v>
      </c>
      <c r="Q2" t="n">
        <v>1314.39</v>
      </c>
      <c r="R2" t="n">
        <v>216.43</v>
      </c>
      <c r="S2" t="n">
        <v>40.53</v>
      </c>
      <c r="T2" t="n">
        <v>85780.22</v>
      </c>
      <c r="U2" t="n">
        <v>0.19</v>
      </c>
      <c r="V2" t="n">
        <v>0.75</v>
      </c>
      <c r="W2" t="n">
        <v>3.83</v>
      </c>
      <c r="X2" t="n">
        <v>5.59</v>
      </c>
      <c r="Y2" t="n">
        <v>0.5</v>
      </c>
      <c r="Z2" t="n">
        <v>10</v>
      </c>
      <c r="AA2" t="n">
        <v>1162.231805237216</v>
      </c>
      <c r="AB2" t="n">
        <v>1590.216829974066</v>
      </c>
      <c r="AC2" t="n">
        <v>1438.448767604679</v>
      </c>
      <c r="AD2" t="n">
        <v>1162231.805237216</v>
      </c>
      <c r="AE2" t="n">
        <v>1590216.829974066</v>
      </c>
      <c r="AF2" t="n">
        <v>7.975101269198167e-07</v>
      </c>
      <c r="AG2" t="n">
        <v>27</v>
      </c>
      <c r="AH2" t="n">
        <v>1438448.767604679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3.0613</v>
      </c>
      <c r="E3" t="n">
        <v>32.67</v>
      </c>
      <c r="F3" t="n">
        <v>25.98</v>
      </c>
      <c r="G3" t="n">
        <v>12.99</v>
      </c>
      <c r="H3" t="n">
        <v>0.2</v>
      </c>
      <c r="I3" t="n">
        <v>120</v>
      </c>
      <c r="J3" t="n">
        <v>178.21</v>
      </c>
      <c r="K3" t="n">
        <v>52.44</v>
      </c>
      <c r="L3" t="n">
        <v>2</v>
      </c>
      <c r="M3" t="n">
        <v>118</v>
      </c>
      <c r="N3" t="n">
        <v>33.77</v>
      </c>
      <c r="O3" t="n">
        <v>22213.89</v>
      </c>
      <c r="P3" t="n">
        <v>332.7</v>
      </c>
      <c r="Q3" t="n">
        <v>1314.06</v>
      </c>
      <c r="R3" t="n">
        <v>117.13</v>
      </c>
      <c r="S3" t="n">
        <v>40.53</v>
      </c>
      <c r="T3" t="n">
        <v>36895.78</v>
      </c>
      <c r="U3" t="n">
        <v>0.35</v>
      </c>
      <c r="V3" t="n">
        <v>0.84</v>
      </c>
      <c r="W3" t="n">
        <v>3.56</v>
      </c>
      <c r="X3" t="n">
        <v>2.4</v>
      </c>
      <c r="Y3" t="n">
        <v>0.5</v>
      </c>
      <c r="Z3" t="n">
        <v>10</v>
      </c>
      <c r="AA3" t="n">
        <v>834.3160269479174</v>
      </c>
      <c r="AB3" t="n">
        <v>1141.547995495512</v>
      </c>
      <c r="AC3" t="n">
        <v>1032.600256978094</v>
      </c>
      <c r="AD3" t="n">
        <v>834316.0269479174</v>
      </c>
      <c r="AE3" t="n">
        <v>1141547.995495512</v>
      </c>
      <c r="AF3" t="n">
        <v>1.008350302139284e-06</v>
      </c>
      <c r="AG3" t="n">
        <v>22</v>
      </c>
      <c r="AH3" t="n">
        <v>1032600.256978094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3.3034</v>
      </c>
      <c r="E4" t="n">
        <v>30.27</v>
      </c>
      <c r="F4" t="n">
        <v>25.11</v>
      </c>
      <c r="G4" t="n">
        <v>19.57</v>
      </c>
      <c r="H4" t="n">
        <v>0.3</v>
      </c>
      <c r="I4" t="n">
        <v>77</v>
      </c>
      <c r="J4" t="n">
        <v>179.7</v>
      </c>
      <c r="K4" t="n">
        <v>52.44</v>
      </c>
      <c r="L4" t="n">
        <v>3</v>
      </c>
      <c r="M4" t="n">
        <v>75</v>
      </c>
      <c r="N4" t="n">
        <v>34.26</v>
      </c>
      <c r="O4" t="n">
        <v>22397.24</v>
      </c>
      <c r="P4" t="n">
        <v>316.06</v>
      </c>
      <c r="Q4" t="n">
        <v>1314.12</v>
      </c>
      <c r="R4" t="n">
        <v>90.38</v>
      </c>
      <c r="S4" t="n">
        <v>40.53</v>
      </c>
      <c r="T4" t="n">
        <v>23735.82</v>
      </c>
      <c r="U4" t="n">
        <v>0.45</v>
      </c>
      <c r="V4" t="n">
        <v>0.87</v>
      </c>
      <c r="W4" t="n">
        <v>3.49</v>
      </c>
      <c r="X4" t="n">
        <v>1.54</v>
      </c>
      <c r="Y4" t="n">
        <v>0.5</v>
      </c>
      <c r="Z4" t="n">
        <v>10</v>
      </c>
      <c r="AA4" t="n">
        <v>740.8829732915324</v>
      </c>
      <c r="AB4" t="n">
        <v>1013.708769507434</v>
      </c>
      <c r="AC4" t="n">
        <v>916.9618272948372</v>
      </c>
      <c r="AD4" t="n">
        <v>740882.9732915324</v>
      </c>
      <c r="AE4" t="n">
        <v>1013708.769507434</v>
      </c>
      <c r="AF4" t="n">
        <v>1.088094727105123e-06</v>
      </c>
      <c r="AG4" t="n">
        <v>20</v>
      </c>
      <c r="AH4" t="n">
        <v>916961.8272948372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3.4376</v>
      </c>
      <c r="E5" t="n">
        <v>29.09</v>
      </c>
      <c r="F5" t="n">
        <v>24.68</v>
      </c>
      <c r="G5" t="n">
        <v>26.44</v>
      </c>
      <c r="H5" t="n">
        <v>0.39</v>
      </c>
      <c r="I5" t="n">
        <v>56</v>
      </c>
      <c r="J5" t="n">
        <v>181.19</v>
      </c>
      <c r="K5" t="n">
        <v>52.44</v>
      </c>
      <c r="L5" t="n">
        <v>4</v>
      </c>
      <c r="M5" t="n">
        <v>54</v>
      </c>
      <c r="N5" t="n">
        <v>34.75</v>
      </c>
      <c r="O5" t="n">
        <v>22581.25</v>
      </c>
      <c r="P5" t="n">
        <v>304.75</v>
      </c>
      <c r="Q5" t="n">
        <v>1314.06</v>
      </c>
      <c r="R5" t="n">
        <v>76.98</v>
      </c>
      <c r="S5" t="n">
        <v>40.53</v>
      </c>
      <c r="T5" t="n">
        <v>17136.1</v>
      </c>
      <c r="U5" t="n">
        <v>0.53</v>
      </c>
      <c r="V5" t="n">
        <v>0.88</v>
      </c>
      <c r="W5" t="n">
        <v>3.45</v>
      </c>
      <c r="X5" t="n">
        <v>1.1</v>
      </c>
      <c r="Y5" t="n">
        <v>0.5</v>
      </c>
      <c r="Z5" t="n">
        <v>10</v>
      </c>
      <c r="AA5" t="n">
        <v>691.4473538066643</v>
      </c>
      <c r="AB5" t="n">
        <v>946.0687739826288</v>
      </c>
      <c r="AC5" t="n">
        <v>855.7772980095899</v>
      </c>
      <c r="AD5" t="n">
        <v>691447.3538066644</v>
      </c>
      <c r="AE5" t="n">
        <v>946068.7739826288</v>
      </c>
      <c r="AF5" t="n">
        <v>1.132298369527326e-06</v>
      </c>
      <c r="AG5" t="n">
        <v>19</v>
      </c>
      <c r="AH5" t="n">
        <v>855777.2980095899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3.5155</v>
      </c>
      <c r="E6" t="n">
        <v>28.45</v>
      </c>
      <c r="F6" t="n">
        <v>24.46</v>
      </c>
      <c r="G6" t="n">
        <v>33.36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42</v>
      </c>
      <c r="N6" t="n">
        <v>35.25</v>
      </c>
      <c r="O6" t="n">
        <v>22766.06</v>
      </c>
      <c r="P6" t="n">
        <v>296.62</v>
      </c>
      <c r="Q6" t="n">
        <v>1314.16</v>
      </c>
      <c r="R6" t="n">
        <v>69.70999999999999</v>
      </c>
      <c r="S6" t="n">
        <v>40.53</v>
      </c>
      <c r="T6" t="n">
        <v>13564.59</v>
      </c>
      <c r="U6" t="n">
        <v>0.58</v>
      </c>
      <c r="V6" t="n">
        <v>0.89</v>
      </c>
      <c r="W6" t="n">
        <v>3.45</v>
      </c>
      <c r="X6" t="n">
        <v>0.89</v>
      </c>
      <c r="Y6" t="n">
        <v>0.5</v>
      </c>
      <c r="Z6" t="n">
        <v>10</v>
      </c>
      <c r="AA6" t="n">
        <v>666.7536594702468</v>
      </c>
      <c r="AB6" t="n">
        <v>912.2817719826352</v>
      </c>
      <c r="AC6" t="n">
        <v>825.2148800601203</v>
      </c>
      <c r="AD6" t="n">
        <v>666753.6594702469</v>
      </c>
      <c r="AE6" t="n">
        <v>912281.7719826351</v>
      </c>
      <c r="AF6" t="n">
        <v>1.157957562855863e-06</v>
      </c>
      <c r="AG6" t="n">
        <v>19</v>
      </c>
      <c r="AH6" t="n">
        <v>825214.8800601204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3.5752</v>
      </c>
      <c r="E7" t="n">
        <v>27.97</v>
      </c>
      <c r="F7" t="n">
        <v>24.27</v>
      </c>
      <c r="G7" t="n">
        <v>40.45</v>
      </c>
      <c r="H7" t="n">
        <v>0.58</v>
      </c>
      <c r="I7" t="n">
        <v>36</v>
      </c>
      <c r="J7" t="n">
        <v>184.19</v>
      </c>
      <c r="K7" t="n">
        <v>52.44</v>
      </c>
      <c r="L7" t="n">
        <v>6</v>
      </c>
      <c r="M7" t="n">
        <v>34</v>
      </c>
      <c r="N7" t="n">
        <v>35.75</v>
      </c>
      <c r="O7" t="n">
        <v>22951.43</v>
      </c>
      <c r="P7" t="n">
        <v>288.4</v>
      </c>
      <c r="Q7" t="n">
        <v>1314.02</v>
      </c>
      <c r="R7" t="n">
        <v>63.93</v>
      </c>
      <c r="S7" t="n">
        <v>40.53</v>
      </c>
      <c r="T7" t="n">
        <v>10715.56</v>
      </c>
      <c r="U7" t="n">
        <v>0.63</v>
      </c>
      <c r="V7" t="n">
        <v>0.9</v>
      </c>
      <c r="W7" t="n">
        <v>3.43</v>
      </c>
      <c r="X7" t="n">
        <v>0.6899999999999999</v>
      </c>
      <c r="Y7" t="n">
        <v>0.5</v>
      </c>
      <c r="Z7" t="n">
        <v>10</v>
      </c>
      <c r="AA7" t="n">
        <v>645.4910820377913</v>
      </c>
      <c r="AB7" t="n">
        <v>883.1893755008366</v>
      </c>
      <c r="AC7" t="n">
        <v>798.8990210671097</v>
      </c>
      <c r="AD7" t="n">
        <v>645491.0820377914</v>
      </c>
      <c r="AE7" t="n">
        <v>883189.3755008366</v>
      </c>
      <c r="AF7" t="n">
        <v>1.177621925393908e-06</v>
      </c>
      <c r="AG7" t="n">
        <v>19</v>
      </c>
      <c r="AH7" t="n">
        <v>798899.0210671098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3.6184</v>
      </c>
      <c r="E8" t="n">
        <v>27.64</v>
      </c>
      <c r="F8" t="n">
        <v>24.15</v>
      </c>
      <c r="G8" t="n">
        <v>48.3</v>
      </c>
      <c r="H8" t="n">
        <v>0.67</v>
      </c>
      <c r="I8" t="n">
        <v>30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280.81</v>
      </c>
      <c r="Q8" t="n">
        <v>1313.99</v>
      </c>
      <c r="R8" t="n">
        <v>60.54</v>
      </c>
      <c r="S8" t="n">
        <v>40.53</v>
      </c>
      <c r="T8" t="n">
        <v>9049.200000000001</v>
      </c>
      <c r="U8" t="n">
        <v>0.67</v>
      </c>
      <c r="V8" t="n">
        <v>0.9</v>
      </c>
      <c r="W8" t="n">
        <v>3.41</v>
      </c>
      <c r="X8" t="n">
        <v>0.57</v>
      </c>
      <c r="Y8" t="n">
        <v>0.5</v>
      </c>
      <c r="Z8" t="n">
        <v>10</v>
      </c>
      <c r="AA8" t="n">
        <v>619.5982501217389</v>
      </c>
      <c r="AB8" t="n">
        <v>847.7616605621698</v>
      </c>
      <c r="AC8" t="n">
        <v>766.8524775190792</v>
      </c>
      <c r="AD8" t="n">
        <v>619598.250121739</v>
      </c>
      <c r="AE8" t="n">
        <v>847761.6605621699</v>
      </c>
      <c r="AF8" t="n">
        <v>1.191851413863648e-06</v>
      </c>
      <c r="AG8" t="n">
        <v>18</v>
      </c>
      <c r="AH8" t="n">
        <v>766852.4775190792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3.647</v>
      </c>
      <c r="E9" t="n">
        <v>27.42</v>
      </c>
      <c r="F9" t="n">
        <v>24.07</v>
      </c>
      <c r="G9" t="n">
        <v>55.56</v>
      </c>
      <c r="H9" t="n">
        <v>0.76</v>
      </c>
      <c r="I9" t="n">
        <v>26</v>
      </c>
      <c r="J9" t="n">
        <v>187.22</v>
      </c>
      <c r="K9" t="n">
        <v>52.44</v>
      </c>
      <c r="L9" t="n">
        <v>8</v>
      </c>
      <c r="M9" t="n">
        <v>24</v>
      </c>
      <c r="N9" t="n">
        <v>36.78</v>
      </c>
      <c r="O9" t="n">
        <v>23324.24</v>
      </c>
      <c r="P9" t="n">
        <v>273.04</v>
      </c>
      <c r="Q9" t="n">
        <v>1314.03</v>
      </c>
      <c r="R9" t="n">
        <v>58.26</v>
      </c>
      <c r="S9" t="n">
        <v>40.53</v>
      </c>
      <c r="T9" t="n">
        <v>7926.23</v>
      </c>
      <c r="U9" t="n">
        <v>0.7</v>
      </c>
      <c r="V9" t="n">
        <v>0.91</v>
      </c>
      <c r="W9" t="n">
        <v>3.4</v>
      </c>
      <c r="X9" t="n">
        <v>0.5</v>
      </c>
      <c r="Y9" t="n">
        <v>0.5</v>
      </c>
      <c r="Z9" t="n">
        <v>10</v>
      </c>
      <c r="AA9" t="n">
        <v>604.2169451703886</v>
      </c>
      <c r="AB9" t="n">
        <v>826.7162805524491</v>
      </c>
      <c r="AC9" t="n">
        <v>747.8156390401097</v>
      </c>
      <c r="AD9" t="n">
        <v>604216.9451703886</v>
      </c>
      <c r="AE9" t="n">
        <v>826716.2805524492</v>
      </c>
      <c r="AF9" t="n">
        <v>1.201271862248708e-06</v>
      </c>
      <c r="AG9" t="n">
        <v>18</v>
      </c>
      <c r="AH9" t="n">
        <v>747815.6390401097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3.6688</v>
      </c>
      <c r="E10" t="n">
        <v>27.26</v>
      </c>
      <c r="F10" t="n">
        <v>24.02</v>
      </c>
      <c r="G10" t="n">
        <v>62.66</v>
      </c>
      <c r="H10" t="n">
        <v>0.85</v>
      </c>
      <c r="I10" t="n">
        <v>23</v>
      </c>
      <c r="J10" t="n">
        <v>188.74</v>
      </c>
      <c r="K10" t="n">
        <v>52.44</v>
      </c>
      <c r="L10" t="n">
        <v>9</v>
      </c>
      <c r="M10" t="n">
        <v>21</v>
      </c>
      <c r="N10" t="n">
        <v>37.3</v>
      </c>
      <c r="O10" t="n">
        <v>23511.69</v>
      </c>
      <c r="P10" t="n">
        <v>264.66</v>
      </c>
      <c r="Q10" t="n">
        <v>1314.02</v>
      </c>
      <c r="R10" t="n">
        <v>56.56</v>
      </c>
      <c r="S10" t="n">
        <v>40.53</v>
      </c>
      <c r="T10" t="n">
        <v>7091.28</v>
      </c>
      <c r="U10" t="n">
        <v>0.72</v>
      </c>
      <c r="V10" t="n">
        <v>0.91</v>
      </c>
      <c r="W10" t="n">
        <v>3.4</v>
      </c>
      <c r="X10" t="n">
        <v>0.44</v>
      </c>
      <c r="Y10" t="n">
        <v>0.5</v>
      </c>
      <c r="Z10" t="n">
        <v>10</v>
      </c>
      <c r="AA10" t="n">
        <v>589.0278409575487</v>
      </c>
      <c r="AB10" t="n">
        <v>805.9338780724568</v>
      </c>
      <c r="AC10" t="n">
        <v>729.0166798845229</v>
      </c>
      <c r="AD10" t="n">
        <v>589027.8409575487</v>
      </c>
      <c r="AE10" t="n">
        <v>805933.8780724568</v>
      </c>
      <c r="AF10" t="n">
        <v>1.208452483745012e-06</v>
      </c>
      <c r="AG10" t="n">
        <v>18</v>
      </c>
      <c r="AH10" t="n">
        <v>729016.6798845229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3.6922</v>
      </c>
      <c r="E11" t="n">
        <v>27.08</v>
      </c>
      <c r="F11" t="n">
        <v>23.95</v>
      </c>
      <c r="G11" t="n">
        <v>71.86</v>
      </c>
      <c r="H11" t="n">
        <v>0.93</v>
      </c>
      <c r="I11" t="n">
        <v>20</v>
      </c>
      <c r="J11" t="n">
        <v>190.26</v>
      </c>
      <c r="K11" t="n">
        <v>52.44</v>
      </c>
      <c r="L11" t="n">
        <v>10</v>
      </c>
      <c r="M11" t="n">
        <v>18</v>
      </c>
      <c r="N11" t="n">
        <v>37.82</v>
      </c>
      <c r="O11" t="n">
        <v>23699.85</v>
      </c>
      <c r="P11" t="n">
        <v>258.63</v>
      </c>
      <c r="Q11" t="n">
        <v>1313.99</v>
      </c>
      <c r="R11" t="n">
        <v>54.53</v>
      </c>
      <c r="S11" t="n">
        <v>40.53</v>
      </c>
      <c r="T11" t="n">
        <v>6091.4</v>
      </c>
      <c r="U11" t="n">
        <v>0.74</v>
      </c>
      <c r="V11" t="n">
        <v>0.91</v>
      </c>
      <c r="W11" t="n">
        <v>3.39</v>
      </c>
      <c r="X11" t="n">
        <v>0.38</v>
      </c>
      <c r="Y11" t="n">
        <v>0.5</v>
      </c>
      <c r="Z11" t="n">
        <v>10</v>
      </c>
      <c r="AA11" t="n">
        <v>577.2654382704058</v>
      </c>
      <c r="AB11" t="n">
        <v>789.8400397953249</v>
      </c>
      <c r="AC11" t="n">
        <v>714.4588149447167</v>
      </c>
      <c r="AD11" t="n">
        <v>577265.4382704057</v>
      </c>
      <c r="AE11" t="n">
        <v>789840.0397953249</v>
      </c>
      <c r="AF11" t="n">
        <v>1.216160123332789e-06</v>
      </c>
      <c r="AG11" t="n">
        <v>18</v>
      </c>
      <c r="AH11" t="n">
        <v>714458.8149447166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3.7062</v>
      </c>
      <c r="E12" t="n">
        <v>26.98</v>
      </c>
      <c r="F12" t="n">
        <v>23.92</v>
      </c>
      <c r="G12" t="n">
        <v>79.73999999999999</v>
      </c>
      <c r="H12" t="n">
        <v>1.02</v>
      </c>
      <c r="I12" t="n">
        <v>18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248.18</v>
      </c>
      <c r="Q12" t="n">
        <v>1314</v>
      </c>
      <c r="R12" t="n">
        <v>53.32</v>
      </c>
      <c r="S12" t="n">
        <v>40.53</v>
      </c>
      <c r="T12" t="n">
        <v>5499.29</v>
      </c>
      <c r="U12" t="n">
        <v>0.76</v>
      </c>
      <c r="V12" t="n">
        <v>0.91</v>
      </c>
      <c r="W12" t="n">
        <v>3.39</v>
      </c>
      <c r="X12" t="n">
        <v>0.35</v>
      </c>
      <c r="Y12" t="n">
        <v>0.5</v>
      </c>
      <c r="Z12" t="n">
        <v>10</v>
      </c>
      <c r="AA12" t="n">
        <v>560.272797710488</v>
      </c>
      <c r="AB12" t="n">
        <v>766.5899593188524</v>
      </c>
      <c r="AC12" t="n">
        <v>693.4276895172258</v>
      </c>
      <c r="AD12" t="n">
        <v>560272.797710488</v>
      </c>
      <c r="AE12" t="n">
        <v>766589.9593188524</v>
      </c>
      <c r="AF12" t="n">
        <v>1.220771531633167e-06</v>
      </c>
      <c r="AG12" t="n">
        <v>18</v>
      </c>
      <c r="AH12" t="n">
        <v>693427.6895172257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3.7194</v>
      </c>
      <c r="E13" t="n">
        <v>26.89</v>
      </c>
      <c r="F13" t="n">
        <v>23.9</v>
      </c>
      <c r="G13" t="n">
        <v>89.61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4</v>
      </c>
      <c r="N13" t="n">
        <v>38.89</v>
      </c>
      <c r="O13" t="n">
        <v>24078.33</v>
      </c>
      <c r="P13" t="n">
        <v>243.62</v>
      </c>
      <c r="Q13" t="n">
        <v>1314.03</v>
      </c>
      <c r="R13" t="n">
        <v>52.12</v>
      </c>
      <c r="S13" t="n">
        <v>40.53</v>
      </c>
      <c r="T13" t="n">
        <v>4907.41</v>
      </c>
      <c r="U13" t="n">
        <v>0.78</v>
      </c>
      <c r="V13" t="n">
        <v>0.91</v>
      </c>
      <c r="W13" t="n">
        <v>3.4</v>
      </c>
      <c r="X13" t="n">
        <v>0.32</v>
      </c>
      <c r="Y13" t="n">
        <v>0.5</v>
      </c>
      <c r="Z13" t="n">
        <v>10</v>
      </c>
      <c r="AA13" t="n">
        <v>552.1267112003675</v>
      </c>
      <c r="AB13" t="n">
        <v>755.4441243757324</v>
      </c>
      <c r="AC13" t="n">
        <v>683.3455974177995</v>
      </c>
      <c r="AD13" t="n">
        <v>552126.7112003674</v>
      </c>
      <c r="AE13" t="n">
        <v>755444.1243757324</v>
      </c>
      <c r="AF13" t="n">
        <v>1.22511943088781e-06</v>
      </c>
      <c r="AG13" t="n">
        <v>18</v>
      </c>
      <c r="AH13" t="n">
        <v>683345.5974177995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3.7193</v>
      </c>
      <c r="E14" t="n">
        <v>26.89</v>
      </c>
      <c r="F14" t="n">
        <v>23.9</v>
      </c>
      <c r="G14" t="n">
        <v>89.61</v>
      </c>
      <c r="H14" t="n">
        <v>1.18</v>
      </c>
      <c r="I14" t="n">
        <v>16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244.09</v>
      </c>
      <c r="Q14" t="n">
        <v>1314.08</v>
      </c>
      <c r="R14" t="n">
        <v>52.13</v>
      </c>
      <c r="S14" t="n">
        <v>40.53</v>
      </c>
      <c r="T14" t="n">
        <v>4915.65</v>
      </c>
      <c r="U14" t="n">
        <v>0.78</v>
      </c>
      <c r="V14" t="n">
        <v>0.91</v>
      </c>
      <c r="W14" t="n">
        <v>3.4</v>
      </c>
      <c r="X14" t="n">
        <v>0.32</v>
      </c>
      <c r="Y14" t="n">
        <v>0.5</v>
      </c>
      <c r="Z14" t="n">
        <v>10</v>
      </c>
      <c r="AA14" t="n">
        <v>552.8250888958066</v>
      </c>
      <c r="AB14" t="n">
        <v>756.3996755488816</v>
      </c>
      <c r="AC14" t="n">
        <v>684.2099521281079</v>
      </c>
      <c r="AD14" t="n">
        <v>552825.0888958066</v>
      </c>
      <c r="AE14" t="n">
        <v>756399.6755488816</v>
      </c>
      <c r="AF14" t="n">
        <v>1.225086492257094e-06</v>
      </c>
      <c r="AG14" t="n">
        <v>18</v>
      </c>
      <c r="AH14" t="n">
        <v>684209.9521281079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3.3856</v>
      </c>
      <c r="E2" t="n">
        <v>29.54</v>
      </c>
      <c r="F2" t="n">
        <v>26.41</v>
      </c>
      <c r="G2" t="n">
        <v>11.92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77.18000000000001</v>
      </c>
      <c r="Q2" t="n">
        <v>1314.32</v>
      </c>
      <c r="R2" t="n">
        <v>125.76</v>
      </c>
      <c r="S2" t="n">
        <v>40.53</v>
      </c>
      <c r="T2" t="n">
        <v>41142.84</v>
      </c>
      <c r="U2" t="n">
        <v>0.32</v>
      </c>
      <c r="V2" t="n">
        <v>0.83</v>
      </c>
      <c r="W2" t="n">
        <v>3.74</v>
      </c>
      <c r="X2" t="n">
        <v>2.83</v>
      </c>
      <c r="Y2" t="n">
        <v>0.5</v>
      </c>
      <c r="Z2" t="n">
        <v>10</v>
      </c>
      <c r="AA2" t="n">
        <v>301.5983504270498</v>
      </c>
      <c r="AB2" t="n">
        <v>412.6601686344507</v>
      </c>
      <c r="AC2" t="n">
        <v>373.2764613121621</v>
      </c>
      <c r="AD2" t="n">
        <v>301598.3504270497</v>
      </c>
      <c r="AE2" t="n">
        <v>412660.1686344506</v>
      </c>
      <c r="AF2" t="n">
        <v>1.21157731956418e-06</v>
      </c>
      <c r="AG2" t="n">
        <v>20</v>
      </c>
      <c r="AH2" t="n">
        <v>373276.4613121621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3.0794</v>
      </c>
      <c r="E2" t="n">
        <v>32.47</v>
      </c>
      <c r="F2" t="n">
        <v>27.01</v>
      </c>
      <c r="G2" t="n">
        <v>9.59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234.54</v>
      </c>
      <c r="Q2" t="n">
        <v>1314.19</v>
      </c>
      <c r="R2" t="n">
        <v>149.19</v>
      </c>
      <c r="S2" t="n">
        <v>40.53</v>
      </c>
      <c r="T2" t="n">
        <v>52678.83</v>
      </c>
      <c r="U2" t="n">
        <v>0.27</v>
      </c>
      <c r="V2" t="n">
        <v>0.8100000000000001</v>
      </c>
      <c r="W2" t="n">
        <v>3.65</v>
      </c>
      <c r="X2" t="n">
        <v>3.43</v>
      </c>
      <c r="Y2" t="n">
        <v>0.5</v>
      </c>
      <c r="Z2" t="n">
        <v>10</v>
      </c>
      <c r="AA2" t="n">
        <v>638.8342695725632</v>
      </c>
      <c r="AB2" t="n">
        <v>874.0812310080723</v>
      </c>
      <c r="AC2" t="n">
        <v>790.6601451013738</v>
      </c>
      <c r="AD2" t="n">
        <v>638834.2695725632</v>
      </c>
      <c r="AE2" t="n">
        <v>874081.2310080724</v>
      </c>
      <c r="AF2" t="n">
        <v>1.048946311320863e-06</v>
      </c>
      <c r="AG2" t="n">
        <v>22</v>
      </c>
      <c r="AH2" t="n">
        <v>790660.1451013738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3.4974</v>
      </c>
      <c r="E3" t="n">
        <v>28.59</v>
      </c>
      <c r="F3" t="n">
        <v>25.06</v>
      </c>
      <c r="G3" t="n">
        <v>20.05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73</v>
      </c>
      <c r="N3" t="n">
        <v>13.24</v>
      </c>
      <c r="O3" t="n">
        <v>12561.45</v>
      </c>
      <c r="P3" t="n">
        <v>206.41</v>
      </c>
      <c r="Q3" t="n">
        <v>1314.09</v>
      </c>
      <c r="R3" t="n">
        <v>88.65000000000001</v>
      </c>
      <c r="S3" t="n">
        <v>40.53</v>
      </c>
      <c r="T3" t="n">
        <v>22876.13</v>
      </c>
      <c r="U3" t="n">
        <v>0.46</v>
      </c>
      <c r="V3" t="n">
        <v>0.87</v>
      </c>
      <c r="W3" t="n">
        <v>3.49</v>
      </c>
      <c r="X3" t="n">
        <v>1.49</v>
      </c>
      <c r="Y3" t="n">
        <v>0.5</v>
      </c>
      <c r="Z3" t="n">
        <v>10</v>
      </c>
      <c r="AA3" t="n">
        <v>513.1498862938371</v>
      </c>
      <c r="AB3" t="n">
        <v>702.1143130024616</v>
      </c>
      <c r="AC3" t="n">
        <v>635.1055083931333</v>
      </c>
      <c r="AD3" t="n">
        <v>513149.8862938371</v>
      </c>
      <c r="AE3" t="n">
        <v>702114.3130024616</v>
      </c>
      <c r="AF3" t="n">
        <v>1.191331048000775e-06</v>
      </c>
      <c r="AG3" t="n">
        <v>19</v>
      </c>
      <c r="AH3" t="n">
        <v>635105.5083931333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3.6431</v>
      </c>
      <c r="E4" t="n">
        <v>27.45</v>
      </c>
      <c r="F4" t="n">
        <v>24.5</v>
      </c>
      <c r="G4" t="n">
        <v>31.27</v>
      </c>
      <c r="H4" t="n">
        <v>0.52</v>
      </c>
      <c r="I4" t="n">
        <v>47</v>
      </c>
      <c r="J4" t="n">
        <v>101.2</v>
      </c>
      <c r="K4" t="n">
        <v>39.72</v>
      </c>
      <c r="L4" t="n">
        <v>3</v>
      </c>
      <c r="M4" t="n">
        <v>45</v>
      </c>
      <c r="N4" t="n">
        <v>13.49</v>
      </c>
      <c r="O4" t="n">
        <v>12715.54</v>
      </c>
      <c r="P4" t="n">
        <v>189.69</v>
      </c>
      <c r="Q4" t="n">
        <v>1314.04</v>
      </c>
      <c r="R4" t="n">
        <v>71.19</v>
      </c>
      <c r="S4" t="n">
        <v>40.53</v>
      </c>
      <c r="T4" t="n">
        <v>14289.87</v>
      </c>
      <c r="U4" t="n">
        <v>0.57</v>
      </c>
      <c r="V4" t="n">
        <v>0.89</v>
      </c>
      <c r="W4" t="n">
        <v>3.44</v>
      </c>
      <c r="X4" t="n">
        <v>0.92</v>
      </c>
      <c r="Y4" t="n">
        <v>0.5</v>
      </c>
      <c r="Z4" t="n">
        <v>10</v>
      </c>
      <c r="AA4" t="n">
        <v>464.996652299972</v>
      </c>
      <c r="AB4" t="n">
        <v>636.2289338813022</v>
      </c>
      <c r="AC4" t="n">
        <v>575.5081373845869</v>
      </c>
      <c r="AD4" t="n">
        <v>464996.652299972</v>
      </c>
      <c r="AE4" t="n">
        <v>636228.9338813021</v>
      </c>
      <c r="AF4" t="n">
        <v>1.240961325833941e-06</v>
      </c>
      <c r="AG4" t="n">
        <v>18</v>
      </c>
      <c r="AH4" t="n">
        <v>575508.137384587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3.7187</v>
      </c>
      <c r="E5" t="n">
        <v>26.89</v>
      </c>
      <c r="F5" t="n">
        <v>24.22</v>
      </c>
      <c r="G5" t="n">
        <v>44.04</v>
      </c>
      <c r="H5" t="n">
        <v>0.6899999999999999</v>
      </c>
      <c r="I5" t="n">
        <v>33</v>
      </c>
      <c r="J5" t="n">
        <v>102.45</v>
      </c>
      <c r="K5" t="n">
        <v>39.72</v>
      </c>
      <c r="L5" t="n">
        <v>4</v>
      </c>
      <c r="M5" t="n">
        <v>22</v>
      </c>
      <c r="N5" t="n">
        <v>13.74</v>
      </c>
      <c r="O5" t="n">
        <v>12870.03</v>
      </c>
      <c r="P5" t="n">
        <v>174.3</v>
      </c>
      <c r="Q5" t="n">
        <v>1314</v>
      </c>
      <c r="R5" t="n">
        <v>62.6</v>
      </c>
      <c r="S5" t="n">
        <v>40.53</v>
      </c>
      <c r="T5" t="n">
        <v>10064.47</v>
      </c>
      <c r="U5" t="n">
        <v>0.65</v>
      </c>
      <c r="V5" t="n">
        <v>0.9</v>
      </c>
      <c r="W5" t="n">
        <v>3.42</v>
      </c>
      <c r="X5" t="n">
        <v>0.65</v>
      </c>
      <c r="Y5" t="n">
        <v>0.5</v>
      </c>
      <c r="Z5" t="n">
        <v>10</v>
      </c>
      <c r="AA5" t="n">
        <v>435.6888745569549</v>
      </c>
      <c r="AB5" t="n">
        <v>596.1287394054052</v>
      </c>
      <c r="AC5" t="n">
        <v>539.2350491884932</v>
      </c>
      <c r="AD5" t="n">
        <v>435688.874556955</v>
      </c>
      <c r="AE5" t="n">
        <v>596128.7394054052</v>
      </c>
      <c r="AF5" t="n">
        <v>1.266713206439207e-06</v>
      </c>
      <c r="AG5" t="n">
        <v>18</v>
      </c>
      <c r="AH5" t="n">
        <v>539235.0491884933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3.7242</v>
      </c>
      <c r="E6" t="n">
        <v>26.85</v>
      </c>
      <c r="F6" t="n">
        <v>24.23</v>
      </c>
      <c r="G6" t="n">
        <v>46.89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172.39</v>
      </c>
      <c r="Q6" t="n">
        <v>1314.12</v>
      </c>
      <c r="R6" t="n">
        <v>61.69</v>
      </c>
      <c r="S6" t="n">
        <v>40.53</v>
      </c>
      <c r="T6" t="n">
        <v>9620.83</v>
      </c>
      <c r="U6" t="n">
        <v>0.66</v>
      </c>
      <c r="V6" t="n">
        <v>0.9</v>
      </c>
      <c r="W6" t="n">
        <v>3.45</v>
      </c>
      <c r="X6" t="n">
        <v>0.65</v>
      </c>
      <c r="Y6" t="n">
        <v>0.5</v>
      </c>
      <c r="Z6" t="n">
        <v>10</v>
      </c>
      <c r="AA6" t="n">
        <v>432.4876682915325</v>
      </c>
      <c r="AB6" t="n">
        <v>591.7487077658013</v>
      </c>
      <c r="AC6" t="n">
        <v>535.27304162116</v>
      </c>
      <c r="AD6" t="n">
        <v>432487.6682915326</v>
      </c>
      <c r="AE6" t="n">
        <v>591748.7077658013</v>
      </c>
      <c r="AF6" t="n">
        <v>1.268586689816575e-06</v>
      </c>
      <c r="AG6" t="n">
        <v>18</v>
      </c>
      <c r="AH6" t="n">
        <v>535273.04162116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2.8465</v>
      </c>
      <c r="E2" t="n">
        <v>35.13</v>
      </c>
      <c r="F2" t="n">
        <v>27.76</v>
      </c>
      <c r="G2" t="n">
        <v>8.119999999999999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285.16</v>
      </c>
      <c r="Q2" t="n">
        <v>1314.14</v>
      </c>
      <c r="R2" t="n">
        <v>172.18</v>
      </c>
      <c r="S2" t="n">
        <v>40.53</v>
      </c>
      <c r="T2" t="n">
        <v>63992.95</v>
      </c>
      <c r="U2" t="n">
        <v>0.24</v>
      </c>
      <c r="V2" t="n">
        <v>0.79</v>
      </c>
      <c r="W2" t="n">
        <v>3.72</v>
      </c>
      <c r="X2" t="n">
        <v>4.18</v>
      </c>
      <c r="Y2" t="n">
        <v>0.5</v>
      </c>
      <c r="Z2" t="n">
        <v>10</v>
      </c>
      <c r="AA2" t="n">
        <v>790.935355483738</v>
      </c>
      <c r="AB2" t="n">
        <v>1082.192646978068</v>
      </c>
      <c r="AC2" t="n">
        <v>978.9096996174</v>
      </c>
      <c r="AD2" t="n">
        <v>790935.355483738</v>
      </c>
      <c r="AE2" t="n">
        <v>1082192.646978068</v>
      </c>
      <c r="AF2" t="n">
        <v>9.571472754756484e-07</v>
      </c>
      <c r="AG2" t="n">
        <v>23</v>
      </c>
      <c r="AH2" t="n">
        <v>978909.6996174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3.3445</v>
      </c>
      <c r="E3" t="n">
        <v>29.9</v>
      </c>
      <c r="F3" t="n">
        <v>25.42</v>
      </c>
      <c r="G3" t="n">
        <v>16.58</v>
      </c>
      <c r="H3" t="n">
        <v>0.28</v>
      </c>
      <c r="I3" t="n">
        <v>92</v>
      </c>
      <c r="J3" t="n">
        <v>125.95</v>
      </c>
      <c r="K3" t="n">
        <v>45</v>
      </c>
      <c r="L3" t="n">
        <v>2</v>
      </c>
      <c r="M3" t="n">
        <v>90</v>
      </c>
      <c r="N3" t="n">
        <v>18.95</v>
      </c>
      <c r="O3" t="n">
        <v>15767.7</v>
      </c>
      <c r="P3" t="n">
        <v>252.72</v>
      </c>
      <c r="Q3" t="n">
        <v>1314.08</v>
      </c>
      <c r="R3" t="n">
        <v>99.87</v>
      </c>
      <c r="S3" t="n">
        <v>40.53</v>
      </c>
      <c r="T3" t="n">
        <v>28401.15</v>
      </c>
      <c r="U3" t="n">
        <v>0.41</v>
      </c>
      <c r="V3" t="n">
        <v>0.86</v>
      </c>
      <c r="W3" t="n">
        <v>3.51</v>
      </c>
      <c r="X3" t="n">
        <v>1.84</v>
      </c>
      <c r="Y3" t="n">
        <v>0.5</v>
      </c>
      <c r="Z3" t="n">
        <v>10</v>
      </c>
      <c r="AA3" t="n">
        <v>620.3299616612762</v>
      </c>
      <c r="AB3" t="n">
        <v>848.7628205713994</v>
      </c>
      <c r="AC3" t="n">
        <v>767.7580882221648</v>
      </c>
      <c r="AD3" t="n">
        <v>620329.9616612762</v>
      </c>
      <c r="AE3" t="n">
        <v>848762.8205713994</v>
      </c>
      <c r="AF3" t="n">
        <v>1.124601813746112e-06</v>
      </c>
      <c r="AG3" t="n">
        <v>20</v>
      </c>
      <c r="AH3" t="n">
        <v>767758.0882221648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3.5298</v>
      </c>
      <c r="E4" t="n">
        <v>28.33</v>
      </c>
      <c r="F4" t="n">
        <v>24.72</v>
      </c>
      <c r="G4" t="n">
        <v>25.57</v>
      </c>
      <c r="H4" t="n">
        <v>0.42</v>
      </c>
      <c r="I4" t="n">
        <v>58</v>
      </c>
      <c r="J4" t="n">
        <v>127.27</v>
      </c>
      <c r="K4" t="n">
        <v>45</v>
      </c>
      <c r="L4" t="n">
        <v>3</v>
      </c>
      <c r="M4" t="n">
        <v>56</v>
      </c>
      <c r="N4" t="n">
        <v>19.27</v>
      </c>
      <c r="O4" t="n">
        <v>15930.42</v>
      </c>
      <c r="P4" t="n">
        <v>236.91</v>
      </c>
      <c r="Q4" t="n">
        <v>1314</v>
      </c>
      <c r="R4" t="n">
        <v>78.26000000000001</v>
      </c>
      <c r="S4" t="n">
        <v>40.53</v>
      </c>
      <c r="T4" t="n">
        <v>17769.16</v>
      </c>
      <c r="U4" t="n">
        <v>0.52</v>
      </c>
      <c r="V4" t="n">
        <v>0.88</v>
      </c>
      <c r="W4" t="n">
        <v>3.45</v>
      </c>
      <c r="X4" t="n">
        <v>1.14</v>
      </c>
      <c r="Y4" t="n">
        <v>0.5</v>
      </c>
      <c r="Z4" t="n">
        <v>10</v>
      </c>
      <c r="AA4" t="n">
        <v>562.8053438420001</v>
      </c>
      <c r="AB4" t="n">
        <v>770.0551006640372</v>
      </c>
      <c r="AC4" t="n">
        <v>696.5621226357824</v>
      </c>
      <c r="AD4" t="n">
        <v>562805.3438420001</v>
      </c>
      <c r="AE4" t="n">
        <v>770055.1006640373</v>
      </c>
      <c r="AF4" t="n">
        <v>1.186909697162812e-06</v>
      </c>
      <c r="AG4" t="n">
        <v>19</v>
      </c>
      <c r="AH4" t="n">
        <v>696562.1226357825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3.6231</v>
      </c>
      <c r="E5" t="n">
        <v>27.6</v>
      </c>
      <c r="F5" t="n">
        <v>24.39</v>
      </c>
      <c r="G5" t="n">
        <v>34.85</v>
      </c>
      <c r="H5" t="n">
        <v>0.55</v>
      </c>
      <c r="I5" t="n">
        <v>42</v>
      </c>
      <c r="J5" t="n">
        <v>128.59</v>
      </c>
      <c r="K5" t="n">
        <v>45</v>
      </c>
      <c r="L5" t="n">
        <v>4</v>
      </c>
      <c r="M5" t="n">
        <v>40</v>
      </c>
      <c r="N5" t="n">
        <v>19.59</v>
      </c>
      <c r="O5" t="n">
        <v>16093.6</v>
      </c>
      <c r="P5" t="n">
        <v>224.32</v>
      </c>
      <c r="Q5" t="n">
        <v>1314.04</v>
      </c>
      <c r="R5" t="n">
        <v>68.06999999999999</v>
      </c>
      <c r="S5" t="n">
        <v>40.53</v>
      </c>
      <c r="T5" t="n">
        <v>12753.97</v>
      </c>
      <c r="U5" t="n">
        <v>0.6</v>
      </c>
      <c r="V5" t="n">
        <v>0.9</v>
      </c>
      <c r="W5" t="n">
        <v>3.43</v>
      </c>
      <c r="X5" t="n">
        <v>0.82</v>
      </c>
      <c r="Y5" t="n">
        <v>0.5</v>
      </c>
      <c r="Z5" t="n">
        <v>10</v>
      </c>
      <c r="AA5" t="n">
        <v>524.6963343419202</v>
      </c>
      <c r="AB5" t="n">
        <v>717.9126726151853</v>
      </c>
      <c r="AC5" t="n">
        <v>649.3960947375558</v>
      </c>
      <c r="AD5" t="n">
        <v>524696.3343419202</v>
      </c>
      <c r="AE5" t="n">
        <v>717912.6726151854</v>
      </c>
      <c r="AF5" t="n">
        <v>1.218282204031555e-06</v>
      </c>
      <c r="AG5" t="n">
        <v>18</v>
      </c>
      <c r="AH5" t="n">
        <v>649396.0947375558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3.6842</v>
      </c>
      <c r="E6" t="n">
        <v>27.14</v>
      </c>
      <c r="F6" t="n">
        <v>24.19</v>
      </c>
      <c r="G6" t="n">
        <v>45.36</v>
      </c>
      <c r="H6" t="n">
        <v>0.68</v>
      </c>
      <c r="I6" t="n">
        <v>32</v>
      </c>
      <c r="J6" t="n">
        <v>129.92</v>
      </c>
      <c r="K6" t="n">
        <v>45</v>
      </c>
      <c r="L6" t="n">
        <v>5</v>
      </c>
      <c r="M6" t="n">
        <v>30</v>
      </c>
      <c r="N6" t="n">
        <v>19.92</v>
      </c>
      <c r="O6" t="n">
        <v>16257.24</v>
      </c>
      <c r="P6" t="n">
        <v>212.16</v>
      </c>
      <c r="Q6" t="n">
        <v>1313.99</v>
      </c>
      <c r="R6" t="n">
        <v>61.88</v>
      </c>
      <c r="S6" t="n">
        <v>40.53</v>
      </c>
      <c r="T6" t="n">
        <v>9707.629999999999</v>
      </c>
      <c r="U6" t="n">
        <v>0.65</v>
      </c>
      <c r="V6" t="n">
        <v>0.9</v>
      </c>
      <c r="W6" t="n">
        <v>3.41</v>
      </c>
      <c r="X6" t="n">
        <v>0.62</v>
      </c>
      <c r="Y6" t="n">
        <v>0.5</v>
      </c>
      <c r="Z6" t="n">
        <v>10</v>
      </c>
      <c r="AA6" t="n">
        <v>500.245549099673</v>
      </c>
      <c r="AB6" t="n">
        <v>684.4580295542285</v>
      </c>
      <c r="AC6" t="n">
        <v>619.13431585645</v>
      </c>
      <c r="AD6" t="n">
        <v>500245.549099673</v>
      </c>
      <c r="AE6" t="n">
        <v>684458.0295542284</v>
      </c>
      <c r="AF6" t="n">
        <v>1.238827329108514e-06</v>
      </c>
      <c r="AG6" t="n">
        <v>18</v>
      </c>
      <c r="AH6" t="n">
        <v>619134.31585645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3.7192</v>
      </c>
      <c r="E7" t="n">
        <v>26.89</v>
      </c>
      <c r="F7" t="n">
        <v>24.09</v>
      </c>
      <c r="G7" t="n">
        <v>55.59</v>
      </c>
      <c r="H7" t="n">
        <v>0.8100000000000001</v>
      </c>
      <c r="I7" t="n">
        <v>26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201.29</v>
      </c>
      <c r="Q7" t="n">
        <v>1314.07</v>
      </c>
      <c r="R7" t="n">
        <v>58.54</v>
      </c>
      <c r="S7" t="n">
        <v>40.53</v>
      </c>
      <c r="T7" t="n">
        <v>8066.43</v>
      </c>
      <c r="U7" t="n">
        <v>0.6899999999999999</v>
      </c>
      <c r="V7" t="n">
        <v>0.91</v>
      </c>
      <c r="W7" t="n">
        <v>3.41</v>
      </c>
      <c r="X7" t="n">
        <v>0.52</v>
      </c>
      <c r="Y7" t="n">
        <v>0.5</v>
      </c>
      <c r="Z7" t="n">
        <v>10</v>
      </c>
      <c r="AA7" t="n">
        <v>480.9096500408936</v>
      </c>
      <c r="AB7" t="n">
        <v>658.0017994223444</v>
      </c>
      <c r="AC7" t="n">
        <v>595.2030311968008</v>
      </c>
      <c r="AD7" t="n">
        <v>480909.6500408935</v>
      </c>
      <c r="AE7" t="n">
        <v>658001.7994223444</v>
      </c>
      <c r="AF7" t="n">
        <v>1.250596222360454e-06</v>
      </c>
      <c r="AG7" t="n">
        <v>18</v>
      </c>
      <c r="AH7" t="n">
        <v>595203.0311968008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3.7361</v>
      </c>
      <c r="E8" t="n">
        <v>26.77</v>
      </c>
      <c r="F8" t="n">
        <v>24.05</v>
      </c>
      <c r="G8" t="n">
        <v>62.73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196.68</v>
      </c>
      <c r="Q8" t="n">
        <v>1313.99</v>
      </c>
      <c r="R8" t="n">
        <v>56.41</v>
      </c>
      <c r="S8" t="n">
        <v>40.53</v>
      </c>
      <c r="T8" t="n">
        <v>7017.27</v>
      </c>
      <c r="U8" t="n">
        <v>0.72</v>
      </c>
      <c r="V8" t="n">
        <v>0.91</v>
      </c>
      <c r="W8" t="n">
        <v>3.43</v>
      </c>
      <c r="X8" t="n">
        <v>0.47</v>
      </c>
      <c r="Y8" t="n">
        <v>0.5</v>
      </c>
      <c r="Z8" t="n">
        <v>10</v>
      </c>
      <c r="AA8" t="n">
        <v>472.6451782936432</v>
      </c>
      <c r="AB8" t="n">
        <v>646.6939845749955</v>
      </c>
      <c r="AC8" t="n">
        <v>584.974418327865</v>
      </c>
      <c r="AD8" t="n">
        <v>472645.1782936432</v>
      </c>
      <c r="AE8" t="n">
        <v>646693.9845749955</v>
      </c>
      <c r="AF8" t="n">
        <v>1.256278916530676e-06</v>
      </c>
      <c r="AG8" t="n">
        <v>18</v>
      </c>
      <c r="AH8" t="n">
        <v>584974.418327865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2024-09-25T21:10:40Z</dcterms:created>
  <dcterms:modified xmlns:dcterms="http://purl.org/dc/terms/" xmlns:xsi="http://www.w3.org/2001/XMLSchema-instance" xsi:type="dcterms:W3CDTF">2024-09-25T21:10:40Z</dcterms:modified>
</cp:coreProperties>
</file>