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xVal>
          <yVal>
            <numRef>
              <f>gráficos!$B$7:$B$131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  <c r="AA2" t="n">
        <v>1440.484354116986</v>
      </c>
      <c r="AB2" t="n">
        <v>1970.934242987452</v>
      </c>
      <c r="AC2" t="n">
        <v>1782.831045060312</v>
      </c>
      <c r="AD2" t="n">
        <v>1440484.354116986</v>
      </c>
      <c r="AE2" t="n">
        <v>1970934.242987452</v>
      </c>
      <c r="AF2" t="n">
        <v>1.042851077697825e-06</v>
      </c>
      <c r="AG2" t="n">
        <v>21</v>
      </c>
      <c r="AH2" t="n">
        <v>1782831.045060312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  <c r="AA3" t="n">
        <v>850.0136442493445</v>
      </c>
      <c r="AB3" t="n">
        <v>1163.026168017324</v>
      </c>
      <c r="AC3" t="n">
        <v>1052.028582859229</v>
      </c>
      <c r="AD3" t="n">
        <v>850013.6442493445</v>
      </c>
      <c r="AE3" t="n">
        <v>1163026.168017324</v>
      </c>
      <c r="AF3" t="n">
        <v>1.466431044186788e-06</v>
      </c>
      <c r="AG3" t="n">
        <v>15</v>
      </c>
      <c r="AH3" t="n">
        <v>1052028.582859229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  <c r="AA4" t="n">
        <v>723.0448345285924</v>
      </c>
      <c r="AB4" t="n">
        <v>989.301841088838</v>
      </c>
      <c r="AC4" t="n">
        <v>894.8842618691733</v>
      </c>
      <c r="AD4" t="n">
        <v>723044.8345285924</v>
      </c>
      <c r="AE4" t="n">
        <v>989301.8410888381</v>
      </c>
      <c r="AF4" t="n">
        <v>1.632797988756641e-06</v>
      </c>
      <c r="AG4" t="n">
        <v>14</v>
      </c>
      <c r="AH4" t="n">
        <v>894884.2618691733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  <c r="AA5" t="n">
        <v>660.0916741251289</v>
      </c>
      <c r="AB5" t="n">
        <v>903.1665497273942</v>
      </c>
      <c r="AC5" t="n">
        <v>816.9696018236248</v>
      </c>
      <c r="AD5" t="n">
        <v>660091.6741251289</v>
      </c>
      <c r="AE5" t="n">
        <v>903166.5497273942</v>
      </c>
      <c r="AF5" t="n">
        <v>1.720917946996474e-06</v>
      </c>
      <c r="AG5" t="n">
        <v>13</v>
      </c>
      <c r="AH5" t="n">
        <v>816969.6018236248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  <c r="AA6" t="n">
        <v>616.839095177528</v>
      </c>
      <c r="AB6" t="n">
        <v>843.9864630421754</v>
      </c>
      <c r="AC6" t="n">
        <v>763.4375795518699</v>
      </c>
      <c r="AD6" t="n">
        <v>616839.095177528</v>
      </c>
      <c r="AE6" t="n">
        <v>843986.4630421754</v>
      </c>
      <c r="AF6" t="n">
        <v>1.777061264871685e-06</v>
      </c>
      <c r="AG6" t="n">
        <v>12</v>
      </c>
      <c r="AH6" t="n">
        <v>763437.5795518699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  <c r="AA7" t="n">
        <v>590.3612464377077</v>
      </c>
      <c r="AB7" t="n">
        <v>807.7583022761085</v>
      </c>
      <c r="AC7" t="n">
        <v>730.6669836027736</v>
      </c>
      <c r="AD7" t="n">
        <v>590361.2464377077</v>
      </c>
      <c r="AE7" t="n">
        <v>807758.3022761084</v>
      </c>
      <c r="AF7" t="n">
        <v>1.818174088197627e-06</v>
      </c>
      <c r="AG7" t="n">
        <v>12</v>
      </c>
      <c r="AH7" t="n">
        <v>730666.9836027736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  <c r="AA8" t="n">
        <v>575.2885586462714</v>
      </c>
      <c r="AB8" t="n">
        <v>787.1351858798107</v>
      </c>
      <c r="AC8" t="n">
        <v>712.0121084906126</v>
      </c>
      <c r="AD8" t="n">
        <v>575288.5586462715</v>
      </c>
      <c r="AE8" t="n">
        <v>787135.1858798107</v>
      </c>
      <c r="AF8" t="n">
        <v>1.837772674227557e-06</v>
      </c>
      <c r="AG8" t="n">
        <v>12</v>
      </c>
      <c r="AH8" t="n">
        <v>712012.1084906126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  <c r="AA9" t="n">
        <v>556.989761146707</v>
      </c>
      <c r="AB9" t="n">
        <v>762.0979638549362</v>
      </c>
      <c r="AC9" t="n">
        <v>689.3644037958304</v>
      </c>
      <c r="AD9" t="n">
        <v>556989.761146707</v>
      </c>
      <c r="AE9" t="n">
        <v>762097.9638549362</v>
      </c>
      <c r="AF9" t="n">
        <v>1.861718315053598e-06</v>
      </c>
      <c r="AG9" t="n">
        <v>12</v>
      </c>
      <c r="AH9" t="n">
        <v>689364.4037958304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  <c r="AA10" t="n">
        <v>540.8300513110196</v>
      </c>
      <c r="AB10" t="n">
        <v>739.9875359416658</v>
      </c>
      <c r="AC10" t="n">
        <v>669.3641640904223</v>
      </c>
      <c r="AD10" t="n">
        <v>540830.0513110196</v>
      </c>
      <c r="AE10" t="n">
        <v>739987.5359416658</v>
      </c>
      <c r="AF10" t="n">
        <v>1.877043525182265e-06</v>
      </c>
      <c r="AG10" t="n">
        <v>12</v>
      </c>
      <c r="AH10" t="n">
        <v>669364.1640904222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  <c r="AA11" t="n">
        <v>524.5744223261621</v>
      </c>
      <c r="AB11" t="n">
        <v>717.7458672168467</v>
      </c>
      <c r="AC11" t="n">
        <v>649.2452090123215</v>
      </c>
      <c r="AD11" t="n">
        <v>524574.4223261621</v>
      </c>
      <c r="AE11" t="n">
        <v>717745.8672168467</v>
      </c>
      <c r="AF11" t="n">
        <v>1.894726459946111e-06</v>
      </c>
      <c r="AG11" t="n">
        <v>12</v>
      </c>
      <c r="AH11" t="n">
        <v>649245.2090123215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  <c r="AA12" t="n">
        <v>509.3994416668449</v>
      </c>
      <c r="AB12" t="n">
        <v>696.9827892058713</v>
      </c>
      <c r="AC12" t="n">
        <v>630.4637300255508</v>
      </c>
      <c r="AD12" t="n">
        <v>509399.4416668449</v>
      </c>
      <c r="AE12" t="n">
        <v>696982.7892058713</v>
      </c>
      <c r="AF12" t="n">
        <v>1.910125348969627e-06</v>
      </c>
      <c r="AG12" t="n">
        <v>12</v>
      </c>
      <c r="AH12" t="n">
        <v>630463.7300255508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  <c r="AA13" t="n">
        <v>497.8730176626273</v>
      </c>
      <c r="AB13" t="n">
        <v>681.2118273733627</v>
      </c>
      <c r="AC13" t="n">
        <v>616.1979266556527</v>
      </c>
      <c r="AD13" t="n">
        <v>497873.0176626273</v>
      </c>
      <c r="AE13" t="n">
        <v>681211.8273733626</v>
      </c>
      <c r="AF13" t="n">
        <v>1.912925146973903e-06</v>
      </c>
      <c r="AG13" t="n">
        <v>12</v>
      </c>
      <c r="AH13" t="n">
        <v>616197.9266556527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  <c r="AA14" t="n">
        <v>490.5642405410782</v>
      </c>
      <c r="AB14" t="n">
        <v>671.2116360751693</v>
      </c>
      <c r="AC14" t="n">
        <v>607.1521395796021</v>
      </c>
      <c r="AD14" t="n">
        <v>490564.2405410782</v>
      </c>
      <c r="AE14" t="n">
        <v>671211.6360751693</v>
      </c>
      <c r="AF14" t="n">
        <v>1.915651266083329e-06</v>
      </c>
      <c r="AG14" t="n">
        <v>12</v>
      </c>
      <c r="AH14" t="n">
        <v>607152.1395796022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  <c r="AA15" t="n">
        <v>492.5995157617076</v>
      </c>
      <c r="AB15" t="n">
        <v>673.99638942204</v>
      </c>
      <c r="AC15" t="n">
        <v>609.6711199754736</v>
      </c>
      <c r="AD15" t="n">
        <v>492599.5157617076</v>
      </c>
      <c r="AE15" t="n">
        <v>673996.38942204</v>
      </c>
      <c r="AF15" t="n">
        <v>1.915798623873028e-06</v>
      </c>
      <c r="AG15" t="n">
        <v>12</v>
      </c>
      <c r="AH15" t="n">
        <v>609671.1199754736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1.6195</v>
      </c>
      <c r="E2" t="n">
        <v>61.75</v>
      </c>
      <c r="F2" t="n">
        <v>46.37</v>
      </c>
      <c r="G2" t="n">
        <v>6.87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559.16</v>
      </c>
      <c r="Q2" t="n">
        <v>2104.2</v>
      </c>
      <c r="R2" t="n">
        <v>452.53</v>
      </c>
      <c r="S2" t="n">
        <v>60.53</v>
      </c>
      <c r="T2" t="n">
        <v>194243.24</v>
      </c>
      <c r="U2" t="n">
        <v>0.13</v>
      </c>
      <c r="V2" t="n">
        <v>0.74</v>
      </c>
      <c r="W2" t="n">
        <v>0.8100000000000001</v>
      </c>
      <c r="X2" t="n">
        <v>11.98</v>
      </c>
      <c r="Y2" t="n">
        <v>0.5</v>
      </c>
      <c r="Z2" t="n">
        <v>10</v>
      </c>
      <c r="AA2" t="n">
        <v>1066.245889734225</v>
      </c>
      <c r="AB2" t="n">
        <v>1458.884665783144</v>
      </c>
      <c r="AC2" t="n">
        <v>1319.650760838289</v>
      </c>
      <c r="AD2" t="n">
        <v>1066245.889734225</v>
      </c>
      <c r="AE2" t="n">
        <v>1458884.665783144</v>
      </c>
      <c r="AF2" t="n">
        <v>1.207829019478372e-06</v>
      </c>
      <c r="AG2" t="n">
        <v>18</v>
      </c>
      <c r="AH2" t="n">
        <v>1319650.760838289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2.1324</v>
      </c>
      <c r="E3" t="n">
        <v>46.9</v>
      </c>
      <c r="F3" t="n">
        <v>39.19</v>
      </c>
      <c r="G3" t="n">
        <v>14.08</v>
      </c>
      <c r="H3" t="n">
        <v>0.22</v>
      </c>
      <c r="I3" t="n">
        <v>167</v>
      </c>
      <c r="J3" t="n">
        <v>160.54</v>
      </c>
      <c r="K3" t="n">
        <v>50.28</v>
      </c>
      <c r="L3" t="n">
        <v>2</v>
      </c>
      <c r="M3" t="n">
        <v>165</v>
      </c>
      <c r="N3" t="n">
        <v>28.26</v>
      </c>
      <c r="O3" t="n">
        <v>20034.4</v>
      </c>
      <c r="P3" t="n">
        <v>460.78</v>
      </c>
      <c r="Q3" t="n">
        <v>2103.95</v>
      </c>
      <c r="R3" t="n">
        <v>217.3</v>
      </c>
      <c r="S3" t="n">
        <v>60.53</v>
      </c>
      <c r="T3" t="n">
        <v>77821.05</v>
      </c>
      <c r="U3" t="n">
        <v>0.28</v>
      </c>
      <c r="V3" t="n">
        <v>0.87</v>
      </c>
      <c r="W3" t="n">
        <v>0.43</v>
      </c>
      <c r="X3" t="n">
        <v>4.8</v>
      </c>
      <c r="Y3" t="n">
        <v>0.5</v>
      </c>
      <c r="Z3" t="n">
        <v>10</v>
      </c>
      <c r="AA3" t="n">
        <v>692.2042969782296</v>
      </c>
      <c r="AB3" t="n">
        <v>947.1044570239405</v>
      </c>
      <c r="AC3" t="n">
        <v>856.7141369150289</v>
      </c>
      <c r="AD3" t="n">
        <v>692204.2969782297</v>
      </c>
      <c r="AE3" t="n">
        <v>947104.4570239405</v>
      </c>
      <c r="AF3" t="n">
        <v>1.590351714193072e-06</v>
      </c>
      <c r="AG3" t="n">
        <v>14</v>
      </c>
      <c r="AH3" t="n">
        <v>856714.1369150289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2.3228</v>
      </c>
      <c r="E4" t="n">
        <v>43.05</v>
      </c>
      <c r="F4" t="n">
        <v>37.38</v>
      </c>
      <c r="G4" t="n">
        <v>21.56</v>
      </c>
      <c r="H4" t="n">
        <v>0.33</v>
      </c>
      <c r="I4" t="n">
        <v>104</v>
      </c>
      <c r="J4" t="n">
        <v>161.97</v>
      </c>
      <c r="K4" t="n">
        <v>50.28</v>
      </c>
      <c r="L4" t="n">
        <v>3</v>
      </c>
      <c r="M4" t="n">
        <v>102</v>
      </c>
      <c r="N4" t="n">
        <v>28.69</v>
      </c>
      <c r="O4" t="n">
        <v>20210.21</v>
      </c>
      <c r="P4" t="n">
        <v>428.36</v>
      </c>
      <c r="Q4" t="n">
        <v>2103.93</v>
      </c>
      <c r="R4" t="n">
        <v>157.99</v>
      </c>
      <c r="S4" t="n">
        <v>60.53</v>
      </c>
      <c r="T4" t="n">
        <v>48481.31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600.9603534994662</v>
      </c>
      <c r="AB4" t="n">
        <v>822.2604681576084</v>
      </c>
      <c r="AC4" t="n">
        <v>743.7850831264607</v>
      </c>
      <c r="AD4" t="n">
        <v>600960.3534994662</v>
      </c>
      <c r="AE4" t="n">
        <v>822260.4681576084</v>
      </c>
      <c r="AF4" t="n">
        <v>1.732352730129276e-06</v>
      </c>
      <c r="AG4" t="n">
        <v>13</v>
      </c>
      <c r="AH4" t="n">
        <v>743785.0831264607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2.4288</v>
      </c>
      <c r="E5" t="n">
        <v>41.17</v>
      </c>
      <c r="F5" t="n">
        <v>36.46</v>
      </c>
      <c r="G5" t="n">
        <v>29.57</v>
      </c>
      <c r="H5" t="n">
        <v>0.43</v>
      </c>
      <c r="I5" t="n">
        <v>74</v>
      </c>
      <c r="J5" t="n">
        <v>163.4</v>
      </c>
      <c r="K5" t="n">
        <v>50.28</v>
      </c>
      <c r="L5" t="n">
        <v>4</v>
      </c>
      <c r="M5" t="n">
        <v>72</v>
      </c>
      <c r="N5" t="n">
        <v>29.12</v>
      </c>
      <c r="O5" t="n">
        <v>20386.62</v>
      </c>
      <c r="P5" t="n">
        <v>406.69</v>
      </c>
      <c r="Q5" t="n">
        <v>2103.91</v>
      </c>
      <c r="R5" t="n">
        <v>128.31</v>
      </c>
      <c r="S5" t="n">
        <v>60.53</v>
      </c>
      <c r="T5" t="n">
        <v>33788.27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548.5349059679169</v>
      </c>
      <c r="AB5" t="n">
        <v>750.5296579974303</v>
      </c>
      <c r="AC5" t="n">
        <v>678.9001608131456</v>
      </c>
      <c r="AD5" t="n">
        <v>548534.9059679168</v>
      </c>
      <c r="AE5" t="n">
        <v>750529.6579974303</v>
      </c>
      <c r="AF5" t="n">
        <v>1.811407917572751e-06</v>
      </c>
      <c r="AG5" t="n">
        <v>12</v>
      </c>
      <c r="AH5" t="n">
        <v>678900.1608131456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2.4934</v>
      </c>
      <c r="E6" t="n">
        <v>40.11</v>
      </c>
      <c r="F6" t="n">
        <v>35.94</v>
      </c>
      <c r="G6" t="n">
        <v>37.84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388.9</v>
      </c>
      <c r="Q6" t="n">
        <v>2103.86</v>
      </c>
      <c r="R6" t="n">
        <v>111.1</v>
      </c>
      <c r="S6" t="n">
        <v>60.53</v>
      </c>
      <c r="T6" t="n">
        <v>25268.06</v>
      </c>
      <c r="U6" t="n">
        <v>0.54</v>
      </c>
      <c r="V6" t="n">
        <v>0.95</v>
      </c>
      <c r="W6" t="n">
        <v>0.26</v>
      </c>
      <c r="X6" t="n">
        <v>1.56</v>
      </c>
      <c r="Y6" t="n">
        <v>0.5</v>
      </c>
      <c r="Z6" t="n">
        <v>10</v>
      </c>
      <c r="AA6" t="n">
        <v>519.1656000922779</v>
      </c>
      <c r="AB6" t="n">
        <v>710.3452780160505</v>
      </c>
      <c r="AC6" t="n">
        <v>642.5509216580573</v>
      </c>
      <c r="AD6" t="n">
        <v>519165.600092278</v>
      </c>
      <c r="AE6" t="n">
        <v>710345.2780160506</v>
      </c>
      <c r="AF6" t="n">
        <v>1.859586833693963e-06</v>
      </c>
      <c r="AG6" t="n">
        <v>12</v>
      </c>
      <c r="AH6" t="n">
        <v>642550.9216580573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2.531</v>
      </c>
      <c r="E7" t="n">
        <v>39.51</v>
      </c>
      <c r="F7" t="n">
        <v>35.7</v>
      </c>
      <c r="G7" t="n">
        <v>46.57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373.87</v>
      </c>
      <c r="Q7" t="n">
        <v>2103.83</v>
      </c>
      <c r="R7" t="n">
        <v>103.61</v>
      </c>
      <c r="S7" t="n">
        <v>60.53</v>
      </c>
      <c r="T7" t="n">
        <v>21578.04</v>
      </c>
      <c r="U7" t="n">
        <v>0.58</v>
      </c>
      <c r="V7" t="n">
        <v>0.96</v>
      </c>
      <c r="W7" t="n">
        <v>0.24</v>
      </c>
      <c r="X7" t="n">
        <v>1.32</v>
      </c>
      <c r="Y7" t="n">
        <v>0.5</v>
      </c>
      <c r="Z7" t="n">
        <v>10</v>
      </c>
      <c r="AA7" t="n">
        <v>498.3608678941599</v>
      </c>
      <c r="AB7" t="n">
        <v>681.8793255825789</v>
      </c>
      <c r="AC7" t="n">
        <v>616.8017197726208</v>
      </c>
      <c r="AD7" t="n">
        <v>498360.8678941599</v>
      </c>
      <c r="AE7" t="n">
        <v>681879.3255825789</v>
      </c>
      <c r="AF7" t="n">
        <v>1.887629051126743e-06</v>
      </c>
      <c r="AG7" t="n">
        <v>12</v>
      </c>
      <c r="AH7" t="n">
        <v>616801.7197726208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2.5642</v>
      </c>
      <c r="E8" t="n">
        <v>39</v>
      </c>
      <c r="F8" t="n">
        <v>35.45</v>
      </c>
      <c r="G8" t="n">
        <v>55.97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36</v>
      </c>
      <c r="N8" t="n">
        <v>30.44</v>
      </c>
      <c r="O8" t="n">
        <v>20919.39</v>
      </c>
      <c r="P8" t="n">
        <v>356.83</v>
      </c>
      <c r="Q8" t="n">
        <v>2103.83</v>
      </c>
      <c r="R8" t="n">
        <v>95.45999999999999</v>
      </c>
      <c r="S8" t="n">
        <v>60.53</v>
      </c>
      <c r="T8" t="n">
        <v>17543.96</v>
      </c>
      <c r="U8" t="n">
        <v>0.63</v>
      </c>
      <c r="V8" t="n">
        <v>0.97</v>
      </c>
      <c r="W8" t="n">
        <v>0.22</v>
      </c>
      <c r="X8" t="n">
        <v>1.06</v>
      </c>
      <c r="Y8" t="n">
        <v>0.5</v>
      </c>
      <c r="Z8" t="n">
        <v>10</v>
      </c>
      <c r="AA8" t="n">
        <v>476.9027777351802</v>
      </c>
      <c r="AB8" t="n">
        <v>652.5194199629373</v>
      </c>
      <c r="AC8" t="n">
        <v>590.2438823384316</v>
      </c>
      <c r="AD8" t="n">
        <v>476902.7777351802</v>
      </c>
      <c r="AE8" t="n">
        <v>652519.4199629372</v>
      </c>
      <c r="AF8" t="n">
        <v>1.912389732476963e-06</v>
      </c>
      <c r="AG8" t="n">
        <v>12</v>
      </c>
      <c r="AH8" t="n">
        <v>590243.8823384315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2.5896</v>
      </c>
      <c r="E9" t="n">
        <v>38.62</v>
      </c>
      <c r="F9" t="n">
        <v>35.26</v>
      </c>
      <c r="G9" t="n">
        <v>66.11</v>
      </c>
      <c r="H9" t="n">
        <v>0.84</v>
      </c>
      <c r="I9" t="n">
        <v>32</v>
      </c>
      <c r="J9" t="n">
        <v>169.17</v>
      </c>
      <c r="K9" t="n">
        <v>50.28</v>
      </c>
      <c r="L9" t="n">
        <v>8</v>
      </c>
      <c r="M9" t="n">
        <v>30</v>
      </c>
      <c r="N9" t="n">
        <v>30.89</v>
      </c>
      <c r="O9" t="n">
        <v>21098.19</v>
      </c>
      <c r="P9" t="n">
        <v>341.4</v>
      </c>
      <c r="Q9" t="n">
        <v>2103.83</v>
      </c>
      <c r="R9" t="n">
        <v>89.03</v>
      </c>
      <c r="S9" t="n">
        <v>60.53</v>
      </c>
      <c r="T9" t="n">
        <v>14359.91</v>
      </c>
      <c r="U9" t="n">
        <v>0.68</v>
      </c>
      <c r="V9" t="n">
        <v>0.97</v>
      </c>
      <c r="W9" t="n">
        <v>0.22</v>
      </c>
      <c r="X9" t="n">
        <v>0.87</v>
      </c>
      <c r="Y9" t="n">
        <v>0.5</v>
      </c>
      <c r="Z9" t="n">
        <v>10</v>
      </c>
      <c r="AA9" t="n">
        <v>458.6234889385829</v>
      </c>
      <c r="AB9" t="n">
        <v>627.5088906061255</v>
      </c>
      <c r="AC9" t="n">
        <v>567.6203228009356</v>
      </c>
      <c r="AD9" t="n">
        <v>458623.4889385828</v>
      </c>
      <c r="AE9" t="n">
        <v>627508.8906061256</v>
      </c>
      <c r="AF9" t="n">
        <v>1.931333145317192e-06</v>
      </c>
      <c r="AG9" t="n">
        <v>12</v>
      </c>
      <c r="AH9" t="n">
        <v>567620.3228009356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2.6026</v>
      </c>
      <c r="E10" t="n">
        <v>38.42</v>
      </c>
      <c r="F10" t="n">
        <v>35.2</v>
      </c>
      <c r="G10" t="n">
        <v>75.42</v>
      </c>
      <c r="H10" t="n">
        <v>0.9399999999999999</v>
      </c>
      <c r="I10" t="n">
        <v>28</v>
      </c>
      <c r="J10" t="n">
        <v>170.62</v>
      </c>
      <c r="K10" t="n">
        <v>50.28</v>
      </c>
      <c r="L10" t="n">
        <v>9</v>
      </c>
      <c r="M10" t="n">
        <v>9</v>
      </c>
      <c r="N10" t="n">
        <v>31.34</v>
      </c>
      <c r="O10" t="n">
        <v>21277.6</v>
      </c>
      <c r="P10" t="n">
        <v>328.34</v>
      </c>
      <c r="Q10" t="n">
        <v>2103.9</v>
      </c>
      <c r="R10" t="n">
        <v>86.39</v>
      </c>
      <c r="S10" t="n">
        <v>60.53</v>
      </c>
      <c r="T10" t="n">
        <v>13057.99</v>
      </c>
      <c r="U10" t="n">
        <v>0.7</v>
      </c>
      <c r="V10" t="n">
        <v>0.97</v>
      </c>
      <c r="W10" t="n">
        <v>0.23</v>
      </c>
      <c r="X10" t="n">
        <v>0.8100000000000001</v>
      </c>
      <c r="Y10" t="n">
        <v>0.5</v>
      </c>
      <c r="Z10" t="n">
        <v>10</v>
      </c>
      <c r="AA10" t="n">
        <v>444.6469324169422</v>
      </c>
      <c r="AB10" t="n">
        <v>608.3855493710607</v>
      </c>
      <c r="AC10" t="n">
        <v>550.3220864135674</v>
      </c>
      <c r="AD10" t="n">
        <v>444646.9324169422</v>
      </c>
      <c r="AE10" t="n">
        <v>608385.5493710607</v>
      </c>
      <c r="AF10" t="n">
        <v>1.941028592833844e-06</v>
      </c>
      <c r="AG10" t="n">
        <v>12</v>
      </c>
      <c r="AH10" t="n">
        <v>550322.0864135674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2.5987</v>
      </c>
      <c r="E11" t="n">
        <v>38.48</v>
      </c>
      <c r="F11" t="n">
        <v>35.25</v>
      </c>
      <c r="G11" t="n">
        <v>75.54000000000001</v>
      </c>
      <c r="H11" t="n">
        <v>1.03</v>
      </c>
      <c r="I11" t="n">
        <v>28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329.68</v>
      </c>
      <c r="Q11" t="n">
        <v>2103.83</v>
      </c>
      <c r="R11" t="n">
        <v>87.78</v>
      </c>
      <c r="S11" t="n">
        <v>60.53</v>
      </c>
      <c r="T11" t="n">
        <v>13753.55</v>
      </c>
      <c r="U11" t="n">
        <v>0.6899999999999999</v>
      </c>
      <c r="V11" t="n">
        <v>0.97</v>
      </c>
      <c r="W11" t="n">
        <v>0.25</v>
      </c>
      <c r="X11" t="n">
        <v>0.87</v>
      </c>
      <c r="Y11" t="n">
        <v>0.5</v>
      </c>
      <c r="Z11" t="n">
        <v>10</v>
      </c>
      <c r="AA11" t="n">
        <v>446.4592221077838</v>
      </c>
      <c r="AB11" t="n">
        <v>610.8652040786485</v>
      </c>
      <c r="AC11" t="n">
        <v>552.5650863560801</v>
      </c>
      <c r="AD11" t="n">
        <v>446459.2221077838</v>
      </c>
      <c r="AE11" t="n">
        <v>610865.2040786485</v>
      </c>
      <c r="AF11" t="n">
        <v>1.938119958578849e-06</v>
      </c>
      <c r="AG11" t="n">
        <v>12</v>
      </c>
      <c r="AH11" t="n">
        <v>552565.0863560801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2.1615</v>
      </c>
      <c r="E2" t="n">
        <v>46.26</v>
      </c>
      <c r="F2" t="n">
        <v>40.65</v>
      </c>
      <c r="G2" t="n">
        <v>11.29</v>
      </c>
      <c r="H2" t="n">
        <v>0.22</v>
      </c>
      <c r="I2" t="n">
        <v>216</v>
      </c>
      <c r="J2" t="n">
        <v>80.84</v>
      </c>
      <c r="K2" t="n">
        <v>35.1</v>
      </c>
      <c r="L2" t="n">
        <v>1</v>
      </c>
      <c r="M2" t="n">
        <v>214</v>
      </c>
      <c r="N2" t="n">
        <v>9.74</v>
      </c>
      <c r="O2" t="n">
        <v>10204.21</v>
      </c>
      <c r="P2" t="n">
        <v>299.02</v>
      </c>
      <c r="Q2" t="n">
        <v>2104.07</v>
      </c>
      <c r="R2" t="n">
        <v>264.85</v>
      </c>
      <c r="S2" t="n">
        <v>60.53</v>
      </c>
      <c r="T2" t="n">
        <v>101348.59</v>
      </c>
      <c r="U2" t="n">
        <v>0.23</v>
      </c>
      <c r="V2" t="n">
        <v>0.84</v>
      </c>
      <c r="W2" t="n">
        <v>0.51</v>
      </c>
      <c r="X2" t="n">
        <v>6.26</v>
      </c>
      <c r="Y2" t="n">
        <v>0.5</v>
      </c>
      <c r="Z2" t="n">
        <v>10</v>
      </c>
      <c r="AA2" t="n">
        <v>486.1598015096724</v>
      </c>
      <c r="AB2" t="n">
        <v>665.1852882822635</v>
      </c>
      <c r="AC2" t="n">
        <v>601.7009379620191</v>
      </c>
      <c r="AD2" t="n">
        <v>486159.8015096724</v>
      </c>
      <c r="AE2" t="n">
        <v>665185.2882822636</v>
      </c>
      <c r="AF2" t="n">
        <v>1.673705931233164e-06</v>
      </c>
      <c r="AG2" t="n">
        <v>14</v>
      </c>
      <c r="AH2" t="n">
        <v>601700.9379620191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2.4796</v>
      </c>
      <c r="E3" t="n">
        <v>40.33</v>
      </c>
      <c r="F3" t="n">
        <v>36.91</v>
      </c>
      <c r="G3" t="n">
        <v>24.88</v>
      </c>
      <c r="H3" t="n">
        <v>0.43</v>
      </c>
      <c r="I3" t="n">
        <v>89</v>
      </c>
      <c r="J3" t="n">
        <v>82.04000000000001</v>
      </c>
      <c r="K3" t="n">
        <v>35.1</v>
      </c>
      <c r="L3" t="n">
        <v>2</v>
      </c>
      <c r="M3" t="n">
        <v>87</v>
      </c>
      <c r="N3" t="n">
        <v>9.94</v>
      </c>
      <c r="O3" t="n">
        <v>10352.53</v>
      </c>
      <c r="P3" t="n">
        <v>245.27</v>
      </c>
      <c r="Q3" t="n">
        <v>2103.84</v>
      </c>
      <c r="R3" t="n">
        <v>142.57</v>
      </c>
      <c r="S3" t="n">
        <v>60.53</v>
      </c>
      <c r="T3" t="n">
        <v>40843.29</v>
      </c>
      <c r="U3" t="n">
        <v>0.42</v>
      </c>
      <c r="V3" t="n">
        <v>0.93</v>
      </c>
      <c r="W3" t="n">
        <v>0.31</v>
      </c>
      <c r="X3" t="n">
        <v>2.52</v>
      </c>
      <c r="Y3" t="n">
        <v>0.5</v>
      </c>
      <c r="Z3" t="n">
        <v>10</v>
      </c>
      <c r="AA3" t="n">
        <v>366.9660298229178</v>
      </c>
      <c r="AB3" t="n">
        <v>502.0991114023624</v>
      </c>
      <c r="AC3" t="n">
        <v>454.1794769106489</v>
      </c>
      <c r="AD3" t="n">
        <v>366966.0298229178</v>
      </c>
      <c r="AE3" t="n">
        <v>502099.1114023624</v>
      </c>
      <c r="AF3" t="n">
        <v>1.92001907336838e-06</v>
      </c>
      <c r="AG3" t="n">
        <v>12</v>
      </c>
      <c r="AH3" t="n">
        <v>454179.4769106489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2.5512</v>
      </c>
      <c r="E4" t="n">
        <v>39.2</v>
      </c>
      <c r="F4" t="n">
        <v>36.24</v>
      </c>
      <c r="G4" t="n">
        <v>35.07</v>
      </c>
      <c r="H4" t="n">
        <v>0.63</v>
      </c>
      <c r="I4" t="n">
        <v>62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223.17</v>
      </c>
      <c r="Q4" t="n">
        <v>2103.91</v>
      </c>
      <c r="R4" t="n">
        <v>118.52</v>
      </c>
      <c r="S4" t="n">
        <v>60.53</v>
      </c>
      <c r="T4" t="n">
        <v>28953.36</v>
      </c>
      <c r="U4" t="n">
        <v>0.51</v>
      </c>
      <c r="V4" t="n">
        <v>0.95</v>
      </c>
      <c r="W4" t="n">
        <v>0.34</v>
      </c>
      <c r="X4" t="n">
        <v>1.85</v>
      </c>
      <c r="Y4" t="n">
        <v>0.5</v>
      </c>
      <c r="Z4" t="n">
        <v>10</v>
      </c>
      <c r="AA4" t="n">
        <v>337.9782564116394</v>
      </c>
      <c r="AB4" t="n">
        <v>462.4367609707452</v>
      </c>
      <c r="AC4" t="n">
        <v>418.3024455377667</v>
      </c>
      <c r="AD4" t="n">
        <v>337978.2564116394</v>
      </c>
      <c r="AE4" t="n">
        <v>462436.7609707452</v>
      </c>
      <c r="AF4" t="n">
        <v>1.975460824317394e-06</v>
      </c>
      <c r="AG4" t="n">
        <v>12</v>
      </c>
      <c r="AH4" t="n">
        <v>418302.4455377667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2.551</v>
      </c>
      <c r="E5" t="n">
        <v>39.2</v>
      </c>
      <c r="F5" t="n">
        <v>36.24</v>
      </c>
      <c r="G5" t="n">
        <v>35.07</v>
      </c>
      <c r="H5" t="n">
        <v>0.83</v>
      </c>
      <c r="I5" t="n">
        <v>62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226.22</v>
      </c>
      <c r="Q5" t="n">
        <v>2103.91</v>
      </c>
      <c r="R5" t="n">
        <v>118.54</v>
      </c>
      <c r="S5" t="n">
        <v>60.53</v>
      </c>
      <c r="T5" t="n">
        <v>28962.66</v>
      </c>
      <c r="U5" t="n">
        <v>0.51</v>
      </c>
      <c r="V5" t="n">
        <v>0.95</v>
      </c>
      <c r="W5" t="n">
        <v>0.34</v>
      </c>
      <c r="X5" t="n">
        <v>1.85</v>
      </c>
      <c r="Y5" t="n">
        <v>0.5</v>
      </c>
      <c r="Z5" t="n">
        <v>10</v>
      </c>
      <c r="AA5" t="n">
        <v>340.8887663582839</v>
      </c>
      <c r="AB5" t="n">
        <v>466.419049082381</v>
      </c>
      <c r="AC5" t="n">
        <v>421.9046696612045</v>
      </c>
      <c r="AD5" t="n">
        <v>340888.7663582839</v>
      </c>
      <c r="AE5" t="n">
        <v>466419.049082381</v>
      </c>
      <c r="AF5" t="n">
        <v>1.97530595909128e-06</v>
      </c>
      <c r="AG5" t="n">
        <v>12</v>
      </c>
      <c r="AH5" t="n">
        <v>421904.6696612045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1.9637</v>
      </c>
      <c r="E2" t="n">
        <v>50.92</v>
      </c>
      <c r="F2" t="n">
        <v>42.62</v>
      </c>
      <c r="G2" t="n">
        <v>9.07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389.88</v>
      </c>
      <c r="Q2" t="n">
        <v>2104.09</v>
      </c>
      <c r="R2" t="n">
        <v>329.39</v>
      </c>
      <c r="S2" t="n">
        <v>60.53</v>
      </c>
      <c r="T2" t="n">
        <v>133288.17</v>
      </c>
      <c r="U2" t="n">
        <v>0.18</v>
      </c>
      <c r="V2" t="n">
        <v>0.8</v>
      </c>
      <c r="W2" t="n">
        <v>0.62</v>
      </c>
      <c r="X2" t="n">
        <v>8.23</v>
      </c>
      <c r="Y2" t="n">
        <v>0.5</v>
      </c>
      <c r="Z2" t="n">
        <v>10</v>
      </c>
      <c r="AA2" t="n">
        <v>654.0089930401431</v>
      </c>
      <c r="AB2" t="n">
        <v>894.8439571179662</v>
      </c>
      <c r="AC2" t="n">
        <v>809.4413057720083</v>
      </c>
      <c r="AD2" t="n">
        <v>654008.993040143</v>
      </c>
      <c r="AE2" t="n">
        <v>894843.9571179661</v>
      </c>
      <c r="AF2" t="n">
        <v>1.498144363316004e-06</v>
      </c>
      <c r="AG2" t="n">
        <v>15</v>
      </c>
      <c r="AH2" t="n">
        <v>809441.3057720083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2.3552</v>
      </c>
      <c r="E3" t="n">
        <v>42.46</v>
      </c>
      <c r="F3" t="n">
        <v>37.78</v>
      </c>
      <c r="G3" t="n">
        <v>19.05</v>
      </c>
      <c r="H3" t="n">
        <v>0.32</v>
      </c>
      <c r="I3" t="n">
        <v>119</v>
      </c>
      <c r="J3" t="n">
        <v>108.68</v>
      </c>
      <c r="K3" t="n">
        <v>41.65</v>
      </c>
      <c r="L3" t="n">
        <v>2</v>
      </c>
      <c r="M3" t="n">
        <v>117</v>
      </c>
      <c r="N3" t="n">
        <v>15.03</v>
      </c>
      <c r="O3" t="n">
        <v>13638.32</v>
      </c>
      <c r="P3" t="n">
        <v>327.69</v>
      </c>
      <c r="Q3" t="n">
        <v>2103.96</v>
      </c>
      <c r="R3" t="n">
        <v>171.25</v>
      </c>
      <c r="S3" t="n">
        <v>60.53</v>
      </c>
      <c r="T3" t="n">
        <v>55033.5</v>
      </c>
      <c r="U3" t="n">
        <v>0.35</v>
      </c>
      <c r="V3" t="n">
        <v>0.91</v>
      </c>
      <c r="W3" t="n">
        <v>0.35</v>
      </c>
      <c r="X3" t="n">
        <v>3.39</v>
      </c>
      <c r="Y3" t="n">
        <v>0.5</v>
      </c>
      <c r="Z3" t="n">
        <v>10</v>
      </c>
      <c r="AA3" t="n">
        <v>481.1300232589026</v>
      </c>
      <c r="AB3" t="n">
        <v>658.3033237814045</v>
      </c>
      <c r="AC3" t="n">
        <v>595.4757784942244</v>
      </c>
      <c r="AD3" t="n">
        <v>481130.0232589025</v>
      </c>
      <c r="AE3" t="n">
        <v>658303.3237814045</v>
      </c>
      <c r="AF3" t="n">
        <v>1.796827216215232e-06</v>
      </c>
      <c r="AG3" t="n">
        <v>13</v>
      </c>
      <c r="AH3" t="n">
        <v>595475.7784942244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2.4976</v>
      </c>
      <c r="E4" t="n">
        <v>40.04</v>
      </c>
      <c r="F4" t="n">
        <v>36.4</v>
      </c>
      <c r="G4" t="n">
        <v>30.34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296.51</v>
      </c>
      <c r="Q4" t="n">
        <v>2103.93</v>
      </c>
      <c r="R4" t="n">
        <v>126.29</v>
      </c>
      <c r="S4" t="n">
        <v>60.53</v>
      </c>
      <c r="T4" t="n">
        <v>32787.78</v>
      </c>
      <c r="U4" t="n">
        <v>0.48</v>
      </c>
      <c r="V4" t="n">
        <v>0.9399999999999999</v>
      </c>
      <c r="W4" t="n">
        <v>0.28</v>
      </c>
      <c r="X4" t="n">
        <v>2.01</v>
      </c>
      <c r="Y4" t="n">
        <v>0.5</v>
      </c>
      <c r="Z4" t="n">
        <v>10</v>
      </c>
      <c r="AA4" t="n">
        <v>420.2145959959429</v>
      </c>
      <c r="AB4" t="n">
        <v>574.9561488012395</v>
      </c>
      <c r="AC4" t="n">
        <v>520.0831409156715</v>
      </c>
      <c r="AD4" t="n">
        <v>420214.5959959429</v>
      </c>
      <c r="AE4" t="n">
        <v>574956.1488012394</v>
      </c>
      <c r="AF4" t="n">
        <v>1.905466905239115e-06</v>
      </c>
      <c r="AG4" t="n">
        <v>12</v>
      </c>
      <c r="AH4" t="n">
        <v>520083.1409156715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2.5588</v>
      </c>
      <c r="E5" t="n">
        <v>39.08</v>
      </c>
      <c r="F5" t="n">
        <v>35.93</v>
      </c>
      <c r="G5" t="n">
        <v>43.12</v>
      </c>
      <c r="H5" t="n">
        <v>0.63</v>
      </c>
      <c r="I5" t="n">
        <v>50</v>
      </c>
      <c r="J5" t="n">
        <v>111.23</v>
      </c>
      <c r="K5" t="n">
        <v>41.65</v>
      </c>
      <c r="L5" t="n">
        <v>4</v>
      </c>
      <c r="M5" t="n">
        <v>46</v>
      </c>
      <c r="N5" t="n">
        <v>15.58</v>
      </c>
      <c r="O5" t="n">
        <v>13952.52</v>
      </c>
      <c r="P5" t="n">
        <v>271.83</v>
      </c>
      <c r="Q5" t="n">
        <v>2103.87</v>
      </c>
      <c r="R5" t="n">
        <v>111.82</v>
      </c>
      <c r="S5" t="n">
        <v>60.53</v>
      </c>
      <c r="T5" t="n">
        <v>25663.04</v>
      </c>
      <c r="U5" t="n">
        <v>0.54</v>
      </c>
      <c r="V5" t="n">
        <v>0.95</v>
      </c>
      <c r="W5" t="n">
        <v>0.24</v>
      </c>
      <c r="X5" t="n">
        <v>1.55</v>
      </c>
      <c r="Y5" t="n">
        <v>0.5</v>
      </c>
      <c r="Z5" t="n">
        <v>10</v>
      </c>
      <c r="AA5" t="n">
        <v>388.8248823331892</v>
      </c>
      <c r="AB5" t="n">
        <v>532.0073577514286</v>
      </c>
      <c r="AC5" t="n">
        <v>481.2333222046477</v>
      </c>
      <c r="AD5" t="n">
        <v>388824.8823331892</v>
      </c>
      <c r="AE5" t="n">
        <v>532007.3577514286</v>
      </c>
      <c r="AF5" t="n">
        <v>1.952157558106121e-06</v>
      </c>
      <c r="AG5" t="n">
        <v>12</v>
      </c>
      <c r="AH5" t="n">
        <v>481233.3222046477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2.5846</v>
      </c>
      <c r="E6" t="n">
        <v>38.69</v>
      </c>
      <c r="F6" t="n">
        <v>35.68</v>
      </c>
      <c r="G6" t="n">
        <v>48.65</v>
      </c>
      <c r="H6" t="n">
        <v>0.78</v>
      </c>
      <c r="I6" t="n">
        <v>44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260.82</v>
      </c>
      <c r="Q6" t="n">
        <v>2103.93</v>
      </c>
      <c r="R6" t="n">
        <v>100.82</v>
      </c>
      <c r="S6" t="n">
        <v>60.53</v>
      </c>
      <c r="T6" t="n">
        <v>20197.09</v>
      </c>
      <c r="U6" t="n">
        <v>0.6</v>
      </c>
      <c r="V6" t="n">
        <v>0.96</v>
      </c>
      <c r="W6" t="n">
        <v>0.29</v>
      </c>
      <c r="X6" t="n">
        <v>1.29</v>
      </c>
      <c r="Y6" t="n">
        <v>0.5</v>
      </c>
      <c r="Z6" t="n">
        <v>10</v>
      </c>
      <c r="AA6" t="n">
        <v>375.4255888505818</v>
      </c>
      <c r="AB6" t="n">
        <v>513.6738532734167</v>
      </c>
      <c r="AC6" t="n">
        <v>464.6495416627822</v>
      </c>
      <c r="AD6" t="n">
        <v>375425.5888505818</v>
      </c>
      <c r="AE6" t="n">
        <v>513673.8532734168</v>
      </c>
      <c r="AF6" t="n">
        <v>1.971840872550055e-06</v>
      </c>
      <c r="AG6" t="n">
        <v>12</v>
      </c>
      <c r="AH6" t="n">
        <v>464649.5416627822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39.14</v>
      </c>
      <c r="G2" t="n">
        <v>14.23</v>
      </c>
      <c r="H2" t="n">
        <v>0.28</v>
      </c>
      <c r="I2" t="n">
        <v>165</v>
      </c>
      <c r="J2" t="n">
        <v>61.76</v>
      </c>
      <c r="K2" t="n">
        <v>28.92</v>
      </c>
      <c r="L2" t="n">
        <v>1</v>
      </c>
      <c r="M2" t="n">
        <v>163</v>
      </c>
      <c r="N2" t="n">
        <v>6.84</v>
      </c>
      <c r="O2" t="n">
        <v>7851.41</v>
      </c>
      <c r="P2" t="n">
        <v>227.94</v>
      </c>
      <c r="Q2" t="n">
        <v>2103.95</v>
      </c>
      <c r="R2" t="n">
        <v>215.23</v>
      </c>
      <c r="S2" t="n">
        <v>60.53</v>
      </c>
      <c r="T2" t="n">
        <v>76794.86</v>
      </c>
      <c r="U2" t="n">
        <v>0.28</v>
      </c>
      <c r="V2" t="n">
        <v>0.88</v>
      </c>
      <c r="W2" t="n">
        <v>0.43</v>
      </c>
      <c r="X2" t="n">
        <v>4.75</v>
      </c>
      <c r="Y2" t="n">
        <v>0.5</v>
      </c>
      <c r="Z2" t="n">
        <v>10</v>
      </c>
      <c r="AA2" t="n">
        <v>372.5251102938714</v>
      </c>
      <c r="AB2" t="n">
        <v>509.7052905520428</v>
      </c>
      <c r="AC2" t="n">
        <v>461.0597329976233</v>
      </c>
      <c r="AD2" t="n">
        <v>372525.1102938714</v>
      </c>
      <c r="AE2" t="n">
        <v>509705.2905520428</v>
      </c>
      <c r="AF2" t="n">
        <v>1.813566479279701e-06</v>
      </c>
      <c r="AG2" t="n">
        <v>13</v>
      </c>
      <c r="AH2" t="n">
        <v>461059.7329976233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2.5044</v>
      </c>
      <c r="E3" t="n">
        <v>39.93</v>
      </c>
      <c r="F3" t="n">
        <v>36.94</v>
      </c>
      <c r="G3" t="n">
        <v>25.77</v>
      </c>
      <c r="H3" t="n">
        <v>0.55</v>
      </c>
      <c r="I3" t="n">
        <v>86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192.44</v>
      </c>
      <c r="Q3" t="n">
        <v>2103.93</v>
      </c>
      <c r="R3" t="n">
        <v>140.21</v>
      </c>
      <c r="S3" t="n">
        <v>60.53</v>
      </c>
      <c r="T3" t="n">
        <v>39677.6</v>
      </c>
      <c r="U3" t="n">
        <v>0.43</v>
      </c>
      <c r="V3" t="n">
        <v>0.93</v>
      </c>
      <c r="W3" t="n">
        <v>0.41</v>
      </c>
      <c r="X3" t="n">
        <v>2.55</v>
      </c>
      <c r="Y3" t="n">
        <v>0.5</v>
      </c>
      <c r="Z3" t="n">
        <v>10</v>
      </c>
      <c r="AA3" t="n">
        <v>308.3830184268646</v>
      </c>
      <c r="AB3" t="n">
        <v>421.9432507102246</v>
      </c>
      <c r="AC3" t="n">
        <v>381.6735790635117</v>
      </c>
      <c r="AD3" t="n">
        <v>308383.0184268646</v>
      </c>
      <c r="AE3" t="n">
        <v>421943.2507102246</v>
      </c>
      <c r="AF3" t="n">
        <v>1.963298993130493e-06</v>
      </c>
      <c r="AG3" t="n">
        <v>12</v>
      </c>
      <c r="AH3" t="n">
        <v>381673.5790635117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1.5667</v>
      </c>
      <c r="E2" t="n">
        <v>63.83</v>
      </c>
      <c r="F2" t="n">
        <v>47.02</v>
      </c>
      <c r="G2" t="n">
        <v>6.62</v>
      </c>
      <c r="H2" t="n">
        <v>0.11</v>
      </c>
      <c r="I2" t="n">
        <v>426</v>
      </c>
      <c r="J2" t="n">
        <v>167.88</v>
      </c>
      <c r="K2" t="n">
        <v>51.39</v>
      </c>
      <c r="L2" t="n">
        <v>1</v>
      </c>
      <c r="M2" t="n">
        <v>424</v>
      </c>
      <c r="N2" t="n">
        <v>30.49</v>
      </c>
      <c r="O2" t="n">
        <v>20939.59</v>
      </c>
      <c r="P2" t="n">
        <v>587.77</v>
      </c>
      <c r="Q2" t="n">
        <v>2104.34</v>
      </c>
      <c r="R2" t="n">
        <v>473.66</v>
      </c>
      <c r="S2" t="n">
        <v>60.53</v>
      </c>
      <c r="T2" t="n">
        <v>204702.62</v>
      </c>
      <c r="U2" t="n">
        <v>0.13</v>
      </c>
      <c r="V2" t="n">
        <v>0.73</v>
      </c>
      <c r="W2" t="n">
        <v>0.85</v>
      </c>
      <c r="X2" t="n">
        <v>12.63</v>
      </c>
      <c r="Y2" t="n">
        <v>0.5</v>
      </c>
      <c r="Z2" t="n">
        <v>10</v>
      </c>
      <c r="AA2" t="n">
        <v>1153.318663873031</v>
      </c>
      <c r="AB2" t="n">
        <v>1578.021476739542</v>
      </c>
      <c r="AC2" t="n">
        <v>1427.417321766572</v>
      </c>
      <c r="AD2" t="n">
        <v>1153318.663873031</v>
      </c>
      <c r="AE2" t="n">
        <v>1578021.476739542</v>
      </c>
      <c r="AF2" t="n">
        <v>1.164705023123014e-06</v>
      </c>
      <c r="AG2" t="n">
        <v>19</v>
      </c>
      <c r="AH2" t="n">
        <v>1427417.321766572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2.098</v>
      </c>
      <c r="E3" t="n">
        <v>47.66</v>
      </c>
      <c r="F3" t="n">
        <v>39.4</v>
      </c>
      <c r="G3" t="n">
        <v>13.58</v>
      </c>
      <c r="H3" t="n">
        <v>0.21</v>
      </c>
      <c r="I3" t="n">
        <v>174</v>
      </c>
      <c r="J3" t="n">
        <v>169.33</v>
      </c>
      <c r="K3" t="n">
        <v>51.39</v>
      </c>
      <c r="L3" t="n">
        <v>2</v>
      </c>
      <c r="M3" t="n">
        <v>172</v>
      </c>
      <c r="N3" t="n">
        <v>30.94</v>
      </c>
      <c r="O3" t="n">
        <v>21118.46</v>
      </c>
      <c r="P3" t="n">
        <v>481.47</v>
      </c>
      <c r="Q3" t="n">
        <v>2104.02</v>
      </c>
      <c r="R3" t="n">
        <v>223.92</v>
      </c>
      <c r="S3" t="n">
        <v>60.53</v>
      </c>
      <c r="T3" t="n">
        <v>81096.87</v>
      </c>
      <c r="U3" t="n">
        <v>0.27</v>
      </c>
      <c r="V3" t="n">
        <v>0.87</v>
      </c>
      <c r="W3" t="n">
        <v>0.44</v>
      </c>
      <c r="X3" t="n">
        <v>5.01</v>
      </c>
      <c r="Y3" t="n">
        <v>0.5</v>
      </c>
      <c r="Z3" t="n">
        <v>10</v>
      </c>
      <c r="AA3" t="n">
        <v>727.385709641308</v>
      </c>
      <c r="AB3" t="n">
        <v>995.2412179239498</v>
      </c>
      <c r="AC3" t="n">
        <v>900.2567929151094</v>
      </c>
      <c r="AD3" t="n">
        <v>727385.7096413081</v>
      </c>
      <c r="AE3" t="n">
        <v>995241.2179239497</v>
      </c>
      <c r="AF3" t="n">
        <v>1.559680307979884e-06</v>
      </c>
      <c r="AG3" t="n">
        <v>14</v>
      </c>
      <c r="AH3" t="n">
        <v>900256.7929151094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2.2997</v>
      </c>
      <c r="E4" t="n">
        <v>43.48</v>
      </c>
      <c r="F4" t="n">
        <v>37.45</v>
      </c>
      <c r="G4" t="n">
        <v>20.81</v>
      </c>
      <c r="H4" t="n">
        <v>0.31</v>
      </c>
      <c r="I4" t="n">
        <v>108</v>
      </c>
      <c r="J4" t="n">
        <v>170.79</v>
      </c>
      <c r="K4" t="n">
        <v>51.39</v>
      </c>
      <c r="L4" t="n">
        <v>3</v>
      </c>
      <c r="M4" t="n">
        <v>106</v>
      </c>
      <c r="N4" t="n">
        <v>31.4</v>
      </c>
      <c r="O4" t="n">
        <v>21297.94</v>
      </c>
      <c r="P4" t="n">
        <v>447.34</v>
      </c>
      <c r="Q4" t="n">
        <v>2104.01</v>
      </c>
      <c r="R4" t="n">
        <v>160.42</v>
      </c>
      <c r="S4" t="n">
        <v>60.53</v>
      </c>
      <c r="T4" t="n">
        <v>49674.07</v>
      </c>
      <c r="U4" t="n">
        <v>0.38</v>
      </c>
      <c r="V4" t="n">
        <v>0.92</v>
      </c>
      <c r="W4" t="n">
        <v>0.34</v>
      </c>
      <c r="X4" t="n">
        <v>3.06</v>
      </c>
      <c r="Y4" t="n">
        <v>0.5</v>
      </c>
      <c r="Z4" t="n">
        <v>10</v>
      </c>
      <c r="AA4" t="n">
        <v>627.3977839750698</v>
      </c>
      <c r="AB4" t="n">
        <v>858.433326871446</v>
      </c>
      <c r="AC4" t="n">
        <v>776.5056549735757</v>
      </c>
      <c r="AD4" t="n">
        <v>627397.7839750699</v>
      </c>
      <c r="AE4" t="n">
        <v>858433.326871446</v>
      </c>
      <c r="AF4" t="n">
        <v>1.709626694118846e-06</v>
      </c>
      <c r="AG4" t="n">
        <v>13</v>
      </c>
      <c r="AH4" t="n">
        <v>776505.6549735757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36.55</v>
      </c>
      <c r="G5" t="n">
        <v>28.12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76</v>
      </c>
      <c r="N5" t="n">
        <v>31.86</v>
      </c>
      <c r="O5" t="n">
        <v>21478.05</v>
      </c>
      <c r="P5" t="n">
        <v>426.16</v>
      </c>
      <c r="Q5" t="n">
        <v>2103.87</v>
      </c>
      <c r="R5" t="n">
        <v>131.13</v>
      </c>
      <c r="S5" t="n">
        <v>60.53</v>
      </c>
      <c r="T5" t="n">
        <v>35177.8</v>
      </c>
      <c r="U5" t="n">
        <v>0.46</v>
      </c>
      <c r="V5" t="n">
        <v>0.9399999999999999</v>
      </c>
      <c r="W5" t="n">
        <v>0.28</v>
      </c>
      <c r="X5" t="n">
        <v>2.16</v>
      </c>
      <c r="Y5" t="n">
        <v>0.5</v>
      </c>
      <c r="Z5" t="n">
        <v>10</v>
      </c>
      <c r="AA5" t="n">
        <v>582.3208225893453</v>
      </c>
      <c r="AB5" t="n">
        <v>796.7570396483136</v>
      </c>
      <c r="AC5" t="n">
        <v>720.7156660398064</v>
      </c>
      <c r="AD5" t="n">
        <v>582320.8225893453</v>
      </c>
      <c r="AE5" t="n">
        <v>796757.0396483135</v>
      </c>
      <c r="AF5" t="n">
        <v>1.788502805022881e-06</v>
      </c>
      <c r="AG5" t="n">
        <v>13</v>
      </c>
      <c r="AH5" t="n">
        <v>720715.6660398063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2.4719</v>
      </c>
      <c r="E6" t="n">
        <v>40.46</v>
      </c>
      <c r="F6" t="n">
        <v>36.05</v>
      </c>
      <c r="G6" t="n">
        <v>36.05</v>
      </c>
      <c r="H6" t="n">
        <v>0.51</v>
      </c>
      <c r="I6" t="n">
        <v>60</v>
      </c>
      <c r="J6" t="n">
        <v>173.71</v>
      </c>
      <c r="K6" t="n">
        <v>51.39</v>
      </c>
      <c r="L6" t="n">
        <v>5</v>
      </c>
      <c r="M6" t="n">
        <v>58</v>
      </c>
      <c r="N6" t="n">
        <v>32.32</v>
      </c>
      <c r="O6" t="n">
        <v>21658.78</v>
      </c>
      <c r="P6" t="n">
        <v>409.42</v>
      </c>
      <c r="Q6" t="n">
        <v>2103.91</v>
      </c>
      <c r="R6" t="n">
        <v>114.69</v>
      </c>
      <c r="S6" t="n">
        <v>60.53</v>
      </c>
      <c r="T6" t="n">
        <v>27050.24</v>
      </c>
      <c r="U6" t="n">
        <v>0.53</v>
      </c>
      <c r="V6" t="n">
        <v>0.95</v>
      </c>
      <c r="W6" t="n">
        <v>0.26</v>
      </c>
      <c r="X6" t="n">
        <v>1.66</v>
      </c>
      <c r="Y6" t="n">
        <v>0.5</v>
      </c>
      <c r="Z6" t="n">
        <v>10</v>
      </c>
      <c r="AA6" t="n">
        <v>544.31633062282</v>
      </c>
      <c r="AB6" t="n">
        <v>744.7576170998597</v>
      </c>
      <c r="AC6" t="n">
        <v>673.678995397729</v>
      </c>
      <c r="AD6" t="n">
        <v>544316.3306228201</v>
      </c>
      <c r="AE6" t="n">
        <v>744757.6170998596</v>
      </c>
      <c r="AF6" t="n">
        <v>1.837642399092219e-06</v>
      </c>
      <c r="AG6" t="n">
        <v>12</v>
      </c>
      <c r="AH6" t="n">
        <v>673678.995397729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2.5072</v>
      </c>
      <c r="E7" t="n">
        <v>39.88</v>
      </c>
      <c r="F7" t="n">
        <v>35.85</v>
      </c>
      <c r="G7" t="n">
        <v>43.9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395.87</v>
      </c>
      <c r="Q7" t="n">
        <v>2103.83</v>
      </c>
      <c r="R7" t="n">
        <v>108.58</v>
      </c>
      <c r="S7" t="n">
        <v>60.53</v>
      </c>
      <c r="T7" t="n">
        <v>24047.81</v>
      </c>
      <c r="U7" t="n">
        <v>0.5600000000000001</v>
      </c>
      <c r="V7" t="n">
        <v>0.96</v>
      </c>
      <c r="W7" t="n">
        <v>0.25</v>
      </c>
      <c r="X7" t="n">
        <v>1.46</v>
      </c>
      <c r="Y7" t="n">
        <v>0.5</v>
      </c>
      <c r="Z7" t="n">
        <v>10</v>
      </c>
      <c r="AA7" t="n">
        <v>524.8125031611094</v>
      </c>
      <c r="AB7" t="n">
        <v>718.071619918607</v>
      </c>
      <c r="AC7" t="n">
        <v>649.5398723334225</v>
      </c>
      <c r="AD7" t="n">
        <v>524812.5031611094</v>
      </c>
      <c r="AE7" t="n">
        <v>718071.6199186069</v>
      </c>
      <c r="AF7" t="n">
        <v>1.863884875198839e-06</v>
      </c>
      <c r="AG7" t="n">
        <v>12</v>
      </c>
      <c r="AH7" t="n">
        <v>649539.8723334225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2.5488</v>
      </c>
      <c r="E8" t="n">
        <v>39.23</v>
      </c>
      <c r="F8" t="n">
        <v>35.51</v>
      </c>
      <c r="G8" t="n">
        <v>53.26</v>
      </c>
      <c r="H8" t="n">
        <v>0.7</v>
      </c>
      <c r="I8" t="n">
        <v>40</v>
      </c>
      <c r="J8" t="n">
        <v>176.66</v>
      </c>
      <c r="K8" t="n">
        <v>51.39</v>
      </c>
      <c r="L8" t="n">
        <v>7</v>
      </c>
      <c r="M8" t="n">
        <v>38</v>
      </c>
      <c r="N8" t="n">
        <v>33.27</v>
      </c>
      <c r="O8" t="n">
        <v>22022.17</v>
      </c>
      <c r="P8" t="n">
        <v>379.55</v>
      </c>
      <c r="Q8" t="n">
        <v>2103.87</v>
      </c>
      <c r="R8" t="n">
        <v>97.05</v>
      </c>
      <c r="S8" t="n">
        <v>60.53</v>
      </c>
      <c r="T8" t="n">
        <v>18329.59</v>
      </c>
      <c r="U8" t="n">
        <v>0.62</v>
      </c>
      <c r="V8" t="n">
        <v>0.97</v>
      </c>
      <c r="W8" t="n">
        <v>0.23</v>
      </c>
      <c r="X8" t="n">
        <v>1.12</v>
      </c>
      <c r="Y8" t="n">
        <v>0.5</v>
      </c>
      <c r="Z8" t="n">
        <v>10</v>
      </c>
      <c r="AA8" t="n">
        <v>502.0738196945245</v>
      </c>
      <c r="AB8" t="n">
        <v>686.9595500397104</v>
      </c>
      <c r="AC8" t="n">
        <v>621.3970947377036</v>
      </c>
      <c r="AD8" t="n">
        <v>502073.8196945245</v>
      </c>
      <c r="AE8" t="n">
        <v>686959.5500397104</v>
      </c>
      <c r="AF8" t="n">
        <v>1.894810852706924e-06</v>
      </c>
      <c r="AG8" t="n">
        <v>12</v>
      </c>
      <c r="AH8" t="n">
        <v>621397.0947377036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2.5736</v>
      </c>
      <c r="E9" t="n">
        <v>38.86</v>
      </c>
      <c r="F9" t="n">
        <v>35.33</v>
      </c>
      <c r="G9" t="n">
        <v>62.35</v>
      </c>
      <c r="H9" t="n">
        <v>0.8</v>
      </c>
      <c r="I9" t="n">
        <v>34</v>
      </c>
      <c r="J9" t="n">
        <v>178.14</v>
      </c>
      <c r="K9" t="n">
        <v>51.39</v>
      </c>
      <c r="L9" t="n">
        <v>8</v>
      </c>
      <c r="M9" t="n">
        <v>32</v>
      </c>
      <c r="N9" t="n">
        <v>33.75</v>
      </c>
      <c r="O9" t="n">
        <v>22204.83</v>
      </c>
      <c r="P9" t="n">
        <v>365.17</v>
      </c>
      <c r="Q9" t="n">
        <v>2103.88</v>
      </c>
      <c r="R9" t="n">
        <v>91.48</v>
      </c>
      <c r="S9" t="n">
        <v>60.53</v>
      </c>
      <c r="T9" t="n">
        <v>15574.53</v>
      </c>
      <c r="U9" t="n">
        <v>0.66</v>
      </c>
      <c r="V9" t="n">
        <v>0.97</v>
      </c>
      <c r="W9" t="n">
        <v>0.22</v>
      </c>
      <c r="X9" t="n">
        <v>0.9399999999999999</v>
      </c>
      <c r="Y9" t="n">
        <v>0.5</v>
      </c>
      <c r="Z9" t="n">
        <v>10</v>
      </c>
      <c r="AA9" t="n">
        <v>484.5215548390684</v>
      </c>
      <c r="AB9" t="n">
        <v>662.943766913201</v>
      </c>
      <c r="AC9" t="n">
        <v>599.6733442464249</v>
      </c>
      <c r="AD9" t="n">
        <v>484521.5548390684</v>
      </c>
      <c r="AE9" t="n">
        <v>662943.766913201</v>
      </c>
      <c r="AF9" t="n">
        <v>1.913247493144437e-06</v>
      </c>
      <c r="AG9" t="n">
        <v>12</v>
      </c>
      <c r="AH9" t="n">
        <v>599673.3442464249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2.5963</v>
      </c>
      <c r="E10" t="n">
        <v>38.52</v>
      </c>
      <c r="F10" t="n">
        <v>35.16</v>
      </c>
      <c r="G10" t="n">
        <v>72.75</v>
      </c>
      <c r="H10" t="n">
        <v>0.89</v>
      </c>
      <c r="I10" t="n">
        <v>29</v>
      </c>
      <c r="J10" t="n">
        <v>179.63</v>
      </c>
      <c r="K10" t="n">
        <v>51.39</v>
      </c>
      <c r="L10" t="n">
        <v>9</v>
      </c>
      <c r="M10" t="n">
        <v>27</v>
      </c>
      <c r="N10" t="n">
        <v>34.24</v>
      </c>
      <c r="O10" t="n">
        <v>22388.15</v>
      </c>
      <c r="P10" t="n">
        <v>348.22</v>
      </c>
      <c r="Q10" t="n">
        <v>2103.87</v>
      </c>
      <c r="R10" t="n">
        <v>85.83</v>
      </c>
      <c r="S10" t="n">
        <v>60.53</v>
      </c>
      <c r="T10" t="n">
        <v>12773.03</v>
      </c>
      <c r="U10" t="n">
        <v>0.71</v>
      </c>
      <c r="V10" t="n">
        <v>0.97</v>
      </c>
      <c r="W10" t="n">
        <v>0.21</v>
      </c>
      <c r="X10" t="n">
        <v>0.77</v>
      </c>
      <c r="Y10" t="n">
        <v>0.5</v>
      </c>
      <c r="Z10" t="n">
        <v>10</v>
      </c>
      <c r="AA10" t="n">
        <v>465.2154013781016</v>
      </c>
      <c r="AB10" t="n">
        <v>636.5282360205273</v>
      </c>
      <c r="AC10" t="n">
        <v>575.7788745477176</v>
      </c>
      <c r="AD10" t="n">
        <v>465215.4013781016</v>
      </c>
      <c r="AE10" t="n">
        <v>636528.2360205273</v>
      </c>
      <c r="AF10" t="n">
        <v>1.930122966448128e-06</v>
      </c>
      <c r="AG10" t="n">
        <v>12</v>
      </c>
      <c r="AH10" t="n">
        <v>575778.8745477176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2.6098</v>
      </c>
      <c r="E11" t="n">
        <v>38.32</v>
      </c>
      <c r="F11" t="n">
        <v>35.06</v>
      </c>
      <c r="G11" t="n">
        <v>80.91</v>
      </c>
      <c r="H11" t="n">
        <v>0.98</v>
      </c>
      <c r="I11" t="n">
        <v>26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337.19</v>
      </c>
      <c r="Q11" t="n">
        <v>2103.83</v>
      </c>
      <c r="R11" t="n">
        <v>82.23</v>
      </c>
      <c r="S11" t="n">
        <v>60.53</v>
      </c>
      <c r="T11" t="n">
        <v>10992.33</v>
      </c>
      <c r="U11" t="n">
        <v>0.74</v>
      </c>
      <c r="V11" t="n">
        <v>0.98</v>
      </c>
      <c r="W11" t="n">
        <v>0.22</v>
      </c>
      <c r="X11" t="n">
        <v>0.68</v>
      </c>
      <c r="Y11" t="n">
        <v>0.5</v>
      </c>
      <c r="Z11" t="n">
        <v>10</v>
      </c>
      <c r="AA11" t="n">
        <v>453.0141492421417</v>
      </c>
      <c r="AB11" t="n">
        <v>619.8339445668528</v>
      </c>
      <c r="AC11" t="n">
        <v>560.6778628397966</v>
      </c>
      <c r="AD11" t="n">
        <v>453014.1492421417</v>
      </c>
      <c r="AE11" t="n">
        <v>619833.9445668528</v>
      </c>
      <c r="AF11" t="n">
        <v>1.940159040879838e-06</v>
      </c>
      <c r="AG11" t="n">
        <v>12</v>
      </c>
      <c r="AH11" t="n">
        <v>560677.8628397966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2.6006</v>
      </c>
      <c r="E12" t="n">
        <v>38.45</v>
      </c>
      <c r="F12" t="n">
        <v>35.2</v>
      </c>
      <c r="G12" t="n">
        <v>81.23</v>
      </c>
      <c r="H12" t="n">
        <v>1.07</v>
      </c>
      <c r="I12" t="n">
        <v>26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341.42</v>
      </c>
      <c r="Q12" t="n">
        <v>2103.94</v>
      </c>
      <c r="R12" t="n">
        <v>86.5</v>
      </c>
      <c r="S12" t="n">
        <v>60.53</v>
      </c>
      <c r="T12" t="n">
        <v>13124.8</v>
      </c>
      <c r="U12" t="n">
        <v>0.7</v>
      </c>
      <c r="V12" t="n">
        <v>0.97</v>
      </c>
      <c r="W12" t="n">
        <v>0.23</v>
      </c>
      <c r="X12" t="n">
        <v>0.8100000000000001</v>
      </c>
      <c r="Y12" t="n">
        <v>0.5</v>
      </c>
      <c r="Z12" t="n">
        <v>10</v>
      </c>
      <c r="AA12" t="n">
        <v>458.3353133711104</v>
      </c>
      <c r="AB12" t="n">
        <v>627.1145960813011</v>
      </c>
      <c r="AC12" t="n">
        <v>567.2636591921645</v>
      </c>
      <c r="AD12" t="n">
        <v>458335.3133711104</v>
      </c>
      <c r="AE12" t="n">
        <v>627114.5960813011</v>
      </c>
      <c r="AF12" t="n">
        <v>1.933319642007858e-06</v>
      </c>
      <c r="AG12" t="n">
        <v>12</v>
      </c>
      <c r="AH12" t="n">
        <v>567263.6591921644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2.403</v>
      </c>
      <c r="E2" t="n">
        <v>41.61</v>
      </c>
      <c r="F2" t="n">
        <v>38.23</v>
      </c>
      <c r="G2" t="n">
        <v>17.12</v>
      </c>
      <c r="H2" t="n">
        <v>0.34</v>
      </c>
      <c r="I2" t="n">
        <v>134</v>
      </c>
      <c r="J2" t="n">
        <v>51.33</v>
      </c>
      <c r="K2" t="n">
        <v>24.83</v>
      </c>
      <c r="L2" t="n">
        <v>1</v>
      </c>
      <c r="M2" t="n">
        <v>130</v>
      </c>
      <c r="N2" t="n">
        <v>5.51</v>
      </c>
      <c r="O2" t="n">
        <v>6564.78</v>
      </c>
      <c r="P2" t="n">
        <v>184.23</v>
      </c>
      <c r="Q2" t="n">
        <v>2103.9</v>
      </c>
      <c r="R2" t="n">
        <v>185.6</v>
      </c>
      <c r="S2" t="n">
        <v>60.53</v>
      </c>
      <c r="T2" t="n">
        <v>62134.33</v>
      </c>
      <c r="U2" t="n">
        <v>0.33</v>
      </c>
      <c r="V2" t="n">
        <v>0.9</v>
      </c>
      <c r="W2" t="n">
        <v>0.39</v>
      </c>
      <c r="X2" t="n">
        <v>3.84</v>
      </c>
      <c r="Y2" t="n">
        <v>0.5</v>
      </c>
      <c r="Z2" t="n">
        <v>10</v>
      </c>
      <c r="AA2" t="n">
        <v>314.78033248283</v>
      </c>
      <c r="AB2" t="n">
        <v>430.6963380311739</v>
      </c>
      <c r="AC2" t="n">
        <v>389.5912840155848</v>
      </c>
      <c r="AD2" t="n">
        <v>314780.33248283</v>
      </c>
      <c r="AE2" t="n">
        <v>430696.3380311739</v>
      </c>
      <c r="AF2" t="n">
        <v>1.897759505260935e-06</v>
      </c>
      <c r="AG2" t="n">
        <v>13</v>
      </c>
      <c r="AH2" t="n">
        <v>389591.2840155849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2.4607</v>
      </c>
      <c r="E3" t="n">
        <v>40.64</v>
      </c>
      <c r="F3" t="n">
        <v>37.58</v>
      </c>
      <c r="G3" t="n">
        <v>21.07</v>
      </c>
      <c r="H3" t="n">
        <v>0.66</v>
      </c>
      <c r="I3" t="n">
        <v>107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175.96</v>
      </c>
      <c r="Q3" t="n">
        <v>2104.02</v>
      </c>
      <c r="R3" t="n">
        <v>160.26</v>
      </c>
      <c r="S3" t="n">
        <v>60.53</v>
      </c>
      <c r="T3" t="n">
        <v>49598.19</v>
      </c>
      <c r="U3" t="n">
        <v>0.38</v>
      </c>
      <c r="V3" t="n">
        <v>0.91</v>
      </c>
      <c r="W3" t="n">
        <v>0.48</v>
      </c>
      <c r="X3" t="n">
        <v>3.19</v>
      </c>
      <c r="Y3" t="n">
        <v>0.5</v>
      </c>
      <c r="Z3" t="n">
        <v>10</v>
      </c>
      <c r="AA3" t="n">
        <v>293.3752178884127</v>
      </c>
      <c r="AB3" t="n">
        <v>401.4089159160836</v>
      </c>
      <c r="AC3" t="n">
        <v>363.0990123620037</v>
      </c>
      <c r="AD3" t="n">
        <v>293375.2178884128</v>
      </c>
      <c r="AE3" t="n">
        <v>401408.9159160836</v>
      </c>
      <c r="AF3" t="n">
        <v>1.943327846273651e-06</v>
      </c>
      <c r="AG3" t="n">
        <v>12</v>
      </c>
      <c r="AH3" t="n">
        <v>363099.0123620037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1.7839</v>
      </c>
      <c r="E2" t="n">
        <v>56.06</v>
      </c>
      <c r="F2" t="n">
        <v>44.51</v>
      </c>
      <c r="G2" t="n">
        <v>7.76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474.92</v>
      </c>
      <c r="Q2" t="n">
        <v>2104.07</v>
      </c>
      <c r="R2" t="n">
        <v>391.24</v>
      </c>
      <c r="S2" t="n">
        <v>60.53</v>
      </c>
      <c r="T2" t="n">
        <v>163904.8</v>
      </c>
      <c r="U2" t="n">
        <v>0.15</v>
      </c>
      <c r="V2" t="n">
        <v>0.77</v>
      </c>
      <c r="W2" t="n">
        <v>0.72</v>
      </c>
      <c r="X2" t="n">
        <v>10.12</v>
      </c>
      <c r="Y2" t="n">
        <v>0.5</v>
      </c>
      <c r="Z2" t="n">
        <v>10</v>
      </c>
      <c r="AA2" t="n">
        <v>849.5880867475413</v>
      </c>
      <c r="AB2" t="n">
        <v>1162.443901469085</v>
      </c>
      <c r="AC2" t="n">
        <v>1051.501887013137</v>
      </c>
      <c r="AD2" t="n">
        <v>849588.0867475413</v>
      </c>
      <c r="AE2" t="n">
        <v>1162443.901469085</v>
      </c>
      <c r="AF2" t="n">
        <v>1.344471490179003e-06</v>
      </c>
      <c r="AG2" t="n">
        <v>17</v>
      </c>
      <c r="AH2" t="n">
        <v>1051501.887013137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38.54</v>
      </c>
      <c r="G3" t="n">
        <v>16.06</v>
      </c>
      <c r="H3" t="n">
        <v>0.26</v>
      </c>
      <c r="I3" t="n">
        <v>144</v>
      </c>
      <c r="J3" t="n">
        <v>134.55</v>
      </c>
      <c r="K3" t="n">
        <v>46.47</v>
      </c>
      <c r="L3" t="n">
        <v>2</v>
      </c>
      <c r="M3" t="n">
        <v>142</v>
      </c>
      <c r="N3" t="n">
        <v>21.09</v>
      </c>
      <c r="O3" t="n">
        <v>16828.84</v>
      </c>
      <c r="P3" t="n">
        <v>397.44</v>
      </c>
      <c r="Q3" t="n">
        <v>2103.99</v>
      </c>
      <c r="R3" t="n">
        <v>196.24</v>
      </c>
      <c r="S3" t="n">
        <v>60.53</v>
      </c>
      <c r="T3" t="n">
        <v>67405.57000000001</v>
      </c>
      <c r="U3" t="n">
        <v>0.31</v>
      </c>
      <c r="V3" t="n">
        <v>0.89</v>
      </c>
      <c r="W3" t="n">
        <v>0.39</v>
      </c>
      <c r="X3" t="n">
        <v>4.15</v>
      </c>
      <c r="Y3" t="n">
        <v>0.5</v>
      </c>
      <c r="Z3" t="n">
        <v>10</v>
      </c>
      <c r="AA3" t="n">
        <v>582.0293630256938</v>
      </c>
      <c r="AB3" t="n">
        <v>796.3582518150372</v>
      </c>
      <c r="AC3" t="n">
        <v>720.3549379576356</v>
      </c>
      <c r="AD3" t="n">
        <v>582029.3630256938</v>
      </c>
      <c r="AE3" t="n">
        <v>796358.2518150372</v>
      </c>
      <c r="AF3" t="n">
        <v>1.688446370002814e-06</v>
      </c>
      <c r="AG3" t="n">
        <v>13</v>
      </c>
      <c r="AH3" t="n">
        <v>720354.9379576356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2.4096</v>
      </c>
      <c r="E4" t="n">
        <v>41.5</v>
      </c>
      <c r="F4" t="n">
        <v>36.9</v>
      </c>
      <c r="G4" t="n">
        <v>24.87</v>
      </c>
      <c r="H4" t="n">
        <v>0.39</v>
      </c>
      <c r="I4" t="n">
        <v>89</v>
      </c>
      <c r="J4" t="n">
        <v>135.9</v>
      </c>
      <c r="K4" t="n">
        <v>46.47</v>
      </c>
      <c r="L4" t="n">
        <v>3</v>
      </c>
      <c r="M4" t="n">
        <v>87</v>
      </c>
      <c r="N4" t="n">
        <v>21.43</v>
      </c>
      <c r="O4" t="n">
        <v>16994.64</v>
      </c>
      <c r="P4" t="n">
        <v>366.1</v>
      </c>
      <c r="Q4" t="n">
        <v>2103.95</v>
      </c>
      <c r="R4" t="n">
        <v>142.61</v>
      </c>
      <c r="S4" t="n">
        <v>60.53</v>
      </c>
      <c r="T4" t="n">
        <v>40862.56</v>
      </c>
      <c r="U4" t="n">
        <v>0.42</v>
      </c>
      <c r="V4" t="n">
        <v>0.93</v>
      </c>
      <c r="W4" t="n">
        <v>0.3</v>
      </c>
      <c r="X4" t="n">
        <v>2.51</v>
      </c>
      <c r="Y4" t="n">
        <v>0.5</v>
      </c>
      <c r="Z4" t="n">
        <v>10</v>
      </c>
      <c r="AA4" t="n">
        <v>515.7131752295063</v>
      </c>
      <c r="AB4" t="n">
        <v>705.6215180085709</v>
      </c>
      <c r="AC4" t="n">
        <v>638.2779906758527</v>
      </c>
      <c r="AD4" t="n">
        <v>515713.1752295063</v>
      </c>
      <c r="AE4" t="n">
        <v>705621.5180085709</v>
      </c>
      <c r="AF4" t="n">
        <v>1.816042660875232e-06</v>
      </c>
      <c r="AG4" t="n">
        <v>13</v>
      </c>
      <c r="AH4" t="n">
        <v>638277.9906758528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2.4986</v>
      </c>
      <c r="E5" t="n">
        <v>40.02</v>
      </c>
      <c r="F5" t="n">
        <v>36.13</v>
      </c>
      <c r="G5" t="n">
        <v>34.41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343.82</v>
      </c>
      <c r="Q5" t="n">
        <v>2103.88</v>
      </c>
      <c r="R5" t="n">
        <v>117.29</v>
      </c>
      <c r="S5" t="n">
        <v>60.53</v>
      </c>
      <c r="T5" t="n">
        <v>28332.74</v>
      </c>
      <c r="U5" t="n">
        <v>0.52</v>
      </c>
      <c r="V5" t="n">
        <v>0.95</v>
      </c>
      <c r="W5" t="n">
        <v>0.26</v>
      </c>
      <c r="X5" t="n">
        <v>1.74</v>
      </c>
      <c r="Y5" t="n">
        <v>0.5</v>
      </c>
      <c r="Z5" t="n">
        <v>10</v>
      </c>
      <c r="AA5" t="n">
        <v>470.5749362232145</v>
      </c>
      <c r="AB5" t="n">
        <v>643.8613880416005</v>
      </c>
      <c r="AC5" t="n">
        <v>582.4121608320432</v>
      </c>
      <c r="AD5" t="n">
        <v>470574.9362232145</v>
      </c>
      <c r="AE5" t="n">
        <v>643861.3880416006</v>
      </c>
      <c r="AF5" t="n">
        <v>1.883119269780401e-06</v>
      </c>
      <c r="AG5" t="n">
        <v>12</v>
      </c>
      <c r="AH5" t="n">
        <v>582412.1608320433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2.5453</v>
      </c>
      <c r="E6" t="n">
        <v>39.29</v>
      </c>
      <c r="F6" t="n">
        <v>35.8</v>
      </c>
      <c r="G6" t="n">
        <v>44.75</v>
      </c>
      <c r="H6" t="n">
        <v>0.64</v>
      </c>
      <c r="I6" t="n">
        <v>48</v>
      </c>
      <c r="J6" t="n">
        <v>138.6</v>
      </c>
      <c r="K6" t="n">
        <v>46.47</v>
      </c>
      <c r="L6" t="n">
        <v>5</v>
      </c>
      <c r="M6" t="n">
        <v>46</v>
      </c>
      <c r="N6" t="n">
        <v>22.13</v>
      </c>
      <c r="O6" t="n">
        <v>17327.69</v>
      </c>
      <c r="P6" t="n">
        <v>324.51</v>
      </c>
      <c r="Q6" t="n">
        <v>2103.89</v>
      </c>
      <c r="R6" t="n">
        <v>106.99</v>
      </c>
      <c r="S6" t="n">
        <v>60.53</v>
      </c>
      <c r="T6" t="n">
        <v>23262.02</v>
      </c>
      <c r="U6" t="n">
        <v>0.57</v>
      </c>
      <c r="V6" t="n">
        <v>0.96</v>
      </c>
      <c r="W6" t="n">
        <v>0.24</v>
      </c>
      <c r="X6" t="n">
        <v>1.41</v>
      </c>
      <c r="Y6" t="n">
        <v>0.5</v>
      </c>
      <c r="Z6" t="n">
        <v>10</v>
      </c>
      <c r="AA6" t="n">
        <v>445.1345391679884</v>
      </c>
      <c r="AB6" t="n">
        <v>609.0527144395338</v>
      </c>
      <c r="AC6" t="n">
        <v>550.9255781842772</v>
      </c>
      <c r="AD6" t="n">
        <v>445134.5391679883</v>
      </c>
      <c r="AE6" t="n">
        <v>609052.7144395338</v>
      </c>
      <c r="AF6" t="n">
        <v>1.91831564771154e-06</v>
      </c>
      <c r="AG6" t="n">
        <v>12</v>
      </c>
      <c r="AH6" t="n">
        <v>550925.5781842773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2.59</v>
      </c>
      <c r="E7" t="n">
        <v>38.61</v>
      </c>
      <c r="F7" t="n">
        <v>35.42</v>
      </c>
      <c r="G7" t="n">
        <v>57.44</v>
      </c>
      <c r="H7" t="n">
        <v>0.76</v>
      </c>
      <c r="I7" t="n">
        <v>37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301.57</v>
      </c>
      <c r="Q7" t="n">
        <v>2103.87</v>
      </c>
      <c r="R7" t="n">
        <v>94.31999999999999</v>
      </c>
      <c r="S7" t="n">
        <v>60.53</v>
      </c>
      <c r="T7" t="n">
        <v>16979.53</v>
      </c>
      <c r="U7" t="n">
        <v>0.64</v>
      </c>
      <c r="V7" t="n">
        <v>0.97</v>
      </c>
      <c r="W7" t="n">
        <v>0.23</v>
      </c>
      <c r="X7" t="n">
        <v>1.03</v>
      </c>
      <c r="Y7" t="n">
        <v>0.5</v>
      </c>
      <c r="Z7" t="n">
        <v>10</v>
      </c>
      <c r="AA7" t="n">
        <v>417.4191425931049</v>
      </c>
      <c r="AB7" t="n">
        <v>571.1312861287763</v>
      </c>
      <c r="AC7" t="n">
        <v>516.6233177684396</v>
      </c>
      <c r="AD7" t="n">
        <v>417419.1425931049</v>
      </c>
      <c r="AE7" t="n">
        <v>571131.2861287763</v>
      </c>
      <c r="AF7" t="n">
        <v>1.95200468611672e-06</v>
      </c>
      <c r="AG7" t="n">
        <v>12</v>
      </c>
      <c r="AH7" t="n">
        <v>516623.3177684397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2.5987</v>
      </c>
      <c r="E8" t="n">
        <v>38.48</v>
      </c>
      <c r="F8" t="n">
        <v>35.38</v>
      </c>
      <c r="G8" t="n">
        <v>62.43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295.23</v>
      </c>
      <c r="Q8" t="n">
        <v>2103.83</v>
      </c>
      <c r="R8" t="n">
        <v>91.44</v>
      </c>
      <c r="S8" t="n">
        <v>60.53</v>
      </c>
      <c r="T8" t="n">
        <v>15556.91</v>
      </c>
      <c r="U8" t="n">
        <v>0.66</v>
      </c>
      <c r="V8" t="n">
        <v>0.97</v>
      </c>
      <c r="W8" t="n">
        <v>0.26</v>
      </c>
      <c r="X8" t="n">
        <v>0.99</v>
      </c>
      <c r="Y8" t="n">
        <v>0.5</v>
      </c>
      <c r="Z8" t="n">
        <v>10</v>
      </c>
      <c r="AA8" t="n">
        <v>410.4230556964702</v>
      </c>
      <c r="AB8" t="n">
        <v>561.5589313912299</v>
      </c>
      <c r="AC8" t="n">
        <v>507.9645351321604</v>
      </c>
      <c r="AD8" t="n">
        <v>410423.0556964701</v>
      </c>
      <c r="AE8" t="n">
        <v>561558.9313912299</v>
      </c>
      <c r="AF8" t="n">
        <v>1.958561613054641e-06</v>
      </c>
      <c r="AG8" t="n">
        <v>12</v>
      </c>
      <c r="AH8" t="n">
        <v>507964.5351321605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2.5979</v>
      </c>
      <c r="E9" t="n">
        <v>38.49</v>
      </c>
      <c r="F9" t="n">
        <v>35.39</v>
      </c>
      <c r="G9" t="n">
        <v>62.45</v>
      </c>
      <c r="H9" t="n">
        <v>0.99</v>
      </c>
      <c r="I9" t="n">
        <v>34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297.69</v>
      </c>
      <c r="Q9" t="n">
        <v>2103.83</v>
      </c>
      <c r="R9" t="n">
        <v>91.77</v>
      </c>
      <c r="S9" t="n">
        <v>60.53</v>
      </c>
      <c r="T9" t="n">
        <v>15720.9</v>
      </c>
      <c r="U9" t="n">
        <v>0.66</v>
      </c>
      <c r="V9" t="n">
        <v>0.97</v>
      </c>
      <c r="W9" t="n">
        <v>0.26</v>
      </c>
      <c r="X9" t="n">
        <v>1</v>
      </c>
      <c r="Y9" t="n">
        <v>0.5</v>
      </c>
      <c r="Z9" t="n">
        <v>10</v>
      </c>
      <c r="AA9" t="n">
        <v>412.817985788523</v>
      </c>
      <c r="AB9" t="n">
        <v>564.8357804000354</v>
      </c>
      <c r="AC9" t="n">
        <v>510.928646270652</v>
      </c>
      <c r="AD9" t="n">
        <v>412817.985788523</v>
      </c>
      <c r="AE9" t="n">
        <v>564835.7804000354</v>
      </c>
      <c r="AF9" t="n">
        <v>1.957958677244258e-06</v>
      </c>
      <c r="AG9" t="n">
        <v>12</v>
      </c>
      <c r="AH9" t="n">
        <v>510928.646270652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1.6718</v>
      </c>
      <c r="E2" t="n">
        <v>59.81</v>
      </c>
      <c r="F2" t="n">
        <v>45.77</v>
      </c>
      <c r="G2" t="n">
        <v>7.13</v>
      </c>
      <c r="H2" t="n">
        <v>0.12</v>
      </c>
      <c r="I2" t="n">
        <v>385</v>
      </c>
      <c r="J2" t="n">
        <v>150.44</v>
      </c>
      <c r="K2" t="n">
        <v>49.1</v>
      </c>
      <c r="L2" t="n">
        <v>1</v>
      </c>
      <c r="M2" t="n">
        <v>383</v>
      </c>
      <c r="N2" t="n">
        <v>25.34</v>
      </c>
      <c r="O2" t="n">
        <v>18787.76</v>
      </c>
      <c r="P2" t="n">
        <v>531.2</v>
      </c>
      <c r="Q2" t="n">
        <v>2104.14</v>
      </c>
      <c r="R2" t="n">
        <v>432.61</v>
      </c>
      <c r="S2" t="n">
        <v>60.53</v>
      </c>
      <c r="T2" t="n">
        <v>184384.35</v>
      </c>
      <c r="U2" t="n">
        <v>0.14</v>
      </c>
      <c r="V2" t="n">
        <v>0.75</v>
      </c>
      <c r="W2" t="n">
        <v>0.78</v>
      </c>
      <c r="X2" t="n">
        <v>11.38</v>
      </c>
      <c r="Y2" t="n">
        <v>0.5</v>
      </c>
      <c r="Z2" t="n">
        <v>10</v>
      </c>
      <c r="AA2" t="n">
        <v>993.8132575993021</v>
      </c>
      <c r="AB2" t="n">
        <v>1359.77914299394</v>
      </c>
      <c r="AC2" t="n">
        <v>1230.003730048611</v>
      </c>
      <c r="AD2" t="n">
        <v>993813.2575993021</v>
      </c>
      <c r="AE2" t="n">
        <v>1359779.14299394</v>
      </c>
      <c r="AF2" t="n">
        <v>1.251010638935762e-06</v>
      </c>
      <c r="AG2" t="n">
        <v>18</v>
      </c>
      <c r="AH2" t="n">
        <v>1230003.730048611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2.1713</v>
      </c>
      <c r="E3" t="n">
        <v>46.06</v>
      </c>
      <c r="F3" t="n">
        <v>38.92</v>
      </c>
      <c r="G3" t="n">
        <v>14.69</v>
      </c>
      <c r="H3" t="n">
        <v>0.23</v>
      </c>
      <c r="I3" t="n">
        <v>159</v>
      </c>
      <c r="J3" t="n">
        <v>151.83</v>
      </c>
      <c r="K3" t="n">
        <v>49.1</v>
      </c>
      <c r="L3" t="n">
        <v>2</v>
      </c>
      <c r="M3" t="n">
        <v>157</v>
      </c>
      <c r="N3" t="n">
        <v>25.73</v>
      </c>
      <c r="O3" t="n">
        <v>18959.54</v>
      </c>
      <c r="P3" t="n">
        <v>439.4</v>
      </c>
      <c r="Q3" t="n">
        <v>2103.97</v>
      </c>
      <c r="R3" t="n">
        <v>208.27</v>
      </c>
      <c r="S3" t="n">
        <v>60.53</v>
      </c>
      <c r="T3" t="n">
        <v>73344.33</v>
      </c>
      <c r="U3" t="n">
        <v>0.29</v>
      </c>
      <c r="V3" t="n">
        <v>0.88</v>
      </c>
      <c r="W3" t="n">
        <v>0.42</v>
      </c>
      <c r="X3" t="n">
        <v>4.53</v>
      </c>
      <c r="Y3" t="n">
        <v>0.5</v>
      </c>
      <c r="Z3" t="n">
        <v>10</v>
      </c>
      <c r="AA3" t="n">
        <v>656.1202046342499</v>
      </c>
      <c r="AB3" t="n">
        <v>897.7326099611051</v>
      </c>
      <c r="AC3" t="n">
        <v>812.0542696420481</v>
      </c>
      <c r="AD3" t="n">
        <v>656120.2046342499</v>
      </c>
      <c r="AE3" t="n">
        <v>897732.6099611052</v>
      </c>
      <c r="AF3" t="n">
        <v>1.624787295323137e-06</v>
      </c>
      <c r="AG3" t="n">
        <v>14</v>
      </c>
      <c r="AH3" t="n">
        <v>812054.269642048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2.3536</v>
      </c>
      <c r="E4" t="n">
        <v>42.49</v>
      </c>
      <c r="F4" t="n">
        <v>37.19</v>
      </c>
      <c r="G4" t="n">
        <v>22.54</v>
      </c>
      <c r="H4" t="n">
        <v>0.35</v>
      </c>
      <c r="I4" t="n">
        <v>99</v>
      </c>
      <c r="J4" t="n">
        <v>153.23</v>
      </c>
      <c r="K4" t="n">
        <v>49.1</v>
      </c>
      <c r="L4" t="n">
        <v>3</v>
      </c>
      <c r="M4" t="n">
        <v>97</v>
      </c>
      <c r="N4" t="n">
        <v>26.13</v>
      </c>
      <c r="O4" t="n">
        <v>19131.85</v>
      </c>
      <c r="P4" t="n">
        <v>407.75</v>
      </c>
      <c r="Q4" t="n">
        <v>2103.92</v>
      </c>
      <c r="R4" t="n">
        <v>151.58</v>
      </c>
      <c r="S4" t="n">
        <v>60.53</v>
      </c>
      <c r="T4" t="n">
        <v>45298.31</v>
      </c>
      <c r="U4" t="n">
        <v>0.4</v>
      </c>
      <c r="V4" t="n">
        <v>0.92</v>
      </c>
      <c r="W4" t="n">
        <v>0.33</v>
      </c>
      <c r="X4" t="n">
        <v>2.8</v>
      </c>
      <c r="Y4" t="n">
        <v>0.5</v>
      </c>
      <c r="Z4" t="n">
        <v>10</v>
      </c>
      <c r="AA4" t="n">
        <v>571.656926505732</v>
      </c>
      <c r="AB4" t="n">
        <v>782.166226568822</v>
      </c>
      <c r="AC4" t="n">
        <v>707.5173796822867</v>
      </c>
      <c r="AD4" t="n">
        <v>571656.926505732</v>
      </c>
      <c r="AE4" t="n">
        <v>782166.2265688221</v>
      </c>
      <c r="AF4" t="n">
        <v>1.761202679626277e-06</v>
      </c>
      <c r="AG4" t="n">
        <v>13</v>
      </c>
      <c r="AH4" t="n">
        <v>707517.3796822866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2.4497</v>
      </c>
      <c r="E5" t="n">
        <v>40.82</v>
      </c>
      <c r="F5" t="n">
        <v>36.38</v>
      </c>
      <c r="G5" t="n">
        <v>30.74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69</v>
      </c>
      <c r="N5" t="n">
        <v>26.53</v>
      </c>
      <c r="O5" t="n">
        <v>19304.72</v>
      </c>
      <c r="P5" t="n">
        <v>386.39</v>
      </c>
      <c r="Q5" t="n">
        <v>2103.92</v>
      </c>
      <c r="R5" t="n">
        <v>125.42</v>
      </c>
      <c r="S5" t="n">
        <v>60.53</v>
      </c>
      <c r="T5" t="n">
        <v>32359.28</v>
      </c>
      <c r="U5" t="n">
        <v>0.48</v>
      </c>
      <c r="V5" t="n">
        <v>0.9399999999999999</v>
      </c>
      <c r="W5" t="n">
        <v>0.28</v>
      </c>
      <c r="X5" t="n">
        <v>1.99</v>
      </c>
      <c r="Y5" t="n">
        <v>0.5</v>
      </c>
      <c r="Z5" t="n">
        <v>10</v>
      </c>
      <c r="AA5" t="n">
        <v>523.2009222945285</v>
      </c>
      <c r="AB5" t="n">
        <v>715.8665838790209</v>
      </c>
      <c r="AC5" t="n">
        <v>647.5452818386672</v>
      </c>
      <c r="AD5" t="n">
        <v>523200.9222945285</v>
      </c>
      <c r="AE5" t="n">
        <v>715866.5838790209</v>
      </c>
      <c r="AF5" t="n">
        <v>1.833114464769073e-06</v>
      </c>
      <c r="AG5" t="n">
        <v>12</v>
      </c>
      <c r="AH5" t="n">
        <v>647545.2818386671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2.5194</v>
      </c>
      <c r="E6" t="n">
        <v>39.69</v>
      </c>
      <c r="F6" t="n">
        <v>35.77</v>
      </c>
      <c r="G6" t="n">
        <v>39.74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367.01</v>
      </c>
      <c r="Q6" t="n">
        <v>2103.85</v>
      </c>
      <c r="R6" t="n">
        <v>104.81</v>
      </c>
      <c r="S6" t="n">
        <v>60.53</v>
      </c>
      <c r="T6" t="n">
        <v>22141.75</v>
      </c>
      <c r="U6" t="n">
        <v>0.58</v>
      </c>
      <c r="V6" t="n">
        <v>0.96</v>
      </c>
      <c r="W6" t="n">
        <v>0.26</v>
      </c>
      <c r="X6" t="n">
        <v>1.38</v>
      </c>
      <c r="Y6" t="n">
        <v>0.5</v>
      </c>
      <c r="Z6" t="n">
        <v>10</v>
      </c>
      <c r="AA6" t="n">
        <v>492.3168524195589</v>
      </c>
      <c r="AB6" t="n">
        <v>673.6096369670857</v>
      </c>
      <c r="AC6" t="n">
        <v>609.3212786320096</v>
      </c>
      <c r="AD6" t="n">
        <v>492316.8524195589</v>
      </c>
      <c r="AE6" t="n">
        <v>673609.6369670858</v>
      </c>
      <c r="AF6" t="n">
        <v>1.885271087291996e-06</v>
      </c>
      <c r="AG6" t="n">
        <v>12</v>
      </c>
      <c r="AH6" t="n">
        <v>609321.2786320096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</v>
      </c>
      <c r="E7" t="n">
        <v>39.18</v>
      </c>
      <c r="F7" t="n">
        <v>35.59</v>
      </c>
      <c r="G7" t="n">
        <v>49.67</v>
      </c>
      <c r="H7" t="n">
        <v>0.67</v>
      </c>
      <c r="I7" t="n">
        <v>43</v>
      </c>
      <c r="J7" t="n">
        <v>157.44</v>
      </c>
      <c r="K7" t="n">
        <v>49.1</v>
      </c>
      <c r="L7" t="n">
        <v>6</v>
      </c>
      <c r="M7" t="n">
        <v>41</v>
      </c>
      <c r="N7" t="n">
        <v>27.35</v>
      </c>
      <c r="O7" t="n">
        <v>19652.13</v>
      </c>
      <c r="P7" t="n">
        <v>351.1</v>
      </c>
      <c r="Q7" t="n">
        <v>2103.94</v>
      </c>
      <c r="R7" t="n">
        <v>99.97</v>
      </c>
      <c r="S7" t="n">
        <v>60.53</v>
      </c>
      <c r="T7" t="n">
        <v>19776.24</v>
      </c>
      <c r="U7" t="n">
        <v>0.61</v>
      </c>
      <c r="V7" t="n">
        <v>0.96</v>
      </c>
      <c r="W7" t="n">
        <v>0.23</v>
      </c>
      <c r="X7" t="n">
        <v>1.21</v>
      </c>
      <c r="Y7" t="n">
        <v>0.5</v>
      </c>
      <c r="Z7" t="n">
        <v>10</v>
      </c>
      <c r="AA7" t="n">
        <v>472.0719508947662</v>
      </c>
      <c r="AB7" t="n">
        <v>645.9096695588439</v>
      </c>
      <c r="AC7" t="n">
        <v>584.2649572360619</v>
      </c>
      <c r="AD7" t="n">
        <v>472071.9508947663</v>
      </c>
      <c r="AE7" t="n">
        <v>645909.6695588439</v>
      </c>
      <c r="AF7" t="n">
        <v>1.909665719921082e-06</v>
      </c>
      <c r="AG7" t="n">
        <v>12</v>
      </c>
      <c r="AH7" t="n">
        <v>584264.9572360619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2.5798</v>
      </c>
      <c r="E8" t="n">
        <v>38.76</v>
      </c>
      <c r="F8" t="n">
        <v>35.39</v>
      </c>
      <c r="G8" t="n">
        <v>58.98</v>
      </c>
      <c r="H8" t="n">
        <v>0.78</v>
      </c>
      <c r="I8" t="n">
        <v>36</v>
      </c>
      <c r="J8" t="n">
        <v>158.86</v>
      </c>
      <c r="K8" t="n">
        <v>49.1</v>
      </c>
      <c r="L8" t="n">
        <v>7</v>
      </c>
      <c r="M8" t="n">
        <v>34</v>
      </c>
      <c r="N8" t="n">
        <v>27.77</v>
      </c>
      <c r="O8" t="n">
        <v>19826.68</v>
      </c>
      <c r="P8" t="n">
        <v>333.78</v>
      </c>
      <c r="Q8" t="n">
        <v>2103.84</v>
      </c>
      <c r="R8" t="n">
        <v>93.26000000000001</v>
      </c>
      <c r="S8" t="n">
        <v>60.53</v>
      </c>
      <c r="T8" t="n">
        <v>16452.77</v>
      </c>
      <c r="U8" t="n">
        <v>0.65</v>
      </c>
      <c r="V8" t="n">
        <v>0.97</v>
      </c>
      <c r="W8" t="n">
        <v>0.22</v>
      </c>
      <c r="X8" t="n">
        <v>1</v>
      </c>
      <c r="Y8" t="n">
        <v>0.5</v>
      </c>
      <c r="Z8" t="n">
        <v>10</v>
      </c>
      <c r="AA8" t="n">
        <v>451.6463065791988</v>
      </c>
      <c r="AB8" t="n">
        <v>617.9624018904549</v>
      </c>
      <c r="AC8" t="n">
        <v>558.9849375697077</v>
      </c>
      <c r="AD8" t="n">
        <v>451646.3065791988</v>
      </c>
      <c r="AE8" t="n">
        <v>617962.4018904549</v>
      </c>
      <c r="AF8" t="n">
        <v>1.9304685048011e-06</v>
      </c>
      <c r="AG8" t="n">
        <v>12</v>
      </c>
      <c r="AH8" t="n">
        <v>558984.9375697076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2.6019</v>
      </c>
      <c r="E9" t="n">
        <v>38.43</v>
      </c>
      <c r="F9" t="n">
        <v>35.24</v>
      </c>
      <c r="G9" t="n">
        <v>70.48</v>
      </c>
      <c r="H9" t="n">
        <v>0.88</v>
      </c>
      <c r="I9" t="n">
        <v>30</v>
      </c>
      <c r="J9" t="n">
        <v>160.28</v>
      </c>
      <c r="K9" t="n">
        <v>49.1</v>
      </c>
      <c r="L9" t="n">
        <v>8</v>
      </c>
      <c r="M9" t="n">
        <v>15</v>
      </c>
      <c r="N9" t="n">
        <v>28.19</v>
      </c>
      <c r="O9" t="n">
        <v>20001.93</v>
      </c>
      <c r="P9" t="n">
        <v>317.71</v>
      </c>
      <c r="Q9" t="n">
        <v>2103.85</v>
      </c>
      <c r="R9" t="n">
        <v>87.8</v>
      </c>
      <c r="S9" t="n">
        <v>60.53</v>
      </c>
      <c r="T9" t="n">
        <v>13756.73</v>
      </c>
      <c r="U9" t="n">
        <v>0.6899999999999999</v>
      </c>
      <c r="V9" t="n">
        <v>0.97</v>
      </c>
      <c r="W9" t="n">
        <v>0.23</v>
      </c>
      <c r="X9" t="n">
        <v>0.85</v>
      </c>
      <c r="Y9" t="n">
        <v>0.5</v>
      </c>
      <c r="Z9" t="n">
        <v>10</v>
      </c>
      <c r="AA9" t="n">
        <v>433.5900470664221</v>
      </c>
      <c r="AB9" t="n">
        <v>593.2570310391244</v>
      </c>
      <c r="AC9" t="n">
        <v>536.6374126382221</v>
      </c>
      <c r="AD9" t="n">
        <v>433590.0470664221</v>
      </c>
      <c r="AE9" t="n">
        <v>593257.0310391244</v>
      </c>
      <c r="AF9" t="n">
        <v>1.9470059704791e-06</v>
      </c>
      <c r="AG9" t="n">
        <v>12</v>
      </c>
      <c r="AH9" t="n">
        <v>536637.4126382221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2.6018</v>
      </c>
      <c r="E10" t="n">
        <v>38.43</v>
      </c>
      <c r="F10" t="n">
        <v>35.24</v>
      </c>
      <c r="G10" t="n">
        <v>70.48</v>
      </c>
      <c r="H10" t="n">
        <v>0.99</v>
      </c>
      <c r="I10" t="n">
        <v>30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318.28</v>
      </c>
      <c r="Q10" t="n">
        <v>2103.87</v>
      </c>
      <c r="R10" t="n">
        <v>87.27</v>
      </c>
      <c r="S10" t="n">
        <v>60.53</v>
      </c>
      <c r="T10" t="n">
        <v>13490.73</v>
      </c>
      <c r="U10" t="n">
        <v>0.6899999999999999</v>
      </c>
      <c r="V10" t="n">
        <v>0.97</v>
      </c>
      <c r="W10" t="n">
        <v>0.25</v>
      </c>
      <c r="X10" t="n">
        <v>0.85</v>
      </c>
      <c r="Y10" t="n">
        <v>0.5</v>
      </c>
      <c r="Z10" t="n">
        <v>10</v>
      </c>
      <c r="AA10" t="n">
        <v>434.1326486579716</v>
      </c>
      <c r="AB10" t="n">
        <v>593.9994424745753</v>
      </c>
      <c r="AC10" t="n">
        <v>537.3089693682546</v>
      </c>
      <c r="AD10" t="n">
        <v>434132.6486579716</v>
      </c>
      <c r="AE10" t="n">
        <v>593999.4424745752</v>
      </c>
      <c r="AF10" t="n">
        <v>1.946931140317661e-06</v>
      </c>
      <c r="AG10" t="n">
        <v>12</v>
      </c>
      <c r="AH10" t="n">
        <v>537308.9693682545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1.4644</v>
      </c>
      <c r="E2" t="n">
        <v>68.29000000000001</v>
      </c>
      <c r="F2" t="n">
        <v>48.36</v>
      </c>
      <c r="G2" t="n">
        <v>6.19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646.65</v>
      </c>
      <c r="Q2" t="n">
        <v>2104.13</v>
      </c>
      <c r="R2" t="n">
        <v>517.58</v>
      </c>
      <c r="S2" t="n">
        <v>60.53</v>
      </c>
      <c r="T2" t="n">
        <v>226452.5</v>
      </c>
      <c r="U2" t="n">
        <v>0.12</v>
      </c>
      <c r="V2" t="n">
        <v>0.71</v>
      </c>
      <c r="W2" t="n">
        <v>0.91</v>
      </c>
      <c r="X2" t="n">
        <v>13.97</v>
      </c>
      <c r="Y2" t="n">
        <v>0.5</v>
      </c>
      <c r="Z2" t="n">
        <v>10</v>
      </c>
      <c r="AA2" t="n">
        <v>1336.126138612636</v>
      </c>
      <c r="AB2" t="n">
        <v>1828.146728574864</v>
      </c>
      <c r="AC2" t="n">
        <v>1653.670970619727</v>
      </c>
      <c r="AD2" t="n">
        <v>1336126.138612636</v>
      </c>
      <c r="AE2" t="n">
        <v>1828146.728574864</v>
      </c>
      <c r="AF2" t="n">
        <v>1.082065248487696e-06</v>
      </c>
      <c r="AG2" t="n">
        <v>20</v>
      </c>
      <c r="AH2" t="n">
        <v>1653670.970619727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2.0262</v>
      </c>
      <c r="E3" t="n">
        <v>49.35</v>
      </c>
      <c r="F3" t="n">
        <v>39.85</v>
      </c>
      <c r="G3" t="n">
        <v>12.65</v>
      </c>
      <c r="H3" t="n">
        <v>0.19</v>
      </c>
      <c r="I3" t="n">
        <v>189</v>
      </c>
      <c r="J3" t="n">
        <v>187.21</v>
      </c>
      <c r="K3" t="n">
        <v>53.44</v>
      </c>
      <c r="L3" t="n">
        <v>2</v>
      </c>
      <c r="M3" t="n">
        <v>187</v>
      </c>
      <c r="N3" t="n">
        <v>36.77</v>
      </c>
      <c r="O3" t="n">
        <v>23322.88</v>
      </c>
      <c r="P3" t="n">
        <v>522.92</v>
      </c>
      <c r="Q3" t="n">
        <v>2103.94</v>
      </c>
      <c r="R3" t="n">
        <v>238.57</v>
      </c>
      <c r="S3" t="n">
        <v>60.53</v>
      </c>
      <c r="T3" t="n">
        <v>88342.55</v>
      </c>
      <c r="U3" t="n">
        <v>0.25</v>
      </c>
      <c r="V3" t="n">
        <v>0.86</v>
      </c>
      <c r="W3" t="n">
        <v>0.47</v>
      </c>
      <c r="X3" t="n">
        <v>5.46</v>
      </c>
      <c r="Y3" t="n">
        <v>0.5</v>
      </c>
      <c r="Z3" t="n">
        <v>10</v>
      </c>
      <c r="AA3" t="n">
        <v>810.820351837267</v>
      </c>
      <c r="AB3" t="n">
        <v>1109.400176253091</v>
      </c>
      <c r="AC3" t="n">
        <v>1003.520580484422</v>
      </c>
      <c r="AD3" t="n">
        <v>810820.3518372671</v>
      </c>
      <c r="AE3" t="n">
        <v>1109400.176253091</v>
      </c>
      <c r="AF3" t="n">
        <v>1.497186975201974e-06</v>
      </c>
      <c r="AG3" t="n">
        <v>15</v>
      </c>
      <c r="AH3" t="n">
        <v>1003520.580484422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2.2412</v>
      </c>
      <c r="E4" t="n">
        <v>44.62</v>
      </c>
      <c r="F4" t="n">
        <v>37.76</v>
      </c>
      <c r="G4" t="n">
        <v>19.2</v>
      </c>
      <c r="H4" t="n">
        <v>0.28</v>
      </c>
      <c r="I4" t="n">
        <v>118</v>
      </c>
      <c r="J4" t="n">
        <v>188.73</v>
      </c>
      <c r="K4" t="n">
        <v>53.44</v>
      </c>
      <c r="L4" t="n">
        <v>3</v>
      </c>
      <c r="M4" t="n">
        <v>116</v>
      </c>
      <c r="N4" t="n">
        <v>37.29</v>
      </c>
      <c r="O4" t="n">
        <v>23510.33</v>
      </c>
      <c r="P4" t="n">
        <v>486.26</v>
      </c>
      <c r="Q4" t="n">
        <v>2103.9</v>
      </c>
      <c r="R4" t="n">
        <v>170.31</v>
      </c>
      <c r="S4" t="n">
        <v>60.53</v>
      </c>
      <c r="T4" t="n">
        <v>54571.45</v>
      </c>
      <c r="U4" t="n">
        <v>0.36</v>
      </c>
      <c r="V4" t="n">
        <v>0.91</v>
      </c>
      <c r="W4" t="n">
        <v>0.36</v>
      </c>
      <c r="X4" t="n">
        <v>3.37</v>
      </c>
      <c r="Y4" t="n">
        <v>0.5</v>
      </c>
      <c r="Z4" t="n">
        <v>10</v>
      </c>
      <c r="AA4" t="n">
        <v>686.1178746928459</v>
      </c>
      <c r="AB4" t="n">
        <v>938.7767455390782</v>
      </c>
      <c r="AC4" t="n">
        <v>849.1812105262653</v>
      </c>
      <c r="AD4" t="n">
        <v>686117.874692846</v>
      </c>
      <c r="AE4" t="n">
        <v>938776.7455390783</v>
      </c>
      <c r="AF4" t="n">
        <v>1.65605342454973e-06</v>
      </c>
      <c r="AG4" t="n">
        <v>13</v>
      </c>
      <c r="AH4" t="n">
        <v>849181.2105262653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2.3576</v>
      </c>
      <c r="E5" t="n">
        <v>42.42</v>
      </c>
      <c r="F5" t="n">
        <v>36.78</v>
      </c>
      <c r="G5" t="n">
        <v>25.96</v>
      </c>
      <c r="H5" t="n">
        <v>0.37</v>
      </c>
      <c r="I5" t="n">
        <v>85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464.39</v>
      </c>
      <c r="Q5" t="n">
        <v>2103.9</v>
      </c>
      <c r="R5" t="n">
        <v>138.82</v>
      </c>
      <c r="S5" t="n">
        <v>60.53</v>
      </c>
      <c r="T5" t="n">
        <v>38989.73</v>
      </c>
      <c r="U5" t="n">
        <v>0.44</v>
      </c>
      <c r="V5" t="n">
        <v>0.93</v>
      </c>
      <c r="W5" t="n">
        <v>0.3</v>
      </c>
      <c r="X5" t="n">
        <v>2.4</v>
      </c>
      <c r="Y5" t="n">
        <v>0.5</v>
      </c>
      <c r="Z5" t="n">
        <v>10</v>
      </c>
      <c r="AA5" t="n">
        <v>634.147681682963</v>
      </c>
      <c r="AB5" t="n">
        <v>867.6688346998557</v>
      </c>
      <c r="AC5" t="n">
        <v>784.8597388969587</v>
      </c>
      <c r="AD5" t="n">
        <v>634147.681682963</v>
      </c>
      <c r="AE5" t="n">
        <v>867668.8346998557</v>
      </c>
      <c r="AF5" t="n">
        <v>1.742062981312888e-06</v>
      </c>
      <c r="AG5" t="n">
        <v>13</v>
      </c>
      <c r="AH5" t="n">
        <v>784859.7388969586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</v>
      </c>
      <c r="E6" t="n">
        <v>41.15</v>
      </c>
      <c r="F6" t="n">
        <v>36.23</v>
      </c>
      <c r="G6" t="n">
        <v>32.93</v>
      </c>
      <c r="H6" t="n">
        <v>0.46</v>
      </c>
      <c r="I6" t="n">
        <v>66</v>
      </c>
      <c r="J6" t="n">
        <v>191.78</v>
      </c>
      <c r="K6" t="n">
        <v>53.44</v>
      </c>
      <c r="L6" t="n">
        <v>5</v>
      </c>
      <c r="M6" t="n">
        <v>64</v>
      </c>
      <c r="N6" t="n">
        <v>38.35</v>
      </c>
      <c r="O6" t="n">
        <v>23887.36</v>
      </c>
      <c r="P6" t="n">
        <v>448.49</v>
      </c>
      <c r="Q6" t="n">
        <v>2103.87</v>
      </c>
      <c r="R6" t="n">
        <v>120.44</v>
      </c>
      <c r="S6" t="n">
        <v>60.53</v>
      </c>
      <c r="T6" t="n">
        <v>29896.68</v>
      </c>
      <c r="U6" t="n">
        <v>0.5</v>
      </c>
      <c r="V6" t="n">
        <v>0.95</v>
      </c>
      <c r="W6" t="n">
        <v>0.27</v>
      </c>
      <c r="X6" t="n">
        <v>1.84</v>
      </c>
      <c r="Y6" t="n">
        <v>0.5</v>
      </c>
      <c r="Z6" t="n">
        <v>10</v>
      </c>
      <c r="AA6" t="n">
        <v>593.5856237527906</v>
      </c>
      <c r="AB6" t="n">
        <v>812.1700375680924</v>
      </c>
      <c r="AC6" t="n">
        <v>734.6576690703999</v>
      </c>
      <c r="AD6" t="n">
        <v>593585.6237527906</v>
      </c>
      <c r="AE6" t="n">
        <v>812170.0375680925</v>
      </c>
      <c r="AF6" t="n">
        <v>1.795560334488598e-06</v>
      </c>
      <c r="AG6" t="n">
        <v>12</v>
      </c>
      <c r="AH6" t="n">
        <v>734657.6690703999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2.4981</v>
      </c>
      <c r="E7" t="n">
        <v>40.03</v>
      </c>
      <c r="F7" t="n">
        <v>35.59</v>
      </c>
      <c r="G7" t="n">
        <v>40.29</v>
      </c>
      <c r="H7" t="n">
        <v>0.55</v>
      </c>
      <c r="I7" t="n">
        <v>53</v>
      </c>
      <c r="J7" t="n">
        <v>193.32</v>
      </c>
      <c r="K7" t="n">
        <v>53.44</v>
      </c>
      <c r="L7" t="n">
        <v>6</v>
      </c>
      <c r="M7" t="n">
        <v>51</v>
      </c>
      <c r="N7" t="n">
        <v>38.89</v>
      </c>
      <c r="O7" t="n">
        <v>24076.95</v>
      </c>
      <c r="P7" t="n">
        <v>429.76</v>
      </c>
      <c r="Q7" t="n">
        <v>2103.86</v>
      </c>
      <c r="R7" t="n">
        <v>98.68000000000001</v>
      </c>
      <c r="S7" t="n">
        <v>60.53</v>
      </c>
      <c r="T7" t="n">
        <v>19078.91</v>
      </c>
      <c r="U7" t="n">
        <v>0.61</v>
      </c>
      <c r="V7" t="n">
        <v>0.96</v>
      </c>
      <c r="W7" t="n">
        <v>0.25</v>
      </c>
      <c r="X7" t="n">
        <v>1.2</v>
      </c>
      <c r="Y7" t="n">
        <v>0.5</v>
      </c>
      <c r="Z7" t="n">
        <v>10</v>
      </c>
      <c r="AA7" t="n">
        <v>561.3566281710466</v>
      </c>
      <c r="AB7" t="n">
        <v>768.072903970214</v>
      </c>
      <c r="AC7" t="n">
        <v>694.7691040123873</v>
      </c>
      <c r="AD7" t="n">
        <v>561356.6281710466</v>
      </c>
      <c r="AE7" t="n">
        <v>768072.9039702141</v>
      </c>
      <c r="AF7" t="n">
        <v>1.845880358677352e-06</v>
      </c>
      <c r="AG7" t="n">
        <v>12</v>
      </c>
      <c r="AH7" t="n">
        <v>694769.1040123873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2.5163</v>
      </c>
      <c r="E8" t="n">
        <v>39.74</v>
      </c>
      <c r="F8" t="n">
        <v>35.63</v>
      </c>
      <c r="G8" t="n">
        <v>48.59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420.5</v>
      </c>
      <c r="Q8" t="n">
        <v>2103.87</v>
      </c>
      <c r="R8" t="n">
        <v>101.2</v>
      </c>
      <c r="S8" t="n">
        <v>60.53</v>
      </c>
      <c r="T8" t="n">
        <v>20387.32</v>
      </c>
      <c r="U8" t="n">
        <v>0.6</v>
      </c>
      <c r="V8" t="n">
        <v>0.96</v>
      </c>
      <c r="W8" t="n">
        <v>0.24</v>
      </c>
      <c r="X8" t="n">
        <v>1.25</v>
      </c>
      <c r="Y8" t="n">
        <v>0.5</v>
      </c>
      <c r="Z8" t="n">
        <v>10</v>
      </c>
      <c r="AA8" t="n">
        <v>549.1932046732511</v>
      </c>
      <c r="AB8" t="n">
        <v>751.4303713281579</v>
      </c>
      <c r="AC8" t="n">
        <v>679.7149113277476</v>
      </c>
      <c r="AD8" t="n">
        <v>549193.2046732511</v>
      </c>
      <c r="AE8" t="n">
        <v>751430.3713281578</v>
      </c>
      <c r="AF8" t="n">
        <v>1.859328588343069e-06</v>
      </c>
      <c r="AG8" t="n">
        <v>12</v>
      </c>
      <c r="AH8" t="n">
        <v>679714.9113277476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2.5423</v>
      </c>
      <c r="E9" t="n">
        <v>39.33</v>
      </c>
      <c r="F9" t="n">
        <v>35.45</v>
      </c>
      <c r="G9" t="n">
        <v>55.98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407.88</v>
      </c>
      <c r="Q9" t="n">
        <v>2103.85</v>
      </c>
      <c r="R9" t="n">
        <v>95.33</v>
      </c>
      <c r="S9" t="n">
        <v>60.53</v>
      </c>
      <c r="T9" t="n">
        <v>17479.66</v>
      </c>
      <c r="U9" t="n">
        <v>0.63</v>
      </c>
      <c r="V9" t="n">
        <v>0.97</v>
      </c>
      <c r="W9" t="n">
        <v>0.22</v>
      </c>
      <c r="X9" t="n">
        <v>1.06</v>
      </c>
      <c r="Y9" t="n">
        <v>0.5</v>
      </c>
      <c r="Z9" t="n">
        <v>10</v>
      </c>
      <c r="AA9" t="n">
        <v>532.4268862273086</v>
      </c>
      <c r="AB9" t="n">
        <v>728.4899547526531</v>
      </c>
      <c r="AC9" t="n">
        <v>658.9638959131322</v>
      </c>
      <c r="AD9" t="n">
        <v>532426.8862273087</v>
      </c>
      <c r="AE9" t="n">
        <v>728489.9547526531</v>
      </c>
      <c r="AF9" t="n">
        <v>1.878540345008379e-06</v>
      </c>
      <c r="AG9" t="n">
        <v>12</v>
      </c>
      <c r="AH9" t="n">
        <v>658963.8959131322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35.3</v>
      </c>
      <c r="G10" t="n">
        <v>64.18000000000001</v>
      </c>
      <c r="H10" t="n">
        <v>0.8100000000000001</v>
      </c>
      <c r="I10" t="n">
        <v>33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395.83</v>
      </c>
      <c r="Q10" t="n">
        <v>2103.83</v>
      </c>
      <c r="R10" t="n">
        <v>90.34</v>
      </c>
      <c r="S10" t="n">
        <v>60.53</v>
      </c>
      <c r="T10" t="n">
        <v>15010.95</v>
      </c>
      <c r="U10" t="n">
        <v>0.67</v>
      </c>
      <c r="V10" t="n">
        <v>0.97</v>
      </c>
      <c r="W10" t="n">
        <v>0.22</v>
      </c>
      <c r="X10" t="n">
        <v>0.91</v>
      </c>
      <c r="Y10" t="n">
        <v>0.5</v>
      </c>
      <c r="Z10" t="n">
        <v>10</v>
      </c>
      <c r="AA10" t="n">
        <v>517.1984204908531</v>
      </c>
      <c r="AB10" t="n">
        <v>707.6536960995421</v>
      </c>
      <c r="AC10" t="n">
        <v>640.1162205420012</v>
      </c>
      <c r="AD10" t="n">
        <v>517198.4204908531</v>
      </c>
      <c r="AE10" t="n">
        <v>707653.6960995421</v>
      </c>
      <c r="AF10" t="n">
        <v>1.894870338173893e-06</v>
      </c>
      <c r="AG10" t="n">
        <v>12</v>
      </c>
      <c r="AH10" t="n">
        <v>640116.2205420012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2.5828</v>
      </c>
      <c r="E11" t="n">
        <v>38.72</v>
      </c>
      <c r="F11" t="n">
        <v>35.17</v>
      </c>
      <c r="G11" t="n">
        <v>72.77</v>
      </c>
      <c r="H11" t="n">
        <v>0.89</v>
      </c>
      <c r="I11" t="n">
        <v>29</v>
      </c>
      <c r="J11" t="n">
        <v>199.53</v>
      </c>
      <c r="K11" t="n">
        <v>53.44</v>
      </c>
      <c r="L11" t="n">
        <v>10</v>
      </c>
      <c r="M11" t="n">
        <v>27</v>
      </c>
      <c r="N11" t="n">
        <v>41.1</v>
      </c>
      <c r="O11" t="n">
        <v>24842.77</v>
      </c>
      <c r="P11" t="n">
        <v>381.52</v>
      </c>
      <c r="Q11" t="n">
        <v>2103.83</v>
      </c>
      <c r="R11" t="n">
        <v>85.95999999999999</v>
      </c>
      <c r="S11" t="n">
        <v>60.53</v>
      </c>
      <c r="T11" t="n">
        <v>12841.72</v>
      </c>
      <c r="U11" t="n">
        <v>0.7</v>
      </c>
      <c r="V11" t="n">
        <v>0.97</v>
      </c>
      <c r="W11" t="n">
        <v>0.21</v>
      </c>
      <c r="X11" t="n">
        <v>0.78</v>
      </c>
      <c r="Y11" t="n">
        <v>0.5</v>
      </c>
      <c r="Z11" t="n">
        <v>10</v>
      </c>
      <c r="AA11" t="n">
        <v>500.7070111780693</v>
      </c>
      <c r="AB11" t="n">
        <v>685.0894223281601</v>
      </c>
      <c r="AC11" t="n">
        <v>619.7054493902031</v>
      </c>
      <c r="AD11" t="n">
        <v>500707.0111780692</v>
      </c>
      <c r="AE11" t="n">
        <v>685089.4223281601</v>
      </c>
      <c r="AF11" t="n">
        <v>1.90846635058319e-06</v>
      </c>
      <c r="AG11" t="n">
        <v>12</v>
      </c>
      <c r="AH11" t="n">
        <v>619705.4493902031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2.59</v>
      </c>
      <c r="E12" t="n">
        <v>38.61</v>
      </c>
      <c r="F12" t="n">
        <v>35.17</v>
      </c>
      <c r="G12" t="n">
        <v>81.17</v>
      </c>
      <c r="H12" t="n">
        <v>0.97</v>
      </c>
      <c r="I12" t="n">
        <v>26</v>
      </c>
      <c r="J12" t="n">
        <v>201.1</v>
      </c>
      <c r="K12" t="n">
        <v>53.44</v>
      </c>
      <c r="L12" t="n">
        <v>11</v>
      </c>
      <c r="M12" t="n">
        <v>22</v>
      </c>
      <c r="N12" t="n">
        <v>41.66</v>
      </c>
      <c r="O12" t="n">
        <v>25036.12</v>
      </c>
      <c r="P12" t="n">
        <v>370.01</v>
      </c>
      <c r="Q12" t="n">
        <v>2103.83</v>
      </c>
      <c r="R12" t="n">
        <v>86.23999999999999</v>
      </c>
      <c r="S12" t="n">
        <v>60.53</v>
      </c>
      <c r="T12" t="n">
        <v>12994.53</v>
      </c>
      <c r="U12" t="n">
        <v>0.7</v>
      </c>
      <c r="V12" t="n">
        <v>0.97</v>
      </c>
      <c r="W12" t="n">
        <v>0.21</v>
      </c>
      <c r="X12" t="n">
        <v>0.79</v>
      </c>
      <c r="Y12" t="n">
        <v>0.5</v>
      </c>
      <c r="Z12" t="n">
        <v>10</v>
      </c>
      <c r="AA12" t="n">
        <v>488.8553056522324</v>
      </c>
      <c r="AB12" t="n">
        <v>668.8733959673641</v>
      </c>
      <c r="AC12" t="n">
        <v>605.0370578259455</v>
      </c>
      <c r="AD12" t="n">
        <v>488855.3056522324</v>
      </c>
      <c r="AE12" t="n">
        <v>668873.3959673641</v>
      </c>
      <c r="AF12" t="n">
        <v>1.913786529352044e-06</v>
      </c>
      <c r="AG12" t="n">
        <v>12</v>
      </c>
      <c r="AH12" t="n">
        <v>605037.0578259454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2.6009</v>
      </c>
      <c r="E13" t="n">
        <v>38.45</v>
      </c>
      <c r="F13" t="n">
        <v>35.09</v>
      </c>
      <c r="G13" t="n">
        <v>87.72</v>
      </c>
      <c r="H13" t="n">
        <v>1.05</v>
      </c>
      <c r="I13" t="n">
        <v>24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362</v>
      </c>
      <c r="Q13" t="n">
        <v>2103.83</v>
      </c>
      <c r="R13" t="n">
        <v>82.75</v>
      </c>
      <c r="S13" t="n">
        <v>60.53</v>
      </c>
      <c r="T13" t="n">
        <v>11258.67</v>
      </c>
      <c r="U13" t="n">
        <v>0.73</v>
      </c>
      <c r="V13" t="n">
        <v>0.98</v>
      </c>
      <c r="W13" t="n">
        <v>0.23</v>
      </c>
      <c r="X13" t="n">
        <v>0.7</v>
      </c>
      <c r="Y13" t="n">
        <v>0.5</v>
      </c>
      <c r="Z13" t="n">
        <v>10</v>
      </c>
      <c r="AA13" t="n">
        <v>479.703753884177</v>
      </c>
      <c r="AB13" t="n">
        <v>656.3518391003412</v>
      </c>
      <c r="AC13" t="n">
        <v>593.7105407721957</v>
      </c>
      <c r="AD13" t="n">
        <v>479703.7538841771</v>
      </c>
      <c r="AE13" t="n">
        <v>656351.8391003412</v>
      </c>
      <c r="AF13" t="n">
        <v>1.921840688877117e-06</v>
      </c>
      <c r="AG13" t="n">
        <v>12</v>
      </c>
      <c r="AH13" t="n">
        <v>593710.5407721957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2.6007</v>
      </c>
      <c r="E14" t="n">
        <v>38.45</v>
      </c>
      <c r="F14" t="n">
        <v>35.09</v>
      </c>
      <c r="G14" t="n">
        <v>87.72</v>
      </c>
      <c r="H14" t="n">
        <v>1.13</v>
      </c>
      <c r="I14" t="n">
        <v>24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364.62</v>
      </c>
      <c r="Q14" t="n">
        <v>2103.84</v>
      </c>
      <c r="R14" t="n">
        <v>82.45</v>
      </c>
      <c r="S14" t="n">
        <v>60.53</v>
      </c>
      <c r="T14" t="n">
        <v>11108.34</v>
      </c>
      <c r="U14" t="n">
        <v>0.73</v>
      </c>
      <c r="V14" t="n">
        <v>0.98</v>
      </c>
      <c r="W14" t="n">
        <v>0.23</v>
      </c>
      <c r="X14" t="n">
        <v>0.7</v>
      </c>
      <c r="Y14" t="n">
        <v>0.5</v>
      </c>
      <c r="Z14" t="n">
        <v>10</v>
      </c>
      <c r="AA14" t="n">
        <v>482.1692541512633</v>
      </c>
      <c r="AB14" t="n">
        <v>659.7252453359637</v>
      </c>
      <c r="AC14" t="n">
        <v>596.7619938512958</v>
      </c>
      <c r="AD14" t="n">
        <v>482169.2541512633</v>
      </c>
      <c r="AE14" t="n">
        <v>659725.2453359637</v>
      </c>
      <c r="AF14" t="n">
        <v>1.921692906133537e-06</v>
      </c>
      <c r="AG14" t="n">
        <v>12</v>
      </c>
      <c r="AH14" t="n">
        <v>596761.9938512958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1.9019</v>
      </c>
      <c r="E2" t="n">
        <v>52.58</v>
      </c>
      <c r="F2" t="n">
        <v>43.26</v>
      </c>
      <c r="G2" t="n">
        <v>8.57</v>
      </c>
      <c r="H2" t="n">
        <v>0.15</v>
      </c>
      <c r="I2" t="n">
        <v>303</v>
      </c>
      <c r="J2" t="n">
        <v>116.05</v>
      </c>
      <c r="K2" t="n">
        <v>43.4</v>
      </c>
      <c r="L2" t="n">
        <v>1</v>
      </c>
      <c r="M2" t="n">
        <v>301</v>
      </c>
      <c r="N2" t="n">
        <v>16.65</v>
      </c>
      <c r="O2" t="n">
        <v>14546.17</v>
      </c>
      <c r="P2" t="n">
        <v>418.63</v>
      </c>
      <c r="Q2" t="n">
        <v>2103.98</v>
      </c>
      <c r="R2" t="n">
        <v>350.34</v>
      </c>
      <c r="S2" t="n">
        <v>60.53</v>
      </c>
      <c r="T2" t="n">
        <v>143661.09</v>
      </c>
      <c r="U2" t="n">
        <v>0.17</v>
      </c>
      <c r="V2" t="n">
        <v>0.79</v>
      </c>
      <c r="W2" t="n">
        <v>0.65</v>
      </c>
      <c r="X2" t="n">
        <v>8.869999999999999</v>
      </c>
      <c r="Y2" t="n">
        <v>0.5</v>
      </c>
      <c r="Z2" t="n">
        <v>10</v>
      </c>
      <c r="AA2" t="n">
        <v>719.3693272217688</v>
      </c>
      <c r="AB2" t="n">
        <v>984.2728498397039</v>
      </c>
      <c r="AC2" t="n">
        <v>890.3352304866228</v>
      </c>
      <c r="AD2" t="n">
        <v>719369.3272217688</v>
      </c>
      <c r="AE2" t="n">
        <v>984272.8498397039</v>
      </c>
      <c r="AF2" t="n">
        <v>1.444770710688358e-06</v>
      </c>
      <c r="AG2" t="n">
        <v>16</v>
      </c>
      <c r="AH2" t="n">
        <v>890335.2304866228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2.3187</v>
      </c>
      <c r="E3" t="n">
        <v>43.13</v>
      </c>
      <c r="F3" t="n">
        <v>38.01</v>
      </c>
      <c r="G3" t="n">
        <v>17.96</v>
      </c>
      <c r="H3" t="n">
        <v>0.3</v>
      </c>
      <c r="I3" t="n">
        <v>127</v>
      </c>
      <c r="J3" t="n">
        <v>117.34</v>
      </c>
      <c r="K3" t="n">
        <v>43.4</v>
      </c>
      <c r="L3" t="n">
        <v>2</v>
      </c>
      <c r="M3" t="n">
        <v>125</v>
      </c>
      <c r="N3" t="n">
        <v>16.94</v>
      </c>
      <c r="O3" t="n">
        <v>14705.49</v>
      </c>
      <c r="P3" t="n">
        <v>351.29</v>
      </c>
      <c r="Q3" t="n">
        <v>2103.97</v>
      </c>
      <c r="R3" t="n">
        <v>178.65</v>
      </c>
      <c r="S3" t="n">
        <v>60.53</v>
      </c>
      <c r="T3" t="n">
        <v>58694.09</v>
      </c>
      <c r="U3" t="n">
        <v>0.34</v>
      </c>
      <c r="V3" t="n">
        <v>0.9</v>
      </c>
      <c r="W3" t="n">
        <v>0.37</v>
      </c>
      <c r="X3" t="n">
        <v>3.62</v>
      </c>
      <c r="Y3" t="n">
        <v>0.5</v>
      </c>
      <c r="Z3" t="n">
        <v>10</v>
      </c>
      <c r="AA3" t="n">
        <v>513.7744212345992</v>
      </c>
      <c r="AB3" t="n">
        <v>702.9688292609493</v>
      </c>
      <c r="AC3" t="n">
        <v>635.878470819232</v>
      </c>
      <c r="AD3" t="n">
        <v>513774.4212345992</v>
      </c>
      <c r="AE3" t="n">
        <v>702968.8292609493</v>
      </c>
      <c r="AF3" t="n">
        <v>1.761391159826014e-06</v>
      </c>
      <c r="AG3" t="n">
        <v>13</v>
      </c>
      <c r="AH3" t="n">
        <v>635878.4708192321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2.4686</v>
      </c>
      <c r="E4" t="n">
        <v>40.51</v>
      </c>
      <c r="F4" t="n">
        <v>36.56</v>
      </c>
      <c r="G4" t="n">
        <v>28.12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321.51</v>
      </c>
      <c r="Q4" t="n">
        <v>2103.88</v>
      </c>
      <c r="R4" t="n">
        <v>131.39</v>
      </c>
      <c r="S4" t="n">
        <v>60.53</v>
      </c>
      <c r="T4" t="n">
        <v>35309.98</v>
      </c>
      <c r="U4" t="n">
        <v>0.46</v>
      </c>
      <c r="V4" t="n">
        <v>0.9399999999999999</v>
      </c>
      <c r="W4" t="n">
        <v>0.29</v>
      </c>
      <c r="X4" t="n">
        <v>2.17</v>
      </c>
      <c r="Y4" t="n">
        <v>0.5</v>
      </c>
      <c r="Z4" t="n">
        <v>10</v>
      </c>
      <c r="AA4" t="n">
        <v>450.3745877821279</v>
      </c>
      <c r="AB4" t="n">
        <v>616.2223801280288</v>
      </c>
      <c r="AC4" t="n">
        <v>557.4109810421514</v>
      </c>
      <c r="AD4" t="n">
        <v>450374.5877821279</v>
      </c>
      <c r="AE4" t="n">
        <v>616222.3801280288</v>
      </c>
      <c r="AF4" t="n">
        <v>1.875262093908871e-06</v>
      </c>
      <c r="AG4" t="n">
        <v>12</v>
      </c>
      <c r="AH4" t="n">
        <v>557410.9810421515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2.5553</v>
      </c>
      <c r="E5" t="n">
        <v>39.14</v>
      </c>
      <c r="F5" t="n">
        <v>35.76</v>
      </c>
      <c r="G5" t="n">
        <v>39.73</v>
      </c>
      <c r="H5" t="n">
        <v>0.59</v>
      </c>
      <c r="I5" t="n">
        <v>54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295.31</v>
      </c>
      <c r="Q5" t="n">
        <v>2103.87</v>
      </c>
      <c r="R5" t="n">
        <v>104.91</v>
      </c>
      <c r="S5" t="n">
        <v>60.53</v>
      </c>
      <c r="T5" t="n">
        <v>22188.32</v>
      </c>
      <c r="U5" t="n">
        <v>0.58</v>
      </c>
      <c r="V5" t="n">
        <v>0.96</v>
      </c>
      <c r="W5" t="n">
        <v>0.25</v>
      </c>
      <c r="X5" t="n">
        <v>1.37</v>
      </c>
      <c r="Y5" t="n">
        <v>0.5</v>
      </c>
      <c r="Z5" t="n">
        <v>10</v>
      </c>
      <c r="AA5" t="n">
        <v>412.9866382936459</v>
      </c>
      <c r="AB5" t="n">
        <v>565.066538197968</v>
      </c>
      <c r="AC5" t="n">
        <v>511.1373808682205</v>
      </c>
      <c r="AD5" t="n">
        <v>412986.6382936459</v>
      </c>
      <c r="AE5" t="n">
        <v>565066.538197968</v>
      </c>
      <c r="AF5" t="n">
        <v>1.941123401347054e-06</v>
      </c>
      <c r="AG5" t="n">
        <v>12</v>
      </c>
      <c r="AH5" t="n">
        <v>511137.3808682205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2.5894</v>
      </c>
      <c r="E6" t="n">
        <v>38.62</v>
      </c>
      <c r="F6" t="n">
        <v>35.56</v>
      </c>
      <c r="G6" t="n">
        <v>52.03</v>
      </c>
      <c r="H6" t="n">
        <v>0.73</v>
      </c>
      <c r="I6" t="n">
        <v>41</v>
      </c>
      <c r="J6" t="n">
        <v>121.23</v>
      </c>
      <c r="K6" t="n">
        <v>43.4</v>
      </c>
      <c r="L6" t="n">
        <v>5</v>
      </c>
      <c r="M6" t="n">
        <v>21</v>
      </c>
      <c r="N6" t="n">
        <v>17.83</v>
      </c>
      <c r="O6" t="n">
        <v>15186.08</v>
      </c>
      <c r="P6" t="n">
        <v>274.16</v>
      </c>
      <c r="Q6" t="n">
        <v>2103.85</v>
      </c>
      <c r="R6" t="n">
        <v>97.97</v>
      </c>
      <c r="S6" t="n">
        <v>60.53</v>
      </c>
      <c r="T6" t="n">
        <v>18786.12</v>
      </c>
      <c r="U6" t="n">
        <v>0.62</v>
      </c>
      <c r="V6" t="n">
        <v>0.96</v>
      </c>
      <c r="W6" t="n">
        <v>0.25</v>
      </c>
      <c r="X6" t="n">
        <v>1.17</v>
      </c>
      <c r="Y6" t="n">
        <v>0.5</v>
      </c>
      <c r="Z6" t="n">
        <v>10</v>
      </c>
      <c r="AA6" t="n">
        <v>388.9406943958643</v>
      </c>
      <c r="AB6" t="n">
        <v>532.1658169248483</v>
      </c>
      <c r="AC6" t="n">
        <v>481.376658256955</v>
      </c>
      <c r="AD6" t="n">
        <v>388940.6943958643</v>
      </c>
      <c r="AE6" t="n">
        <v>532165.8169248482</v>
      </c>
      <c r="AF6" t="n">
        <v>1.967027329647424e-06</v>
      </c>
      <c r="AG6" t="n">
        <v>12</v>
      </c>
      <c r="AH6" t="n">
        <v>481376.658256955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35.59</v>
      </c>
      <c r="G7" t="n">
        <v>53.39</v>
      </c>
      <c r="H7" t="n">
        <v>0.86</v>
      </c>
      <c r="I7" t="n">
        <v>40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274.42</v>
      </c>
      <c r="Q7" t="n">
        <v>2103.91</v>
      </c>
      <c r="R7" t="n">
        <v>98.17</v>
      </c>
      <c r="S7" t="n">
        <v>60.53</v>
      </c>
      <c r="T7" t="n">
        <v>18889.31</v>
      </c>
      <c r="U7" t="n">
        <v>0.62</v>
      </c>
      <c r="V7" t="n">
        <v>0.96</v>
      </c>
      <c r="W7" t="n">
        <v>0.28</v>
      </c>
      <c r="X7" t="n">
        <v>1.2</v>
      </c>
      <c r="Y7" t="n">
        <v>0.5</v>
      </c>
      <c r="Z7" t="n">
        <v>10</v>
      </c>
      <c r="AA7" t="n">
        <v>389.2996740027505</v>
      </c>
      <c r="AB7" t="n">
        <v>532.6569886600525</v>
      </c>
      <c r="AC7" t="n">
        <v>481.8209532511152</v>
      </c>
      <c r="AD7" t="n">
        <v>389299.6740027505</v>
      </c>
      <c r="AE7" t="n">
        <v>532656.9886600525</v>
      </c>
      <c r="AF7" t="n">
        <v>1.966419612854453e-06</v>
      </c>
      <c r="AG7" t="n">
        <v>12</v>
      </c>
      <c r="AH7" t="n">
        <v>481820.9532511152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2.0926</v>
      </c>
      <c r="E2" t="n">
        <v>47.79</v>
      </c>
      <c r="F2" t="n">
        <v>41.33</v>
      </c>
      <c r="G2" t="n">
        <v>10.38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330.52</v>
      </c>
      <c r="Q2" t="n">
        <v>2103.95</v>
      </c>
      <c r="R2" t="n">
        <v>287.36</v>
      </c>
      <c r="S2" t="n">
        <v>60.53</v>
      </c>
      <c r="T2" t="n">
        <v>112491</v>
      </c>
      <c r="U2" t="n">
        <v>0.21</v>
      </c>
      <c r="V2" t="n">
        <v>0.83</v>
      </c>
      <c r="W2" t="n">
        <v>0.55</v>
      </c>
      <c r="X2" t="n">
        <v>6.94</v>
      </c>
      <c r="Y2" t="n">
        <v>0.5</v>
      </c>
      <c r="Z2" t="n">
        <v>10</v>
      </c>
      <c r="AA2" t="n">
        <v>538.1996874407394</v>
      </c>
      <c r="AB2" t="n">
        <v>736.3885560508845</v>
      </c>
      <c r="AC2" t="n">
        <v>666.108665789217</v>
      </c>
      <c r="AD2" t="n">
        <v>538199.6874407394</v>
      </c>
      <c r="AE2" t="n">
        <v>736388.5560508845</v>
      </c>
      <c r="AF2" t="n">
        <v>1.611736441354963e-06</v>
      </c>
      <c r="AG2" t="n">
        <v>14</v>
      </c>
      <c r="AH2" t="n">
        <v>666108.665789217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2.4355</v>
      </c>
      <c r="E3" t="n">
        <v>41.06</v>
      </c>
      <c r="F3" t="n">
        <v>37.23</v>
      </c>
      <c r="G3" t="n">
        <v>22.34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275.17</v>
      </c>
      <c r="Q3" t="n">
        <v>2103.96</v>
      </c>
      <c r="R3" t="n">
        <v>153.36</v>
      </c>
      <c r="S3" t="n">
        <v>60.53</v>
      </c>
      <c r="T3" t="n">
        <v>46185.92</v>
      </c>
      <c r="U3" t="n">
        <v>0.39</v>
      </c>
      <c r="V3" t="n">
        <v>0.92</v>
      </c>
      <c r="W3" t="n">
        <v>0.32</v>
      </c>
      <c r="X3" t="n">
        <v>2.84</v>
      </c>
      <c r="Y3" t="n">
        <v>0.5</v>
      </c>
      <c r="Z3" t="n">
        <v>10</v>
      </c>
      <c r="AA3" t="n">
        <v>403.9771495957854</v>
      </c>
      <c r="AB3" t="n">
        <v>552.7393582909662</v>
      </c>
      <c r="AC3" t="n">
        <v>499.9866897102373</v>
      </c>
      <c r="AD3" t="n">
        <v>403977.1495957854</v>
      </c>
      <c r="AE3" t="n">
        <v>552739.3582909661</v>
      </c>
      <c r="AF3" t="n">
        <v>1.875840630278129e-06</v>
      </c>
      <c r="AG3" t="n">
        <v>12</v>
      </c>
      <c r="AH3" t="n">
        <v>499986.6897102373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2.5585</v>
      </c>
      <c r="E4" t="n">
        <v>39.09</v>
      </c>
      <c r="F4" t="n">
        <v>36.03</v>
      </c>
      <c r="G4" t="n">
        <v>36.64</v>
      </c>
      <c r="H4" t="n">
        <v>0.57</v>
      </c>
      <c r="I4" t="n">
        <v>59</v>
      </c>
      <c r="J4" t="n">
        <v>92.31999999999999</v>
      </c>
      <c r="K4" t="n">
        <v>37.55</v>
      </c>
      <c r="L4" t="n">
        <v>3</v>
      </c>
      <c r="M4" t="n">
        <v>46</v>
      </c>
      <c r="N4" t="n">
        <v>11.77</v>
      </c>
      <c r="O4" t="n">
        <v>11620.34</v>
      </c>
      <c r="P4" t="n">
        <v>240.77</v>
      </c>
      <c r="Q4" t="n">
        <v>2103.86</v>
      </c>
      <c r="R4" t="n">
        <v>113.55</v>
      </c>
      <c r="S4" t="n">
        <v>60.53</v>
      </c>
      <c r="T4" t="n">
        <v>26486.03</v>
      </c>
      <c r="U4" t="n">
        <v>0.53</v>
      </c>
      <c r="V4" t="n">
        <v>0.95</v>
      </c>
      <c r="W4" t="n">
        <v>0.28</v>
      </c>
      <c r="X4" t="n">
        <v>1.64</v>
      </c>
      <c r="Y4" t="n">
        <v>0.5</v>
      </c>
      <c r="Z4" t="n">
        <v>10</v>
      </c>
      <c r="AA4" t="n">
        <v>355.8521642357216</v>
      </c>
      <c r="AB4" t="n">
        <v>486.8926301968151</v>
      </c>
      <c r="AC4" t="n">
        <v>440.4242809289287</v>
      </c>
      <c r="AD4" t="n">
        <v>355852.1642357216</v>
      </c>
      <c r="AE4" t="n">
        <v>486892.6301968151</v>
      </c>
      <c r="AF4" t="n">
        <v>1.970576166112335e-06</v>
      </c>
      <c r="AG4" t="n">
        <v>12</v>
      </c>
      <c r="AH4" t="n">
        <v>440424.2809289287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2.5612</v>
      </c>
      <c r="E5" t="n">
        <v>39.04</v>
      </c>
      <c r="F5" t="n">
        <v>36.08</v>
      </c>
      <c r="G5" t="n">
        <v>40.09</v>
      </c>
      <c r="H5" t="n">
        <v>0.75</v>
      </c>
      <c r="I5" t="n">
        <v>54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238.13</v>
      </c>
      <c r="Q5" t="n">
        <v>2103.92</v>
      </c>
      <c r="R5" t="n">
        <v>113.74</v>
      </c>
      <c r="S5" t="n">
        <v>60.53</v>
      </c>
      <c r="T5" t="n">
        <v>26603.4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353.1287446899009</v>
      </c>
      <c r="AB5" t="n">
        <v>483.1663274254327</v>
      </c>
      <c r="AC5" t="n">
        <v>437.0536112641483</v>
      </c>
      <c r="AD5" t="n">
        <v>353128.7446899009</v>
      </c>
      <c r="AE5" t="n">
        <v>483166.3274254327</v>
      </c>
      <c r="AF5" t="n">
        <v>1.972655726655037e-06</v>
      </c>
      <c r="AG5" t="n">
        <v>12</v>
      </c>
      <c r="AH5" t="n">
        <v>437053.6112641483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1.4154</v>
      </c>
      <c r="E2" t="n">
        <v>70.65000000000001</v>
      </c>
      <c r="F2" t="n">
        <v>49.04</v>
      </c>
      <c r="G2" t="n">
        <v>5.99</v>
      </c>
      <c r="H2" t="n">
        <v>0.09</v>
      </c>
      <c r="I2" t="n">
        <v>491</v>
      </c>
      <c r="J2" t="n">
        <v>194.77</v>
      </c>
      <c r="K2" t="n">
        <v>54.38</v>
      </c>
      <c r="L2" t="n">
        <v>1</v>
      </c>
      <c r="M2" t="n">
        <v>489</v>
      </c>
      <c r="N2" t="n">
        <v>39.4</v>
      </c>
      <c r="O2" t="n">
        <v>24256.19</v>
      </c>
      <c r="P2" t="n">
        <v>676.77</v>
      </c>
      <c r="Q2" t="n">
        <v>2104.22</v>
      </c>
      <c r="R2" t="n">
        <v>540.08</v>
      </c>
      <c r="S2" t="n">
        <v>60.53</v>
      </c>
      <c r="T2" t="n">
        <v>237588.79</v>
      </c>
      <c r="U2" t="n">
        <v>0.11</v>
      </c>
      <c r="V2" t="n">
        <v>0.7</v>
      </c>
      <c r="W2" t="n">
        <v>0.95</v>
      </c>
      <c r="X2" t="n">
        <v>14.65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1.9903</v>
      </c>
      <c r="E3" t="n">
        <v>50.24</v>
      </c>
      <c r="F3" t="n">
        <v>40.07</v>
      </c>
      <c r="G3" t="n">
        <v>12.2</v>
      </c>
      <c r="H3" t="n">
        <v>0.18</v>
      </c>
      <c r="I3" t="n">
        <v>197</v>
      </c>
      <c r="J3" t="n">
        <v>196.32</v>
      </c>
      <c r="K3" t="n">
        <v>54.38</v>
      </c>
      <c r="L3" t="n">
        <v>2</v>
      </c>
      <c r="M3" t="n">
        <v>195</v>
      </c>
      <c r="N3" t="n">
        <v>39.95</v>
      </c>
      <c r="O3" t="n">
        <v>24447.22</v>
      </c>
      <c r="P3" t="n">
        <v>543.46</v>
      </c>
      <c r="Q3" t="n">
        <v>2104.03</v>
      </c>
      <c r="R3" t="n">
        <v>245.98</v>
      </c>
      <c r="S3" t="n">
        <v>60.53</v>
      </c>
      <c r="T3" t="n">
        <v>92007.78</v>
      </c>
      <c r="U3" t="n">
        <v>0.25</v>
      </c>
      <c r="V3" t="n">
        <v>0.86</v>
      </c>
      <c r="W3" t="n">
        <v>0.48</v>
      </c>
      <c r="X3" t="n">
        <v>5.68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2.2161</v>
      </c>
      <c r="E4" t="n">
        <v>45.12</v>
      </c>
      <c r="F4" t="n">
        <v>37.86</v>
      </c>
      <c r="G4" t="n">
        <v>18.62</v>
      </c>
      <c r="H4" t="n">
        <v>0.27</v>
      </c>
      <c r="I4" t="n">
        <v>122</v>
      </c>
      <c r="J4" t="n">
        <v>197.88</v>
      </c>
      <c r="K4" t="n">
        <v>54.38</v>
      </c>
      <c r="L4" t="n">
        <v>3</v>
      </c>
      <c r="M4" t="n">
        <v>120</v>
      </c>
      <c r="N4" t="n">
        <v>40.5</v>
      </c>
      <c r="O4" t="n">
        <v>24639</v>
      </c>
      <c r="P4" t="n">
        <v>504.91</v>
      </c>
      <c r="Q4" t="n">
        <v>2103.96</v>
      </c>
      <c r="R4" t="n">
        <v>173.77</v>
      </c>
      <c r="S4" t="n">
        <v>60.53</v>
      </c>
      <c r="T4" t="n">
        <v>56278.82</v>
      </c>
      <c r="U4" t="n">
        <v>0.35</v>
      </c>
      <c r="V4" t="n">
        <v>0.91</v>
      </c>
      <c r="W4" t="n">
        <v>0.36</v>
      </c>
      <c r="X4" t="n">
        <v>3.47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2.3357</v>
      </c>
      <c r="E5" t="n">
        <v>42.81</v>
      </c>
      <c r="F5" t="n">
        <v>36.88</v>
      </c>
      <c r="G5" t="n">
        <v>25.14</v>
      </c>
      <c r="H5" t="n">
        <v>0.36</v>
      </c>
      <c r="I5" t="n">
        <v>88</v>
      </c>
      <c r="J5" t="n">
        <v>199.44</v>
      </c>
      <c r="K5" t="n">
        <v>54.38</v>
      </c>
      <c r="L5" t="n">
        <v>4</v>
      </c>
      <c r="M5" t="n">
        <v>86</v>
      </c>
      <c r="N5" t="n">
        <v>41.06</v>
      </c>
      <c r="O5" t="n">
        <v>24831.54</v>
      </c>
      <c r="P5" t="n">
        <v>483.34</v>
      </c>
      <c r="Q5" t="n">
        <v>2103.88</v>
      </c>
      <c r="R5" t="n">
        <v>141.57</v>
      </c>
      <c r="S5" t="n">
        <v>60.53</v>
      </c>
      <c r="T5" t="n">
        <v>40351.01</v>
      </c>
      <c r="U5" t="n">
        <v>0.43</v>
      </c>
      <c r="V5" t="n">
        <v>0.93</v>
      </c>
      <c r="W5" t="n">
        <v>0.31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2.4119</v>
      </c>
      <c r="E6" t="n">
        <v>41.46</v>
      </c>
      <c r="F6" t="n">
        <v>36.3</v>
      </c>
      <c r="G6" t="n">
        <v>32.03</v>
      </c>
      <c r="H6" t="n">
        <v>0.44</v>
      </c>
      <c r="I6" t="n">
        <v>68</v>
      </c>
      <c r="J6" t="n">
        <v>201.01</v>
      </c>
      <c r="K6" t="n">
        <v>54.38</v>
      </c>
      <c r="L6" t="n">
        <v>5</v>
      </c>
      <c r="M6" t="n">
        <v>66</v>
      </c>
      <c r="N6" t="n">
        <v>41.63</v>
      </c>
      <c r="O6" t="n">
        <v>25024.84</v>
      </c>
      <c r="P6" t="n">
        <v>466.7</v>
      </c>
      <c r="Q6" t="n">
        <v>2103.94</v>
      </c>
      <c r="R6" t="n">
        <v>122.83</v>
      </c>
      <c r="S6" t="n">
        <v>60.53</v>
      </c>
      <c r="T6" t="n">
        <v>31082.09</v>
      </c>
      <c r="U6" t="n">
        <v>0.49</v>
      </c>
      <c r="V6" t="n">
        <v>0.9399999999999999</v>
      </c>
      <c r="W6" t="n">
        <v>0.27</v>
      </c>
      <c r="X6" t="n">
        <v>1.91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2.4677</v>
      </c>
      <c r="E7" t="n">
        <v>40.52</v>
      </c>
      <c r="F7" t="n">
        <v>35.87</v>
      </c>
      <c r="G7" t="n">
        <v>39.13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53</v>
      </c>
      <c r="N7" t="n">
        <v>42.2</v>
      </c>
      <c r="O7" t="n">
        <v>25218.93</v>
      </c>
      <c r="P7" t="n">
        <v>452.04</v>
      </c>
      <c r="Q7" t="n">
        <v>2103.86</v>
      </c>
      <c r="R7" t="n">
        <v>108.66</v>
      </c>
      <c r="S7" t="n">
        <v>60.53</v>
      </c>
      <c r="T7" t="n">
        <v>24058.85</v>
      </c>
      <c r="U7" t="n">
        <v>0.5600000000000001</v>
      </c>
      <c r="V7" t="n">
        <v>0.96</v>
      </c>
      <c r="W7" t="n">
        <v>0.25</v>
      </c>
      <c r="X7" t="n">
        <v>1.48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2.4943</v>
      </c>
      <c r="E8" t="n">
        <v>40.09</v>
      </c>
      <c r="F8" t="n">
        <v>35.75</v>
      </c>
      <c r="G8" t="n">
        <v>45.64</v>
      </c>
      <c r="H8" t="n">
        <v>0.61</v>
      </c>
      <c r="I8" t="n">
        <v>47</v>
      </c>
      <c r="J8" t="n">
        <v>204.16</v>
      </c>
      <c r="K8" t="n">
        <v>54.38</v>
      </c>
      <c r="L8" t="n">
        <v>7</v>
      </c>
      <c r="M8" t="n">
        <v>45</v>
      </c>
      <c r="N8" t="n">
        <v>42.78</v>
      </c>
      <c r="O8" t="n">
        <v>25413.94</v>
      </c>
      <c r="P8" t="n">
        <v>441.99</v>
      </c>
      <c r="Q8" t="n">
        <v>2103.89</v>
      </c>
      <c r="R8" t="n">
        <v>105.09</v>
      </c>
      <c r="S8" t="n">
        <v>60.53</v>
      </c>
      <c r="T8" t="n">
        <v>22315.69</v>
      </c>
      <c r="U8" t="n">
        <v>0.58</v>
      </c>
      <c r="V8" t="n">
        <v>0.96</v>
      </c>
      <c r="W8" t="n">
        <v>0.24</v>
      </c>
      <c r="X8" t="n">
        <v>1.36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2.5268</v>
      </c>
      <c r="E9" t="n">
        <v>39.58</v>
      </c>
      <c r="F9" t="n">
        <v>35.5</v>
      </c>
      <c r="G9" t="n">
        <v>53.26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429.51</v>
      </c>
      <c r="Q9" t="n">
        <v>2103.88</v>
      </c>
      <c r="R9" t="n">
        <v>97.03</v>
      </c>
      <c r="S9" t="n">
        <v>60.53</v>
      </c>
      <c r="T9" t="n">
        <v>18320.44</v>
      </c>
      <c r="U9" t="n">
        <v>0.62</v>
      </c>
      <c r="V9" t="n">
        <v>0.97</v>
      </c>
      <c r="W9" t="n">
        <v>0.23</v>
      </c>
      <c r="X9" t="n">
        <v>1.12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2.5476</v>
      </c>
      <c r="E10" t="n">
        <v>39.25</v>
      </c>
      <c r="F10" t="n">
        <v>35.38</v>
      </c>
      <c r="G10" t="n">
        <v>60.64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416.53</v>
      </c>
      <c r="Q10" t="n">
        <v>2103.87</v>
      </c>
      <c r="R10" t="n">
        <v>92.77</v>
      </c>
      <c r="S10" t="n">
        <v>60.53</v>
      </c>
      <c r="T10" t="n">
        <v>16212.72</v>
      </c>
      <c r="U10" t="n">
        <v>0.65</v>
      </c>
      <c r="V10" t="n">
        <v>0.97</v>
      </c>
      <c r="W10" t="n">
        <v>0.22</v>
      </c>
      <c r="X10" t="n">
        <v>0.99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2.5716</v>
      </c>
      <c r="E11" t="n">
        <v>38.89</v>
      </c>
      <c r="F11" t="n">
        <v>35.2</v>
      </c>
      <c r="G11" t="n">
        <v>70.41</v>
      </c>
      <c r="H11" t="n">
        <v>0.85</v>
      </c>
      <c r="I11" t="n">
        <v>30</v>
      </c>
      <c r="J11" t="n">
        <v>208.94</v>
      </c>
      <c r="K11" t="n">
        <v>54.38</v>
      </c>
      <c r="L11" t="n">
        <v>10</v>
      </c>
      <c r="M11" t="n">
        <v>28</v>
      </c>
      <c r="N11" t="n">
        <v>44.56</v>
      </c>
      <c r="O11" t="n">
        <v>26003.41</v>
      </c>
      <c r="P11" t="n">
        <v>403.8</v>
      </c>
      <c r="Q11" t="n">
        <v>2103.86</v>
      </c>
      <c r="R11" t="n">
        <v>87.2</v>
      </c>
      <c r="S11" t="n">
        <v>60.53</v>
      </c>
      <c r="T11" t="n">
        <v>13453.41</v>
      </c>
      <c r="U11" t="n">
        <v>0.6899999999999999</v>
      </c>
      <c r="V11" t="n">
        <v>0.97</v>
      </c>
      <c r="W11" t="n">
        <v>0.21</v>
      </c>
      <c r="X11" t="n">
        <v>0.82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2.5925</v>
      </c>
      <c r="E12" t="n">
        <v>38.57</v>
      </c>
      <c r="F12" t="n">
        <v>35.01</v>
      </c>
      <c r="G12" t="n">
        <v>77.79000000000001</v>
      </c>
      <c r="H12" t="n">
        <v>0.93</v>
      </c>
      <c r="I12" t="n">
        <v>27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391.4</v>
      </c>
      <c r="Q12" t="n">
        <v>2103.92</v>
      </c>
      <c r="R12" t="n">
        <v>80.25</v>
      </c>
      <c r="S12" t="n">
        <v>60.53</v>
      </c>
      <c r="T12" t="n">
        <v>9992.93</v>
      </c>
      <c r="U12" t="n">
        <v>0.75</v>
      </c>
      <c r="V12" t="n">
        <v>0.98</v>
      </c>
      <c r="W12" t="n">
        <v>0.21</v>
      </c>
      <c r="X12" t="n">
        <v>0.62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2.5963</v>
      </c>
      <c r="E13" t="n">
        <v>38.52</v>
      </c>
      <c r="F13" t="n">
        <v>35.07</v>
      </c>
      <c r="G13" t="n">
        <v>87.67</v>
      </c>
      <c r="H13" t="n">
        <v>1</v>
      </c>
      <c r="I13" t="n">
        <v>24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379.59</v>
      </c>
      <c r="Q13" t="n">
        <v>2103.89</v>
      </c>
      <c r="R13" t="n">
        <v>82.58</v>
      </c>
      <c r="S13" t="n">
        <v>60.53</v>
      </c>
      <c r="T13" t="n">
        <v>11173.48</v>
      </c>
      <c r="U13" t="n">
        <v>0.73</v>
      </c>
      <c r="V13" t="n">
        <v>0.98</v>
      </c>
      <c r="W13" t="n">
        <v>0.21</v>
      </c>
      <c r="X13" t="n">
        <v>0.68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2.6</v>
      </c>
      <c r="E14" t="n">
        <v>38.46</v>
      </c>
      <c r="F14" t="n">
        <v>35.05</v>
      </c>
      <c r="G14" t="n">
        <v>91.44</v>
      </c>
      <c r="H14" t="n">
        <v>1.08</v>
      </c>
      <c r="I14" t="n">
        <v>23</v>
      </c>
      <c r="J14" t="n">
        <v>213.78</v>
      </c>
      <c r="K14" t="n">
        <v>54.38</v>
      </c>
      <c r="L14" t="n">
        <v>13</v>
      </c>
      <c r="M14" t="n">
        <v>3</v>
      </c>
      <c r="N14" t="n">
        <v>46.4</v>
      </c>
      <c r="O14" t="n">
        <v>26600.32</v>
      </c>
      <c r="P14" t="n">
        <v>372.36</v>
      </c>
      <c r="Q14" t="n">
        <v>2103.85</v>
      </c>
      <c r="R14" t="n">
        <v>81.42</v>
      </c>
      <c r="S14" t="n">
        <v>60.53</v>
      </c>
      <c r="T14" t="n">
        <v>10598.45</v>
      </c>
      <c r="U14" t="n">
        <v>0.74</v>
      </c>
      <c r="V14" t="n">
        <v>0.98</v>
      </c>
      <c r="W14" t="n">
        <v>0.23</v>
      </c>
      <c r="X14" t="n">
        <v>0.66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2.6002</v>
      </c>
      <c r="E15" t="n">
        <v>38.46</v>
      </c>
      <c r="F15" t="n">
        <v>35.05</v>
      </c>
      <c r="G15" t="n">
        <v>91.43000000000001</v>
      </c>
      <c r="H15" t="n">
        <v>1.15</v>
      </c>
      <c r="I15" t="n">
        <v>23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374.58</v>
      </c>
      <c r="Q15" t="n">
        <v>2103.83</v>
      </c>
      <c r="R15" t="n">
        <v>81.20999999999999</v>
      </c>
      <c r="S15" t="n">
        <v>60.53</v>
      </c>
      <c r="T15" t="n">
        <v>10493.19</v>
      </c>
      <c r="U15" t="n">
        <v>0.75</v>
      </c>
      <c r="V15" t="n">
        <v>0.98</v>
      </c>
      <c r="W15" t="n">
        <v>0.23</v>
      </c>
      <c r="X15" t="n">
        <v>0.66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2.0926</v>
      </c>
      <c r="E16" t="n">
        <v>47.79</v>
      </c>
      <c r="F16" t="n">
        <v>41.33</v>
      </c>
      <c r="G16" t="n">
        <v>10.38</v>
      </c>
      <c r="H16" t="n">
        <v>0.2</v>
      </c>
      <c r="I16" t="n">
        <v>239</v>
      </c>
      <c r="J16" t="n">
        <v>89.87</v>
      </c>
      <c r="K16" t="n">
        <v>37.55</v>
      </c>
      <c r="L16" t="n">
        <v>1</v>
      </c>
      <c r="M16" t="n">
        <v>237</v>
      </c>
      <c r="N16" t="n">
        <v>11.32</v>
      </c>
      <c r="O16" t="n">
        <v>11317.98</v>
      </c>
      <c r="P16" t="n">
        <v>330.52</v>
      </c>
      <c r="Q16" t="n">
        <v>2103.95</v>
      </c>
      <c r="R16" t="n">
        <v>287.36</v>
      </c>
      <c r="S16" t="n">
        <v>60.53</v>
      </c>
      <c r="T16" t="n">
        <v>112491</v>
      </c>
      <c r="U16" t="n">
        <v>0.21</v>
      </c>
      <c r="V16" t="n">
        <v>0.83</v>
      </c>
      <c r="W16" t="n">
        <v>0.55</v>
      </c>
      <c r="X16" t="n">
        <v>6.94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2.4355</v>
      </c>
      <c r="E17" t="n">
        <v>41.06</v>
      </c>
      <c r="F17" t="n">
        <v>37.23</v>
      </c>
      <c r="G17" t="n">
        <v>22.34</v>
      </c>
      <c r="H17" t="n">
        <v>0.39</v>
      </c>
      <c r="I17" t="n">
        <v>100</v>
      </c>
      <c r="J17" t="n">
        <v>91.09999999999999</v>
      </c>
      <c r="K17" t="n">
        <v>37.55</v>
      </c>
      <c r="L17" t="n">
        <v>2</v>
      </c>
      <c r="M17" t="n">
        <v>98</v>
      </c>
      <c r="N17" t="n">
        <v>11.54</v>
      </c>
      <c r="O17" t="n">
        <v>11468.97</v>
      </c>
      <c r="P17" t="n">
        <v>275.17</v>
      </c>
      <c r="Q17" t="n">
        <v>2103.96</v>
      </c>
      <c r="R17" t="n">
        <v>153.36</v>
      </c>
      <c r="S17" t="n">
        <v>60.53</v>
      </c>
      <c r="T17" t="n">
        <v>46185.92</v>
      </c>
      <c r="U17" t="n">
        <v>0.39</v>
      </c>
      <c r="V17" t="n">
        <v>0.92</v>
      </c>
      <c r="W17" t="n">
        <v>0.32</v>
      </c>
      <c r="X17" t="n">
        <v>2.84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2.5585</v>
      </c>
      <c r="E18" t="n">
        <v>39.09</v>
      </c>
      <c r="F18" t="n">
        <v>36.03</v>
      </c>
      <c r="G18" t="n">
        <v>36.64</v>
      </c>
      <c r="H18" t="n">
        <v>0.57</v>
      </c>
      <c r="I18" t="n">
        <v>59</v>
      </c>
      <c r="J18" t="n">
        <v>92.31999999999999</v>
      </c>
      <c r="K18" t="n">
        <v>37.55</v>
      </c>
      <c r="L18" t="n">
        <v>3</v>
      </c>
      <c r="M18" t="n">
        <v>46</v>
      </c>
      <c r="N18" t="n">
        <v>11.77</v>
      </c>
      <c r="O18" t="n">
        <v>11620.34</v>
      </c>
      <c r="P18" t="n">
        <v>240.77</v>
      </c>
      <c r="Q18" t="n">
        <v>2103.86</v>
      </c>
      <c r="R18" t="n">
        <v>113.55</v>
      </c>
      <c r="S18" t="n">
        <v>60.53</v>
      </c>
      <c r="T18" t="n">
        <v>26486.03</v>
      </c>
      <c r="U18" t="n">
        <v>0.53</v>
      </c>
      <c r="V18" t="n">
        <v>0.95</v>
      </c>
      <c r="W18" t="n">
        <v>0.28</v>
      </c>
      <c r="X18" t="n">
        <v>1.64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2.5612</v>
      </c>
      <c r="E19" t="n">
        <v>39.04</v>
      </c>
      <c r="F19" t="n">
        <v>36.08</v>
      </c>
      <c r="G19" t="n">
        <v>40.09</v>
      </c>
      <c r="H19" t="n">
        <v>0.75</v>
      </c>
      <c r="I19" t="n">
        <v>54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238.13</v>
      </c>
      <c r="Q19" t="n">
        <v>2103.92</v>
      </c>
      <c r="R19" t="n">
        <v>113.74</v>
      </c>
      <c r="S19" t="n">
        <v>60.53</v>
      </c>
      <c r="T19" t="n">
        <v>26603.4</v>
      </c>
      <c r="U19" t="n">
        <v>0.53</v>
      </c>
      <c r="V19" t="n">
        <v>0.95</v>
      </c>
      <c r="W19" t="n">
        <v>0.33</v>
      </c>
      <c r="X19" t="n">
        <v>1.7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2.2333</v>
      </c>
      <c r="E20" t="n">
        <v>44.78</v>
      </c>
      <c r="F20" t="n">
        <v>39.95</v>
      </c>
      <c r="G20" t="n">
        <v>12.48</v>
      </c>
      <c r="H20" t="n">
        <v>0.24</v>
      </c>
      <c r="I20" t="n">
        <v>192</v>
      </c>
      <c r="J20" t="n">
        <v>71.52</v>
      </c>
      <c r="K20" t="n">
        <v>32.27</v>
      </c>
      <c r="L20" t="n">
        <v>1</v>
      </c>
      <c r="M20" t="n">
        <v>190</v>
      </c>
      <c r="N20" t="n">
        <v>8.25</v>
      </c>
      <c r="O20" t="n">
        <v>9054.6</v>
      </c>
      <c r="P20" t="n">
        <v>265.26</v>
      </c>
      <c r="Q20" t="n">
        <v>2103.95</v>
      </c>
      <c r="R20" t="n">
        <v>241.87</v>
      </c>
      <c r="S20" t="n">
        <v>60.53</v>
      </c>
      <c r="T20" t="n">
        <v>89978.07000000001</v>
      </c>
      <c r="U20" t="n">
        <v>0.25</v>
      </c>
      <c r="V20" t="n">
        <v>0.86</v>
      </c>
      <c r="W20" t="n">
        <v>0.48</v>
      </c>
      <c r="X20" t="n">
        <v>5.56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2.5221</v>
      </c>
      <c r="E21" t="n">
        <v>39.65</v>
      </c>
      <c r="F21" t="n">
        <v>36.59</v>
      </c>
      <c r="G21" t="n">
        <v>28.15</v>
      </c>
      <c r="H21" t="n">
        <v>0.48</v>
      </c>
      <c r="I21" t="n">
        <v>78</v>
      </c>
      <c r="J21" t="n">
        <v>72.7</v>
      </c>
      <c r="K21" t="n">
        <v>32.27</v>
      </c>
      <c r="L21" t="n">
        <v>2</v>
      </c>
      <c r="M21" t="n">
        <v>60</v>
      </c>
      <c r="N21" t="n">
        <v>8.43</v>
      </c>
      <c r="O21" t="n">
        <v>9200.25</v>
      </c>
      <c r="P21" t="n">
        <v>212.85</v>
      </c>
      <c r="Q21" t="n">
        <v>2103.88</v>
      </c>
      <c r="R21" t="n">
        <v>131.72</v>
      </c>
      <c r="S21" t="n">
        <v>60.53</v>
      </c>
      <c r="T21" t="n">
        <v>35474.13</v>
      </c>
      <c r="U21" t="n">
        <v>0.46</v>
      </c>
      <c r="V21" t="n">
        <v>0.9399999999999999</v>
      </c>
      <c r="W21" t="n">
        <v>0.31</v>
      </c>
      <c r="X21" t="n">
        <v>2.2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2.5315</v>
      </c>
      <c r="E22" t="n">
        <v>39.5</v>
      </c>
      <c r="F22" t="n">
        <v>36.54</v>
      </c>
      <c r="G22" t="n">
        <v>30.45</v>
      </c>
      <c r="H22" t="n">
        <v>0.71</v>
      </c>
      <c r="I22" t="n">
        <v>72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210.33</v>
      </c>
      <c r="Q22" t="n">
        <v>2103.88</v>
      </c>
      <c r="R22" t="n">
        <v>127.78</v>
      </c>
      <c r="S22" t="n">
        <v>60.53</v>
      </c>
      <c r="T22" t="n">
        <v>33533.29</v>
      </c>
      <c r="U22" t="n">
        <v>0.47</v>
      </c>
      <c r="V22" t="n">
        <v>0.9399999999999999</v>
      </c>
      <c r="W22" t="n">
        <v>0.37</v>
      </c>
      <c r="X22" t="n">
        <v>2.15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2.3852</v>
      </c>
      <c r="E23" t="n">
        <v>41.92</v>
      </c>
      <c r="F23" t="n">
        <v>38.65</v>
      </c>
      <c r="G23" t="n">
        <v>16.33</v>
      </c>
      <c r="H23" t="n">
        <v>0.43</v>
      </c>
      <c r="I23" t="n">
        <v>142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150.77</v>
      </c>
      <c r="Q23" t="n">
        <v>2104.12</v>
      </c>
      <c r="R23" t="n">
        <v>193.39</v>
      </c>
      <c r="S23" t="n">
        <v>60.53</v>
      </c>
      <c r="T23" t="n">
        <v>65989.21000000001</v>
      </c>
      <c r="U23" t="n">
        <v>0.31</v>
      </c>
      <c r="V23" t="n">
        <v>0.89</v>
      </c>
      <c r="W23" t="n">
        <v>0.58</v>
      </c>
      <c r="X23" t="n">
        <v>4.26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1.7285</v>
      </c>
      <c r="E24" t="n">
        <v>57.85</v>
      </c>
      <c r="F24" t="n">
        <v>45.11</v>
      </c>
      <c r="G24" t="n">
        <v>7.44</v>
      </c>
      <c r="H24" t="n">
        <v>0.12</v>
      </c>
      <c r="I24" t="n">
        <v>364</v>
      </c>
      <c r="J24" t="n">
        <v>141.81</v>
      </c>
      <c r="K24" t="n">
        <v>47.83</v>
      </c>
      <c r="L24" t="n">
        <v>1</v>
      </c>
      <c r="M24" t="n">
        <v>362</v>
      </c>
      <c r="N24" t="n">
        <v>22.98</v>
      </c>
      <c r="O24" t="n">
        <v>17723.39</v>
      </c>
      <c r="P24" t="n">
        <v>502.66</v>
      </c>
      <c r="Q24" t="n">
        <v>2104.12</v>
      </c>
      <c r="R24" t="n">
        <v>411.11</v>
      </c>
      <c r="S24" t="n">
        <v>60.53</v>
      </c>
      <c r="T24" t="n">
        <v>173741.62</v>
      </c>
      <c r="U24" t="n">
        <v>0.15</v>
      </c>
      <c r="V24" t="n">
        <v>0.76</v>
      </c>
      <c r="W24" t="n">
        <v>0.75</v>
      </c>
      <c r="X24" t="n">
        <v>10.72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2.2047</v>
      </c>
      <c r="E25" t="n">
        <v>45.36</v>
      </c>
      <c r="F25" t="n">
        <v>38.74</v>
      </c>
      <c r="G25" t="n">
        <v>15.29</v>
      </c>
      <c r="H25" t="n">
        <v>0.25</v>
      </c>
      <c r="I25" t="n">
        <v>152</v>
      </c>
      <c r="J25" t="n">
        <v>143.17</v>
      </c>
      <c r="K25" t="n">
        <v>47.83</v>
      </c>
      <c r="L25" t="n">
        <v>2</v>
      </c>
      <c r="M25" t="n">
        <v>150</v>
      </c>
      <c r="N25" t="n">
        <v>23.34</v>
      </c>
      <c r="O25" t="n">
        <v>17891.86</v>
      </c>
      <c r="P25" t="n">
        <v>418.74</v>
      </c>
      <c r="Q25" t="n">
        <v>2103.93</v>
      </c>
      <c r="R25" t="n">
        <v>202.46</v>
      </c>
      <c r="S25" t="n">
        <v>60.53</v>
      </c>
      <c r="T25" t="n">
        <v>70476.22</v>
      </c>
      <c r="U25" t="n">
        <v>0.3</v>
      </c>
      <c r="V25" t="n">
        <v>0.88</v>
      </c>
      <c r="W25" t="n">
        <v>0.41</v>
      </c>
      <c r="X25" t="n">
        <v>4.35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2.3813</v>
      </c>
      <c r="E26" t="n">
        <v>41.99</v>
      </c>
      <c r="F26" t="n">
        <v>37.05</v>
      </c>
      <c r="G26" t="n">
        <v>23.65</v>
      </c>
      <c r="H26" t="n">
        <v>0.37</v>
      </c>
      <c r="I26" t="n">
        <v>94</v>
      </c>
      <c r="J26" t="n">
        <v>144.54</v>
      </c>
      <c r="K26" t="n">
        <v>47.83</v>
      </c>
      <c r="L26" t="n">
        <v>3</v>
      </c>
      <c r="M26" t="n">
        <v>92</v>
      </c>
      <c r="N26" t="n">
        <v>23.71</v>
      </c>
      <c r="O26" t="n">
        <v>18060.85</v>
      </c>
      <c r="P26" t="n">
        <v>387.74</v>
      </c>
      <c r="Q26" t="n">
        <v>2103.86</v>
      </c>
      <c r="R26" t="n">
        <v>147.51</v>
      </c>
      <c r="S26" t="n">
        <v>60.53</v>
      </c>
      <c r="T26" t="n">
        <v>43291.78</v>
      </c>
      <c r="U26" t="n">
        <v>0.41</v>
      </c>
      <c r="V26" t="n">
        <v>0.93</v>
      </c>
      <c r="W26" t="n">
        <v>0.31</v>
      </c>
      <c r="X26" t="n">
        <v>2.66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2.4742</v>
      </c>
      <c r="E27" t="n">
        <v>40.42</v>
      </c>
      <c r="F27" t="n">
        <v>36.25</v>
      </c>
      <c r="G27" t="n">
        <v>32.47</v>
      </c>
      <c r="H27" t="n">
        <v>0.49</v>
      </c>
      <c r="I27" t="n">
        <v>67</v>
      </c>
      <c r="J27" t="n">
        <v>145.92</v>
      </c>
      <c r="K27" t="n">
        <v>47.83</v>
      </c>
      <c r="L27" t="n">
        <v>4</v>
      </c>
      <c r="M27" t="n">
        <v>65</v>
      </c>
      <c r="N27" t="n">
        <v>24.09</v>
      </c>
      <c r="O27" t="n">
        <v>18230.35</v>
      </c>
      <c r="P27" t="n">
        <v>365.89</v>
      </c>
      <c r="Q27" t="n">
        <v>2103.89</v>
      </c>
      <c r="R27" t="n">
        <v>121.41</v>
      </c>
      <c r="S27" t="n">
        <v>60.53</v>
      </c>
      <c r="T27" t="n">
        <v>30376.83</v>
      </c>
      <c r="U27" t="n">
        <v>0.5</v>
      </c>
      <c r="V27" t="n">
        <v>0.95</v>
      </c>
      <c r="W27" t="n">
        <v>0.27</v>
      </c>
      <c r="X27" t="n">
        <v>1.87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2.5231</v>
      </c>
      <c r="E28" t="n">
        <v>39.63</v>
      </c>
      <c r="F28" t="n">
        <v>35.93</v>
      </c>
      <c r="G28" t="n">
        <v>42.27</v>
      </c>
      <c r="H28" t="n">
        <v>0.6</v>
      </c>
      <c r="I28" t="n">
        <v>51</v>
      </c>
      <c r="J28" t="n">
        <v>147.3</v>
      </c>
      <c r="K28" t="n">
        <v>47.83</v>
      </c>
      <c r="L28" t="n">
        <v>5</v>
      </c>
      <c r="M28" t="n">
        <v>49</v>
      </c>
      <c r="N28" t="n">
        <v>24.47</v>
      </c>
      <c r="O28" t="n">
        <v>18400.38</v>
      </c>
      <c r="P28" t="n">
        <v>347.43</v>
      </c>
      <c r="Q28" t="n">
        <v>2103.87</v>
      </c>
      <c r="R28" t="n">
        <v>112.48</v>
      </c>
      <c r="S28" t="n">
        <v>60.53</v>
      </c>
      <c r="T28" t="n">
        <v>25990.53</v>
      </c>
      <c r="U28" t="n">
        <v>0.54</v>
      </c>
      <c r="V28" t="n">
        <v>0.95</v>
      </c>
      <c r="W28" t="n">
        <v>0.21</v>
      </c>
      <c r="X28" t="n">
        <v>1.54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2.5664</v>
      </c>
      <c r="E29" t="n">
        <v>38.97</v>
      </c>
      <c r="F29" t="n">
        <v>35.55</v>
      </c>
      <c r="G29" t="n">
        <v>52.03</v>
      </c>
      <c r="H29" t="n">
        <v>0.71</v>
      </c>
      <c r="I29" t="n">
        <v>41</v>
      </c>
      <c r="J29" t="n">
        <v>148.68</v>
      </c>
      <c r="K29" t="n">
        <v>47.83</v>
      </c>
      <c r="L29" t="n">
        <v>6</v>
      </c>
      <c r="M29" t="n">
        <v>39</v>
      </c>
      <c r="N29" t="n">
        <v>24.85</v>
      </c>
      <c r="O29" t="n">
        <v>18570.94</v>
      </c>
      <c r="P29" t="n">
        <v>327.91</v>
      </c>
      <c r="Q29" t="n">
        <v>2103.84</v>
      </c>
      <c r="R29" t="n">
        <v>98.54000000000001</v>
      </c>
      <c r="S29" t="n">
        <v>60.53</v>
      </c>
      <c r="T29" t="n">
        <v>19070.37</v>
      </c>
      <c r="U29" t="n">
        <v>0.61</v>
      </c>
      <c r="V29" t="n">
        <v>0.96</v>
      </c>
      <c r="W29" t="n">
        <v>0.23</v>
      </c>
      <c r="X29" t="n">
        <v>1.17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2.5978</v>
      </c>
      <c r="E30" t="n">
        <v>38.49</v>
      </c>
      <c r="F30" t="n">
        <v>35.31</v>
      </c>
      <c r="G30" t="n">
        <v>64.2</v>
      </c>
      <c r="H30" t="n">
        <v>0.83</v>
      </c>
      <c r="I30" t="n">
        <v>33</v>
      </c>
      <c r="J30" t="n">
        <v>150.07</v>
      </c>
      <c r="K30" t="n">
        <v>47.83</v>
      </c>
      <c r="L30" t="n">
        <v>7</v>
      </c>
      <c r="M30" t="n">
        <v>24</v>
      </c>
      <c r="N30" t="n">
        <v>25.24</v>
      </c>
      <c r="O30" t="n">
        <v>18742.03</v>
      </c>
      <c r="P30" t="n">
        <v>309.42</v>
      </c>
      <c r="Q30" t="n">
        <v>2103.83</v>
      </c>
      <c r="R30" t="n">
        <v>90.36</v>
      </c>
      <c r="S30" t="n">
        <v>60.53</v>
      </c>
      <c r="T30" t="n">
        <v>15021.47</v>
      </c>
      <c r="U30" t="n">
        <v>0.67</v>
      </c>
      <c r="V30" t="n">
        <v>0.97</v>
      </c>
      <c r="W30" t="n">
        <v>0.23</v>
      </c>
      <c r="X30" t="n">
        <v>0.93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2.5993</v>
      </c>
      <c r="E31" t="n">
        <v>38.47</v>
      </c>
      <c r="F31" t="n">
        <v>35.32</v>
      </c>
      <c r="G31" t="n">
        <v>66.22</v>
      </c>
      <c r="H31" t="n">
        <v>0.9399999999999999</v>
      </c>
      <c r="I31" t="n">
        <v>32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306.31</v>
      </c>
      <c r="Q31" t="n">
        <v>2103.83</v>
      </c>
      <c r="R31" t="n">
        <v>89.77</v>
      </c>
      <c r="S31" t="n">
        <v>60.53</v>
      </c>
      <c r="T31" t="n">
        <v>14731.79</v>
      </c>
      <c r="U31" t="n">
        <v>0.67</v>
      </c>
      <c r="V31" t="n">
        <v>0.97</v>
      </c>
      <c r="W31" t="n">
        <v>0.25</v>
      </c>
      <c r="X31" t="n">
        <v>0.93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1.5157</v>
      </c>
      <c r="E32" t="n">
        <v>65.97</v>
      </c>
      <c r="F32" t="n">
        <v>47.66</v>
      </c>
      <c r="G32" t="n">
        <v>6.4</v>
      </c>
      <c r="H32" t="n">
        <v>0.1</v>
      </c>
      <c r="I32" t="n">
        <v>447</v>
      </c>
      <c r="J32" t="n">
        <v>176.73</v>
      </c>
      <c r="K32" t="n">
        <v>52.44</v>
      </c>
      <c r="L32" t="n">
        <v>1</v>
      </c>
      <c r="M32" t="n">
        <v>445</v>
      </c>
      <c r="N32" t="n">
        <v>33.29</v>
      </c>
      <c r="O32" t="n">
        <v>22031.19</v>
      </c>
      <c r="P32" t="n">
        <v>616.64</v>
      </c>
      <c r="Q32" t="n">
        <v>2104.24</v>
      </c>
      <c r="R32" t="n">
        <v>494.83</v>
      </c>
      <c r="S32" t="n">
        <v>60.53</v>
      </c>
      <c r="T32" t="n">
        <v>215183.62</v>
      </c>
      <c r="U32" t="n">
        <v>0.12</v>
      </c>
      <c r="V32" t="n">
        <v>0.72</v>
      </c>
      <c r="W32" t="n">
        <v>0.88</v>
      </c>
      <c r="X32" t="n">
        <v>13.27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2.0608</v>
      </c>
      <c r="E33" t="n">
        <v>48.52</v>
      </c>
      <c r="F33" t="n">
        <v>39.63</v>
      </c>
      <c r="G33" t="n">
        <v>13.07</v>
      </c>
      <c r="H33" t="n">
        <v>0.2</v>
      </c>
      <c r="I33" t="n">
        <v>182</v>
      </c>
      <c r="J33" t="n">
        <v>178.21</v>
      </c>
      <c r="K33" t="n">
        <v>52.44</v>
      </c>
      <c r="L33" t="n">
        <v>2</v>
      </c>
      <c r="M33" t="n">
        <v>180</v>
      </c>
      <c r="N33" t="n">
        <v>33.77</v>
      </c>
      <c r="O33" t="n">
        <v>22213.89</v>
      </c>
      <c r="P33" t="n">
        <v>502.54</v>
      </c>
      <c r="Q33" t="n">
        <v>2103.98</v>
      </c>
      <c r="R33" t="n">
        <v>231.87</v>
      </c>
      <c r="S33" t="n">
        <v>60.53</v>
      </c>
      <c r="T33" t="n">
        <v>85030.14999999999</v>
      </c>
      <c r="U33" t="n">
        <v>0.26</v>
      </c>
      <c r="V33" t="n">
        <v>0.86</v>
      </c>
      <c r="W33" t="n">
        <v>0.45</v>
      </c>
      <c r="X33" t="n">
        <v>5.24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2.2707</v>
      </c>
      <c r="E34" t="n">
        <v>44.04</v>
      </c>
      <c r="F34" t="n">
        <v>37.6</v>
      </c>
      <c r="G34" t="n">
        <v>19.96</v>
      </c>
      <c r="H34" t="n">
        <v>0.3</v>
      </c>
      <c r="I34" t="n">
        <v>113</v>
      </c>
      <c r="J34" t="n">
        <v>179.7</v>
      </c>
      <c r="K34" t="n">
        <v>52.44</v>
      </c>
      <c r="L34" t="n">
        <v>3</v>
      </c>
      <c r="M34" t="n">
        <v>111</v>
      </c>
      <c r="N34" t="n">
        <v>34.26</v>
      </c>
      <c r="O34" t="n">
        <v>22397.24</v>
      </c>
      <c r="P34" t="n">
        <v>466.9</v>
      </c>
      <c r="Q34" t="n">
        <v>2103.88</v>
      </c>
      <c r="R34" t="n">
        <v>165.41</v>
      </c>
      <c r="S34" t="n">
        <v>60.53</v>
      </c>
      <c r="T34" t="n">
        <v>52145.07</v>
      </c>
      <c r="U34" t="n">
        <v>0.37</v>
      </c>
      <c r="V34" t="n">
        <v>0.91</v>
      </c>
      <c r="W34" t="n">
        <v>0.34</v>
      </c>
      <c r="X34" t="n">
        <v>3.21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2.3825</v>
      </c>
      <c r="E35" t="n">
        <v>41.97</v>
      </c>
      <c r="F35" t="n">
        <v>36.67</v>
      </c>
      <c r="G35" t="n">
        <v>27.16</v>
      </c>
      <c r="H35" t="n">
        <v>0.39</v>
      </c>
      <c r="I35" t="n">
        <v>81</v>
      </c>
      <c r="J35" t="n">
        <v>181.19</v>
      </c>
      <c r="K35" t="n">
        <v>52.44</v>
      </c>
      <c r="L35" t="n">
        <v>4</v>
      </c>
      <c r="M35" t="n">
        <v>79</v>
      </c>
      <c r="N35" t="n">
        <v>34.75</v>
      </c>
      <c r="O35" t="n">
        <v>22581.25</v>
      </c>
      <c r="P35" t="n">
        <v>445.46</v>
      </c>
      <c r="Q35" t="n">
        <v>2103.89</v>
      </c>
      <c r="R35" t="n">
        <v>134.95</v>
      </c>
      <c r="S35" t="n">
        <v>60.53</v>
      </c>
      <c r="T35" t="n">
        <v>37073.89</v>
      </c>
      <c r="U35" t="n">
        <v>0.45</v>
      </c>
      <c r="V35" t="n">
        <v>0.93</v>
      </c>
      <c r="W35" t="n">
        <v>0.3</v>
      </c>
      <c r="X35" t="n">
        <v>2.28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2.4512</v>
      </c>
      <c r="E36" t="n">
        <v>40.8</v>
      </c>
      <c r="F36" t="n">
        <v>36.13</v>
      </c>
      <c r="G36" t="n">
        <v>34.41</v>
      </c>
      <c r="H36" t="n">
        <v>0.49</v>
      </c>
      <c r="I36" t="n">
        <v>63</v>
      </c>
      <c r="J36" t="n">
        <v>182.69</v>
      </c>
      <c r="K36" t="n">
        <v>52.44</v>
      </c>
      <c r="L36" t="n">
        <v>5</v>
      </c>
      <c r="M36" t="n">
        <v>61</v>
      </c>
      <c r="N36" t="n">
        <v>35.25</v>
      </c>
      <c r="O36" t="n">
        <v>22766.06</v>
      </c>
      <c r="P36" t="n">
        <v>429.02</v>
      </c>
      <c r="Q36" t="n">
        <v>2103.88</v>
      </c>
      <c r="R36" t="n">
        <v>117.53</v>
      </c>
      <c r="S36" t="n">
        <v>60.53</v>
      </c>
      <c r="T36" t="n">
        <v>28455.24</v>
      </c>
      <c r="U36" t="n">
        <v>0.51</v>
      </c>
      <c r="V36" t="n">
        <v>0.95</v>
      </c>
      <c r="W36" t="n">
        <v>0.27</v>
      </c>
      <c r="X36" t="n">
        <v>1.75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2.4856</v>
      </c>
      <c r="E37" t="n">
        <v>40.23</v>
      </c>
      <c r="F37" t="n">
        <v>36</v>
      </c>
      <c r="G37" t="n">
        <v>42.35</v>
      </c>
      <c r="H37" t="n">
        <v>0.58</v>
      </c>
      <c r="I37" t="n">
        <v>51</v>
      </c>
      <c r="J37" t="n">
        <v>184.19</v>
      </c>
      <c r="K37" t="n">
        <v>52.44</v>
      </c>
      <c r="L37" t="n">
        <v>6</v>
      </c>
      <c r="M37" t="n">
        <v>49</v>
      </c>
      <c r="N37" t="n">
        <v>35.75</v>
      </c>
      <c r="O37" t="n">
        <v>22951.43</v>
      </c>
      <c r="P37" t="n">
        <v>416.51</v>
      </c>
      <c r="Q37" t="n">
        <v>2103.87</v>
      </c>
      <c r="R37" t="n">
        <v>114.92</v>
      </c>
      <c r="S37" t="n">
        <v>60.53</v>
      </c>
      <c r="T37" t="n">
        <v>27212.5</v>
      </c>
      <c r="U37" t="n">
        <v>0.53</v>
      </c>
      <c r="V37" t="n">
        <v>0.95</v>
      </c>
      <c r="W37" t="n">
        <v>0.21</v>
      </c>
      <c r="X37" t="n">
        <v>1.61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2.5326</v>
      </c>
      <c r="E38" t="n">
        <v>39.49</v>
      </c>
      <c r="F38" t="n">
        <v>35.57</v>
      </c>
      <c r="G38" t="n">
        <v>50.82</v>
      </c>
      <c r="H38" t="n">
        <v>0.67</v>
      </c>
      <c r="I38" t="n">
        <v>42</v>
      </c>
      <c r="J38" t="n">
        <v>185.7</v>
      </c>
      <c r="K38" t="n">
        <v>52.44</v>
      </c>
      <c r="L38" t="n">
        <v>7</v>
      </c>
      <c r="M38" t="n">
        <v>40</v>
      </c>
      <c r="N38" t="n">
        <v>36.26</v>
      </c>
      <c r="O38" t="n">
        <v>23137.49</v>
      </c>
      <c r="P38" t="n">
        <v>400.51</v>
      </c>
      <c r="Q38" t="n">
        <v>2103.89</v>
      </c>
      <c r="R38" t="n">
        <v>99.33</v>
      </c>
      <c r="S38" t="n">
        <v>60.53</v>
      </c>
      <c r="T38" t="n">
        <v>19458.24</v>
      </c>
      <c r="U38" t="n">
        <v>0.61</v>
      </c>
      <c r="V38" t="n">
        <v>0.96</v>
      </c>
      <c r="W38" t="n">
        <v>0.23</v>
      </c>
      <c r="X38" t="n">
        <v>1.18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2.5595</v>
      </c>
      <c r="E39" t="n">
        <v>39.07</v>
      </c>
      <c r="F39" t="n">
        <v>35.37</v>
      </c>
      <c r="G39" t="n">
        <v>58.95</v>
      </c>
      <c r="H39" t="n">
        <v>0.76</v>
      </c>
      <c r="I39" t="n">
        <v>36</v>
      </c>
      <c r="J39" t="n">
        <v>187.22</v>
      </c>
      <c r="K39" t="n">
        <v>52.44</v>
      </c>
      <c r="L39" t="n">
        <v>8</v>
      </c>
      <c r="M39" t="n">
        <v>34</v>
      </c>
      <c r="N39" t="n">
        <v>36.78</v>
      </c>
      <c r="O39" t="n">
        <v>23324.24</v>
      </c>
      <c r="P39" t="n">
        <v>387.96</v>
      </c>
      <c r="Q39" t="n">
        <v>2103.83</v>
      </c>
      <c r="R39" t="n">
        <v>92.65000000000001</v>
      </c>
      <c r="S39" t="n">
        <v>60.53</v>
      </c>
      <c r="T39" t="n">
        <v>16149.45</v>
      </c>
      <c r="U39" t="n">
        <v>0.65</v>
      </c>
      <c r="V39" t="n">
        <v>0.97</v>
      </c>
      <c r="W39" t="n">
        <v>0.22</v>
      </c>
      <c r="X39" t="n">
        <v>0.98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2.58</v>
      </c>
      <c r="E40" t="n">
        <v>38.76</v>
      </c>
      <c r="F40" t="n">
        <v>35.24</v>
      </c>
      <c r="G40" t="n">
        <v>68.2</v>
      </c>
      <c r="H40" t="n">
        <v>0.85</v>
      </c>
      <c r="I40" t="n">
        <v>31</v>
      </c>
      <c r="J40" t="n">
        <v>188.74</v>
      </c>
      <c r="K40" t="n">
        <v>52.44</v>
      </c>
      <c r="L40" t="n">
        <v>9</v>
      </c>
      <c r="M40" t="n">
        <v>29</v>
      </c>
      <c r="N40" t="n">
        <v>37.3</v>
      </c>
      <c r="O40" t="n">
        <v>23511.69</v>
      </c>
      <c r="P40" t="n">
        <v>372.42</v>
      </c>
      <c r="Q40" t="n">
        <v>2103.83</v>
      </c>
      <c r="R40" t="n">
        <v>88.38</v>
      </c>
      <c r="S40" t="n">
        <v>60.53</v>
      </c>
      <c r="T40" t="n">
        <v>14039.25</v>
      </c>
      <c r="U40" t="n">
        <v>0.68</v>
      </c>
      <c r="V40" t="n">
        <v>0.97</v>
      </c>
      <c r="W40" t="n">
        <v>0.21</v>
      </c>
      <c r="X40" t="n">
        <v>0.85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2.6024</v>
      </c>
      <c r="E41" t="n">
        <v>38.43</v>
      </c>
      <c r="F41" t="n">
        <v>35.05</v>
      </c>
      <c r="G41" t="n">
        <v>77.88</v>
      </c>
      <c r="H41" t="n">
        <v>0.93</v>
      </c>
      <c r="I41" t="n">
        <v>27</v>
      </c>
      <c r="J41" t="n">
        <v>190.26</v>
      </c>
      <c r="K41" t="n">
        <v>52.44</v>
      </c>
      <c r="L41" t="n">
        <v>10</v>
      </c>
      <c r="M41" t="n">
        <v>22</v>
      </c>
      <c r="N41" t="n">
        <v>37.82</v>
      </c>
      <c r="O41" t="n">
        <v>23699.85</v>
      </c>
      <c r="P41" t="n">
        <v>357.64</v>
      </c>
      <c r="Q41" t="n">
        <v>2103.88</v>
      </c>
      <c r="R41" t="n">
        <v>81.45</v>
      </c>
      <c r="S41" t="n">
        <v>60.53</v>
      </c>
      <c r="T41" t="n">
        <v>10594.54</v>
      </c>
      <c r="U41" t="n">
        <v>0.74</v>
      </c>
      <c r="V41" t="n">
        <v>0.98</v>
      </c>
      <c r="W41" t="n">
        <v>0.21</v>
      </c>
      <c r="X41" t="n">
        <v>0.66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2.6025</v>
      </c>
      <c r="E42" t="n">
        <v>38.42</v>
      </c>
      <c r="F42" t="n">
        <v>35.11</v>
      </c>
      <c r="G42" t="n">
        <v>84.27</v>
      </c>
      <c r="H42" t="n">
        <v>1.02</v>
      </c>
      <c r="I42" t="n">
        <v>25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351.06</v>
      </c>
      <c r="Q42" t="n">
        <v>2103.88</v>
      </c>
      <c r="R42" t="n">
        <v>83.61</v>
      </c>
      <c r="S42" t="n">
        <v>60.53</v>
      </c>
      <c r="T42" t="n">
        <v>11683</v>
      </c>
      <c r="U42" t="n">
        <v>0.72</v>
      </c>
      <c r="V42" t="n">
        <v>0.98</v>
      </c>
      <c r="W42" t="n">
        <v>0.23</v>
      </c>
      <c r="X42" t="n">
        <v>0.73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2.6017</v>
      </c>
      <c r="E43" t="n">
        <v>38.44</v>
      </c>
      <c r="F43" t="n">
        <v>35.13</v>
      </c>
      <c r="G43" t="n">
        <v>84.31</v>
      </c>
      <c r="H43" t="n">
        <v>1.1</v>
      </c>
      <c r="I43" t="n">
        <v>25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352.71</v>
      </c>
      <c r="Q43" t="n">
        <v>2103.83</v>
      </c>
      <c r="R43" t="n">
        <v>83.95999999999999</v>
      </c>
      <c r="S43" t="n">
        <v>60.53</v>
      </c>
      <c r="T43" t="n">
        <v>11861.09</v>
      </c>
      <c r="U43" t="n">
        <v>0.72</v>
      </c>
      <c r="V43" t="n">
        <v>0.98</v>
      </c>
      <c r="W43" t="n">
        <v>0.23</v>
      </c>
      <c r="X43" t="n">
        <v>0.74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2.2364</v>
      </c>
      <c r="E44" t="n">
        <v>44.71</v>
      </c>
      <c r="F44" t="n">
        <v>40.71</v>
      </c>
      <c r="G44" t="n">
        <v>11.52</v>
      </c>
      <c r="H44" t="n">
        <v>0.64</v>
      </c>
      <c r="I44" t="n">
        <v>212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118.49</v>
      </c>
      <c r="Q44" t="n">
        <v>2104.09</v>
      </c>
      <c r="R44" t="n">
        <v>257.76</v>
      </c>
      <c r="S44" t="n">
        <v>60.53</v>
      </c>
      <c r="T44" t="n">
        <v>97825.96000000001</v>
      </c>
      <c r="U44" t="n">
        <v>0.23</v>
      </c>
      <c r="V44" t="n">
        <v>0.84</v>
      </c>
      <c r="W44" t="n">
        <v>0.78</v>
      </c>
      <c r="X44" t="n">
        <v>6.32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2.0268</v>
      </c>
      <c r="E45" t="n">
        <v>49.34</v>
      </c>
      <c r="F45" t="n">
        <v>41.99</v>
      </c>
      <c r="G45" t="n">
        <v>9.65</v>
      </c>
      <c r="H45" t="n">
        <v>0.18</v>
      </c>
      <c r="I45" t="n">
        <v>261</v>
      </c>
      <c r="J45" t="n">
        <v>98.70999999999999</v>
      </c>
      <c r="K45" t="n">
        <v>39.72</v>
      </c>
      <c r="L45" t="n">
        <v>1</v>
      </c>
      <c r="M45" t="n">
        <v>259</v>
      </c>
      <c r="N45" t="n">
        <v>12.99</v>
      </c>
      <c r="O45" t="n">
        <v>12407.75</v>
      </c>
      <c r="P45" t="n">
        <v>360.75</v>
      </c>
      <c r="Q45" t="n">
        <v>2104.03</v>
      </c>
      <c r="R45" t="n">
        <v>308.62</v>
      </c>
      <c r="S45" t="n">
        <v>60.53</v>
      </c>
      <c r="T45" t="n">
        <v>123011.79</v>
      </c>
      <c r="U45" t="n">
        <v>0.2</v>
      </c>
      <c r="V45" t="n">
        <v>0.82</v>
      </c>
      <c r="W45" t="n">
        <v>0.58</v>
      </c>
      <c r="X45" t="n">
        <v>7.59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2.3946</v>
      </c>
      <c r="E46" t="n">
        <v>41.76</v>
      </c>
      <c r="F46" t="n">
        <v>37.51</v>
      </c>
      <c r="G46" t="n">
        <v>20.46</v>
      </c>
      <c r="H46" t="n">
        <v>0.35</v>
      </c>
      <c r="I46" t="n">
        <v>110</v>
      </c>
      <c r="J46" t="n">
        <v>99.95</v>
      </c>
      <c r="K46" t="n">
        <v>39.72</v>
      </c>
      <c r="L46" t="n">
        <v>2</v>
      </c>
      <c r="M46" t="n">
        <v>108</v>
      </c>
      <c r="N46" t="n">
        <v>13.24</v>
      </c>
      <c r="O46" t="n">
        <v>12561.45</v>
      </c>
      <c r="P46" t="n">
        <v>302.52</v>
      </c>
      <c r="Q46" t="n">
        <v>2103.87</v>
      </c>
      <c r="R46" t="n">
        <v>162.54</v>
      </c>
      <c r="S46" t="n">
        <v>60.53</v>
      </c>
      <c r="T46" t="n">
        <v>50723.18</v>
      </c>
      <c r="U46" t="n">
        <v>0.37</v>
      </c>
      <c r="V46" t="n">
        <v>0.91</v>
      </c>
      <c r="W46" t="n">
        <v>0.34</v>
      </c>
      <c r="X46" t="n">
        <v>3.12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2.5277</v>
      </c>
      <c r="E47" t="n">
        <v>39.56</v>
      </c>
      <c r="F47" t="n">
        <v>36.22</v>
      </c>
      <c r="G47" t="n">
        <v>32.92</v>
      </c>
      <c r="H47" t="n">
        <v>0.52</v>
      </c>
      <c r="I47" t="n">
        <v>66</v>
      </c>
      <c r="J47" t="n">
        <v>101.2</v>
      </c>
      <c r="K47" t="n">
        <v>39.72</v>
      </c>
      <c r="L47" t="n">
        <v>3</v>
      </c>
      <c r="M47" t="n">
        <v>64</v>
      </c>
      <c r="N47" t="n">
        <v>13.49</v>
      </c>
      <c r="O47" t="n">
        <v>12715.54</v>
      </c>
      <c r="P47" t="n">
        <v>270.21</v>
      </c>
      <c r="Q47" t="n">
        <v>2103.84</v>
      </c>
      <c r="R47" t="n">
        <v>119.87</v>
      </c>
      <c r="S47" t="n">
        <v>60.53</v>
      </c>
      <c r="T47" t="n">
        <v>29610.86</v>
      </c>
      <c r="U47" t="n">
        <v>0.5</v>
      </c>
      <c r="V47" t="n">
        <v>0.95</v>
      </c>
      <c r="W47" t="n">
        <v>0.28</v>
      </c>
      <c r="X47" t="n">
        <v>1.83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2.5734</v>
      </c>
      <c r="E48" t="n">
        <v>38.86</v>
      </c>
      <c r="F48" t="n">
        <v>35.86</v>
      </c>
      <c r="G48" t="n">
        <v>43.91</v>
      </c>
      <c r="H48" t="n">
        <v>0.6899999999999999</v>
      </c>
      <c r="I48" t="n">
        <v>49</v>
      </c>
      <c r="J48" t="n">
        <v>102.45</v>
      </c>
      <c r="K48" t="n">
        <v>39.72</v>
      </c>
      <c r="L48" t="n">
        <v>4</v>
      </c>
      <c r="M48" t="n">
        <v>11</v>
      </c>
      <c r="N48" t="n">
        <v>13.74</v>
      </c>
      <c r="O48" t="n">
        <v>12870.03</v>
      </c>
      <c r="P48" t="n">
        <v>248.77</v>
      </c>
      <c r="Q48" t="n">
        <v>2103.9</v>
      </c>
      <c r="R48" t="n">
        <v>107.29</v>
      </c>
      <c r="S48" t="n">
        <v>60.53</v>
      </c>
      <c r="T48" t="n">
        <v>23405.59</v>
      </c>
      <c r="U48" t="n">
        <v>0.5600000000000001</v>
      </c>
      <c r="V48" t="n">
        <v>0.96</v>
      </c>
      <c r="W48" t="n">
        <v>0.29</v>
      </c>
      <c r="X48" t="n">
        <v>1.48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2.577</v>
      </c>
      <c r="E49" t="n">
        <v>38.8</v>
      </c>
      <c r="F49" t="n">
        <v>35.83</v>
      </c>
      <c r="G49" t="n">
        <v>44.79</v>
      </c>
      <c r="H49" t="n">
        <v>0.85</v>
      </c>
      <c r="I49" t="n">
        <v>48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250.78</v>
      </c>
      <c r="Q49" t="n">
        <v>2103.93</v>
      </c>
      <c r="R49" t="n">
        <v>105.86</v>
      </c>
      <c r="S49" t="n">
        <v>60.53</v>
      </c>
      <c r="T49" t="n">
        <v>22694.41</v>
      </c>
      <c r="U49" t="n">
        <v>0.57</v>
      </c>
      <c r="V49" t="n">
        <v>0.96</v>
      </c>
      <c r="W49" t="n">
        <v>0.3</v>
      </c>
      <c r="X49" t="n">
        <v>1.44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1.8434</v>
      </c>
      <c r="E50" t="n">
        <v>54.25</v>
      </c>
      <c r="F50" t="n">
        <v>43.86</v>
      </c>
      <c r="G50" t="n">
        <v>8.15</v>
      </c>
      <c r="H50" t="n">
        <v>0.14</v>
      </c>
      <c r="I50" t="n">
        <v>323</v>
      </c>
      <c r="J50" t="n">
        <v>124.63</v>
      </c>
      <c r="K50" t="n">
        <v>45</v>
      </c>
      <c r="L50" t="n">
        <v>1</v>
      </c>
      <c r="M50" t="n">
        <v>321</v>
      </c>
      <c r="N50" t="n">
        <v>18.64</v>
      </c>
      <c r="O50" t="n">
        <v>15605.44</v>
      </c>
      <c r="P50" t="n">
        <v>446.64</v>
      </c>
      <c r="Q50" t="n">
        <v>2104.17</v>
      </c>
      <c r="R50" t="n">
        <v>370.11</v>
      </c>
      <c r="S50" t="n">
        <v>60.53</v>
      </c>
      <c r="T50" t="n">
        <v>153446.98</v>
      </c>
      <c r="U50" t="n">
        <v>0.16</v>
      </c>
      <c r="V50" t="n">
        <v>0.78</v>
      </c>
      <c r="W50" t="n">
        <v>0.68</v>
      </c>
      <c r="X50" t="n">
        <v>9.470000000000001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2.2784</v>
      </c>
      <c r="E51" t="n">
        <v>43.89</v>
      </c>
      <c r="F51" t="n">
        <v>38.28</v>
      </c>
      <c r="G51" t="n">
        <v>16.89</v>
      </c>
      <c r="H51" t="n">
        <v>0.28</v>
      </c>
      <c r="I51" t="n">
        <v>136</v>
      </c>
      <c r="J51" t="n">
        <v>125.95</v>
      </c>
      <c r="K51" t="n">
        <v>45</v>
      </c>
      <c r="L51" t="n">
        <v>2</v>
      </c>
      <c r="M51" t="n">
        <v>134</v>
      </c>
      <c r="N51" t="n">
        <v>18.95</v>
      </c>
      <c r="O51" t="n">
        <v>15767.7</v>
      </c>
      <c r="P51" t="n">
        <v>374.81</v>
      </c>
      <c r="Q51" t="n">
        <v>2104.06</v>
      </c>
      <c r="R51" t="n">
        <v>187.56</v>
      </c>
      <c r="S51" t="n">
        <v>60.53</v>
      </c>
      <c r="T51" t="n">
        <v>63105.6</v>
      </c>
      <c r="U51" t="n">
        <v>0.32</v>
      </c>
      <c r="V51" t="n">
        <v>0.9</v>
      </c>
      <c r="W51" t="n">
        <v>0.38</v>
      </c>
      <c r="X51" t="n">
        <v>3.89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2.4371</v>
      </c>
      <c r="E52" t="n">
        <v>41.03</v>
      </c>
      <c r="F52" t="n">
        <v>36.75</v>
      </c>
      <c r="G52" t="n">
        <v>26.25</v>
      </c>
      <c r="H52" t="n">
        <v>0.42</v>
      </c>
      <c r="I52" t="n">
        <v>84</v>
      </c>
      <c r="J52" t="n">
        <v>127.27</v>
      </c>
      <c r="K52" t="n">
        <v>45</v>
      </c>
      <c r="L52" t="n">
        <v>3</v>
      </c>
      <c r="M52" t="n">
        <v>82</v>
      </c>
      <c r="N52" t="n">
        <v>19.27</v>
      </c>
      <c r="O52" t="n">
        <v>15930.42</v>
      </c>
      <c r="P52" t="n">
        <v>344.37</v>
      </c>
      <c r="Q52" t="n">
        <v>2103.88</v>
      </c>
      <c r="R52" t="n">
        <v>137.89</v>
      </c>
      <c r="S52" t="n">
        <v>60.53</v>
      </c>
      <c r="T52" t="n">
        <v>38529.25</v>
      </c>
      <c r="U52" t="n">
        <v>0.44</v>
      </c>
      <c r="V52" t="n">
        <v>0.93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2.5224</v>
      </c>
      <c r="E53" t="n">
        <v>39.65</v>
      </c>
      <c r="F53" t="n">
        <v>36.01</v>
      </c>
      <c r="G53" t="n">
        <v>36.62</v>
      </c>
      <c r="H53" t="n">
        <v>0.55</v>
      </c>
      <c r="I53" t="n">
        <v>59</v>
      </c>
      <c r="J53" t="n">
        <v>128.59</v>
      </c>
      <c r="K53" t="n">
        <v>45</v>
      </c>
      <c r="L53" t="n">
        <v>4</v>
      </c>
      <c r="M53" t="n">
        <v>57</v>
      </c>
      <c r="N53" t="n">
        <v>19.59</v>
      </c>
      <c r="O53" t="n">
        <v>16093.6</v>
      </c>
      <c r="P53" t="n">
        <v>321.04</v>
      </c>
      <c r="Q53" t="n">
        <v>2103.87</v>
      </c>
      <c r="R53" t="n">
        <v>113.1</v>
      </c>
      <c r="S53" t="n">
        <v>60.53</v>
      </c>
      <c r="T53" t="n">
        <v>26259.61</v>
      </c>
      <c r="U53" t="n">
        <v>0.54</v>
      </c>
      <c r="V53" t="n">
        <v>0.95</v>
      </c>
      <c r="W53" t="n">
        <v>0.26</v>
      </c>
      <c r="X53" t="n">
        <v>1.62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2.5724</v>
      </c>
      <c r="E54" t="n">
        <v>38.87</v>
      </c>
      <c r="F54" t="n">
        <v>35.62</v>
      </c>
      <c r="G54" t="n">
        <v>48.57</v>
      </c>
      <c r="H54" t="n">
        <v>0.68</v>
      </c>
      <c r="I54" t="n">
        <v>44</v>
      </c>
      <c r="J54" t="n">
        <v>129.92</v>
      </c>
      <c r="K54" t="n">
        <v>45</v>
      </c>
      <c r="L54" t="n">
        <v>5</v>
      </c>
      <c r="M54" t="n">
        <v>42</v>
      </c>
      <c r="N54" t="n">
        <v>19.92</v>
      </c>
      <c r="O54" t="n">
        <v>16257.24</v>
      </c>
      <c r="P54" t="n">
        <v>299.54</v>
      </c>
      <c r="Q54" t="n">
        <v>2103.83</v>
      </c>
      <c r="R54" t="n">
        <v>100.8</v>
      </c>
      <c r="S54" t="n">
        <v>60.53</v>
      </c>
      <c r="T54" t="n">
        <v>20184.04</v>
      </c>
      <c r="U54" t="n">
        <v>0.6</v>
      </c>
      <c r="V54" t="n">
        <v>0.96</v>
      </c>
      <c r="W54" t="n">
        <v>0.23</v>
      </c>
      <c r="X54" t="n">
        <v>1.23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2.5941</v>
      </c>
      <c r="E55" t="n">
        <v>38.55</v>
      </c>
      <c r="F55" t="n">
        <v>35.47</v>
      </c>
      <c r="G55" t="n">
        <v>57.52</v>
      </c>
      <c r="H55" t="n">
        <v>0.8100000000000001</v>
      </c>
      <c r="I55" t="n">
        <v>37</v>
      </c>
      <c r="J55" t="n">
        <v>131.25</v>
      </c>
      <c r="K55" t="n">
        <v>45</v>
      </c>
      <c r="L55" t="n">
        <v>6</v>
      </c>
      <c r="M55" t="n">
        <v>5</v>
      </c>
      <c r="N55" t="n">
        <v>20.25</v>
      </c>
      <c r="O55" t="n">
        <v>16421.36</v>
      </c>
      <c r="P55" t="n">
        <v>283.29</v>
      </c>
      <c r="Q55" t="n">
        <v>2103.95</v>
      </c>
      <c r="R55" t="n">
        <v>94.63</v>
      </c>
      <c r="S55" t="n">
        <v>60.53</v>
      </c>
      <c r="T55" t="n">
        <v>17136.74</v>
      </c>
      <c r="U55" t="n">
        <v>0.64</v>
      </c>
      <c r="V55" t="n">
        <v>0.97</v>
      </c>
      <c r="W55" t="n">
        <v>0.27</v>
      </c>
      <c r="X55" t="n">
        <v>1.08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2.5933</v>
      </c>
      <c r="E56" t="n">
        <v>38.56</v>
      </c>
      <c r="F56" t="n">
        <v>35.48</v>
      </c>
      <c r="G56" t="n">
        <v>57.54</v>
      </c>
      <c r="H56" t="n">
        <v>0.93</v>
      </c>
      <c r="I56" t="n">
        <v>37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285.25</v>
      </c>
      <c r="Q56" t="n">
        <v>2103.92</v>
      </c>
      <c r="R56" t="n">
        <v>94.84</v>
      </c>
      <c r="S56" t="n">
        <v>60.53</v>
      </c>
      <c r="T56" t="n">
        <v>17237.69</v>
      </c>
      <c r="U56" t="n">
        <v>0.64</v>
      </c>
      <c r="V56" t="n">
        <v>0.97</v>
      </c>
      <c r="W56" t="n">
        <v>0.27</v>
      </c>
      <c r="X56" t="n">
        <v>1.09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1.6195</v>
      </c>
      <c r="E57" t="n">
        <v>61.75</v>
      </c>
      <c r="F57" t="n">
        <v>46.37</v>
      </c>
      <c r="G57" t="n">
        <v>6.87</v>
      </c>
      <c r="H57" t="n">
        <v>0.11</v>
      </c>
      <c r="I57" t="n">
        <v>405</v>
      </c>
      <c r="J57" t="n">
        <v>159.12</v>
      </c>
      <c r="K57" t="n">
        <v>50.28</v>
      </c>
      <c r="L57" t="n">
        <v>1</v>
      </c>
      <c r="M57" t="n">
        <v>403</v>
      </c>
      <c r="N57" t="n">
        <v>27.84</v>
      </c>
      <c r="O57" t="n">
        <v>19859.16</v>
      </c>
      <c r="P57" t="n">
        <v>559.16</v>
      </c>
      <c r="Q57" t="n">
        <v>2104.2</v>
      </c>
      <c r="R57" t="n">
        <v>452.53</v>
      </c>
      <c r="S57" t="n">
        <v>60.53</v>
      </c>
      <c r="T57" t="n">
        <v>194243.24</v>
      </c>
      <c r="U57" t="n">
        <v>0.13</v>
      </c>
      <c r="V57" t="n">
        <v>0.74</v>
      </c>
      <c r="W57" t="n">
        <v>0.8100000000000001</v>
      </c>
      <c r="X57" t="n">
        <v>11.98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2.1324</v>
      </c>
      <c r="E58" t="n">
        <v>46.9</v>
      </c>
      <c r="F58" t="n">
        <v>39.19</v>
      </c>
      <c r="G58" t="n">
        <v>14.08</v>
      </c>
      <c r="H58" t="n">
        <v>0.22</v>
      </c>
      <c r="I58" t="n">
        <v>167</v>
      </c>
      <c r="J58" t="n">
        <v>160.54</v>
      </c>
      <c r="K58" t="n">
        <v>50.28</v>
      </c>
      <c r="L58" t="n">
        <v>2</v>
      </c>
      <c r="M58" t="n">
        <v>165</v>
      </c>
      <c r="N58" t="n">
        <v>28.26</v>
      </c>
      <c r="O58" t="n">
        <v>20034.4</v>
      </c>
      <c r="P58" t="n">
        <v>460.78</v>
      </c>
      <c r="Q58" t="n">
        <v>2103.95</v>
      </c>
      <c r="R58" t="n">
        <v>217.3</v>
      </c>
      <c r="S58" t="n">
        <v>60.53</v>
      </c>
      <c r="T58" t="n">
        <v>77821.05</v>
      </c>
      <c r="U58" t="n">
        <v>0.28</v>
      </c>
      <c r="V58" t="n">
        <v>0.87</v>
      </c>
      <c r="W58" t="n">
        <v>0.43</v>
      </c>
      <c r="X58" t="n">
        <v>4.8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2.3228</v>
      </c>
      <c r="E59" t="n">
        <v>43.05</v>
      </c>
      <c r="F59" t="n">
        <v>37.38</v>
      </c>
      <c r="G59" t="n">
        <v>21.56</v>
      </c>
      <c r="H59" t="n">
        <v>0.33</v>
      </c>
      <c r="I59" t="n">
        <v>104</v>
      </c>
      <c r="J59" t="n">
        <v>161.97</v>
      </c>
      <c r="K59" t="n">
        <v>50.28</v>
      </c>
      <c r="L59" t="n">
        <v>3</v>
      </c>
      <c r="M59" t="n">
        <v>102</v>
      </c>
      <c r="N59" t="n">
        <v>28.69</v>
      </c>
      <c r="O59" t="n">
        <v>20210.21</v>
      </c>
      <c r="P59" t="n">
        <v>428.36</v>
      </c>
      <c r="Q59" t="n">
        <v>2103.93</v>
      </c>
      <c r="R59" t="n">
        <v>157.99</v>
      </c>
      <c r="S59" t="n">
        <v>60.53</v>
      </c>
      <c r="T59" t="n">
        <v>48481.31</v>
      </c>
      <c r="U59" t="n">
        <v>0.38</v>
      </c>
      <c r="V59" t="n">
        <v>0.92</v>
      </c>
      <c r="W59" t="n">
        <v>0.33</v>
      </c>
      <c r="X59" t="n">
        <v>2.99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2.4288</v>
      </c>
      <c r="E60" t="n">
        <v>41.17</v>
      </c>
      <c r="F60" t="n">
        <v>36.46</v>
      </c>
      <c r="G60" t="n">
        <v>29.57</v>
      </c>
      <c r="H60" t="n">
        <v>0.43</v>
      </c>
      <c r="I60" t="n">
        <v>74</v>
      </c>
      <c r="J60" t="n">
        <v>163.4</v>
      </c>
      <c r="K60" t="n">
        <v>50.28</v>
      </c>
      <c r="L60" t="n">
        <v>4</v>
      </c>
      <c r="M60" t="n">
        <v>72</v>
      </c>
      <c r="N60" t="n">
        <v>29.12</v>
      </c>
      <c r="O60" t="n">
        <v>20386.62</v>
      </c>
      <c r="P60" t="n">
        <v>406.69</v>
      </c>
      <c r="Q60" t="n">
        <v>2103.91</v>
      </c>
      <c r="R60" t="n">
        <v>128.31</v>
      </c>
      <c r="S60" t="n">
        <v>60.53</v>
      </c>
      <c r="T60" t="n">
        <v>33788.27</v>
      </c>
      <c r="U60" t="n">
        <v>0.47</v>
      </c>
      <c r="V60" t="n">
        <v>0.9399999999999999</v>
      </c>
      <c r="W60" t="n">
        <v>0.28</v>
      </c>
      <c r="X60" t="n">
        <v>2.08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2.4934</v>
      </c>
      <c r="E61" t="n">
        <v>40.11</v>
      </c>
      <c r="F61" t="n">
        <v>35.94</v>
      </c>
      <c r="G61" t="n">
        <v>37.84</v>
      </c>
      <c r="H61" t="n">
        <v>0.54</v>
      </c>
      <c r="I61" t="n">
        <v>57</v>
      </c>
      <c r="J61" t="n">
        <v>164.83</v>
      </c>
      <c r="K61" t="n">
        <v>50.28</v>
      </c>
      <c r="L61" t="n">
        <v>5</v>
      </c>
      <c r="M61" t="n">
        <v>55</v>
      </c>
      <c r="N61" t="n">
        <v>29.55</v>
      </c>
      <c r="O61" t="n">
        <v>20563.61</v>
      </c>
      <c r="P61" t="n">
        <v>388.9</v>
      </c>
      <c r="Q61" t="n">
        <v>2103.86</v>
      </c>
      <c r="R61" t="n">
        <v>111.1</v>
      </c>
      <c r="S61" t="n">
        <v>60.53</v>
      </c>
      <c r="T61" t="n">
        <v>25268.06</v>
      </c>
      <c r="U61" t="n">
        <v>0.54</v>
      </c>
      <c r="V61" t="n">
        <v>0.95</v>
      </c>
      <c r="W61" t="n">
        <v>0.26</v>
      </c>
      <c r="X61" t="n">
        <v>1.56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2.531</v>
      </c>
      <c r="E62" t="n">
        <v>39.51</v>
      </c>
      <c r="F62" t="n">
        <v>35.7</v>
      </c>
      <c r="G62" t="n">
        <v>46.57</v>
      </c>
      <c r="H62" t="n">
        <v>0.64</v>
      </c>
      <c r="I62" t="n">
        <v>46</v>
      </c>
      <c r="J62" t="n">
        <v>166.27</v>
      </c>
      <c r="K62" t="n">
        <v>50.28</v>
      </c>
      <c r="L62" t="n">
        <v>6</v>
      </c>
      <c r="M62" t="n">
        <v>44</v>
      </c>
      <c r="N62" t="n">
        <v>29.99</v>
      </c>
      <c r="O62" t="n">
        <v>20741.2</v>
      </c>
      <c r="P62" t="n">
        <v>373.87</v>
      </c>
      <c r="Q62" t="n">
        <v>2103.83</v>
      </c>
      <c r="R62" t="n">
        <v>103.61</v>
      </c>
      <c r="S62" t="n">
        <v>60.53</v>
      </c>
      <c r="T62" t="n">
        <v>21578.04</v>
      </c>
      <c r="U62" t="n">
        <v>0.58</v>
      </c>
      <c r="V62" t="n">
        <v>0.96</v>
      </c>
      <c r="W62" t="n">
        <v>0.24</v>
      </c>
      <c r="X62" t="n">
        <v>1.32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2.5642</v>
      </c>
      <c r="E63" t="n">
        <v>39</v>
      </c>
      <c r="F63" t="n">
        <v>35.45</v>
      </c>
      <c r="G63" t="n">
        <v>55.97</v>
      </c>
      <c r="H63" t="n">
        <v>0.74</v>
      </c>
      <c r="I63" t="n">
        <v>38</v>
      </c>
      <c r="J63" t="n">
        <v>167.72</v>
      </c>
      <c r="K63" t="n">
        <v>50.28</v>
      </c>
      <c r="L63" t="n">
        <v>7</v>
      </c>
      <c r="M63" t="n">
        <v>36</v>
      </c>
      <c r="N63" t="n">
        <v>30.44</v>
      </c>
      <c r="O63" t="n">
        <v>20919.39</v>
      </c>
      <c r="P63" t="n">
        <v>356.83</v>
      </c>
      <c r="Q63" t="n">
        <v>2103.83</v>
      </c>
      <c r="R63" t="n">
        <v>95.45999999999999</v>
      </c>
      <c r="S63" t="n">
        <v>60.53</v>
      </c>
      <c r="T63" t="n">
        <v>17543.96</v>
      </c>
      <c r="U63" t="n">
        <v>0.63</v>
      </c>
      <c r="V63" t="n">
        <v>0.97</v>
      </c>
      <c r="W63" t="n">
        <v>0.22</v>
      </c>
      <c r="X63" t="n">
        <v>1.06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2.5896</v>
      </c>
      <c r="E64" t="n">
        <v>38.62</v>
      </c>
      <c r="F64" t="n">
        <v>35.26</v>
      </c>
      <c r="G64" t="n">
        <v>66.11</v>
      </c>
      <c r="H64" t="n">
        <v>0.84</v>
      </c>
      <c r="I64" t="n">
        <v>32</v>
      </c>
      <c r="J64" t="n">
        <v>169.17</v>
      </c>
      <c r="K64" t="n">
        <v>50.28</v>
      </c>
      <c r="L64" t="n">
        <v>8</v>
      </c>
      <c r="M64" t="n">
        <v>30</v>
      </c>
      <c r="N64" t="n">
        <v>30.89</v>
      </c>
      <c r="O64" t="n">
        <v>21098.19</v>
      </c>
      <c r="P64" t="n">
        <v>341.4</v>
      </c>
      <c r="Q64" t="n">
        <v>2103.83</v>
      </c>
      <c r="R64" t="n">
        <v>89.03</v>
      </c>
      <c r="S64" t="n">
        <v>60.53</v>
      </c>
      <c r="T64" t="n">
        <v>14359.91</v>
      </c>
      <c r="U64" t="n">
        <v>0.68</v>
      </c>
      <c r="V64" t="n">
        <v>0.97</v>
      </c>
      <c r="W64" t="n">
        <v>0.22</v>
      </c>
      <c r="X64" t="n">
        <v>0.87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2.6026</v>
      </c>
      <c r="E65" t="n">
        <v>38.42</v>
      </c>
      <c r="F65" t="n">
        <v>35.2</v>
      </c>
      <c r="G65" t="n">
        <v>75.42</v>
      </c>
      <c r="H65" t="n">
        <v>0.9399999999999999</v>
      </c>
      <c r="I65" t="n">
        <v>28</v>
      </c>
      <c r="J65" t="n">
        <v>170.62</v>
      </c>
      <c r="K65" t="n">
        <v>50.28</v>
      </c>
      <c r="L65" t="n">
        <v>9</v>
      </c>
      <c r="M65" t="n">
        <v>9</v>
      </c>
      <c r="N65" t="n">
        <v>31.34</v>
      </c>
      <c r="O65" t="n">
        <v>21277.6</v>
      </c>
      <c r="P65" t="n">
        <v>328.34</v>
      </c>
      <c r="Q65" t="n">
        <v>2103.9</v>
      </c>
      <c r="R65" t="n">
        <v>86.39</v>
      </c>
      <c r="S65" t="n">
        <v>60.53</v>
      </c>
      <c r="T65" t="n">
        <v>13057.99</v>
      </c>
      <c r="U65" t="n">
        <v>0.7</v>
      </c>
      <c r="V65" t="n">
        <v>0.97</v>
      </c>
      <c r="W65" t="n">
        <v>0.23</v>
      </c>
      <c r="X65" t="n">
        <v>0.8100000000000001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2.5987</v>
      </c>
      <c r="E66" t="n">
        <v>38.48</v>
      </c>
      <c r="F66" t="n">
        <v>35.25</v>
      </c>
      <c r="G66" t="n">
        <v>75.54000000000001</v>
      </c>
      <c r="H66" t="n">
        <v>1.03</v>
      </c>
      <c r="I66" t="n">
        <v>28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329.68</v>
      </c>
      <c r="Q66" t="n">
        <v>2103.83</v>
      </c>
      <c r="R66" t="n">
        <v>87.78</v>
      </c>
      <c r="S66" t="n">
        <v>60.53</v>
      </c>
      <c r="T66" t="n">
        <v>13753.55</v>
      </c>
      <c r="U66" t="n">
        <v>0.6899999999999999</v>
      </c>
      <c r="V66" t="n">
        <v>0.97</v>
      </c>
      <c r="W66" t="n">
        <v>0.25</v>
      </c>
      <c r="X66" t="n">
        <v>0.87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2.1615</v>
      </c>
      <c r="E67" t="n">
        <v>46.26</v>
      </c>
      <c r="F67" t="n">
        <v>40.65</v>
      </c>
      <c r="G67" t="n">
        <v>11.29</v>
      </c>
      <c r="H67" t="n">
        <v>0.22</v>
      </c>
      <c r="I67" t="n">
        <v>216</v>
      </c>
      <c r="J67" t="n">
        <v>80.84</v>
      </c>
      <c r="K67" t="n">
        <v>35.1</v>
      </c>
      <c r="L67" t="n">
        <v>1</v>
      </c>
      <c r="M67" t="n">
        <v>214</v>
      </c>
      <c r="N67" t="n">
        <v>9.74</v>
      </c>
      <c r="O67" t="n">
        <v>10204.21</v>
      </c>
      <c r="P67" t="n">
        <v>299.02</v>
      </c>
      <c r="Q67" t="n">
        <v>2104.07</v>
      </c>
      <c r="R67" t="n">
        <v>264.85</v>
      </c>
      <c r="S67" t="n">
        <v>60.53</v>
      </c>
      <c r="T67" t="n">
        <v>101348.59</v>
      </c>
      <c r="U67" t="n">
        <v>0.23</v>
      </c>
      <c r="V67" t="n">
        <v>0.84</v>
      </c>
      <c r="W67" t="n">
        <v>0.51</v>
      </c>
      <c r="X67" t="n">
        <v>6.26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2.4796</v>
      </c>
      <c r="E68" t="n">
        <v>40.33</v>
      </c>
      <c r="F68" t="n">
        <v>36.91</v>
      </c>
      <c r="G68" t="n">
        <v>24.88</v>
      </c>
      <c r="H68" t="n">
        <v>0.43</v>
      </c>
      <c r="I68" t="n">
        <v>89</v>
      </c>
      <c r="J68" t="n">
        <v>82.04000000000001</v>
      </c>
      <c r="K68" t="n">
        <v>35.1</v>
      </c>
      <c r="L68" t="n">
        <v>2</v>
      </c>
      <c r="M68" t="n">
        <v>87</v>
      </c>
      <c r="N68" t="n">
        <v>9.94</v>
      </c>
      <c r="O68" t="n">
        <v>10352.53</v>
      </c>
      <c r="P68" t="n">
        <v>245.27</v>
      </c>
      <c r="Q68" t="n">
        <v>2103.84</v>
      </c>
      <c r="R68" t="n">
        <v>142.57</v>
      </c>
      <c r="S68" t="n">
        <v>60.53</v>
      </c>
      <c r="T68" t="n">
        <v>40843.29</v>
      </c>
      <c r="U68" t="n">
        <v>0.42</v>
      </c>
      <c r="V68" t="n">
        <v>0.93</v>
      </c>
      <c r="W68" t="n">
        <v>0.31</v>
      </c>
      <c r="X68" t="n">
        <v>2.52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2.5512</v>
      </c>
      <c r="E69" t="n">
        <v>39.2</v>
      </c>
      <c r="F69" t="n">
        <v>36.24</v>
      </c>
      <c r="G69" t="n">
        <v>35.07</v>
      </c>
      <c r="H69" t="n">
        <v>0.63</v>
      </c>
      <c r="I69" t="n">
        <v>62</v>
      </c>
      <c r="J69" t="n">
        <v>83.25</v>
      </c>
      <c r="K69" t="n">
        <v>35.1</v>
      </c>
      <c r="L69" t="n">
        <v>3</v>
      </c>
      <c r="M69" t="n">
        <v>1</v>
      </c>
      <c r="N69" t="n">
        <v>10.15</v>
      </c>
      <c r="O69" t="n">
        <v>10501.19</v>
      </c>
      <c r="P69" t="n">
        <v>223.17</v>
      </c>
      <c r="Q69" t="n">
        <v>2103.91</v>
      </c>
      <c r="R69" t="n">
        <v>118.52</v>
      </c>
      <c r="S69" t="n">
        <v>60.53</v>
      </c>
      <c r="T69" t="n">
        <v>28953.36</v>
      </c>
      <c r="U69" t="n">
        <v>0.51</v>
      </c>
      <c r="V69" t="n">
        <v>0.95</v>
      </c>
      <c r="W69" t="n">
        <v>0.34</v>
      </c>
      <c r="X69" t="n">
        <v>1.85</v>
      </c>
      <c r="Y69" t="n">
        <v>0.5</v>
      </c>
      <c r="Z69" t="n">
        <v>10</v>
      </c>
    </row>
    <row r="70">
      <c r="A70" t="n">
        <v>3</v>
      </c>
      <c r="B70" t="n">
        <v>35</v>
      </c>
      <c r="C70" t="inlineStr">
        <is>
          <t xml:space="preserve">CONCLUIDO	</t>
        </is>
      </c>
      <c r="D70" t="n">
        <v>2.551</v>
      </c>
      <c r="E70" t="n">
        <v>39.2</v>
      </c>
      <c r="F70" t="n">
        <v>36.24</v>
      </c>
      <c r="G70" t="n">
        <v>35.07</v>
      </c>
      <c r="H70" t="n">
        <v>0.83</v>
      </c>
      <c r="I70" t="n">
        <v>62</v>
      </c>
      <c r="J70" t="n">
        <v>84.45999999999999</v>
      </c>
      <c r="K70" t="n">
        <v>35.1</v>
      </c>
      <c r="L70" t="n">
        <v>4</v>
      </c>
      <c r="M70" t="n">
        <v>0</v>
      </c>
      <c r="N70" t="n">
        <v>10.36</v>
      </c>
      <c r="O70" t="n">
        <v>10650.22</v>
      </c>
      <c r="P70" t="n">
        <v>226.22</v>
      </c>
      <c r="Q70" t="n">
        <v>2103.91</v>
      </c>
      <c r="R70" t="n">
        <v>118.54</v>
      </c>
      <c r="S70" t="n">
        <v>60.53</v>
      </c>
      <c r="T70" t="n">
        <v>28962.66</v>
      </c>
      <c r="U70" t="n">
        <v>0.51</v>
      </c>
      <c r="V70" t="n">
        <v>0.95</v>
      </c>
      <c r="W70" t="n">
        <v>0.34</v>
      </c>
      <c r="X70" t="n">
        <v>1.85</v>
      </c>
      <c r="Y70" t="n">
        <v>0.5</v>
      </c>
      <c r="Z70" t="n">
        <v>10</v>
      </c>
    </row>
    <row r="71">
      <c r="A71" t="n">
        <v>0</v>
      </c>
      <c r="B71" t="n">
        <v>50</v>
      </c>
      <c r="C71" t="inlineStr">
        <is>
          <t xml:space="preserve">CONCLUIDO	</t>
        </is>
      </c>
      <c r="D71" t="n">
        <v>1.9637</v>
      </c>
      <c r="E71" t="n">
        <v>50.92</v>
      </c>
      <c r="F71" t="n">
        <v>42.62</v>
      </c>
      <c r="G71" t="n">
        <v>9.07</v>
      </c>
      <c r="H71" t="n">
        <v>0.16</v>
      </c>
      <c r="I71" t="n">
        <v>282</v>
      </c>
      <c r="J71" t="n">
        <v>107.41</v>
      </c>
      <c r="K71" t="n">
        <v>41.65</v>
      </c>
      <c r="L71" t="n">
        <v>1</v>
      </c>
      <c r="M71" t="n">
        <v>280</v>
      </c>
      <c r="N71" t="n">
        <v>14.77</v>
      </c>
      <c r="O71" t="n">
        <v>13481.73</v>
      </c>
      <c r="P71" t="n">
        <v>389.88</v>
      </c>
      <c r="Q71" t="n">
        <v>2104.09</v>
      </c>
      <c r="R71" t="n">
        <v>329.39</v>
      </c>
      <c r="S71" t="n">
        <v>60.53</v>
      </c>
      <c r="T71" t="n">
        <v>133288.17</v>
      </c>
      <c r="U71" t="n">
        <v>0.18</v>
      </c>
      <c r="V71" t="n">
        <v>0.8</v>
      </c>
      <c r="W71" t="n">
        <v>0.62</v>
      </c>
      <c r="X71" t="n">
        <v>8.23</v>
      </c>
      <c r="Y71" t="n">
        <v>0.5</v>
      </c>
      <c r="Z71" t="n">
        <v>10</v>
      </c>
    </row>
    <row r="72">
      <c r="A72" t="n">
        <v>1</v>
      </c>
      <c r="B72" t="n">
        <v>50</v>
      </c>
      <c r="C72" t="inlineStr">
        <is>
          <t xml:space="preserve">CONCLUIDO	</t>
        </is>
      </c>
      <c r="D72" t="n">
        <v>2.3552</v>
      </c>
      <c r="E72" t="n">
        <v>42.46</v>
      </c>
      <c r="F72" t="n">
        <v>37.78</v>
      </c>
      <c r="G72" t="n">
        <v>19.05</v>
      </c>
      <c r="H72" t="n">
        <v>0.32</v>
      </c>
      <c r="I72" t="n">
        <v>119</v>
      </c>
      <c r="J72" t="n">
        <v>108.68</v>
      </c>
      <c r="K72" t="n">
        <v>41.65</v>
      </c>
      <c r="L72" t="n">
        <v>2</v>
      </c>
      <c r="M72" t="n">
        <v>117</v>
      </c>
      <c r="N72" t="n">
        <v>15.03</v>
      </c>
      <c r="O72" t="n">
        <v>13638.32</v>
      </c>
      <c r="P72" t="n">
        <v>327.69</v>
      </c>
      <c r="Q72" t="n">
        <v>2103.96</v>
      </c>
      <c r="R72" t="n">
        <v>171.25</v>
      </c>
      <c r="S72" t="n">
        <v>60.53</v>
      </c>
      <c r="T72" t="n">
        <v>55033.5</v>
      </c>
      <c r="U72" t="n">
        <v>0.35</v>
      </c>
      <c r="V72" t="n">
        <v>0.91</v>
      </c>
      <c r="W72" t="n">
        <v>0.35</v>
      </c>
      <c r="X72" t="n">
        <v>3.39</v>
      </c>
      <c r="Y72" t="n">
        <v>0.5</v>
      </c>
      <c r="Z72" t="n">
        <v>10</v>
      </c>
    </row>
    <row r="73">
      <c r="A73" t="n">
        <v>2</v>
      </c>
      <c r="B73" t="n">
        <v>50</v>
      </c>
      <c r="C73" t="inlineStr">
        <is>
          <t xml:space="preserve">CONCLUIDO	</t>
        </is>
      </c>
      <c r="D73" t="n">
        <v>2.4976</v>
      </c>
      <c r="E73" t="n">
        <v>40.04</v>
      </c>
      <c r="F73" t="n">
        <v>36.4</v>
      </c>
      <c r="G73" t="n">
        <v>30.34</v>
      </c>
      <c r="H73" t="n">
        <v>0.48</v>
      </c>
      <c r="I73" t="n">
        <v>72</v>
      </c>
      <c r="J73" t="n">
        <v>109.96</v>
      </c>
      <c r="K73" t="n">
        <v>41.65</v>
      </c>
      <c r="L73" t="n">
        <v>3</v>
      </c>
      <c r="M73" t="n">
        <v>70</v>
      </c>
      <c r="N73" t="n">
        <v>15.31</v>
      </c>
      <c r="O73" t="n">
        <v>13795.21</v>
      </c>
      <c r="P73" t="n">
        <v>296.51</v>
      </c>
      <c r="Q73" t="n">
        <v>2103.93</v>
      </c>
      <c r="R73" t="n">
        <v>126.29</v>
      </c>
      <c r="S73" t="n">
        <v>60.53</v>
      </c>
      <c r="T73" t="n">
        <v>32787.78</v>
      </c>
      <c r="U73" t="n">
        <v>0.48</v>
      </c>
      <c r="V73" t="n">
        <v>0.9399999999999999</v>
      </c>
      <c r="W73" t="n">
        <v>0.28</v>
      </c>
      <c r="X73" t="n">
        <v>2.01</v>
      </c>
      <c r="Y73" t="n">
        <v>0.5</v>
      </c>
      <c r="Z73" t="n">
        <v>10</v>
      </c>
    </row>
    <row r="74">
      <c r="A74" t="n">
        <v>3</v>
      </c>
      <c r="B74" t="n">
        <v>50</v>
      </c>
      <c r="C74" t="inlineStr">
        <is>
          <t xml:space="preserve">CONCLUIDO	</t>
        </is>
      </c>
      <c r="D74" t="n">
        <v>2.5588</v>
      </c>
      <c r="E74" t="n">
        <v>39.08</v>
      </c>
      <c r="F74" t="n">
        <v>35.93</v>
      </c>
      <c r="G74" t="n">
        <v>43.12</v>
      </c>
      <c r="H74" t="n">
        <v>0.63</v>
      </c>
      <c r="I74" t="n">
        <v>50</v>
      </c>
      <c r="J74" t="n">
        <v>111.23</v>
      </c>
      <c r="K74" t="n">
        <v>41.65</v>
      </c>
      <c r="L74" t="n">
        <v>4</v>
      </c>
      <c r="M74" t="n">
        <v>46</v>
      </c>
      <c r="N74" t="n">
        <v>15.58</v>
      </c>
      <c r="O74" t="n">
        <v>13952.52</v>
      </c>
      <c r="P74" t="n">
        <v>271.83</v>
      </c>
      <c r="Q74" t="n">
        <v>2103.87</v>
      </c>
      <c r="R74" t="n">
        <v>111.82</v>
      </c>
      <c r="S74" t="n">
        <v>60.53</v>
      </c>
      <c r="T74" t="n">
        <v>25663.04</v>
      </c>
      <c r="U74" t="n">
        <v>0.54</v>
      </c>
      <c r="V74" t="n">
        <v>0.95</v>
      </c>
      <c r="W74" t="n">
        <v>0.24</v>
      </c>
      <c r="X74" t="n">
        <v>1.55</v>
      </c>
      <c r="Y74" t="n">
        <v>0.5</v>
      </c>
      <c r="Z74" t="n">
        <v>10</v>
      </c>
    </row>
    <row r="75">
      <c r="A75" t="n">
        <v>4</v>
      </c>
      <c r="B75" t="n">
        <v>50</v>
      </c>
      <c r="C75" t="inlineStr">
        <is>
          <t xml:space="preserve">CONCLUIDO	</t>
        </is>
      </c>
      <c r="D75" t="n">
        <v>2.5846</v>
      </c>
      <c r="E75" t="n">
        <v>38.69</v>
      </c>
      <c r="F75" t="n">
        <v>35.68</v>
      </c>
      <c r="G75" t="n">
        <v>48.65</v>
      </c>
      <c r="H75" t="n">
        <v>0.78</v>
      </c>
      <c r="I75" t="n">
        <v>44</v>
      </c>
      <c r="J75" t="n">
        <v>112.51</v>
      </c>
      <c r="K75" t="n">
        <v>41.65</v>
      </c>
      <c r="L75" t="n">
        <v>5</v>
      </c>
      <c r="M75" t="n">
        <v>0</v>
      </c>
      <c r="N75" t="n">
        <v>15.86</v>
      </c>
      <c r="O75" t="n">
        <v>14110.24</v>
      </c>
      <c r="P75" t="n">
        <v>260.82</v>
      </c>
      <c r="Q75" t="n">
        <v>2103.93</v>
      </c>
      <c r="R75" t="n">
        <v>100.82</v>
      </c>
      <c r="S75" t="n">
        <v>60.53</v>
      </c>
      <c r="T75" t="n">
        <v>20197.09</v>
      </c>
      <c r="U75" t="n">
        <v>0.6</v>
      </c>
      <c r="V75" t="n">
        <v>0.96</v>
      </c>
      <c r="W75" t="n">
        <v>0.29</v>
      </c>
      <c r="X75" t="n">
        <v>1.29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2.3134</v>
      </c>
      <c r="E76" t="n">
        <v>43.23</v>
      </c>
      <c r="F76" t="n">
        <v>39.14</v>
      </c>
      <c r="G76" t="n">
        <v>14.23</v>
      </c>
      <c r="H76" t="n">
        <v>0.28</v>
      </c>
      <c r="I76" t="n">
        <v>165</v>
      </c>
      <c r="J76" t="n">
        <v>61.76</v>
      </c>
      <c r="K76" t="n">
        <v>28.92</v>
      </c>
      <c r="L76" t="n">
        <v>1</v>
      </c>
      <c r="M76" t="n">
        <v>163</v>
      </c>
      <c r="N76" t="n">
        <v>6.84</v>
      </c>
      <c r="O76" t="n">
        <v>7851.41</v>
      </c>
      <c r="P76" t="n">
        <v>227.94</v>
      </c>
      <c r="Q76" t="n">
        <v>2103.95</v>
      </c>
      <c r="R76" t="n">
        <v>215.23</v>
      </c>
      <c r="S76" t="n">
        <v>60.53</v>
      </c>
      <c r="T76" t="n">
        <v>76794.86</v>
      </c>
      <c r="U76" t="n">
        <v>0.28</v>
      </c>
      <c r="V76" t="n">
        <v>0.88</v>
      </c>
      <c r="W76" t="n">
        <v>0.43</v>
      </c>
      <c r="X76" t="n">
        <v>4.75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2.5044</v>
      </c>
      <c r="E77" t="n">
        <v>39.93</v>
      </c>
      <c r="F77" t="n">
        <v>36.94</v>
      </c>
      <c r="G77" t="n">
        <v>25.77</v>
      </c>
      <c r="H77" t="n">
        <v>0.55</v>
      </c>
      <c r="I77" t="n">
        <v>86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192.44</v>
      </c>
      <c r="Q77" t="n">
        <v>2103.93</v>
      </c>
      <c r="R77" t="n">
        <v>140.21</v>
      </c>
      <c r="S77" t="n">
        <v>60.53</v>
      </c>
      <c r="T77" t="n">
        <v>39677.6</v>
      </c>
      <c r="U77" t="n">
        <v>0.43</v>
      </c>
      <c r="V77" t="n">
        <v>0.93</v>
      </c>
      <c r="W77" t="n">
        <v>0.41</v>
      </c>
      <c r="X77" t="n">
        <v>2.55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1.5667</v>
      </c>
      <c r="E78" t="n">
        <v>63.83</v>
      </c>
      <c r="F78" t="n">
        <v>47.02</v>
      </c>
      <c r="G78" t="n">
        <v>6.62</v>
      </c>
      <c r="H78" t="n">
        <v>0.11</v>
      </c>
      <c r="I78" t="n">
        <v>426</v>
      </c>
      <c r="J78" t="n">
        <v>167.88</v>
      </c>
      <c r="K78" t="n">
        <v>51.39</v>
      </c>
      <c r="L78" t="n">
        <v>1</v>
      </c>
      <c r="M78" t="n">
        <v>424</v>
      </c>
      <c r="N78" t="n">
        <v>30.49</v>
      </c>
      <c r="O78" t="n">
        <v>20939.59</v>
      </c>
      <c r="P78" t="n">
        <v>587.77</v>
      </c>
      <c r="Q78" t="n">
        <v>2104.34</v>
      </c>
      <c r="R78" t="n">
        <v>473.66</v>
      </c>
      <c r="S78" t="n">
        <v>60.53</v>
      </c>
      <c r="T78" t="n">
        <v>204702.62</v>
      </c>
      <c r="U78" t="n">
        <v>0.13</v>
      </c>
      <c r="V78" t="n">
        <v>0.73</v>
      </c>
      <c r="W78" t="n">
        <v>0.85</v>
      </c>
      <c r="X78" t="n">
        <v>12.63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2.098</v>
      </c>
      <c r="E79" t="n">
        <v>47.66</v>
      </c>
      <c r="F79" t="n">
        <v>39.4</v>
      </c>
      <c r="G79" t="n">
        <v>13.58</v>
      </c>
      <c r="H79" t="n">
        <v>0.21</v>
      </c>
      <c r="I79" t="n">
        <v>174</v>
      </c>
      <c r="J79" t="n">
        <v>169.33</v>
      </c>
      <c r="K79" t="n">
        <v>51.39</v>
      </c>
      <c r="L79" t="n">
        <v>2</v>
      </c>
      <c r="M79" t="n">
        <v>172</v>
      </c>
      <c r="N79" t="n">
        <v>30.94</v>
      </c>
      <c r="O79" t="n">
        <v>21118.46</v>
      </c>
      <c r="P79" t="n">
        <v>481.47</v>
      </c>
      <c r="Q79" t="n">
        <v>2104.02</v>
      </c>
      <c r="R79" t="n">
        <v>223.92</v>
      </c>
      <c r="S79" t="n">
        <v>60.53</v>
      </c>
      <c r="T79" t="n">
        <v>81096.87</v>
      </c>
      <c r="U79" t="n">
        <v>0.27</v>
      </c>
      <c r="V79" t="n">
        <v>0.87</v>
      </c>
      <c r="W79" t="n">
        <v>0.44</v>
      </c>
      <c r="X79" t="n">
        <v>5.01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2.2997</v>
      </c>
      <c r="E80" t="n">
        <v>43.48</v>
      </c>
      <c r="F80" t="n">
        <v>37.45</v>
      </c>
      <c r="G80" t="n">
        <v>20.81</v>
      </c>
      <c r="H80" t="n">
        <v>0.31</v>
      </c>
      <c r="I80" t="n">
        <v>108</v>
      </c>
      <c r="J80" t="n">
        <v>170.79</v>
      </c>
      <c r="K80" t="n">
        <v>51.39</v>
      </c>
      <c r="L80" t="n">
        <v>3</v>
      </c>
      <c r="M80" t="n">
        <v>106</v>
      </c>
      <c r="N80" t="n">
        <v>31.4</v>
      </c>
      <c r="O80" t="n">
        <v>21297.94</v>
      </c>
      <c r="P80" t="n">
        <v>447.34</v>
      </c>
      <c r="Q80" t="n">
        <v>2104.01</v>
      </c>
      <c r="R80" t="n">
        <v>160.42</v>
      </c>
      <c r="S80" t="n">
        <v>60.53</v>
      </c>
      <c r="T80" t="n">
        <v>49674.07</v>
      </c>
      <c r="U80" t="n">
        <v>0.38</v>
      </c>
      <c r="V80" t="n">
        <v>0.92</v>
      </c>
      <c r="W80" t="n">
        <v>0.34</v>
      </c>
      <c r="X80" t="n">
        <v>3.06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2.4058</v>
      </c>
      <c r="E81" t="n">
        <v>41.57</v>
      </c>
      <c r="F81" t="n">
        <v>36.55</v>
      </c>
      <c r="G81" t="n">
        <v>28.12</v>
      </c>
      <c r="H81" t="n">
        <v>0.41</v>
      </c>
      <c r="I81" t="n">
        <v>78</v>
      </c>
      <c r="J81" t="n">
        <v>172.25</v>
      </c>
      <c r="K81" t="n">
        <v>51.39</v>
      </c>
      <c r="L81" t="n">
        <v>4</v>
      </c>
      <c r="M81" t="n">
        <v>76</v>
      </c>
      <c r="N81" t="n">
        <v>31.86</v>
      </c>
      <c r="O81" t="n">
        <v>21478.05</v>
      </c>
      <c r="P81" t="n">
        <v>426.16</v>
      </c>
      <c r="Q81" t="n">
        <v>2103.87</v>
      </c>
      <c r="R81" t="n">
        <v>131.13</v>
      </c>
      <c r="S81" t="n">
        <v>60.53</v>
      </c>
      <c r="T81" t="n">
        <v>35177.8</v>
      </c>
      <c r="U81" t="n">
        <v>0.46</v>
      </c>
      <c r="V81" t="n">
        <v>0.9399999999999999</v>
      </c>
      <c r="W81" t="n">
        <v>0.28</v>
      </c>
      <c r="X81" t="n">
        <v>2.16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2.4719</v>
      </c>
      <c r="E82" t="n">
        <v>40.46</v>
      </c>
      <c r="F82" t="n">
        <v>36.05</v>
      </c>
      <c r="G82" t="n">
        <v>36.05</v>
      </c>
      <c r="H82" t="n">
        <v>0.51</v>
      </c>
      <c r="I82" t="n">
        <v>60</v>
      </c>
      <c r="J82" t="n">
        <v>173.71</v>
      </c>
      <c r="K82" t="n">
        <v>51.39</v>
      </c>
      <c r="L82" t="n">
        <v>5</v>
      </c>
      <c r="M82" t="n">
        <v>58</v>
      </c>
      <c r="N82" t="n">
        <v>32.32</v>
      </c>
      <c r="O82" t="n">
        <v>21658.78</v>
      </c>
      <c r="P82" t="n">
        <v>409.42</v>
      </c>
      <c r="Q82" t="n">
        <v>2103.91</v>
      </c>
      <c r="R82" t="n">
        <v>114.69</v>
      </c>
      <c r="S82" t="n">
        <v>60.53</v>
      </c>
      <c r="T82" t="n">
        <v>27050.24</v>
      </c>
      <c r="U82" t="n">
        <v>0.53</v>
      </c>
      <c r="V82" t="n">
        <v>0.95</v>
      </c>
      <c r="W82" t="n">
        <v>0.26</v>
      </c>
      <c r="X82" t="n">
        <v>1.66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2.5072</v>
      </c>
      <c r="E83" t="n">
        <v>39.88</v>
      </c>
      <c r="F83" t="n">
        <v>35.85</v>
      </c>
      <c r="G83" t="n">
        <v>43.9</v>
      </c>
      <c r="H83" t="n">
        <v>0.61</v>
      </c>
      <c r="I83" t="n">
        <v>49</v>
      </c>
      <c r="J83" t="n">
        <v>175.18</v>
      </c>
      <c r="K83" t="n">
        <v>51.39</v>
      </c>
      <c r="L83" t="n">
        <v>6</v>
      </c>
      <c r="M83" t="n">
        <v>47</v>
      </c>
      <c r="N83" t="n">
        <v>32.79</v>
      </c>
      <c r="O83" t="n">
        <v>21840.16</v>
      </c>
      <c r="P83" t="n">
        <v>395.87</v>
      </c>
      <c r="Q83" t="n">
        <v>2103.83</v>
      </c>
      <c r="R83" t="n">
        <v>108.58</v>
      </c>
      <c r="S83" t="n">
        <v>60.53</v>
      </c>
      <c r="T83" t="n">
        <v>24047.81</v>
      </c>
      <c r="U83" t="n">
        <v>0.5600000000000001</v>
      </c>
      <c r="V83" t="n">
        <v>0.96</v>
      </c>
      <c r="W83" t="n">
        <v>0.25</v>
      </c>
      <c r="X83" t="n">
        <v>1.46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2.5488</v>
      </c>
      <c r="E84" t="n">
        <v>39.23</v>
      </c>
      <c r="F84" t="n">
        <v>35.51</v>
      </c>
      <c r="G84" t="n">
        <v>53.26</v>
      </c>
      <c r="H84" t="n">
        <v>0.7</v>
      </c>
      <c r="I84" t="n">
        <v>40</v>
      </c>
      <c r="J84" t="n">
        <v>176.66</v>
      </c>
      <c r="K84" t="n">
        <v>51.39</v>
      </c>
      <c r="L84" t="n">
        <v>7</v>
      </c>
      <c r="M84" t="n">
        <v>38</v>
      </c>
      <c r="N84" t="n">
        <v>33.27</v>
      </c>
      <c r="O84" t="n">
        <v>22022.17</v>
      </c>
      <c r="P84" t="n">
        <v>379.55</v>
      </c>
      <c r="Q84" t="n">
        <v>2103.87</v>
      </c>
      <c r="R84" t="n">
        <v>97.05</v>
      </c>
      <c r="S84" t="n">
        <v>60.53</v>
      </c>
      <c r="T84" t="n">
        <v>18329.59</v>
      </c>
      <c r="U84" t="n">
        <v>0.62</v>
      </c>
      <c r="V84" t="n">
        <v>0.97</v>
      </c>
      <c r="W84" t="n">
        <v>0.23</v>
      </c>
      <c r="X84" t="n">
        <v>1.12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2.5736</v>
      </c>
      <c r="E85" t="n">
        <v>38.86</v>
      </c>
      <c r="F85" t="n">
        <v>35.33</v>
      </c>
      <c r="G85" t="n">
        <v>62.35</v>
      </c>
      <c r="H85" t="n">
        <v>0.8</v>
      </c>
      <c r="I85" t="n">
        <v>34</v>
      </c>
      <c r="J85" t="n">
        <v>178.14</v>
      </c>
      <c r="K85" t="n">
        <v>51.39</v>
      </c>
      <c r="L85" t="n">
        <v>8</v>
      </c>
      <c r="M85" t="n">
        <v>32</v>
      </c>
      <c r="N85" t="n">
        <v>33.75</v>
      </c>
      <c r="O85" t="n">
        <v>22204.83</v>
      </c>
      <c r="P85" t="n">
        <v>365.17</v>
      </c>
      <c r="Q85" t="n">
        <v>2103.88</v>
      </c>
      <c r="R85" t="n">
        <v>91.48</v>
      </c>
      <c r="S85" t="n">
        <v>60.53</v>
      </c>
      <c r="T85" t="n">
        <v>15574.53</v>
      </c>
      <c r="U85" t="n">
        <v>0.66</v>
      </c>
      <c r="V85" t="n">
        <v>0.97</v>
      </c>
      <c r="W85" t="n">
        <v>0.22</v>
      </c>
      <c r="X85" t="n">
        <v>0.9399999999999999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2.5963</v>
      </c>
      <c r="E86" t="n">
        <v>38.52</v>
      </c>
      <c r="F86" t="n">
        <v>35.16</v>
      </c>
      <c r="G86" t="n">
        <v>72.75</v>
      </c>
      <c r="H86" t="n">
        <v>0.89</v>
      </c>
      <c r="I86" t="n">
        <v>29</v>
      </c>
      <c r="J86" t="n">
        <v>179.63</v>
      </c>
      <c r="K86" t="n">
        <v>51.39</v>
      </c>
      <c r="L86" t="n">
        <v>9</v>
      </c>
      <c r="M86" t="n">
        <v>27</v>
      </c>
      <c r="N86" t="n">
        <v>34.24</v>
      </c>
      <c r="O86" t="n">
        <v>22388.15</v>
      </c>
      <c r="P86" t="n">
        <v>348.22</v>
      </c>
      <c r="Q86" t="n">
        <v>2103.87</v>
      </c>
      <c r="R86" t="n">
        <v>85.83</v>
      </c>
      <c r="S86" t="n">
        <v>60.53</v>
      </c>
      <c r="T86" t="n">
        <v>12773.03</v>
      </c>
      <c r="U86" t="n">
        <v>0.71</v>
      </c>
      <c r="V86" t="n">
        <v>0.97</v>
      </c>
      <c r="W86" t="n">
        <v>0.21</v>
      </c>
      <c r="X86" t="n">
        <v>0.77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2.6098</v>
      </c>
      <c r="E87" t="n">
        <v>38.32</v>
      </c>
      <c r="F87" t="n">
        <v>35.06</v>
      </c>
      <c r="G87" t="n">
        <v>80.91</v>
      </c>
      <c r="H87" t="n">
        <v>0.98</v>
      </c>
      <c r="I87" t="n">
        <v>26</v>
      </c>
      <c r="J87" t="n">
        <v>181.12</v>
      </c>
      <c r="K87" t="n">
        <v>51.39</v>
      </c>
      <c r="L87" t="n">
        <v>10</v>
      </c>
      <c r="M87" t="n">
        <v>7</v>
      </c>
      <c r="N87" t="n">
        <v>34.73</v>
      </c>
      <c r="O87" t="n">
        <v>22572.13</v>
      </c>
      <c r="P87" t="n">
        <v>337.19</v>
      </c>
      <c r="Q87" t="n">
        <v>2103.83</v>
      </c>
      <c r="R87" t="n">
        <v>82.23</v>
      </c>
      <c r="S87" t="n">
        <v>60.53</v>
      </c>
      <c r="T87" t="n">
        <v>10992.33</v>
      </c>
      <c r="U87" t="n">
        <v>0.74</v>
      </c>
      <c r="V87" t="n">
        <v>0.98</v>
      </c>
      <c r="W87" t="n">
        <v>0.22</v>
      </c>
      <c r="X87" t="n">
        <v>0.68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2.6006</v>
      </c>
      <c r="E88" t="n">
        <v>38.45</v>
      </c>
      <c r="F88" t="n">
        <v>35.2</v>
      </c>
      <c r="G88" t="n">
        <v>81.23</v>
      </c>
      <c r="H88" t="n">
        <v>1.07</v>
      </c>
      <c r="I88" t="n">
        <v>26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341.42</v>
      </c>
      <c r="Q88" t="n">
        <v>2103.94</v>
      </c>
      <c r="R88" t="n">
        <v>86.5</v>
      </c>
      <c r="S88" t="n">
        <v>60.53</v>
      </c>
      <c r="T88" t="n">
        <v>13124.8</v>
      </c>
      <c r="U88" t="n">
        <v>0.7</v>
      </c>
      <c r="V88" t="n">
        <v>0.97</v>
      </c>
      <c r="W88" t="n">
        <v>0.23</v>
      </c>
      <c r="X88" t="n">
        <v>0.8100000000000001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2.403</v>
      </c>
      <c r="E89" t="n">
        <v>41.61</v>
      </c>
      <c r="F89" t="n">
        <v>38.23</v>
      </c>
      <c r="G89" t="n">
        <v>17.12</v>
      </c>
      <c r="H89" t="n">
        <v>0.34</v>
      </c>
      <c r="I89" t="n">
        <v>134</v>
      </c>
      <c r="J89" t="n">
        <v>51.33</v>
      </c>
      <c r="K89" t="n">
        <v>24.83</v>
      </c>
      <c r="L89" t="n">
        <v>1</v>
      </c>
      <c r="M89" t="n">
        <v>130</v>
      </c>
      <c r="N89" t="n">
        <v>5.51</v>
      </c>
      <c r="O89" t="n">
        <v>6564.78</v>
      </c>
      <c r="P89" t="n">
        <v>184.23</v>
      </c>
      <c r="Q89" t="n">
        <v>2103.9</v>
      </c>
      <c r="R89" t="n">
        <v>185.6</v>
      </c>
      <c r="S89" t="n">
        <v>60.53</v>
      </c>
      <c r="T89" t="n">
        <v>62134.33</v>
      </c>
      <c r="U89" t="n">
        <v>0.33</v>
      </c>
      <c r="V89" t="n">
        <v>0.9</v>
      </c>
      <c r="W89" t="n">
        <v>0.39</v>
      </c>
      <c r="X89" t="n">
        <v>3.84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2.4607</v>
      </c>
      <c r="E90" t="n">
        <v>40.64</v>
      </c>
      <c r="F90" t="n">
        <v>37.58</v>
      </c>
      <c r="G90" t="n">
        <v>21.07</v>
      </c>
      <c r="H90" t="n">
        <v>0.66</v>
      </c>
      <c r="I90" t="n">
        <v>107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175.96</v>
      </c>
      <c r="Q90" t="n">
        <v>2104.02</v>
      </c>
      <c r="R90" t="n">
        <v>160.26</v>
      </c>
      <c r="S90" t="n">
        <v>60.53</v>
      </c>
      <c r="T90" t="n">
        <v>49598.19</v>
      </c>
      <c r="U90" t="n">
        <v>0.38</v>
      </c>
      <c r="V90" t="n">
        <v>0.91</v>
      </c>
      <c r="W90" t="n">
        <v>0.48</v>
      </c>
      <c r="X90" t="n">
        <v>3.19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1.7839</v>
      </c>
      <c r="E91" t="n">
        <v>56.06</v>
      </c>
      <c r="F91" t="n">
        <v>44.51</v>
      </c>
      <c r="G91" t="n">
        <v>7.76</v>
      </c>
      <c r="H91" t="n">
        <v>0.13</v>
      </c>
      <c r="I91" t="n">
        <v>344</v>
      </c>
      <c r="J91" t="n">
        <v>133.21</v>
      </c>
      <c r="K91" t="n">
        <v>46.47</v>
      </c>
      <c r="L91" t="n">
        <v>1</v>
      </c>
      <c r="M91" t="n">
        <v>342</v>
      </c>
      <c r="N91" t="n">
        <v>20.75</v>
      </c>
      <c r="O91" t="n">
        <v>16663.42</v>
      </c>
      <c r="P91" t="n">
        <v>474.92</v>
      </c>
      <c r="Q91" t="n">
        <v>2104.07</v>
      </c>
      <c r="R91" t="n">
        <v>391.24</v>
      </c>
      <c r="S91" t="n">
        <v>60.53</v>
      </c>
      <c r="T91" t="n">
        <v>163904.8</v>
      </c>
      <c r="U91" t="n">
        <v>0.15</v>
      </c>
      <c r="V91" t="n">
        <v>0.77</v>
      </c>
      <c r="W91" t="n">
        <v>0.72</v>
      </c>
      <c r="X91" t="n">
        <v>10.12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2.2403</v>
      </c>
      <c r="E92" t="n">
        <v>44.64</v>
      </c>
      <c r="F92" t="n">
        <v>38.54</v>
      </c>
      <c r="G92" t="n">
        <v>16.06</v>
      </c>
      <c r="H92" t="n">
        <v>0.26</v>
      </c>
      <c r="I92" t="n">
        <v>144</v>
      </c>
      <c r="J92" t="n">
        <v>134.55</v>
      </c>
      <c r="K92" t="n">
        <v>46.47</v>
      </c>
      <c r="L92" t="n">
        <v>2</v>
      </c>
      <c r="M92" t="n">
        <v>142</v>
      </c>
      <c r="N92" t="n">
        <v>21.09</v>
      </c>
      <c r="O92" t="n">
        <v>16828.84</v>
      </c>
      <c r="P92" t="n">
        <v>397.44</v>
      </c>
      <c r="Q92" t="n">
        <v>2103.99</v>
      </c>
      <c r="R92" t="n">
        <v>196.24</v>
      </c>
      <c r="S92" t="n">
        <v>60.53</v>
      </c>
      <c r="T92" t="n">
        <v>67405.57000000001</v>
      </c>
      <c r="U92" t="n">
        <v>0.31</v>
      </c>
      <c r="V92" t="n">
        <v>0.89</v>
      </c>
      <c r="W92" t="n">
        <v>0.39</v>
      </c>
      <c r="X92" t="n">
        <v>4.15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2.4096</v>
      </c>
      <c r="E93" t="n">
        <v>41.5</v>
      </c>
      <c r="F93" t="n">
        <v>36.9</v>
      </c>
      <c r="G93" t="n">
        <v>24.87</v>
      </c>
      <c r="H93" t="n">
        <v>0.39</v>
      </c>
      <c r="I93" t="n">
        <v>89</v>
      </c>
      <c r="J93" t="n">
        <v>135.9</v>
      </c>
      <c r="K93" t="n">
        <v>46.47</v>
      </c>
      <c r="L93" t="n">
        <v>3</v>
      </c>
      <c r="M93" t="n">
        <v>87</v>
      </c>
      <c r="N93" t="n">
        <v>21.43</v>
      </c>
      <c r="O93" t="n">
        <v>16994.64</v>
      </c>
      <c r="P93" t="n">
        <v>366.1</v>
      </c>
      <c r="Q93" t="n">
        <v>2103.95</v>
      </c>
      <c r="R93" t="n">
        <v>142.61</v>
      </c>
      <c r="S93" t="n">
        <v>60.53</v>
      </c>
      <c r="T93" t="n">
        <v>40862.56</v>
      </c>
      <c r="U93" t="n">
        <v>0.42</v>
      </c>
      <c r="V93" t="n">
        <v>0.93</v>
      </c>
      <c r="W93" t="n">
        <v>0.3</v>
      </c>
      <c r="X93" t="n">
        <v>2.51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2.4986</v>
      </c>
      <c r="E94" t="n">
        <v>40.02</v>
      </c>
      <c r="F94" t="n">
        <v>36.13</v>
      </c>
      <c r="G94" t="n">
        <v>34.41</v>
      </c>
      <c r="H94" t="n">
        <v>0.52</v>
      </c>
      <c r="I94" t="n">
        <v>63</v>
      </c>
      <c r="J94" t="n">
        <v>137.25</v>
      </c>
      <c r="K94" t="n">
        <v>46.47</v>
      </c>
      <c r="L94" t="n">
        <v>4</v>
      </c>
      <c r="M94" t="n">
        <v>61</v>
      </c>
      <c r="N94" t="n">
        <v>21.78</v>
      </c>
      <c r="O94" t="n">
        <v>17160.92</v>
      </c>
      <c r="P94" t="n">
        <v>343.82</v>
      </c>
      <c r="Q94" t="n">
        <v>2103.88</v>
      </c>
      <c r="R94" t="n">
        <v>117.29</v>
      </c>
      <c r="S94" t="n">
        <v>60.53</v>
      </c>
      <c r="T94" t="n">
        <v>28332.74</v>
      </c>
      <c r="U94" t="n">
        <v>0.52</v>
      </c>
      <c r="V94" t="n">
        <v>0.95</v>
      </c>
      <c r="W94" t="n">
        <v>0.26</v>
      </c>
      <c r="X94" t="n">
        <v>1.74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2.5453</v>
      </c>
      <c r="E95" t="n">
        <v>39.29</v>
      </c>
      <c r="F95" t="n">
        <v>35.8</v>
      </c>
      <c r="G95" t="n">
        <v>44.75</v>
      </c>
      <c r="H95" t="n">
        <v>0.64</v>
      </c>
      <c r="I95" t="n">
        <v>48</v>
      </c>
      <c r="J95" t="n">
        <v>138.6</v>
      </c>
      <c r="K95" t="n">
        <v>46.47</v>
      </c>
      <c r="L95" t="n">
        <v>5</v>
      </c>
      <c r="M95" t="n">
        <v>46</v>
      </c>
      <c r="N95" t="n">
        <v>22.13</v>
      </c>
      <c r="O95" t="n">
        <v>17327.69</v>
      </c>
      <c r="P95" t="n">
        <v>324.51</v>
      </c>
      <c r="Q95" t="n">
        <v>2103.89</v>
      </c>
      <c r="R95" t="n">
        <v>106.99</v>
      </c>
      <c r="S95" t="n">
        <v>60.53</v>
      </c>
      <c r="T95" t="n">
        <v>23262.02</v>
      </c>
      <c r="U95" t="n">
        <v>0.57</v>
      </c>
      <c r="V95" t="n">
        <v>0.96</v>
      </c>
      <c r="W95" t="n">
        <v>0.24</v>
      </c>
      <c r="X95" t="n">
        <v>1.41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2.59</v>
      </c>
      <c r="E96" t="n">
        <v>38.61</v>
      </c>
      <c r="F96" t="n">
        <v>35.42</v>
      </c>
      <c r="G96" t="n">
        <v>57.44</v>
      </c>
      <c r="H96" t="n">
        <v>0.76</v>
      </c>
      <c r="I96" t="n">
        <v>37</v>
      </c>
      <c r="J96" t="n">
        <v>139.95</v>
      </c>
      <c r="K96" t="n">
        <v>46.47</v>
      </c>
      <c r="L96" t="n">
        <v>6</v>
      </c>
      <c r="M96" t="n">
        <v>34</v>
      </c>
      <c r="N96" t="n">
        <v>22.49</v>
      </c>
      <c r="O96" t="n">
        <v>17494.97</v>
      </c>
      <c r="P96" t="n">
        <v>301.57</v>
      </c>
      <c r="Q96" t="n">
        <v>2103.87</v>
      </c>
      <c r="R96" t="n">
        <v>94.31999999999999</v>
      </c>
      <c r="S96" t="n">
        <v>60.53</v>
      </c>
      <c r="T96" t="n">
        <v>16979.53</v>
      </c>
      <c r="U96" t="n">
        <v>0.64</v>
      </c>
      <c r="V96" t="n">
        <v>0.97</v>
      </c>
      <c r="W96" t="n">
        <v>0.23</v>
      </c>
      <c r="X96" t="n">
        <v>1.03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2.5987</v>
      </c>
      <c r="E97" t="n">
        <v>38.48</v>
      </c>
      <c r="F97" t="n">
        <v>35.38</v>
      </c>
      <c r="G97" t="n">
        <v>62.43</v>
      </c>
      <c r="H97" t="n">
        <v>0.88</v>
      </c>
      <c r="I97" t="n">
        <v>34</v>
      </c>
      <c r="J97" t="n">
        <v>141.31</v>
      </c>
      <c r="K97" t="n">
        <v>46.47</v>
      </c>
      <c r="L97" t="n">
        <v>7</v>
      </c>
      <c r="M97" t="n">
        <v>1</v>
      </c>
      <c r="N97" t="n">
        <v>22.85</v>
      </c>
      <c r="O97" t="n">
        <v>17662.75</v>
      </c>
      <c r="P97" t="n">
        <v>295.23</v>
      </c>
      <c r="Q97" t="n">
        <v>2103.83</v>
      </c>
      <c r="R97" t="n">
        <v>91.44</v>
      </c>
      <c r="S97" t="n">
        <v>60.53</v>
      </c>
      <c r="T97" t="n">
        <v>15556.91</v>
      </c>
      <c r="U97" t="n">
        <v>0.66</v>
      </c>
      <c r="V97" t="n">
        <v>0.97</v>
      </c>
      <c r="W97" t="n">
        <v>0.26</v>
      </c>
      <c r="X97" t="n">
        <v>0.99</v>
      </c>
      <c r="Y97" t="n">
        <v>0.5</v>
      </c>
      <c r="Z97" t="n">
        <v>10</v>
      </c>
    </row>
    <row r="98">
      <c r="A98" t="n">
        <v>7</v>
      </c>
      <c r="B98" t="n">
        <v>65</v>
      </c>
      <c r="C98" t="inlineStr">
        <is>
          <t xml:space="preserve">CONCLUIDO	</t>
        </is>
      </c>
      <c r="D98" t="n">
        <v>2.5979</v>
      </c>
      <c r="E98" t="n">
        <v>38.49</v>
      </c>
      <c r="F98" t="n">
        <v>35.39</v>
      </c>
      <c r="G98" t="n">
        <v>62.45</v>
      </c>
      <c r="H98" t="n">
        <v>0.99</v>
      </c>
      <c r="I98" t="n">
        <v>34</v>
      </c>
      <c r="J98" t="n">
        <v>142.68</v>
      </c>
      <c r="K98" t="n">
        <v>46.47</v>
      </c>
      <c r="L98" t="n">
        <v>8</v>
      </c>
      <c r="M98" t="n">
        <v>0</v>
      </c>
      <c r="N98" t="n">
        <v>23.21</v>
      </c>
      <c r="O98" t="n">
        <v>17831.04</v>
      </c>
      <c r="P98" t="n">
        <v>297.69</v>
      </c>
      <c r="Q98" t="n">
        <v>2103.83</v>
      </c>
      <c r="R98" t="n">
        <v>91.77</v>
      </c>
      <c r="S98" t="n">
        <v>60.53</v>
      </c>
      <c r="T98" t="n">
        <v>15720.9</v>
      </c>
      <c r="U98" t="n">
        <v>0.66</v>
      </c>
      <c r="V98" t="n">
        <v>0.97</v>
      </c>
      <c r="W98" t="n">
        <v>0.26</v>
      </c>
      <c r="X98" t="n">
        <v>1</v>
      </c>
      <c r="Y98" t="n">
        <v>0.5</v>
      </c>
      <c r="Z98" t="n">
        <v>10</v>
      </c>
    </row>
    <row r="99">
      <c r="A99" t="n">
        <v>0</v>
      </c>
      <c r="B99" t="n">
        <v>75</v>
      </c>
      <c r="C99" t="inlineStr">
        <is>
          <t xml:space="preserve">CONCLUIDO	</t>
        </is>
      </c>
      <c r="D99" t="n">
        <v>1.6718</v>
      </c>
      <c r="E99" t="n">
        <v>59.81</v>
      </c>
      <c r="F99" t="n">
        <v>45.77</v>
      </c>
      <c r="G99" t="n">
        <v>7.13</v>
      </c>
      <c r="H99" t="n">
        <v>0.12</v>
      </c>
      <c r="I99" t="n">
        <v>385</v>
      </c>
      <c r="J99" t="n">
        <v>150.44</v>
      </c>
      <c r="K99" t="n">
        <v>49.1</v>
      </c>
      <c r="L99" t="n">
        <v>1</v>
      </c>
      <c r="M99" t="n">
        <v>383</v>
      </c>
      <c r="N99" t="n">
        <v>25.34</v>
      </c>
      <c r="O99" t="n">
        <v>18787.76</v>
      </c>
      <c r="P99" t="n">
        <v>531.2</v>
      </c>
      <c r="Q99" t="n">
        <v>2104.14</v>
      </c>
      <c r="R99" t="n">
        <v>432.61</v>
      </c>
      <c r="S99" t="n">
        <v>60.53</v>
      </c>
      <c r="T99" t="n">
        <v>184384.35</v>
      </c>
      <c r="U99" t="n">
        <v>0.14</v>
      </c>
      <c r="V99" t="n">
        <v>0.75</v>
      </c>
      <c r="W99" t="n">
        <v>0.78</v>
      </c>
      <c r="X99" t="n">
        <v>11.38</v>
      </c>
      <c r="Y99" t="n">
        <v>0.5</v>
      </c>
      <c r="Z99" t="n">
        <v>10</v>
      </c>
    </row>
    <row r="100">
      <c r="A100" t="n">
        <v>1</v>
      </c>
      <c r="B100" t="n">
        <v>75</v>
      </c>
      <c r="C100" t="inlineStr">
        <is>
          <t xml:space="preserve">CONCLUIDO	</t>
        </is>
      </c>
      <c r="D100" t="n">
        <v>2.1713</v>
      </c>
      <c r="E100" t="n">
        <v>46.06</v>
      </c>
      <c r="F100" t="n">
        <v>38.92</v>
      </c>
      <c r="G100" t="n">
        <v>14.69</v>
      </c>
      <c r="H100" t="n">
        <v>0.23</v>
      </c>
      <c r="I100" t="n">
        <v>159</v>
      </c>
      <c r="J100" t="n">
        <v>151.83</v>
      </c>
      <c r="K100" t="n">
        <v>49.1</v>
      </c>
      <c r="L100" t="n">
        <v>2</v>
      </c>
      <c r="M100" t="n">
        <v>157</v>
      </c>
      <c r="N100" t="n">
        <v>25.73</v>
      </c>
      <c r="O100" t="n">
        <v>18959.54</v>
      </c>
      <c r="P100" t="n">
        <v>439.4</v>
      </c>
      <c r="Q100" t="n">
        <v>2103.97</v>
      </c>
      <c r="R100" t="n">
        <v>208.27</v>
      </c>
      <c r="S100" t="n">
        <v>60.53</v>
      </c>
      <c r="T100" t="n">
        <v>73344.33</v>
      </c>
      <c r="U100" t="n">
        <v>0.29</v>
      </c>
      <c r="V100" t="n">
        <v>0.88</v>
      </c>
      <c r="W100" t="n">
        <v>0.42</v>
      </c>
      <c r="X100" t="n">
        <v>4.53</v>
      </c>
      <c r="Y100" t="n">
        <v>0.5</v>
      </c>
      <c r="Z100" t="n">
        <v>10</v>
      </c>
    </row>
    <row r="101">
      <c r="A101" t="n">
        <v>2</v>
      </c>
      <c r="B101" t="n">
        <v>75</v>
      </c>
      <c r="C101" t="inlineStr">
        <is>
          <t xml:space="preserve">CONCLUIDO	</t>
        </is>
      </c>
      <c r="D101" t="n">
        <v>2.3536</v>
      </c>
      <c r="E101" t="n">
        <v>42.49</v>
      </c>
      <c r="F101" t="n">
        <v>37.19</v>
      </c>
      <c r="G101" t="n">
        <v>22.54</v>
      </c>
      <c r="H101" t="n">
        <v>0.35</v>
      </c>
      <c r="I101" t="n">
        <v>99</v>
      </c>
      <c r="J101" t="n">
        <v>153.23</v>
      </c>
      <c r="K101" t="n">
        <v>49.1</v>
      </c>
      <c r="L101" t="n">
        <v>3</v>
      </c>
      <c r="M101" t="n">
        <v>97</v>
      </c>
      <c r="N101" t="n">
        <v>26.13</v>
      </c>
      <c r="O101" t="n">
        <v>19131.85</v>
      </c>
      <c r="P101" t="n">
        <v>407.75</v>
      </c>
      <c r="Q101" t="n">
        <v>2103.92</v>
      </c>
      <c r="R101" t="n">
        <v>151.58</v>
      </c>
      <c r="S101" t="n">
        <v>60.53</v>
      </c>
      <c r="T101" t="n">
        <v>45298.31</v>
      </c>
      <c r="U101" t="n">
        <v>0.4</v>
      </c>
      <c r="V101" t="n">
        <v>0.92</v>
      </c>
      <c r="W101" t="n">
        <v>0.33</v>
      </c>
      <c r="X101" t="n">
        <v>2.8</v>
      </c>
      <c r="Y101" t="n">
        <v>0.5</v>
      </c>
      <c r="Z101" t="n">
        <v>10</v>
      </c>
    </row>
    <row r="102">
      <c r="A102" t="n">
        <v>3</v>
      </c>
      <c r="B102" t="n">
        <v>75</v>
      </c>
      <c r="C102" t="inlineStr">
        <is>
          <t xml:space="preserve">CONCLUIDO	</t>
        </is>
      </c>
      <c r="D102" t="n">
        <v>2.4497</v>
      </c>
      <c r="E102" t="n">
        <v>40.82</v>
      </c>
      <c r="F102" t="n">
        <v>36.38</v>
      </c>
      <c r="G102" t="n">
        <v>30.74</v>
      </c>
      <c r="H102" t="n">
        <v>0.46</v>
      </c>
      <c r="I102" t="n">
        <v>71</v>
      </c>
      <c r="J102" t="n">
        <v>154.63</v>
      </c>
      <c r="K102" t="n">
        <v>49.1</v>
      </c>
      <c r="L102" t="n">
        <v>4</v>
      </c>
      <c r="M102" t="n">
        <v>69</v>
      </c>
      <c r="N102" t="n">
        <v>26.53</v>
      </c>
      <c r="O102" t="n">
        <v>19304.72</v>
      </c>
      <c r="P102" t="n">
        <v>386.39</v>
      </c>
      <c r="Q102" t="n">
        <v>2103.92</v>
      </c>
      <c r="R102" t="n">
        <v>125.42</v>
      </c>
      <c r="S102" t="n">
        <v>60.53</v>
      </c>
      <c r="T102" t="n">
        <v>32359.28</v>
      </c>
      <c r="U102" t="n">
        <v>0.48</v>
      </c>
      <c r="V102" t="n">
        <v>0.9399999999999999</v>
      </c>
      <c r="W102" t="n">
        <v>0.28</v>
      </c>
      <c r="X102" t="n">
        <v>1.99</v>
      </c>
      <c r="Y102" t="n">
        <v>0.5</v>
      </c>
      <c r="Z102" t="n">
        <v>10</v>
      </c>
    </row>
    <row r="103">
      <c r="A103" t="n">
        <v>4</v>
      </c>
      <c r="B103" t="n">
        <v>75</v>
      </c>
      <c r="C103" t="inlineStr">
        <is>
          <t xml:space="preserve">CONCLUIDO	</t>
        </is>
      </c>
      <c r="D103" t="n">
        <v>2.5194</v>
      </c>
      <c r="E103" t="n">
        <v>39.69</v>
      </c>
      <c r="F103" t="n">
        <v>35.77</v>
      </c>
      <c r="G103" t="n">
        <v>39.74</v>
      </c>
      <c r="H103" t="n">
        <v>0.57</v>
      </c>
      <c r="I103" t="n">
        <v>54</v>
      </c>
      <c r="J103" t="n">
        <v>156.03</v>
      </c>
      <c r="K103" t="n">
        <v>49.1</v>
      </c>
      <c r="L103" t="n">
        <v>5</v>
      </c>
      <c r="M103" t="n">
        <v>52</v>
      </c>
      <c r="N103" t="n">
        <v>26.94</v>
      </c>
      <c r="O103" t="n">
        <v>19478.15</v>
      </c>
      <c r="P103" t="n">
        <v>367.01</v>
      </c>
      <c r="Q103" t="n">
        <v>2103.85</v>
      </c>
      <c r="R103" t="n">
        <v>104.81</v>
      </c>
      <c r="S103" t="n">
        <v>60.53</v>
      </c>
      <c r="T103" t="n">
        <v>22141.75</v>
      </c>
      <c r="U103" t="n">
        <v>0.58</v>
      </c>
      <c r="V103" t="n">
        <v>0.96</v>
      </c>
      <c r="W103" t="n">
        <v>0.26</v>
      </c>
      <c r="X103" t="n">
        <v>1.38</v>
      </c>
      <c r="Y103" t="n">
        <v>0.5</v>
      </c>
      <c r="Z103" t="n">
        <v>10</v>
      </c>
    </row>
    <row r="104">
      <c r="A104" t="n">
        <v>5</v>
      </c>
      <c r="B104" t="n">
        <v>75</v>
      </c>
      <c r="C104" t="inlineStr">
        <is>
          <t xml:space="preserve">CONCLUIDO	</t>
        </is>
      </c>
      <c r="D104" t="n">
        <v>2.552</v>
      </c>
      <c r="E104" t="n">
        <v>39.18</v>
      </c>
      <c r="F104" t="n">
        <v>35.59</v>
      </c>
      <c r="G104" t="n">
        <v>49.67</v>
      </c>
      <c r="H104" t="n">
        <v>0.67</v>
      </c>
      <c r="I104" t="n">
        <v>43</v>
      </c>
      <c r="J104" t="n">
        <v>157.44</v>
      </c>
      <c r="K104" t="n">
        <v>49.1</v>
      </c>
      <c r="L104" t="n">
        <v>6</v>
      </c>
      <c r="M104" t="n">
        <v>41</v>
      </c>
      <c r="N104" t="n">
        <v>27.35</v>
      </c>
      <c r="O104" t="n">
        <v>19652.13</v>
      </c>
      <c r="P104" t="n">
        <v>351.1</v>
      </c>
      <c r="Q104" t="n">
        <v>2103.94</v>
      </c>
      <c r="R104" t="n">
        <v>99.97</v>
      </c>
      <c r="S104" t="n">
        <v>60.53</v>
      </c>
      <c r="T104" t="n">
        <v>19776.24</v>
      </c>
      <c r="U104" t="n">
        <v>0.61</v>
      </c>
      <c r="V104" t="n">
        <v>0.96</v>
      </c>
      <c r="W104" t="n">
        <v>0.23</v>
      </c>
      <c r="X104" t="n">
        <v>1.21</v>
      </c>
      <c r="Y104" t="n">
        <v>0.5</v>
      </c>
      <c r="Z104" t="n">
        <v>10</v>
      </c>
    </row>
    <row r="105">
      <c r="A105" t="n">
        <v>6</v>
      </c>
      <c r="B105" t="n">
        <v>75</v>
      </c>
      <c r="C105" t="inlineStr">
        <is>
          <t xml:space="preserve">CONCLUIDO	</t>
        </is>
      </c>
      <c r="D105" t="n">
        <v>2.5798</v>
      </c>
      <c r="E105" t="n">
        <v>38.76</v>
      </c>
      <c r="F105" t="n">
        <v>35.39</v>
      </c>
      <c r="G105" t="n">
        <v>58.98</v>
      </c>
      <c r="H105" t="n">
        <v>0.78</v>
      </c>
      <c r="I105" t="n">
        <v>36</v>
      </c>
      <c r="J105" t="n">
        <v>158.86</v>
      </c>
      <c r="K105" t="n">
        <v>49.1</v>
      </c>
      <c r="L105" t="n">
        <v>7</v>
      </c>
      <c r="M105" t="n">
        <v>34</v>
      </c>
      <c r="N105" t="n">
        <v>27.77</v>
      </c>
      <c r="O105" t="n">
        <v>19826.68</v>
      </c>
      <c r="P105" t="n">
        <v>333.78</v>
      </c>
      <c r="Q105" t="n">
        <v>2103.84</v>
      </c>
      <c r="R105" t="n">
        <v>93.26000000000001</v>
      </c>
      <c r="S105" t="n">
        <v>60.53</v>
      </c>
      <c r="T105" t="n">
        <v>16452.77</v>
      </c>
      <c r="U105" t="n">
        <v>0.65</v>
      </c>
      <c r="V105" t="n">
        <v>0.97</v>
      </c>
      <c r="W105" t="n">
        <v>0.22</v>
      </c>
      <c r="X105" t="n">
        <v>1</v>
      </c>
      <c r="Y105" t="n">
        <v>0.5</v>
      </c>
      <c r="Z105" t="n">
        <v>10</v>
      </c>
    </row>
    <row r="106">
      <c r="A106" t="n">
        <v>7</v>
      </c>
      <c r="B106" t="n">
        <v>75</v>
      </c>
      <c r="C106" t="inlineStr">
        <is>
          <t xml:space="preserve">CONCLUIDO	</t>
        </is>
      </c>
      <c r="D106" t="n">
        <v>2.6019</v>
      </c>
      <c r="E106" t="n">
        <v>38.43</v>
      </c>
      <c r="F106" t="n">
        <v>35.24</v>
      </c>
      <c r="G106" t="n">
        <v>70.48</v>
      </c>
      <c r="H106" t="n">
        <v>0.88</v>
      </c>
      <c r="I106" t="n">
        <v>30</v>
      </c>
      <c r="J106" t="n">
        <v>160.28</v>
      </c>
      <c r="K106" t="n">
        <v>49.1</v>
      </c>
      <c r="L106" t="n">
        <v>8</v>
      </c>
      <c r="M106" t="n">
        <v>15</v>
      </c>
      <c r="N106" t="n">
        <v>28.19</v>
      </c>
      <c r="O106" t="n">
        <v>20001.93</v>
      </c>
      <c r="P106" t="n">
        <v>317.71</v>
      </c>
      <c r="Q106" t="n">
        <v>2103.85</v>
      </c>
      <c r="R106" t="n">
        <v>87.8</v>
      </c>
      <c r="S106" t="n">
        <v>60.53</v>
      </c>
      <c r="T106" t="n">
        <v>13756.73</v>
      </c>
      <c r="U106" t="n">
        <v>0.6899999999999999</v>
      </c>
      <c r="V106" t="n">
        <v>0.97</v>
      </c>
      <c r="W106" t="n">
        <v>0.23</v>
      </c>
      <c r="X106" t="n">
        <v>0.85</v>
      </c>
      <c r="Y106" t="n">
        <v>0.5</v>
      </c>
      <c r="Z106" t="n">
        <v>10</v>
      </c>
    </row>
    <row r="107">
      <c r="A107" t="n">
        <v>8</v>
      </c>
      <c r="B107" t="n">
        <v>75</v>
      </c>
      <c r="C107" t="inlineStr">
        <is>
          <t xml:space="preserve">CONCLUIDO	</t>
        </is>
      </c>
      <c r="D107" t="n">
        <v>2.6018</v>
      </c>
      <c r="E107" t="n">
        <v>38.43</v>
      </c>
      <c r="F107" t="n">
        <v>35.24</v>
      </c>
      <c r="G107" t="n">
        <v>70.48</v>
      </c>
      <c r="H107" t="n">
        <v>0.99</v>
      </c>
      <c r="I107" t="n">
        <v>30</v>
      </c>
      <c r="J107" t="n">
        <v>161.71</v>
      </c>
      <c r="K107" t="n">
        <v>49.1</v>
      </c>
      <c r="L107" t="n">
        <v>9</v>
      </c>
      <c r="M107" t="n">
        <v>0</v>
      </c>
      <c r="N107" t="n">
        <v>28.61</v>
      </c>
      <c r="O107" t="n">
        <v>20177.64</v>
      </c>
      <c r="P107" t="n">
        <v>318.28</v>
      </c>
      <c r="Q107" t="n">
        <v>2103.87</v>
      </c>
      <c r="R107" t="n">
        <v>87.27</v>
      </c>
      <c r="S107" t="n">
        <v>60.53</v>
      </c>
      <c r="T107" t="n">
        <v>13490.73</v>
      </c>
      <c r="U107" t="n">
        <v>0.6899999999999999</v>
      </c>
      <c r="V107" t="n">
        <v>0.97</v>
      </c>
      <c r="W107" t="n">
        <v>0.25</v>
      </c>
      <c r="X107" t="n">
        <v>0.85</v>
      </c>
      <c r="Y107" t="n">
        <v>0.5</v>
      </c>
      <c r="Z107" t="n">
        <v>10</v>
      </c>
    </row>
    <row r="108">
      <c r="A108" t="n">
        <v>0</v>
      </c>
      <c r="B108" t="n">
        <v>95</v>
      </c>
      <c r="C108" t="inlineStr">
        <is>
          <t xml:space="preserve">CONCLUIDO	</t>
        </is>
      </c>
      <c r="D108" t="n">
        <v>1.4644</v>
      </c>
      <c r="E108" t="n">
        <v>68.29000000000001</v>
      </c>
      <c r="F108" t="n">
        <v>48.36</v>
      </c>
      <c r="G108" t="n">
        <v>6.19</v>
      </c>
      <c r="H108" t="n">
        <v>0.1</v>
      </c>
      <c r="I108" t="n">
        <v>469</v>
      </c>
      <c r="J108" t="n">
        <v>185.69</v>
      </c>
      <c r="K108" t="n">
        <v>53.44</v>
      </c>
      <c r="L108" t="n">
        <v>1</v>
      </c>
      <c r="M108" t="n">
        <v>467</v>
      </c>
      <c r="N108" t="n">
        <v>36.26</v>
      </c>
      <c r="O108" t="n">
        <v>23136.14</v>
      </c>
      <c r="P108" t="n">
        <v>646.65</v>
      </c>
      <c r="Q108" t="n">
        <v>2104.13</v>
      </c>
      <c r="R108" t="n">
        <v>517.58</v>
      </c>
      <c r="S108" t="n">
        <v>60.53</v>
      </c>
      <c r="T108" t="n">
        <v>226452.5</v>
      </c>
      <c r="U108" t="n">
        <v>0.12</v>
      </c>
      <c r="V108" t="n">
        <v>0.71</v>
      </c>
      <c r="W108" t="n">
        <v>0.91</v>
      </c>
      <c r="X108" t="n">
        <v>13.97</v>
      </c>
      <c r="Y108" t="n">
        <v>0.5</v>
      </c>
      <c r="Z108" t="n">
        <v>10</v>
      </c>
    </row>
    <row r="109">
      <c r="A109" t="n">
        <v>1</v>
      </c>
      <c r="B109" t="n">
        <v>95</v>
      </c>
      <c r="C109" t="inlineStr">
        <is>
          <t xml:space="preserve">CONCLUIDO	</t>
        </is>
      </c>
      <c r="D109" t="n">
        <v>2.0262</v>
      </c>
      <c r="E109" t="n">
        <v>49.35</v>
      </c>
      <c r="F109" t="n">
        <v>39.85</v>
      </c>
      <c r="G109" t="n">
        <v>12.65</v>
      </c>
      <c r="H109" t="n">
        <v>0.19</v>
      </c>
      <c r="I109" t="n">
        <v>189</v>
      </c>
      <c r="J109" t="n">
        <v>187.21</v>
      </c>
      <c r="K109" t="n">
        <v>53.44</v>
      </c>
      <c r="L109" t="n">
        <v>2</v>
      </c>
      <c r="M109" t="n">
        <v>187</v>
      </c>
      <c r="N109" t="n">
        <v>36.77</v>
      </c>
      <c r="O109" t="n">
        <v>23322.88</v>
      </c>
      <c r="P109" t="n">
        <v>522.92</v>
      </c>
      <c r="Q109" t="n">
        <v>2103.94</v>
      </c>
      <c r="R109" t="n">
        <v>238.57</v>
      </c>
      <c r="S109" t="n">
        <v>60.53</v>
      </c>
      <c r="T109" t="n">
        <v>88342.55</v>
      </c>
      <c r="U109" t="n">
        <v>0.25</v>
      </c>
      <c r="V109" t="n">
        <v>0.86</v>
      </c>
      <c r="W109" t="n">
        <v>0.47</v>
      </c>
      <c r="X109" t="n">
        <v>5.46</v>
      </c>
      <c r="Y109" t="n">
        <v>0.5</v>
      </c>
      <c r="Z109" t="n">
        <v>10</v>
      </c>
    </row>
    <row r="110">
      <c r="A110" t="n">
        <v>2</v>
      </c>
      <c r="B110" t="n">
        <v>95</v>
      </c>
      <c r="C110" t="inlineStr">
        <is>
          <t xml:space="preserve">CONCLUIDO	</t>
        </is>
      </c>
      <c r="D110" t="n">
        <v>2.2412</v>
      </c>
      <c r="E110" t="n">
        <v>44.62</v>
      </c>
      <c r="F110" t="n">
        <v>37.76</v>
      </c>
      <c r="G110" t="n">
        <v>19.2</v>
      </c>
      <c r="H110" t="n">
        <v>0.28</v>
      </c>
      <c r="I110" t="n">
        <v>118</v>
      </c>
      <c r="J110" t="n">
        <v>188.73</v>
      </c>
      <c r="K110" t="n">
        <v>53.44</v>
      </c>
      <c r="L110" t="n">
        <v>3</v>
      </c>
      <c r="M110" t="n">
        <v>116</v>
      </c>
      <c r="N110" t="n">
        <v>37.29</v>
      </c>
      <c r="O110" t="n">
        <v>23510.33</v>
      </c>
      <c r="P110" t="n">
        <v>486.26</v>
      </c>
      <c r="Q110" t="n">
        <v>2103.9</v>
      </c>
      <c r="R110" t="n">
        <v>170.31</v>
      </c>
      <c r="S110" t="n">
        <v>60.53</v>
      </c>
      <c r="T110" t="n">
        <v>54571.45</v>
      </c>
      <c r="U110" t="n">
        <v>0.36</v>
      </c>
      <c r="V110" t="n">
        <v>0.91</v>
      </c>
      <c r="W110" t="n">
        <v>0.36</v>
      </c>
      <c r="X110" t="n">
        <v>3.37</v>
      </c>
      <c r="Y110" t="n">
        <v>0.5</v>
      </c>
      <c r="Z110" t="n">
        <v>10</v>
      </c>
    </row>
    <row r="111">
      <c r="A111" t="n">
        <v>3</v>
      </c>
      <c r="B111" t="n">
        <v>95</v>
      </c>
      <c r="C111" t="inlineStr">
        <is>
          <t xml:space="preserve">CONCLUIDO	</t>
        </is>
      </c>
      <c r="D111" t="n">
        <v>2.3576</v>
      </c>
      <c r="E111" t="n">
        <v>42.42</v>
      </c>
      <c r="F111" t="n">
        <v>36.78</v>
      </c>
      <c r="G111" t="n">
        <v>25.96</v>
      </c>
      <c r="H111" t="n">
        <v>0.37</v>
      </c>
      <c r="I111" t="n">
        <v>85</v>
      </c>
      <c r="J111" t="n">
        <v>190.25</v>
      </c>
      <c r="K111" t="n">
        <v>53.44</v>
      </c>
      <c r="L111" t="n">
        <v>4</v>
      </c>
      <c r="M111" t="n">
        <v>83</v>
      </c>
      <c r="N111" t="n">
        <v>37.82</v>
      </c>
      <c r="O111" t="n">
        <v>23698.48</v>
      </c>
      <c r="P111" t="n">
        <v>464.39</v>
      </c>
      <c r="Q111" t="n">
        <v>2103.9</v>
      </c>
      <c r="R111" t="n">
        <v>138.82</v>
      </c>
      <c r="S111" t="n">
        <v>60.53</v>
      </c>
      <c r="T111" t="n">
        <v>38989.73</v>
      </c>
      <c r="U111" t="n">
        <v>0.44</v>
      </c>
      <c r="V111" t="n">
        <v>0.93</v>
      </c>
      <c r="W111" t="n">
        <v>0.3</v>
      </c>
      <c r="X111" t="n">
        <v>2.4</v>
      </c>
      <c r="Y111" t="n">
        <v>0.5</v>
      </c>
      <c r="Z111" t="n">
        <v>10</v>
      </c>
    </row>
    <row r="112">
      <c r="A112" t="n">
        <v>4</v>
      </c>
      <c r="B112" t="n">
        <v>95</v>
      </c>
      <c r="C112" t="inlineStr">
        <is>
          <t xml:space="preserve">CONCLUIDO	</t>
        </is>
      </c>
      <c r="D112" t="n">
        <v>2.43</v>
      </c>
      <c r="E112" t="n">
        <v>41.15</v>
      </c>
      <c r="F112" t="n">
        <v>36.23</v>
      </c>
      <c r="G112" t="n">
        <v>32.93</v>
      </c>
      <c r="H112" t="n">
        <v>0.46</v>
      </c>
      <c r="I112" t="n">
        <v>66</v>
      </c>
      <c r="J112" t="n">
        <v>191.78</v>
      </c>
      <c r="K112" t="n">
        <v>53.44</v>
      </c>
      <c r="L112" t="n">
        <v>5</v>
      </c>
      <c r="M112" t="n">
        <v>64</v>
      </c>
      <c r="N112" t="n">
        <v>38.35</v>
      </c>
      <c r="O112" t="n">
        <v>23887.36</v>
      </c>
      <c r="P112" t="n">
        <v>448.49</v>
      </c>
      <c r="Q112" t="n">
        <v>2103.87</v>
      </c>
      <c r="R112" t="n">
        <v>120.44</v>
      </c>
      <c r="S112" t="n">
        <v>60.53</v>
      </c>
      <c r="T112" t="n">
        <v>29896.68</v>
      </c>
      <c r="U112" t="n">
        <v>0.5</v>
      </c>
      <c r="V112" t="n">
        <v>0.95</v>
      </c>
      <c r="W112" t="n">
        <v>0.27</v>
      </c>
      <c r="X112" t="n">
        <v>1.84</v>
      </c>
      <c r="Y112" t="n">
        <v>0.5</v>
      </c>
      <c r="Z112" t="n">
        <v>10</v>
      </c>
    </row>
    <row r="113">
      <c r="A113" t="n">
        <v>5</v>
      </c>
      <c r="B113" t="n">
        <v>95</v>
      </c>
      <c r="C113" t="inlineStr">
        <is>
          <t xml:space="preserve">CONCLUIDO	</t>
        </is>
      </c>
      <c r="D113" t="n">
        <v>2.4981</v>
      </c>
      <c r="E113" t="n">
        <v>40.03</v>
      </c>
      <c r="F113" t="n">
        <v>35.59</v>
      </c>
      <c r="G113" t="n">
        <v>40.29</v>
      </c>
      <c r="H113" t="n">
        <v>0.55</v>
      </c>
      <c r="I113" t="n">
        <v>53</v>
      </c>
      <c r="J113" t="n">
        <v>193.32</v>
      </c>
      <c r="K113" t="n">
        <v>53.44</v>
      </c>
      <c r="L113" t="n">
        <v>6</v>
      </c>
      <c r="M113" t="n">
        <v>51</v>
      </c>
      <c r="N113" t="n">
        <v>38.89</v>
      </c>
      <c r="O113" t="n">
        <v>24076.95</v>
      </c>
      <c r="P113" t="n">
        <v>429.76</v>
      </c>
      <c r="Q113" t="n">
        <v>2103.86</v>
      </c>
      <c r="R113" t="n">
        <v>98.68000000000001</v>
      </c>
      <c r="S113" t="n">
        <v>60.53</v>
      </c>
      <c r="T113" t="n">
        <v>19078.91</v>
      </c>
      <c r="U113" t="n">
        <v>0.61</v>
      </c>
      <c r="V113" t="n">
        <v>0.96</v>
      </c>
      <c r="W113" t="n">
        <v>0.25</v>
      </c>
      <c r="X113" t="n">
        <v>1.2</v>
      </c>
      <c r="Y113" t="n">
        <v>0.5</v>
      </c>
      <c r="Z113" t="n">
        <v>10</v>
      </c>
    </row>
    <row r="114">
      <c r="A114" t="n">
        <v>6</v>
      </c>
      <c r="B114" t="n">
        <v>95</v>
      </c>
      <c r="C114" t="inlineStr">
        <is>
          <t xml:space="preserve">CONCLUIDO	</t>
        </is>
      </c>
      <c r="D114" t="n">
        <v>2.5163</v>
      </c>
      <c r="E114" t="n">
        <v>39.74</v>
      </c>
      <c r="F114" t="n">
        <v>35.63</v>
      </c>
      <c r="G114" t="n">
        <v>48.59</v>
      </c>
      <c r="H114" t="n">
        <v>0.64</v>
      </c>
      <c r="I114" t="n">
        <v>44</v>
      </c>
      <c r="J114" t="n">
        <v>194.86</v>
      </c>
      <c r="K114" t="n">
        <v>53.44</v>
      </c>
      <c r="L114" t="n">
        <v>7</v>
      </c>
      <c r="M114" t="n">
        <v>42</v>
      </c>
      <c r="N114" t="n">
        <v>39.43</v>
      </c>
      <c r="O114" t="n">
        <v>24267.28</v>
      </c>
      <c r="P114" t="n">
        <v>420.5</v>
      </c>
      <c r="Q114" t="n">
        <v>2103.87</v>
      </c>
      <c r="R114" t="n">
        <v>101.2</v>
      </c>
      <c r="S114" t="n">
        <v>60.53</v>
      </c>
      <c r="T114" t="n">
        <v>20387.32</v>
      </c>
      <c r="U114" t="n">
        <v>0.6</v>
      </c>
      <c r="V114" t="n">
        <v>0.96</v>
      </c>
      <c r="W114" t="n">
        <v>0.24</v>
      </c>
      <c r="X114" t="n">
        <v>1.25</v>
      </c>
      <c r="Y114" t="n">
        <v>0.5</v>
      </c>
      <c r="Z114" t="n">
        <v>10</v>
      </c>
    </row>
    <row r="115">
      <c r="A115" t="n">
        <v>7</v>
      </c>
      <c r="B115" t="n">
        <v>95</v>
      </c>
      <c r="C115" t="inlineStr">
        <is>
          <t xml:space="preserve">CONCLUIDO	</t>
        </is>
      </c>
      <c r="D115" t="n">
        <v>2.5423</v>
      </c>
      <c r="E115" t="n">
        <v>39.33</v>
      </c>
      <c r="F115" t="n">
        <v>35.45</v>
      </c>
      <c r="G115" t="n">
        <v>55.98</v>
      </c>
      <c r="H115" t="n">
        <v>0.72</v>
      </c>
      <c r="I115" t="n">
        <v>38</v>
      </c>
      <c r="J115" t="n">
        <v>196.41</v>
      </c>
      <c r="K115" t="n">
        <v>53.44</v>
      </c>
      <c r="L115" t="n">
        <v>8</v>
      </c>
      <c r="M115" t="n">
        <v>36</v>
      </c>
      <c r="N115" t="n">
        <v>39.98</v>
      </c>
      <c r="O115" t="n">
        <v>24458.36</v>
      </c>
      <c r="P115" t="n">
        <v>407.88</v>
      </c>
      <c r="Q115" t="n">
        <v>2103.85</v>
      </c>
      <c r="R115" t="n">
        <v>95.33</v>
      </c>
      <c r="S115" t="n">
        <v>60.53</v>
      </c>
      <c r="T115" t="n">
        <v>17479.66</v>
      </c>
      <c r="U115" t="n">
        <v>0.63</v>
      </c>
      <c r="V115" t="n">
        <v>0.97</v>
      </c>
      <c r="W115" t="n">
        <v>0.22</v>
      </c>
      <c r="X115" t="n">
        <v>1.06</v>
      </c>
      <c r="Y115" t="n">
        <v>0.5</v>
      </c>
      <c r="Z115" t="n">
        <v>10</v>
      </c>
    </row>
    <row r="116">
      <c r="A116" t="n">
        <v>8</v>
      </c>
      <c r="B116" t="n">
        <v>95</v>
      </c>
      <c r="C116" t="inlineStr">
        <is>
          <t xml:space="preserve">CONCLUIDO	</t>
        </is>
      </c>
      <c r="D116" t="n">
        <v>2.5644</v>
      </c>
      <c r="E116" t="n">
        <v>39</v>
      </c>
      <c r="F116" t="n">
        <v>35.3</v>
      </c>
      <c r="G116" t="n">
        <v>64.18000000000001</v>
      </c>
      <c r="H116" t="n">
        <v>0.8100000000000001</v>
      </c>
      <c r="I116" t="n">
        <v>33</v>
      </c>
      <c r="J116" t="n">
        <v>197.97</v>
      </c>
      <c r="K116" t="n">
        <v>53.44</v>
      </c>
      <c r="L116" t="n">
        <v>9</v>
      </c>
      <c r="M116" t="n">
        <v>31</v>
      </c>
      <c r="N116" t="n">
        <v>40.53</v>
      </c>
      <c r="O116" t="n">
        <v>24650.18</v>
      </c>
      <c r="P116" t="n">
        <v>395.83</v>
      </c>
      <c r="Q116" t="n">
        <v>2103.83</v>
      </c>
      <c r="R116" t="n">
        <v>90.34</v>
      </c>
      <c r="S116" t="n">
        <v>60.53</v>
      </c>
      <c r="T116" t="n">
        <v>15010.95</v>
      </c>
      <c r="U116" t="n">
        <v>0.67</v>
      </c>
      <c r="V116" t="n">
        <v>0.97</v>
      </c>
      <c r="W116" t="n">
        <v>0.22</v>
      </c>
      <c r="X116" t="n">
        <v>0.91</v>
      </c>
      <c r="Y116" t="n">
        <v>0.5</v>
      </c>
      <c r="Z116" t="n">
        <v>10</v>
      </c>
    </row>
    <row r="117">
      <c r="A117" t="n">
        <v>9</v>
      </c>
      <c r="B117" t="n">
        <v>95</v>
      </c>
      <c r="C117" t="inlineStr">
        <is>
          <t xml:space="preserve">CONCLUIDO	</t>
        </is>
      </c>
      <c r="D117" t="n">
        <v>2.5828</v>
      </c>
      <c r="E117" t="n">
        <v>38.72</v>
      </c>
      <c r="F117" t="n">
        <v>35.17</v>
      </c>
      <c r="G117" t="n">
        <v>72.77</v>
      </c>
      <c r="H117" t="n">
        <v>0.89</v>
      </c>
      <c r="I117" t="n">
        <v>29</v>
      </c>
      <c r="J117" t="n">
        <v>199.53</v>
      </c>
      <c r="K117" t="n">
        <v>53.44</v>
      </c>
      <c r="L117" t="n">
        <v>10</v>
      </c>
      <c r="M117" t="n">
        <v>27</v>
      </c>
      <c r="N117" t="n">
        <v>41.1</v>
      </c>
      <c r="O117" t="n">
        <v>24842.77</v>
      </c>
      <c r="P117" t="n">
        <v>381.52</v>
      </c>
      <c r="Q117" t="n">
        <v>2103.83</v>
      </c>
      <c r="R117" t="n">
        <v>85.95999999999999</v>
      </c>
      <c r="S117" t="n">
        <v>60.53</v>
      </c>
      <c r="T117" t="n">
        <v>12841.72</v>
      </c>
      <c r="U117" t="n">
        <v>0.7</v>
      </c>
      <c r="V117" t="n">
        <v>0.97</v>
      </c>
      <c r="W117" t="n">
        <v>0.21</v>
      </c>
      <c r="X117" t="n">
        <v>0.78</v>
      </c>
      <c r="Y117" t="n">
        <v>0.5</v>
      </c>
      <c r="Z117" t="n">
        <v>10</v>
      </c>
    </row>
    <row r="118">
      <c r="A118" t="n">
        <v>10</v>
      </c>
      <c r="B118" t="n">
        <v>95</v>
      </c>
      <c r="C118" t="inlineStr">
        <is>
          <t xml:space="preserve">CONCLUIDO	</t>
        </is>
      </c>
      <c r="D118" t="n">
        <v>2.59</v>
      </c>
      <c r="E118" t="n">
        <v>38.61</v>
      </c>
      <c r="F118" t="n">
        <v>35.17</v>
      </c>
      <c r="G118" t="n">
        <v>81.17</v>
      </c>
      <c r="H118" t="n">
        <v>0.97</v>
      </c>
      <c r="I118" t="n">
        <v>26</v>
      </c>
      <c r="J118" t="n">
        <v>201.1</v>
      </c>
      <c r="K118" t="n">
        <v>53.44</v>
      </c>
      <c r="L118" t="n">
        <v>11</v>
      </c>
      <c r="M118" t="n">
        <v>22</v>
      </c>
      <c r="N118" t="n">
        <v>41.66</v>
      </c>
      <c r="O118" t="n">
        <v>25036.12</v>
      </c>
      <c r="P118" t="n">
        <v>370.01</v>
      </c>
      <c r="Q118" t="n">
        <v>2103.83</v>
      </c>
      <c r="R118" t="n">
        <v>86.23999999999999</v>
      </c>
      <c r="S118" t="n">
        <v>60.53</v>
      </c>
      <c r="T118" t="n">
        <v>12994.53</v>
      </c>
      <c r="U118" t="n">
        <v>0.7</v>
      </c>
      <c r="V118" t="n">
        <v>0.97</v>
      </c>
      <c r="W118" t="n">
        <v>0.21</v>
      </c>
      <c r="X118" t="n">
        <v>0.79</v>
      </c>
      <c r="Y118" t="n">
        <v>0.5</v>
      </c>
      <c r="Z118" t="n">
        <v>10</v>
      </c>
    </row>
    <row r="119">
      <c r="A119" t="n">
        <v>11</v>
      </c>
      <c r="B119" t="n">
        <v>95</v>
      </c>
      <c r="C119" t="inlineStr">
        <is>
          <t xml:space="preserve">CONCLUIDO	</t>
        </is>
      </c>
      <c r="D119" t="n">
        <v>2.6009</v>
      </c>
      <c r="E119" t="n">
        <v>38.45</v>
      </c>
      <c r="F119" t="n">
        <v>35.09</v>
      </c>
      <c r="G119" t="n">
        <v>87.72</v>
      </c>
      <c r="H119" t="n">
        <v>1.05</v>
      </c>
      <c r="I119" t="n">
        <v>24</v>
      </c>
      <c r="J119" t="n">
        <v>202.67</v>
      </c>
      <c r="K119" t="n">
        <v>53.44</v>
      </c>
      <c r="L119" t="n">
        <v>12</v>
      </c>
      <c r="M119" t="n">
        <v>5</v>
      </c>
      <c r="N119" t="n">
        <v>42.24</v>
      </c>
      <c r="O119" t="n">
        <v>25230.25</v>
      </c>
      <c r="P119" t="n">
        <v>362</v>
      </c>
      <c r="Q119" t="n">
        <v>2103.83</v>
      </c>
      <c r="R119" t="n">
        <v>82.75</v>
      </c>
      <c r="S119" t="n">
        <v>60.53</v>
      </c>
      <c r="T119" t="n">
        <v>11258.67</v>
      </c>
      <c r="U119" t="n">
        <v>0.73</v>
      </c>
      <c r="V119" t="n">
        <v>0.98</v>
      </c>
      <c r="W119" t="n">
        <v>0.23</v>
      </c>
      <c r="X119" t="n">
        <v>0.7</v>
      </c>
      <c r="Y119" t="n">
        <v>0.5</v>
      </c>
      <c r="Z119" t="n">
        <v>10</v>
      </c>
    </row>
    <row r="120">
      <c r="A120" t="n">
        <v>12</v>
      </c>
      <c r="B120" t="n">
        <v>95</v>
      </c>
      <c r="C120" t="inlineStr">
        <is>
          <t xml:space="preserve">CONCLUIDO	</t>
        </is>
      </c>
      <c r="D120" t="n">
        <v>2.6007</v>
      </c>
      <c r="E120" t="n">
        <v>38.45</v>
      </c>
      <c r="F120" t="n">
        <v>35.09</v>
      </c>
      <c r="G120" t="n">
        <v>87.72</v>
      </c>
      <c r="H120" t="n">
        <v>1.13</v>
      </c>
      <c r="I120" t="n">
        <v>24</v>
      </c>
      <c r="J120" t="n">
        <v>204.25</v>
      </c>
      <c r="K120" t="n">
        <v>53.44</v>
      </c>
      <c r="L120" t="n">
        <v>13</v>
      </c>
      <c r="M120" t="n">
        <v>0</v>
      </c>
      <c r="N120" t="n">
        <v>42.82</v>
      </c>
      <c r="O120" t="n">
        <v>25425.3</v>
      </c>
      <c r="P120" t="n">
        <v>364.62</v>
      </c>
      <c r="Q120" t="n">
        <v>2103.84</v>
      </c>
      <c r="R120" t="n">
        <v>82.45</v>
      </c>
      <c r="S120" t="n">
        <v>60.53</v>
      </c>
      <c r="T120" t="n">
        <v>11108.34</v>
      </c>
      <c r="U120" t="n">
        <v>0.73</v>
      </c>
      <c r="V120" t="n">
        <v>0.98</v>
      </c>
      <c r="W120" t="n">
        <v>0.23</v>
      </c>
      <c r="X120" t="n">
        <v>0.7</v>
      </c>
      <c r="Y120" t="n">
        <v>0.5</v>
      </c>
      <c r="Z120" t="n">
        <v>10</v>
      </c>
    </row>
    <row r="121">
      <c r="A121" t="n">
        <v>0</v>
      </c>
      <c r="B121" t="n">
        <v>55</v>
      </c>
      <c r="C121" t="inlineStr">
        <is>
          <t xml:space="preserve">CONCLUIDO	</t>
        </is>
      </c>
      <c r="D121" t="n">
        <v>1.9019</v>
      </c>
      <c r="E121" t="n">
        <v>52.58</v>
      </c>
      <c r="F121" t="n">
        <v>43.26</v>
      </c>
      <c r="G121" t="n">
        <v>8.57</v>
      </c>
      <c r="H121" t="n">
        <v>0.15</v>
      </c>
      <c r="I121" t="n">
        <v>303</v>
      </c>
      <c r="J121" t="n">
        <v>116.05</v>
      </c>
      <c r="K121" t="n">
        <v>43.4</v>
      </c>
      <c r="L121" t="n">
        <v>1</v>
      </c>
      <c r="M121" t="n">
        <v>301</v>
      </c>
      <c r="N121" t="n">
        <v>16.65</v>
      </c>
      <c r="O121" t="n">
        <v>14546.17</v>
      </c>
      <c r="P121" t="n">
        <v>418.63</v>
      </c>
      <c r="Q121" t="n">
        <v>2103.98</v>
      </c>
      <c r="R121" t="n">
        <v>350.34</v>
      </c>
      <c r="S121" t="n">
        <v>60.53</v>
      </c>
      <c r="T121" t="n">
        <v>143661.09</v>
      </c>
      <c r="U121" t="n">
        <v>0.17</v>
      </c>
      <c r="V121" t="n">
        <v>0.79</v>
      </c>
      <c r="W121" t="n">
        <v>0.65</v>
      </c>
      <c r="X121" t="n">
        <v>8.869999999999999</v>
      </c>
      <c r="Y121" t="n">
        <v>0.5</v>
      </c>
      <c r="Z121" t="n">
        <v>10</v>
      </c>
    </row>
    <row r="122">
      <c r="A122" t="n">
        <v>1</v>
      </c>
      <c r="B122" t="n">
        <v>55</v>
      </c>
      <c r="C122" t="inlineStr">
        <is>
          <t xml:space="preserve">CONCLUIDO	</t>
        </is>
      </c>
      <c r="D122" t="n">
        <v>2.3187</v>
      </c>
      <c r="E122" t="n">
        <v>43.13</v>
      </c>
      <c r="F122" t="n">
        <v>38.01</v>
      </c>
      <c r="G122" t="n">
        <v>17.96</v>
      </c>
      <c r="H122" t="n">
        <v>0.3</v>
      </c>
      <c r="I122" t="n">
        <v>127</v>
      </c>
      <c r="J122" t="n">
        <v>117.34</v>
      </c>
      <c r="K122" t="n">
        <v>43.4</v>
      </c>
      <c r="L122" t="n">
        <v>2</v>
      </c>
      <c r="M122" t="n">
        <v>125</v>
      </c>
      <c r="N122" t="n">
        <v>16.94</v>
      </c>
      <c r="O122" t="n">
        <v>14705.49</v>
      </c>
      <c r="P122" t="n">
        <v>351.29</v>
      </c>
      <c r="Q122" t="n">
        <v>2103.97</v>
      </c>
      <c r="R122" t="n">
        <v>178.65</v>
      </c>
      <c r="S122" t="n">
        <v>60.53</v>
      </c>
      <c r="T122" t="n">
        <v>58694.09</v>
      </c>
      <c r="U122" t="n">
        <v>0.34</v>
      </c>
      <c r="V122" t="n">
        <v>0.9</v>
      </c>
      <c r="W122" t="n">
        <v>0.37</v>
      </c>
      <c r="X122" t="n">
        <v>3.62</v>
      </c>
      <c r="Y122" t="n">
        <v>0.5</v>
      </c>
      <c r="Z122" t="n">
        <v>10</v>
      </c>
    </row>
    <row r="123">
      <c r="A123" t="n">
        <v>2</v>
      </c>
      <c r="B123" t="n">
        <v>55</v>
      </c>
      <c r="C123" t="inlineStr">
        <is>
          <t xml:space="preserve">CONCLUIDO	</t>
        </is>
      </c>
      <c r="D123" t="n">
        <v>2.4686</v>
      </c>
      <c r="E123" t="n">
        <v>40.51</v>
      </c>
      <c r="F123" t="n">
        <v>36.56</v>
      </c>
      <c r="G123" t="n">
        <v>28.12</v>
      </c>
      <c r="H123" t="n">
        <v>0.45</v>
      </c>
      <c r="I123" t="n">
        <v>78</v>
      </c>
      <c r="J123" t="n">
        <v>118.63</v>
      </c>
      <c r="K123" t="n">
        <v>43.4</v>
      </c>
      <c r="L123" t="n">
        <v>3</v>
      </c>
      <c r="M123" t="n">
        <v>76</v>
      </c>
      <c r="N123" t="n">
        <v>17.23</v>
      </c>
      <c r="O123" t="n">
        <v>14865.24</v>
      </c>
      <c r="P123" t="n">
        <v>321.51</v>
      </c>
      <c r="Q123" t="n">
        <v>2103.88</v>
      </c>
      <c r="R123" t="n">
        <v>131.39</v>
      </c>
      <c r="S123" t="n">
        <v>60.53</v>
      </c>
      <c r="T123" t="n">
        <v>35309.98</v>
      </c>
      <c r="U123" t="n">
        <v>0.46</v>
      </c>
      <c r="V123" t="n">
        <v>0.9399999999999999</v>
      </c>
      <c r="W123" t="n">
        <v>0.29</v>
      </c>
      <c r="X123" t="n">
        <v>2.17</v>
      </c>
      <c r="Y123" t="n">
        <v>0.5</v>
      </c>
      <c r="Z123" t="n">
        <v>10</v>
      </c>
    </row>
    <row r="124">
      <c r="A124" t="n">
        <v>3</v>
      </c>
      <c r="B124" t="n">
        <v>55</v>
      </c>
      <c r="C124" t="inlineStr">
        <is>
          <t xml:space="preserve">CONCLUIDO	</t>
        </is>
      </c>
      <c r="D124" t="n">
        <v>2.5553</v>
      </c>
      <c r="E124" t="n">
        <v>39.14</v>
      </c>
      <c r="F124" t="n">
        <v>35.76</v>
      </c>
      <c r="G124" t="n">
        <v>39.73</v>
      </c>
      <c r="H124" t="n">
        <v>0.59</v>
      </c>
      <c r="I124" t="n">
        <v>54</v>
      </c>
      <c r="J124" t="n">
        <v>119.93</v>
      </c>
      <c r="K124" t="n">
        <v>43.4</v>
      </c>
      <c r="L124" t="n">
        <v>4</v>
      </c>
      <c r="M124" t="n">
        <v>52</v>
      </c>
      <c r="N124" t="n">
        <v>17.53</v>
      </c>
      <c r="O124" t="n">
        <v>15025.44</v>
      </c>
      <c r="P124" t="n">
        <v>295.31</v>
      </c>
      <c r="Q124" t="n">
        <v>2103.87</v>
      </c>
      <c r="R124" t="n">
        <v>104.91</v>
      </c>
      <c r="S124" t="n">
        <v>60.53</v>
      </c>
      <c r="T124" t="n">
        <v>22188.32</v>
      </c>
      <c r="U124" t="n">
        <v>0.58</v>
      </c>
      <c r="V124" t="n">
        <v>0.96</v>
      </c>
      <c r="W124" t="n">
        <v>0.25</v>
      </c>
      <c r="X124" t="n">
        <v>1.37</v>
      </c>
      <c r="Y124" t="n">
        <v>0.5</v>
      </c>
      <c r="Z124" t="n">
        <v>10</v>
      </c>
    </row>
    <row r="125">
      <c r="A125" t="n">
        <v>4</v>
      </c>
      <c r="B125" t="n">
        <v>55</v>
      </c>
      <c r="C125" t="inlineStr">
        <is>
          <t xml:space="preserve">CONCLUIDO	</t>
        </is>
      </c>
      <c r="D125" t="n">
        <v>2.5894</v>
      </c>
      <c r="E125" t="n">
        <v>38.62</v>
      </c>
      <c r="F125" t="n">
        <v>35.56</v>
      </c>
      <c r="G125" t="n">
        <v>52.03</v>
      </c>
      <c r="H125" t="n">
        <v>0.73</v>
      </c>
      <c r="I125" t="n">
        <v>41</v>
      </c>
      <c r="J125" t="n">
        <v>121.23</v>
      </c>
      <c r="K125" t="n">
        <v>43.4</v>
      </c>
      <c r="L125" t="n">
        <v>5</v>
      </c>
      <c r="M125" t="n">
        <v>21</v>
      </c>
      <c r="N125" t="n">
        <v>17.83</v>
      </c>
      <c r="O125" t="n">
        <v>15186.08</v>
      </c>
      <c r="P125" t="n">
        <v>274.16</v>
      </c>
      <c r="Q125" t="n">
        <v>2103.85</v>
      </c>
      <c r="R125" t="n">
        <v>97.97</v>
      </c>
      <c r="S125" t="n">
        <v>60.53</v>
      </c>
      <c r="T125" t="n">
        <v>18786.12</v>
      </c>
      <c r="U125" t="n">
        <v>0.62</v>
      </c>
      <c r="V125" t="n">
        <v>0.96</v>
      </c>
      <c r="W125" t="n">
        <v>0.25</v>
      </c>
      <c r="X125" t="n">
        <v>1.17</v>
      </c>
      <c r="Y125" t="n">
        <v>0.5</v>
      </c>
      <c r="Z125" t="n">
        <v>10</v>
      </c>
    </row>
    <row r="126">
      <c r="A126" t="n">
        <v>5</v>
      </c>
      <c r="B126" t="n">
        <v>55</v>
      </c>
      <c r="C126" t="inlineStr">
        <is>
          <t xml:space="preserve">CONCLUIDO	</t>
        </is>
      </c>
      <c r="D126" t="n">
        <v>2.5886</v>
      </c>
      <c r="E126" t="n">
        <v>38.63</v>
      </c>
      <c r="F126" t="n">
        <v>35.59</v>
      </c>
      <c r="G126" t="n">
        <v>53.39</v>
      </c>
      <c r="H126" t="n">
        <v>0.86</v>
      </c>
      <c r="I126" t="n">
        <v>40</v>
      </c>
      <c r="J126" t="n">
        <v>122.54</v>
      </c>
      <c r="K126" t="n">
        <v>43.4</v>
      </c>
      <c r="L126" t="n">
        <v>6</v>
      </c>
      <c r="M126" t="n">
        <v>0</v>
      </c>
      <c r="N126" t="n">
        <v>18.14</v>
      </c>
      <c r="O126" t="n">
        <v>15347.16</v>
      </c>
      <c r="P126" t="n">
        <v>274.42</v>
      </c>
      <c r="Q126" t="n">
        <v>2103.91</v>
      </c>
      <c r="R126" t="n">
        <v>98.17</v>
      </c>
      <c r="S126" t="n">
        <v>60.53</v>
      </c>
      <c r="T126" t="n">
        <v>18889.31</v>
      </c>
      <c r="U126" t="n">
        <v>0.62</v>
      </c>
      <c r="V126" t="n">
        <v>0.96</v>
      </c>
      <c r="W126" t="n">
        <v>0.28</v>
      </c>
      <c r="X126" t="n">
        <v>1.2</v>
      </c>
      <c r="Y126" t="n">
        <v>0.5</v>
      </c>
      <c r="Z1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INDEX(resultados!$A$2:$ZZ$126, 1, MATCH($B$1, resultados!$A$1:$ZZ$1, 0))</f>
        <v/>
      </c>
      <c r="B7">
        <f>INDEX(resultados!$A$2:$ZZ$126, 1, MATCH($B$2, resultados!$A$1:$ZZ$1, 0))</f>
        <v/>
      </c>
      <c r="C7">
        <f>INDEX(resultados!$A$2:$ZZ$126, 1, MATCH($B$3, resultados!$A$1:$ZZ$1, 0))</f>
        <v/>
      </c>
    </row>
    <row r="8">
      <c r="A8">
        <f>INDEX(resultados!$A$2:$ZZ$126, 2, MATCH($B$1, resultados!$A$1:$ZZ$1, 0))</f>
        <v/>
      </c>
      <c r="B8">
        <f>INDEX(resultados!$A$2:$ZZ$126, 2, MATCH($B$2, resultados!$A$1:$ZZ$1, 0))</f>
        <v/>
      </c>
      <c r="C8">
        <f>INDEX(resultados!$A$2:$ZZ$126, 2, MATCH($B$3, resultados!$A$1:$ZZ$1, 0))</f>
        <v/>
      </c>
    </row>
    <row r="9">
      <c r="A9">
        <f>INDEX(resultados!$A$2:$ZZ$126, 3, MATCH($B$1, resultados!$A$1:$ZZ$1, 0))</f>
        <v/>
      </c>
      <c r="B9">
        <f>INDEX(resultados!$A$2:$ZZ$126, 3, MATCH($B$2, resultados!$A$1:$ZZ$1, 0))</f>
        <v/>
      </c>
      <c r="C9">
        <f>INDEX(resultados!$A$2:$ZZ$126, 3, MATCH($B$3, resultados!$A$1:$ZZ$1, 0))</f>
        <v/>
      </c>
    </row>
    <row r="10">
      <c r="A10">
        <f>INDEX(resultados!$A$2:$ZZ$126, 4, MATCH($B$1, resultados!$A$1:$ZZ$1, 0))</f>
        <v/>
      </c>
      <c r="B10">
        <f>INDEX(resultados!$A$2:$ZZ$126, 4, MATCH($B$2, resultados!$A$1:$ZZ$1, 0))</f>
        <v/>
      </c>
      <c r="C10">
        <f>INDEX(resultados!$A$2:$ZZ$126, 4, MATCH($B$3, resultados!$A$1:$ZZ$1, 0))</f>
        <v/>
      </c>
    </row>
    <row r="11">
      <c r="A11">
        <f>INDEX(resultados!$A$2:$ZZ$126, 5, MATCH($B$1, resultados!$A$1:$ZZ$1, 0))</f>
        <v/>
      </c>
      <c r="B11">
        <f>INDEX(resultados!$A$2:$ZZ$126, 5, MATCH($B$2, resultados!$A$1:$ZZ$1, 0))</f>
        <v/>
      </c>
      <c r="C11">
        <f>INDEX(resultados!$A$2:$ZZ$126, 5, MATCH($B$3, resultados!$A$1:$ZZ$1, 0))</f>
        <v/>
      </c>
    </row>
    <row r="12">
      <c r="A12">
        <f>INDEX(resultados!$A$2:$ZZ$126, 6, MATCH($B$1, resultados!$A$1:$ZZ$1, 0))</f>
        <v/>
      </c>
      <c r="B12">
        <f>INDEX(resultados!$A$2:$ZZ$126, 6, MATCH($B$2, resultados!$A$1:$ZZ$1, 0))</f>
        <v/>
      </c>
      <c r="C12">
        <f>INDEX(resultados!$A$2:$ZZ$126, 6, MATCH($B$3, resultados!$A$1:$ZZ$1, 0))</f>
        <v/>
      </c>
    </row>
    <row r="13">
      <c r="A13">
        <f>INDEX(resultados!$A$2:$ZZ$126, 7, MATCH($B$1, resultados!$A$1:$ZZ$1, 0))</f>
        <v/>
      </c>
      <c r="B13">
        <f>INDEX(resultados!$A$2:$ZZ$126, 7, MATCH($B$2, resultados!$A$1:$ZZ$1, 0))</f>
        <v/>
      </c>
      <c r="C13">
        <f>INDEX(resultados!$A$2:$ZZ$126, 7, MATCH($B$3, resultados!$A$1:$ZZ$1, 0))</f>
        <v/>
      </c>
    </row>
    <row r="14">
      <c r="A14">
        <f>INDEX(resultados!$A$2:$ZZ$126, 8, MATCH($B$1, resultados!$A$1:$ZZ$1, 0))</f>
        <v/>
      </c>
      <c r="B14">
        <f>INDEX(resultados!$A$2:$ZZ$126, 8, MATCH($B$2, resultados!$A$1:$ZZ$1, 0))</f>
        <v/>
      </c>
      <c r="C14">
        <f>INDEX(resultados!$A$2:$ZZ$126, 8, MATCH($B$3, resultados!$A$1:$ZZ$1, 0))</f>
        <v/>
      </c>
    </row>
    <row r="15">
      <c r="A15">
        <f>INDEX(resultados!$A$2:$ZZ$126, 9, MATCH($B$1, resultados!$A$1:$ZZ$1, 0))</f>
        <v/>
      </c>
      <c r="B15">
        <f>INDEX(resultados!$A$2:$ZZ$126, 9, MATCH($B$2, resultados!$A$1:$ZZ$1, 0))</f>
        <v/>
      </c>
      <c r="C15">
        <f>INDEX(resultados!$A$2:$ZZ$126, 9, MATCH($B$3, resultados!$A$1:$ZZ$1, 0))</f>
        <v/>
      </c>
    </row>
    <row r="16">
      <c r="A16">
        <f>INDEX(resultados!$A$2:$ZZ$126, 10, MATCH($B$1, resultados!$A$1:$ZZ$1, 0))</f>
        <v/>
      </c>
      <c r="B16">
        <f>INDEX(resultados!$A$2:$ZZ$126, 10, MATCH($B$2, resultados!$A$1:$ZZ$1, 0))</f>
        <v/>
      </c>
      <c r="C16">
        <f>INDEX(resultados!$A$2:$ZZ$126, 10, MATCH($B$3, resultados!$A$1:$ZZ$1, 0))</f>
        <v/>
      </c>
    </row>
    <row r="17">
      <c r="A17">
        <f>INDEX(resultados!$A$2:$ZZ$126, 11, MATCH($B$1, resultados!$A$1:$ZZ$1, 0))</f>
        <v/>
      </c>
      <c r="B17">
        <f>INDEX(resultados!$A$2:$ZZ$126, 11, MATCH($B$2, resultados!$A$1:$ZZ$1, 0))</f>
        <v/>
      </c>
      <c r="C17">
        <f>INDEX(resultados!$A$2:$ZZ$126, 11, MATCH($B$3, resultados!$A$1:$ZZ$1, 0))</f>
        <v/>
      </c>
    </row>
    <row r="18">
      <c r="A18">
        <f>INDEX(resultados!$A$2:$ZZ$126, 12, MATCH($B$1, resultados!$A$1:$ZZ$1, 0))</f>
        <v/>
      </c>
      <c r="B18">
        <f>INDEX(resultados!$A$2:$ZZ$126, 12, MATCH($B$2, resultados!$A$1:$ZZ$1, 0))</f>
        <v/>
      </c>
      <c r="C18">
        <f>INDEX(resultados!$A$2:$ZZ$126, 12, MATCH($B$3, resultados!$A$1:$ZZ$1, 0))</f>
        <v/>
      </c>
    </row>
    <row r="19">
      <c r="A19">
        <f>INDEX(resultados!$A$2:$ZZ$126, 13, MATCH($B$1, resultados!$A$1:$ZZ$1, 0))</f>
        <v/>
      </c>
      <c r="B19">
        <f>INDEX(resultados!$A$2:$ZZ$126, 13, MATCH($B$2, resultados!$A$1:$ZZ$1, 0))</f>
        <v/>
      </c>
      <c r="C19">
        <f>INDEX(resultados!$A$2:$ZZ$126, 13, MATCH($B$3, resultados!$A$1:$ZZ$1, 0))</f>
        <v/>
      </c>
    </row>
    <row r="20">
      <c r="A20">
        <f>INDEX(resultados!$A$2:$ZZ$126, 14, MATCH($B$1, resultados!$A$1:$ZZ$1, 0))</f>
        <v/>
      </c>
      <c r="B20">
        <f>INDEX(resultados!$A$2:$ZZ$126, 14, MATCH($B$2, resultados!$A$1:$ZZ$1, 0))</f>
        <v/>
      </c>
      <c r="C20">
        <f>INDEX(resultados!$A$2:$ZZ$126, 14, MATCH($B$3, resultados!$A$1:$ZZ$1, 0))</f>
        <v/>
      </c>
    </row>
    <row r="21">
      <c r="A21">
        <f>INDEX(resultados!$A$2:$ZZ$126, 15, MATCH($B$1, resultados!$A$1:$ZZ$1, 0))</f>
        <v/>
      </c>
      <c r="B21">
        <f>INDEX(resultados!$A$2:$ZZ$126, 15, MATCH($B$2, resultados!$A$1:$ZZ$1, 0))</f>
        <v/>
      </c>
      <c r="C21">
        <f>INDEX(resultados!$A$2:$ZZ$126, 15, MATCH($B$3, resultados!$A$1:$ZZ$1, 0))</f>
        <v/>
      </c>
    </row>
    <row r="22">
      <c r="A22">
        <f>INDEX(resultados!$A$2:$ZZ$126, 16, MATCH($B$1, resultados!$A$1:$ZZ$1, 0))</f>
        <v/>
      </c>
      <c r="B22">
        <f>INDEX(resultados!$A$2:$ZZ$126, 16, MATCH($B$2, resultados!$A$1:$ZZ$1, 0))</f>
        <v/>
      </c>
      <c r="C22">
        <f>INDEX(resultados!$A$2:$ZZ$126, 16, MATCH($B$3, resultados!$A$1:$ZZ$1, 0))</f>
        <v/>
      </c>
    </row>
    <row r="23">
      <c r="A23">
        <f>INDEX(resultados!$A$2:$ZZ$126, 17, MATCH($B$1, resultados!$A$1:$ZZ$1, 0))</f>
        <v/>
      </c>
      <c r="B23">
        <f>INDEX(resultados!$A$2:$ZZ$126, 17, MATCH($B$2, resultados!$A$1:$ZZ$1, 0))</f>
        <v/>
      </c>
      <c r="C23">
        <f>INDEX(resultados!$A$2:$ZZ$126, 17, MATCH($B$3, resultados!$A$1:$ZZ$1, 0))</f>
        <v/>
      </c>
    </row>
    <row r="24">
      <c r="A24">
        <f>INDEX(resultados!$A$2:$ZZ$126, 18, MATCH($B$1, resultados!$A$1:$ZZ$1, 0))</f>
        <v/>
      </c>
      <c r="B24">
        <f>INDEX(resultados!$A$2:$ZZ$126, 18, MATCH($B$2, resultados!$A$1:$ZZ$1, 0))</f>
        <v/>
      </c>
      <c r="C24">
        <f>INDEX(resultados!$A$2:$ZZ$126, 18, MATCH($B$3, resultados!$A$1:$ZZ$1, 0))</f>
        <v/>
      </c>
    </row>
    <row r="25">
      <c r="A25">
        <f>INDEX(resultados!$A$2:$ZZ$126, 19, MATCH($B$1, resultados!$A$1:$ZZ$1, 0))</f>
        <v/>
      </c>
      <c r="B25">
        <f>INDEX(resultados!$A$2:$ZZ$126, 19, MATCH($B$2, resultados!$A$1:$ZZ$1, 0))</f>
        <v/>
      </c>
      <c r="C25">
        <f>INDEX(resultados!$A$2:$ZZ$126, 19, MATCH($B$3, resultados!$A$1:$ZZ$1, 0))</f>
        <v/>
      </c>
    </row>
    <row r="26">
      <c r="A26">
        <f>INDEX(resultados!$A$2:$ZZ$126, 20, MATCH($B$1, resultados!$A$1:$ZZ$1, 0))</f>
        <v/>
      </c>
      <c r="B26">
        <f>INDEX(resultados!$A$2:$ZZ$126, 20, MATCH($B$2, resultados!$A$1:$ZZ$1, 0))</f>
        <v/>
      </c>
      <c r="C26">
        <f>INDEX(resultados!$A$2:$ZZ$126, 20, MATCH($B$3, resultados!$A$1:$ZZ$1, 0))</f>
        <v/>
      </c>
    </row>
    <row r="27">
      <c r="A27">
        <f>INDEX(resultados!$A$2:$ZZ$126, 21, MATCH($B$1, resultados!$A$1:$ZZ$1, 0))</f>
        <v/>
      </c>
      <c r="B27">
        <f>INDEX(resultados!$A$2:$ZZ$126, 21, MATCH($B$2, resultados!$A$1:$ZZ$1, 0))</f>
        <v/>
      </c>
      <c r="C27">
        <f>INDEX(resultados!$A$2:$ZZ$126, 21, MATCH($B$3, resultados!$A$1:$ZZ$1, 0))</f>
        <v/>
      </c>
    </row>
    <row r="28">
      <c r="A28">
        <f>INDEX(resultados!$A$2:$ZZ$126, 22, MATCH($B$1, resultados!$A$1:$ZZ$1, 0))</f>
        <v/>
      </c>
      <c r="B28">
        <f>INDEX(resultados!$A$2:$ZZ$126, 22, MATCH($B$2, resultados!$A$1:$ZZ$1, 0))</f>
        <v/>
      </c>
      <c r="C28">
        <f>INDEX(resultados!$A$2:$ZZ$126, 22, MATCH($B$3, resultados!$A$1:$ZZ$1, 0))</f>
        <v/>
      </c>
    </row>
    <row r="29">
      <c r="A29">
        <f>INDEX(resultados!$A$2:$ZZ$126, 23, MATCH($B$1, resultados!$A$1:$ZZ$1, 0))</f>
        <v/>
      </c>
      <c r="B29">
        <f>INDEX(resultados!$A$2:$ZZ$126, 23, MATCH($B$2, resultados!$A$1:$ZZ$1, 0))</f>
        <v/>
      </c>
      <c r="C29">
        <f>INDEX(resultados!$A$2:$ZZ$126, 23, MATCH($B$3, resultados!$A$1:$ZZ$1, 0))</f>
        <v/>
      </c>
    </row>
    <row r="30">
      <c r="A30">
        <f>INDEX(resultados!$A$2:$ZZ$126, 24, MATCH($B$1, resultados!$A$1:$ZZ$1, 0))</f>
        <v/>
      </c>
      <c r="B30">
        <f>INDEX(resultados!$A$2:$ZZ$126, 24, MATCH($B$2, resultados!$A$1:$ZZ$1, 0))</f>
        <v/>
      </c>
      <c r="C30">
        <f>INDEX(resultados!$A$2:$ZZ$126, 24, MATCH($B$3, resultados!$A$1:$ZZ$1, 0))</f>
        <v/>
      </c>
    </row>
    <row r="31">
      <c r="A31">
        <f>INDEX(resultados!$A$2:$ZZ$126, 25, MATCH($B$1, resultados!$A$1:$ZZ$1, 0))</f>
        <v/>
      </c>
      <c r="B31">
        <f>INDEX(resultados!$A$2:$ZZ$126, 25, MATCH($B$2, resultados!$A$1:$ZZ$1, 0))</f>
        <v/>
      </c>
      <c r="C31">
        <f>INDEX(resultados!$A$2:$ZZ$126, 25, MATCH($B$3, resultados!$A$1:$ZZ$1, 0))</f>
        <v/>
      </c>
    </row>
    <row r="32">
      <c r="A32">
        <f>INDEX(resultados!$A$2:$ZZ$126, 26, MATCH($B$1, resultados!$A$1:$ZZ$1, 0))</f>
        <v/>
      </c>
      <c r="B32">
        <f>INDEX(resultados!$A$2:$ZZ$126, 26, MATCH($B$2, resultados!$A$1:$ZZ$1, 0))</f>
        <v/>
      </c>
      <c r="C32">
        <f>INDEX(resultados!$A$2:$ZZ$126, 26, MATCH($B$3, resultados!$A$1:$ZZ$1, 0))</f>
        <v/>
      </c>
    </row>
    <row r="33">
      <c r="A33">
        <f>INDEX(resultados!$A$2:$ZZ$126, 27, MATCH($B$1, resultados!$A$1:$ZZ$1, 0))</f>
        <v/>
      </c>
      <c r="B33">
        <f>INDEX(resultados!$A$2:$ZZ$126, 27, MATCH($B$2, resultados!$A$1:$ZZ$1, 0))</f>
        <v/>
      </c>
      <c r="C33">
        <f>INDEX(resultados!$A$2:$ZZ$126, 27, MATCH($B$3, resultados!$A$1:$ZZ$1, 0))</f>
        <v/>
      </c>
    </row>
    <row r="34">
      <c r="A34">
        <f>INDEX(resultados!$A$2:$ZZ$126, 28, MATCH($B$1, resultados!$A$1:$ZZ$1, 0))</f>
        <v/>
      </c>
      <c r="B34">
        <f>INDEX(resultados!$A$2:$ZZ$126, 28, MATCH($B$2, resultados!$A$1:$ZZ$1, 0))</f>
        <v/>
      </c>
      <c r="C34">
        <f>INDEX(resultados!$A$2:$ZZ$126, 28, MATCH($B$3, resultados!$A$1:$ZZ$1, 0))</f>
        <v/>
      </c>
    </row>
    <row r="35">
      <c r="A35">
        <f>INDEX(resultados!$A$2:$ZZ$126, 29, MATCH($B$1, resultados!$A$1:$ZZ$1, 0))</f>
        <v/>
      </c>
      <c r="B35">
        <f>INDEX(resultados!$A$2:$ZZ$126, 29, MATCH($B$2, resultados!$A$1:$ZZ$1, 0))</f>
        <v/>
      </c>
      <c r="C35">
        <f>INDEX(resultados!$A$2:$ZZ$126, 29, MATCH($B$3, resultados!$A$1:$ZZ$1, 0))</f>
        <v/>
      </c>
    </row>
    <row r="36">
      <c r="A36">
        <f>INDEX(resultados!$A$2:$ZZ$126, 30, MATCH($B$1, resultados!$A$1:$ZZ$1, 0))</f>
        <v/>
      </c>
      <c r="B36">
        <f>INDEX(resultados!$A$2:$ZZ$126, 30, MATCH($B$2, resultados!$A$1:$ZZ$1, 0))</f>
        <v/>
      </c>
      <c r="C36">
        <f>INDEX(resultados!$A$2:$ZZ$126, 30, MATCH($B$3, resultados!$A$1:$ZZ$1, 0))</f>
        <v/>
      </c>
    </row>
    <row r="37">
      <c r="A37">
        <f>INDEX(resultados!$A$2:$ZZ$126, 31, MATCH($B$1, resultados!$A$1:$ZZ$1, 0))</f>
        <v/>
      </c>
      <c r="B37">
        <f>INDEX(resultados!$A$2:$ZZ$126, 31, MATCH($B$2, resultados!$A$1:$ZZ$1, 0))</f>
        <v/>
      </c>
      <c r="C37">
        <f>INDEX(resultados!$A$2:$ZZ$126, 31, MATCH($B$3, resultados!$A$1:$ZZ$1, 0))</f>
        <v/>
      </c>
    </row>
    <row r="38">
      <c r="A38">
        <f>INDEX(resultados!$A$2:$ZZ$126, 32, MATCH($B$1, resultados!$A$1:$ZZ$1, 0))</f>
        <v/>
      </c>
      <c r="B38">
        <f>INDEX(resultados!$A$2:$ZZ$126, 32, MATCH($B$2, resultados!$A$1:$ZZ$1, 0))</f>
        <v/>
      </c>
      <c r="C38">
        <f>INDEX(resultados!$A$2:$ZZ$126, 32, MATCH($B$3, resultados!$A$1:$ZZ$1, 0))</f>
        <v/>
      </c>
    </row>
    <row r="39">
      <c r="A39">
        <f>INDEX(resultados!$A$2:$ZZ$126, 33, MATCH($B$1, resultados!$A$1:$ZZ$1, 0))</f>
        <v/>
      </c>
      <c r="B39">
        <f>INDEX(resultados!$A$2:$ZZ$126, 33, MATCH($B$2, resultados!$A$1:$ZZ$1, 0))</f>
        <v/>
      </c>
      <c r="C39">
        <f>INDEX(resultados!$A$2:$ZZ$126, 33, MATCH($B$3, resultados!$A$1:$ZZ$1, 0))</f>
        <v/>
      </c>
    </row>
    <row r="40">
      <c r="A40">
        <f>INDEX(resultados!$A$2:$ZZ$126, 34, MATCH($B$1, resultados!$A$1:$ZZ$1, 0))</f>
        <v/>
      </c>
      <c r="B40">
        <f>INDEX(resultados!$A$2:$ZZ$126, 34, MATCH($B$2, resultados!$A$1:$ZZ$1, 0))</f>
        <v/>
      </c>
      <c r="C40">
        <f>INDEX(resultados!$A$2:$ZZ$126, 34, MATCH($B$3, resultados!$A$1:$ZZ$1, 0))</f>
        <v/>
      </c>
    </row>
    <row r="41">
      <c r="A41">
        <f>INDEX(resultados!$A$2:$ZZ$126, 35, MATCH($B$1, resultados!$A$1:$ZZ$1, 0))</f>
        <v/>
      </c>
      <c r="B41">
        <f>INDEX(resultados!$A$2:$ZZ$126, 35, MATCH($B$2, resultados!$A$1:$ZZ$1, 0))</f>
        <v/>
      </c>
      <c r="C41">
        <f>INDEX(resultados!$A$2:$ZZ$126, 35, MATCH($B$3, resultados!$A$1:$ZZ$1, 0))</f>
        <v/>
      </c>
    </row>
    <row r="42">
      <c r="A42">
        <f>INDEX(resultados!$A$2:$ZZ$126, 36, MATCH($B$1, resultados!$A$1:$ZZ$1, 0))</f>
        <v/>
      </c>
      <c r="B42">
        <f>INDEX(resultados!$A$2:$ZZ$126, 36, MATCH($B$2, resultados!$A$1:$ZZ$1, 0))</f>
        <v/>
      </c>
      <c r="C42">
        <f>INDEX(resultados!$A$2:$ZZ$126, 36, MATCH($B$3, resultados!$A$1:$ZZ$1, 0))</f>
        <v/>
      </c>
    </row>
    <row r="43">
      <c r="A43">
        <f>INDEX(resultados!$A$2:$ZZ$126, 37, MATCH($B$1, resultados!$A$1:$ZZ$1, 0))</f>
        <v/>
      </c>
      <c r="B43">
        <f>INDEX(resultados!$A$2:$ZZ$126, 37, MATCH($B$2, resultados!$A$1:$ZZ$1, 0))</f>
        <v/>
      </c>
      <c r="C43">
        <f>INDEX(resultados!$A$2:$ZZ$126, 37, MATCH($B$3, resultados!$A$1:$ZZ$1, 0))</f>
        <v/>
      </c>
    </row>
    <row r="44">
      <c r="A44">
        <f>INDEX(resultados!$A$2:$ZZ$126, 38, MATCH($B$1, resultados!$A$1:$ZZ$1, 0))</f>
        <v/>
      </c>
      <c r="B44">
        <f>INDEX(resultados!$A$2:$ZZ$126, 38, MATCH($B$2, resultados!$A$1:$ZZ$1, 0))</f>
        <v/>
      </c>
      <c r="C44">
        <f>INDEX(resultados!$A$2:$ZZ$126, 38, MATCH($B$3, resultados!$A$1:$ZZ$1, 0))</f>
        <v/>
      </c>
    </row>
    <row r="45">
      <c r="A45">
        <f>INDEX(resultados!$A$2:$ZZ$126, 39, MATCH($B$1, resultados!$A$1:$ZZ$1, 0))</f>
        <v/>
      </c>
      <c r="B45">
        <f>INDEX(resultados!$A$2:$ZZ$126, 39, MATCH($B$2, resultados!$A$1:$ZZ$1, 0))</f>
        <v/>
      </c>
      <c r="C45">
        <f>INDEX(resultados!$A$2:$ZZ$126, 39, MATCH($B$3, resultados!$A$1:$ZZ$1, 0))</f>
        <v/>
      </c>
    </row>
    <row r="46">
      <c r="A46">
        <f>INDEX(resultados!$A$2:$ZZ$126, 40, MATCH($B$1, resultados!$A$1:$ZZ$1, 0))</f>
        <v/>
      </c>
      <c r="B46">
        <f>INDEX(resultados!$A$2:$ZZ$126, 40, MATCH($B$2, resultados!$A$1:$ZZ$1, 0))</f>
        <v/>
      </c>
      <c r="C46">
        <f>INDEX(resultados!$A$2:$ZZ$126, 40, MATCH($B$3, resultados!$A$1:$ZZ$1, 0))</f>
        <v/>
      </c>
    </row>
    <row r="47">
      <c r="A47">
        <f>INDEX(resultados!$A$2:$ZZ$126, 41, MATCH($B$1, resultados!$A$1:$ZZ$1, 0))</f>
        <v/>
      </c>
      <c r="B47">
        <f>INDEX(resultados!$A$2:$ZZ$126, 41, MATCH($B$2, resultados!$A$1:$ZZ$1, 0))</f>
        <v/>
      </c>
      <c r="C47">
        <f>INDEX(resultados!$A$2:$ZZ$126, 41, MATCH($B$3, resultados!$A$1:$ZZ$1, 0))</f>
        <v/>
      </c>
    </row>
    <row r="48">
      <c r="A48">
        <f>INDEX(resultados!$A$2:$ZZ$126, 42, MATCH($B$1, resultados!$A$1:$ZZ$1, 0))</f>
        <v/>
      </c>
      <c r="B48">
        <f>INDEX(resultados!$A$2:$ZZ$126, 42, MATCH($B$2, resultados!$A$1:$ZZ$1, 0))</f>
        <v/>
      </c>
      <c r="C48">
        <f>INDEX(resultados!$A$2:$ZZ$126, 42, MATCH($B$3, resultados!$A$1:$ZZ$1, 0))</f>
        <v/>
      </c>
    </row>
    <row r="49">
      <c r="A49">
        <f>INDEX(resultados!$A$2:$ZZ$126, 43, MATCH($B$1, resultados!$A$1:$ZZ$1, 0))</f>
        <v/>
      </c>
      <c r="B49">
        <f>INDEX(resultados!$A$2:$ZZ$126, 43, MATCH($B$2, resultados!$A$1:$ZZ$1, 0))</f>
        <v/>
      </c>
      <c r="C49">
        <f>INDEX(resultados!$A$2:$ZZ$126, 43, MATCH($B$3, resultados!$A$1:$ZZ$1, 0))</f>
        <v/>
      </c>
    </row>
    <row r="50">
      <c r="A50">
        <f>INDEX(resultados!$A$2:$ZZ$126, 44, MATCH($B$1, resultados!$A$1:$ZZ$1, 0))</f>
        <v/>
      </c>
      <c r="B50">
        <f>INDEX(resultados!$A$2:$ZZ$126, 44, MATCH($B$2, resultados!$A$1:$ZZ$1, 0))</f>
        <v/>
      </c>
      <c r="C50">
        <f>INDEX(resultados!$A$2:$ZZ$126, 44, MATCH($B$3, resultados!$A$1:$ZZ$1, 0))</f>
        <v/>
      </c>
    </row>
    <row r="51">
      <c r="A51">
        <f>INDEX(resultados!$A$2:$ZZ$126, 45, MATCH($B$1, resultados!$A$1:$ZZ$1, 0))</f>
        <v/>
      </c>
      <c r="B51">
        <f>INDEX(resultados!$A$2:$ZZ$126, 45, MATCH($B$2, resultados!$A$1:$ZZ$1, 0))</f>
        <v/>
      </c>
      <c r="C51">
        <f>INDEX(resultados!$A$2:$ZZ$126, 45, MATCH($B$3, resultados!$A$1:$ZZ$1, 0))</f>
        <v/>
      </c>
    </row>
    <row r="52">
      <c r="A52">
        <f>INDEX(resultados!$A$2:$ZZ$126, 46, MATCH($B$1, resultados!$A$1:$ZZ$1, 0))</f>
        <v/>
      </c>
      <c r="B52">
        <f>INDEX(resultados!$A$2:$ZZ$126, 46, MATCH($B$2, resultados!$A$1:$ZZ$1, 0))</f>
        <v/>
      </c>
      <c r="C52">
        <f>INDEX(resultados!$A$2:$ZZ$126, 46, MATCH($B$3, resultados!$A$1:$ZZ$1, 0))</f>
        <v/>
      </c>
    </row>
    <row r="53">
      <c r="A53">
        <f>INDEX(resultados!$A$2:$ZZ$126, 47, MATCH($B$1, resultados!$A$1:$ZZ$1, 0))</f>
        <v/>
      </c>
      <c r="B53">
        <f>INDEX(resultados!$A$2:$ZZ$126, 47, MATCH($B$2, resultados!$A$1:$ZZ$1, 0))</f>
        <v/>
      </c>
      <c r="C53">
        <f>INDEX(resultados!$A$2:$ZZ$126, 47, MATCH($B$3, resultados!$A$1:$ZZ$1, 0))</f>
        <v/>
      </c>
    </row>
    <row r="54">
      <c r="A54">
        <f>INDEX(resultados!$A$2:$ZZ$126, 48, MATCH($B$1, resultados!$A$1:$ZZ$1, 0))</f>
        <v/>
      </c>
      <c r="B54">
        <f>INDEX(resultados!$A$2:$ZZ$126, 48, MATCH($B$2, resultados!$A$1:$ZZ$1, 0))</f>
        <v/>
      </c>
      <c r="C54">
        <f>INDEX(resultados!$A$2:$ZZ$126, 48, MATCH($B$3, resultados!$A$1:$ZZ$1, 0))</f>
        <v/>
      </c>
    </row>
    <row r="55">
      <c r="A55">
        <f>INDEX(resultados!$A$2:$ZZ$126, 49, MATCH($B$1, resultados!$A$1:$ZZ$1, 0))</f>
        <v/>
      </c>
      <c r="B55">
        <f>INDEX(resultados!$A$2:$ZZ$126, 49, MATCH($B$2, resultados!$A$1:$ZZ$1, 0))</f>
        <v/>
      </c>
      <c r="C55">
        <f>INDEX(resultados!$A$2:$ZZ$126, 49, MATCH($B$3, resultados!$A$1:$ZZ$1, 0))</f>
        <v/>
      </c>
    </row>
    <row r="56">
      <c r="A56">
        <f>INDEX(resultados!$A$2:$ZZ$126, 50, MATCH($B$1, resultados!$A$1:$ZZ$1, 0))</f>
        <v/>
      </c>
      <c r="B56">
        <f>INDEX(resultados!$A$2:$ZZ$126, 50, MATCH($B$2, resultados!$A$1:$ZZ$1, 0))</f>
        <v/>
      </c>
      <c r="C56">
        <f>INDEX(resultados!$A$2:$ZZ$126, 50, MATCH($B$3, resultados!$A$1:$ZZ$1, 0))</f>
        <v/>
      </c>
    </row>
    <row r="57">
      <c r="A57">
        <f>INDEX(resultados!$A$2:$ZZ$126, 51, MATCH($B$1, resultados!$A$1:$ZZ$1, 0))</f>
        <v/>
      </c>
      <c r="B57">
        <f>INDEX(resultados!$A$2:$ZZ$126, 51, MATCH($B$2, resultados!$A$1:$ZZ$1, 0))</f>
        <v/>
      </c>
      <c r="C57">
        <f>INDEX(resultados!$A$2:$ZZ$126, 51, MATCH($B$3, resultados!$A$1:$ZZ$1, 0))</f>
        <v/>
      </c>
    </row>
    <row r="58">
      <c r="A58">
        <f>INDEX(resultados!$A$2:$ZZ$126, 52, MATCH($B$1, resultados!$A$1:$ZZ$1, 0))</f>
        <v/>
      </c>
      <c r="B58">
        <f>INDEX(resultados!$A$2:$ZZ$126, 52, MATCH($B$2, resultados!$A$1:$ZZ$1, 0))</f>
        <v/>
      </c>
      <c r="C58">
        <f>INDEX(resultados!$A$2:$ZZ$126, 52, MATCH($B$3, resultados!$A$1:$ZZ$1, 0))</f>
        <v/>
      </c>
    </row>
    <row r="59">
      <c r="A59">
        <f>INDEX(resultados!$A$2:$ZZ$126, 53, MATCH($B$1, resultados!$A$1:$ZZ$1, 0))</f>
        <v/>
      </c>
      <c r="B59">
        <f>INDEX(resultados!$A$2:$ZZ$126, 53, MATCH($B$2, resultados!$A$1:$ZZ$1, 0))</f>
        <v/>
      </c>
      <c r="C59">
        <f>INDEX(resultados!$A$2:$ZZ$126, 53, MATCH($B$3, resultados!$A$1:$ZZ$1, 0))</f>
        <v/>
      </c>
    </row>
    <row r="60">
      <c r="A60">
        <f>INDEX(resultados!$A$2:$ZZ$126, 54, MATCH($B$1, resultados!$A$1:$ZZ$1, 0))</f>
        <v/>
      </c>
      <c r="B60">
        <f>INDEX(resultados!$A$2:$ZZ$126, 54, MATCH($B$2, resultados!$A$1:$ZZ$1, 0))</f>
        <v/>
      </c>
      <c r="C60">
        <f>INDEX(resultados!$A$2:$ZZ$126, 54, MATCH($B$3, resultados!$A$1:$ZZ$1, 0))</f>
        <v/>
      </c>
    </row>
    <row r="61">
      <c r="A61">
        <f>INDEX(resultados!$A$2:$ZZ$126, 55, MATCH($B$1, resultados!$A$1:$ZZ$1, 0))</f>
        <v/>
      </c>
      <c r="B61">
        <f>INDEX(resultados!$A$2:$ZZ$126, 55, MATCH($B$2, resultados!$A$1:$ZZ$1, 0))</f>
        <v/>
      </c>
      <c r="C61">
        <f>INDEX(resultados!$A$2:$ZZ$126, 55, MATCH($B$3, resultados!$A$1:$ZZ$1, 0))</f>
        <v/>
      </c>
    </row>
    <row r="62">
      <c r="A62">
        <f>INDEX(resultados!$A$2:$ZZ$126, 56, MATCH($B$1, resultados!$A$1:$ZZ$1, 0))</f>
        <v/>
      </c>
      <c r="B62">
        <f>INDEX(resultados!$A$2:$ZZ$126, 56, MATCH($B$2, resultados!$A$1:$ZZ$1, 0))</f>
        <v/>
      </c>
      <c r="C62">
        <f>INDEX(resultados!$A$2:$ZZ$126, 56, MATCH($B$3, resultados!$A$1:$ZZ$1, 0))</f>
        <v/>
      </c>
    </row>
    <row r="63">
      <c r="A63">
        <f>INDEX(resultados!$A$2:$ZZ$126, 57, MATCH($B$1, resultados!$A$1:$ZZ$1, 0))</f>
        <v/>
      </c>
      <c r="B63">
        <f>INDEX(resultados!$A$2:$ZZ$126, 57, MATCH($B$2, resultados!$A$1:$ZZ$1, 0))</f>
        <v/>
      </c>
      <c r="C63">
        <f>INDEX(resultados!$A$2:$ZZ$126, 57, MATCH($B$3, resultados!$A$1:$ZZ$1, 0))</f>
        <v/>
      </c>
    </row>
    <row r="64">
      <c r="A64">
        <f>INDEX(resultados!$A$2:$ZZ$126, 58, MATCH($B$1, resultados!$A$1:$ZZ$1, 0))</f>
        <v/>
      </c>
      <c r="B64">
        <f>INDEX(resultados!$A$2:$ZZ$126, 58, MATCH($B$2, resultados!$A$1:$ZZ$1, 0))</f>
        <v/>
      </c>
      <c r="C64">
        <f>INDEX(resultados!$A$2:$ZZ$126, 58, MATCH($B$3, resultados!$A$1:$ZZ$1, 0))</f>
        <v/>
      </c>
    </row>
    <row r="65">
      <c r="A65">
        <f>INDEX(resultados!$A$2:$ZZ$126, 59, MATCH($B$1, resultados!$A$1:$ZZ$1, 0))</f>
        <v/>
      </c>
      <c r="B65">
        <f>INDEX(resultados!$A$2:$ZZ$126, 59, MATCH($B$2, resultados!$A$1:$ZZ$1, 0))</f>
        <v/>
      </c>
      <c r="C65">
        <f>INDEX(resultados!$A$2:$ZZ$126, 59, MATCH($B$3, resultados!$A$1:$ZZ$1, 0))</f>
        <v/>
      </c>
    </row>
    <row r="66">
      <c r="A66">
        <f>INDEX(resultados!$A$2:$ZZ$126, 60, MATCH($B$1, resultados!$A$1:$ZZ$1, 0))</f>
        <v/>
      </c>
      <c r="B66">
        <f>INDEX(resultados!$A$2:$ZZ$126, 60, MATCH($B$2, resultados!$A$1:$ZZ$1, 0))</f>
        <v/>
      </c>
      <c r="C66">
        <f>INDEX(resultados!$A$2:$ZZ$126, 60, MATCH($B$3, resultados!$A$1:$ZZ$1, 0))</f>
        <v/>
      </c>
    </row>
    <row r="67">
      <c r="A67">
        <f>INDEX(resultados!$A$2:$ZZ$126, 61, MATCH($B$1, resultados!$A$1:$ZZ$1, 0))</f>
        <v/>
      </c>
      <c r="B67">
        <f>INDEX(resultados!$A$2:$ZZ$126, 61, MATCH($B$2, resultados!$A$1:$ZZ$1, 0))</f>
        <v/>
      </c>
      <c r="C67">
        <f>INDEX(resultados!$A$2:$ZZ$126, 61, MATCH($B$3, resultados!$A$1:$ZZ$1, 0))</f>
        <v/>
      </c>
    </row>
    <row r="68">
      <c r="A68">
        <f>INDEX(resultados!$A$2:$ZZ$126, 62, MATCH($B$1, resultados!$A$1:$ZZ$1, 0))</f>
        <v/>
      </c>
      <c r="B68">
        <f>INDEX(resultados!$A$2:$ZZ$126, 62, MATCH($B$2, resultados!$A$1:$ZZ$1, 0))</f>
        <v/>
      </c>
      <c r="C68">
        <f>INDEX(resultados!$A$2:$ZZ$126, 62, MATCH($B$3, resultados!$A$1:$ZZ$1, 0))</f>
        <v/>
      </c>
    </row>
    <row r="69">
      <c r="A69">
        <f>INDEX(resultados!$A$2:$ZZ$126, 63, MATCH($B$1, resultados!$A$1:$ZZ$1, 0))</f>
        <v/>
      </c>
      <c r="B69">
        <f>INDEX(resultados!$A$2:$ZZ$126, 63, MATCH($B$2, resultados!$A$1:$ZZ$1, 0))</f>
        <v/>
      </c>
      <c r="C69">
        <f>INDEX(resultados!$A$2:$ZZ$126, 63, MATCH($B$3, resultados!$A$1:$ZZ$1, 0))</f>
        <v/>
      </c>
    </row>
    <row r="70">
      <c r="A70">
        <f>INDEX(resultados!$A$2:$ZZ$126, 64, MATCH($B$1, resultados!$A$1:$ZZ$1, 0))</f>
        <v/>
      </c>
      <c r="B70">
        <f>INDEX(resultados!$A$2:$ZZ$126, 64, MATCH($B$2, resultados!$A$1:$ZZ$1, 0))</f>
        <v/>
      </c>
      <c r="C70">
        <f>INDEX(resultados!$A$2:$ZZ$126, 64, MATCH($B$3, resultados!$A$1:$ZZ$1, 0))</f>
        <v/>
      </c>
    </row>
    <row r="71">
      <c r="A71">
        <f>INDEX(resultados!$A$2:$ZZ$126, 65, MATCH($B$1, resultados!$A$1:$ZZ$1, 0))</f>
        <v/>
      </c>
      <c r="B71">
        <f>INDEX(resultados!$A$2:$ZZ$126, 65, MATCH($B$2, resultados!$A$1:$ZZ$1, 0))</f>
        <v/>
      </c>
      <c r="C71">
        <f>INDEX(resultados!$A$2:$ZZ$126, 65, MATCH($B$3, resultados!$A$1:$ZZ$1, 0))</f>
        <v/>
      </c>
    </row>
    <row r="72">
      <c r="A72">
        <f>INDEX(resultados!$A$2:$ZZ$126, 66, MATCH($B$1, resultados!$A$1:$ZZ$1, 0))</f>
        <v/>
      </c>
      <c r="B72">
        <f>INDEX(resultados!$A$2:$ZZ$126, 66, MATCH($B$2, resultados!$A$1:$ZZ$1, 0))</f>
        <v/>
      </c>
      <c r="C72">
        <f>INDEX(resultados!$A$2:$ZZ$126, 66, MATCH($B$3, resultados!$A$1:$ZZ$1, 0))</f>
        <v/>
      </c>
    </row>
    <row r="73">
      <c r="A73">
        <f>INDEX(resultados!$A$2:$ZZ$126, 67, MATCH($B$1, resultados!$A$1:$ZZ$1, 0))</f>
        <v/>
      </c>
      <c r="B73">
        <f>INDEX(resultados!$A$2:$ZZ$126, 67, MATCH($B$2, resultados!$A$1:$ZZ$1, 0))</f>
        <v/>
      </c>
      <c r="C73">
        <f>INDEX(resultados!$A$2:$ZZ$126, 67, MATCH($B$3, resultados!$A$1:$ZZ$1, 0))</f>
        <v/>
      </c>
    </row>
    <row r="74">
      <c r="A74">
        <f>INDEX(resultados!$A$2:$ZZ$126, 68, MATCH($B$1, resultados!$A$1:$ZZ$1, 0))</f>
        <v/>
      </c>
      <c r="B74">
        <f>INDEX(resultados!$A$2:$ZZ$126, 68, MATCH($B$2, resultados!$A$1:$ZZ$1, 0))</f>
        <v/>
      </c>
      <c r="C74">
        <f>INDEX(resultados!$A$2:$ZZ$126, 68, MATCH($B$3, resultados!$A$1:$ZZ$1, 0))</f>
        <v/>
      </c>
    </row>
    <row r="75">
      <c r="A75">
        <f>INDEX(resultados!$A$2:$ZZ$126, 69, MATCH($B$1, resultados!$A$1:$ZZ$1, 0))</f>
        <v/>
      </c>
      <c r="B75">
        <f>INDEX(resultados!$A$2:$ZZ$126, 69, MATCH($B$2, resultados!$A$1:$ZZ$1, 0))</f>
        <v/>
      </c>
      <c r="C75">
        <f>INDEX(resultados!$A$2:$ZZ$126, 69, MATCH($B$3, resultados!$A$1:$ZZ$1, 0))</f>
        <v/>
      </c>
    </row>
    <row r="76">
      <c r="A76">
        <f>INDEX(resultados!$A$2:$ZZ$126, 70, MATCH($B$1, resultados!$A$1:$ZZ$1, 0))</f>
        <v/>
      </c>
      <c r="B76">
        <f>INDEX(resultados!$A$2:$ZZ$126, 70, MATCH($B$2, resultados!$A$1:$ZZ$1, 0))</f>
        <v/>
      </c>
      <c r="C76">
        <f>INDEX(resultados!$A$2:$ZZ$126, 70, MATCH($B$3, resultados!$A$1:$ZZ$1, 0))</f>
        <v/>
      </c>
    </row>
    <row r="77">
      <c r="A77">
        <f>INDEX(resultados!$A$2:$ZZ$126, 71, MATCH($B$1, resultados!$A$1:$ZZ$1, 0))</f>
        <v/>
      </c>
      <c r="B77">
        <f>INDEX(resultados!$A$2:$ZZ$126, 71, MATCH($B$2, resultados!$A$1:$ZZ$1, 0))</f>
        <v/>
      </c>
      <c r="C77">
        <f>INDEX(resultados!$A$2:$ZZ$126, 71, MATCH($B$3, resultados!$A$1:$ZZ$1, 0))</f>
        <v/>
      </c>
    </row>
    <row r="78">
      <c r="A78">
        <f>INDEX(resultados!$A$2:$ZZ$126, 72, MATCH($B$1, resultados!$A$1:$ZZ$1, 0))</f>
        <v/>
      </c>
      <c r="B78">
        <f>INDEX(resultados!$A$2:$ZZ$126, 72, MATCH($B$2, resultados!$A$1:$ZZ$1, 0))</f>
        <v/>
      </c>
      <c r="C78">
        <f>INDEX(resultados!$A$2:$ZZ$126, 72, MATCH($B$3, resultados!$A$1:$ZZ$1, 0))</f>
        <v/>
      </c>
    </row>
    <row r="79">
      <c r="A79">
        <f>INDEX(resultados!$A$2:$ZZ$126, 73, MATCH($B$1, resultados!$A$1:$ZZ$1, 0))</f>
        <v/>
      </c>
      <c r="B79">
        <f>INDEX(resultados!$A$2:$ZZ$126, 73, MATCH($B$2, resultados!$A$1:$ZZ$1, 0))</f>
        <v/>
      </c>
      <c r="C79">
        <f>INDEX(resultados!$A$2:$ZZ$126, 73, MATCH($B$3, resultados!$A$1:$ZZ$1, 0))</f>
        <v/>
      </c>
    </row>
    <row r="80">
      <c r="A80">
        <f>INDEX(resultados!$A$2:$ZZ$126, 74, MATCH($B$1, resultados!$A$1:$ZZ$1, 0))</f>
        <v/>
      </c>
      <c r="B80">
        <f>INDEX(resultados!$A$2:$ZZ$126, 74, MATCH($B$2, resultados!$A$1:$ZZ$1, 0))</f>
        <v/>
      </c>
      <c r="C80">
        <f>INDEX(resultados!$A$2:$ZZ$126, 74, MATCH($B$3, resultados!$A$1:$ZZ$1, 0))</f>
        <v/>
      </c>
    </row>
    <row r="81">
      <c r="A81">
        <f>INDEX(resultados!$A$2:$ZZ$126, 75, MATCH($B$1, resultados!$A$1:$ZZ$1, 0))</f>
        <v/>
      </c>
      <c r="B81">
        <f>INDEX(resultados!$A$2:$ZZ$126, 75, MATCH($B$2, resultados!$A$1:$ZZ$1, 0))</f>
        <v/>
      </c>
      <c r="C81">
        <f>INDEX(resultados!$A$2:$ZZ$126, 75, MATCH($B$3, resultados!$A$1:$ZZ$1, 0))</f>
        <v/>
      </c>
    </row>
    <row r="82">
      <c r="A82">
        <f>INDEX(resultados!$A$2:$ZZ$126, 76, MATCH($B$1, resultados!$A$1:$ZZ$1, 0))</f>
        <v/>
      </c>
      <c r="B82">
        <f>INDEX(resultados!$A$2:$ZZ$126, 76, MATCH($B$2, resultados!$A$1:$ZZ$1, 0))</f>
        <v/>
      </c>
      <c r="C82">
        <f>INDEX(resultados!$A$2:$ZZ$126, 76, MATCH($B$3, resultados!$A$1:$ZZ$1, 0))</f>
        <v/>
      </c>
    </row>
    <row r="83">
      <c r="A83">
        <f>INDEX(resultados!$A$2:$ZZ$126, 77, MATCH($B$1, resultados!$A$1:$ZZ$1, 0))</f>
        <v/>
      </c>
      <c r="B83">
        <f>INDEX(resultados!$A$2:$ZZ$126, 77, MATCH($B$2, resultados!$A$1:$ZZ$1, 0))</f>
        <v/>
      </c>
      <c r="C83">
        <f>INDEX(resultados!$A$2:$ZZ$126, 77, MATCH($B$3, resultados!$A$1:$ZZ$1, 0))</f>
        <v/>
      </c>
    </row>
    <row r="84">
      <c r="A84">
        <f>INDEX(resultados!$A$2:$ZZ$126, 78, MATCH($B$1, resultados!$A$1:$ZZ$1, 0))</f>
        <v/>
      </c>
      <c r="B84">
        <f>INDEX(resultados!$A$2:$ZZ$126, 78, MATCH($B$2, resultados!$A$1:$ZZ$1, 0))</f>
        <v/>
      </c>
      <c r="C84">
        <f>INDEX(resultados!$A$2:$ZZ$126, 78, MATCH($B$3, resultados!$A$1:$ZZ$1, 0))</f>
        <v/>
      </c>
    </row>
    <row r="85">
      <c r="A85">
        <f>INDEX(resultados!$A$2:$ZZ$126, 79, MATCH($B$1, resultados!$A$1:$ZZ$1, 0))</f>
        <v/>
      </c>
      <c r="B85">
        <f>INDEX(resultados!$A$2:$ZZ$126, 79, MATCH($B$2, resultados!$A$1:$ZZ$1, 0))</f>
        <v/>
      </c>
      <c r="C85">
        <f>INDEX(resultados!$A$2:$ZZ$126, 79, MATCH($B$3, resultados!$A$1:$ZZ$1, 0))</f>
        <v/>
      </c>
    </row>
    <row r="86">
      <c r="A86">
        <f>INDEX(resultados!$A$2:$ZZ$126, 80, MATCH($B$1, resultados!$A$1:$ZZ$1, 0))</f>
        <v/>
      </c>
      <c r="B86">
        <f>INDEX(resultados!$A$2:$ZZ$126, 80, MATCH($B$2, resultados!$A$1:$ZZ$1, 0))</f>
        <v/>
      </c>
      <c r="C86">
        <f>INDEX(resultados!$A$2:$ZZ$126, 80, MATCH($B$3, resultados!$A$1:$ZZ$1, 0))</f>
        <v/>
      </c>
    </row>
    <row r="87">
      <c r="A87">
        <f>INDEX(resultados!$A$2:$ZZ$126, 81, MATCH($B$1, resultados!$A$1:$ZZ$1, 0))</f>
        <v/>
      </c>
      <c r="B87">
        <f>INDEX(resultados!$A$2:$ZZ$126, 81, MATCH($B$2, resultados!$A$1:$ZZ$1, 0))</f>
        <v/>
      </c>
      <c r="C87">
        <f>INDEX(resultados!$A$2:$ZZ$126, 81, MATCH($B$3, resultados!$A$1:$ZZ$1, 0))</f>
        <v/>
      </c>
    </row>
    <row r="88">
      <c r="A88">
        <f>INDEX(resultados!$A$2:$ZZ$126, 82, MATCH($B$1, resultados!$A$1:$ZZ$1, 0))</f>
        <v/>
      </c>
      <c r="B88">
        <f>INDEX(resultados!$A$2:$ZZ$126, 82, MATCH($B$2, resultados!$A$1:$ZZ$1, 0))</f>
        <v/>
      </c>
      <c r="C88">
        <f>INDEX(resultados!$A$2:$ZZ$126, 82, MATCH($B$3, resultados!$A$1:$ZZ$1, 0))</f>
        <v/>
      </c>
    </row>
    <row r="89">
      <c r="A89">
        <f>INDEX(resultados!$A$2:$ZZ$126, 83, MATCH($B$1, resultados!$A$1:$ZZ$1, 0))</f>
        <v/>
      </c>
      <c r="B89">
        <f>INDEX(resultados!$A$2:$ZZ$126, 83, MATCH($B$2, resultados!$A$1:$ZZ$1, 0))</f>
        <v/>
      </c>
      <c r="C89">
        <f>INDEX(resultados!$A$2:$ZZ$126, 83, MATCH($B$3, resultados!$A$1:$ZZ$1, 0))</f>
        <v/>
      </c>
    </row>
    <row r="90">
      <c r="A90">
        <f>INDEX(resultados!$A$2:$ZZ$126, 84, MATCH($B$1, resultados!$A$1:$ZZ$1, 0))</f>
        <v/>
      </c>
      <c r="B90">
        <f>INDEX(resultados!$A$2:$ZZ$126, 84, MATCH($B$2, resultados!$A$1:$ZZ$1, 0))</f>
        <v/>
      </c>
      <c r="C90">
        <f>INDEX(resultados!$A$2:$ZZ$126, 84, MATCH($B$3, resultados!$A$1:$ZZ$1, 0))</f>
        <v/>
      </c>
    </row>
    <row r="91">
      <c r="A91">
        <f>INDEX(resultados!$A$2:$ZZ$126, 85, MATCH($B$1, resultados!$A$1:$ZZ$1, 0))</f>
        <v/>
      </c>
      <c r="B91">
        <f>INDEX(resultados!$A$2:$ZZ$126, 85, MATCH($B$2, resultados!$A$1:$ZZ$1, 0))</f>
        <v/>
      </c>
      <c r="C91">
        <f>INDEX(resultados!$A$2:$ZZ$126, 85, MATCH($B$3, resultados!$A$1:$ZZ$1, 0))</f>
        <v/>
      </c>
    </row>
    <row r="92">
      <c r="A92">
        <f>INDEX(resultados!$A$2:$ZZ$126, 86, MATCH($B$1, resultados!$A$1:$ZZ$1, 0))</f>
        <v/>
      </c>
      <c r="B92">
        <f>INDEX(resultados!$A$2:$ZZ$126, 86, MATCH($B$2, resultados!$A$1:$ZZ$1, 0))</f>
        <v/>
      </c>
      <c r="C92">
        <f>INDEX(resultados!$A$2:$ZZ$126, 86, MATCH($B$3, resultados!$A$1:$ZZ$1, 0))</f>
        <v/>
      </c>
    </row>
    <row r="93">
      <c r="A93">
        <f>INDEX(resultados!$A$2:$ZZ$126, 87, MATCH($B$1, resultados!$A$1:$ZZ$1, 0))</f>
        <v/>
      </c>
      <c r="B93">
        <f>INDEX(resultados!$A$2:$ZZ$126, 87, MATCH($B$2, resultados!$A$1:$ZZ$1, 0))</f>
        <v/>
      </c>
      <c r="C93">
        <f>INDEX(resultados!$A$2:$ZZ$126, 87, MATCH($B$3, resultados!$A$1:$ZZ$1, 0))</f>
        <v/>
      </c>
    </row>
    <row r="94">
      <c r="A94">
        <f>INDEX(resultados!$A$2:$ZZ$126, 88, MATCH($B$1, resultados!$A$1:$ZZ$1, 0))</f>
        <v/>
      </c>
      <c r="B94">
        <f>INDEX(resultados!$A$2:$ZZ$126, 88, MATCH($B$2, resultados!$A$1:$ZZ$1, 0))</f>
        <v/>
      </c>
      <c r="C94">
        <f>INDEX(resultados!$A$2:$ZZ$126, 88, MATCH($B$3, resultados!$A$1:$ZZ$1, 0))</f>
        <v/>
      </c>
    </row>
    <row r="95">
      <c r="A95">
        <f>INDEX(resultados!$A$2:$ZZ$126, 89, MATCH($B$1, resultados!$A$1:$ZZ$1, 0))</f>
        <v/>
      </c>
      <c r="B95">
        <f>INDEX(resultados!$A$2:$ZZ$126, 89, MATCH($B$2, resultados!$A$1:$ZZ$1, 0))</f>
        <v/>
      </c>
      <c r="C95">
        <f>INDEX(resultados!$A$2:$ZZ$126, 89, MATCH($B$3, resultados!$A$1:$ZZ$1, 0))</f>
        <v/>
      </c>
    </row>
    <row r="96">
      <c r="A96">
        <f>INDEX(resultados!$A$2:$ZZ$126, 90, MATCH($B$1, resultados!$A$1:$ZZ$1, 0))</f>
        <v/>
      </c>
      <c r="B96">
        <f>INDEX(resultados!$A$2:$ZZ$126, 90, MATCH($B$2, resultados!$A$1:$ZZ$1, 0))</f>
        <v/>
      </c>
      <c r="C96">
        <f>INDEX(resultados!$A$2:$ZZ$126, 90, MATCH($B$3, resultados!$A$1:$ZZ$1, 0))</f>
        <v/>
      </c>
    </row>
    <row r="97">
      <c r="A97">
        <f>INDEX(resultados!$A$2:$ZZ$126, 91, MATCH($B$1, resultados!$A$1:$ZZ$1, 0))</f>
        <v/>
      </c>
      <c r="B97">
        <f>INDEX(resultados!$A$2:$ZZ$126, 91, MATCH($B$2, resultados!$A$1:$ZZ$1, 0))</f>
        <v/>
      </c>
      <c r="C97">
        <f>INDEX(resultados!$A$2:$ZZ$126, 91, MATCH($B$3, resultados!$A$1:$ZZ$1, 0))</f>
        <v/>
      </c>
    </row>
    <row r="98">
      <c r="A98">
        <f>INDEX(resultados!$A$2:$ZZ$126, 92, MATCH($B$1, resultados!$A$1:$ZZ$1, 0))</f>
        <v/>
      </c>
      <c r="B98">
        <f>INDEX(resultados!$A$2:$ZZ$126, 92, MATCH($B$2, resultados!$A$1:$ZZ$1, 0))</f>
        <v/>
      </c>
      <c r="C98">
        <f>INDEX(resultados!$A$2:$ZZ$126, 92, MATCH($B$3, resultados!$A$1:$ZZ$1, 0))</f>
        <v/>
      </c>
    </row>
    <row r="99">
      <c r="A99">
        <f>INDEX(resultados!$A$2:$ZZ$126, 93, MATCH($B$1, resultados!$A$1:$ZZ$1, 0))</f>
        <v/>
      </c>
      <c r="B99">
        <f>INDEX(resultados!$A$2:$ZZ$126, 93, MATCH($B$2, resultados!$A$1:$ZZ$1, 0))</f>
        <v/>
      </c>
      <c r="C99">
        <f>INDEX(resultados!$A$2:$ZZ$126, 93, MATCH($B$3, resultados!$A$1:$ZZ$1, 0))</f>
        <v/>
      </c>
    </row>
    <row r="100">
      <c r="A100">
        <f>INDEX(resultados!$A$2:$ZZ$126, 94, MATCH($B$1, resultados!$A$1:$ZZ$1, 0))</f>
        <v/>
      </c>
      <c r="B100">
        <f>INDEX(resultados!$A$2:$ZZ$126, 94, MATCH($B$2, resultados!$A$1:$ZZ$1, 0))</f>
        <v/>
      </c>
      <c r="C100">
        <f>INDEX(resultados!$A$2:$ZZ$126, 94, MATCH($B$3, resultados!$A$1:$ZZ$1, 0))</f>
        <v/>
      </c>
    </row>
    <row r="101">
      <c r="A101">
        <f>INDEX(resultados!$A$2:$ZZ$126, 95, MATCH($B$1, resultados!$A$1:$ZZ$1, 0))</f>
        <v/>
      </c>
      <c r="B101">
        <f>INDEX(resultados!$A$2:$ZZ$126, 95, MATCH($B$2, resultados!$A$1:$ZZ$1, 0))</f>
        <v/>
      </c>
      <c r="C101">
        <f>INDEX(resultados!$A$2:$ZZ$126, 95, MATCH($B$3, resultados!$A$1:$ZZ$1, 0))</f>
        <v/>
      </c>
    </row>
    <row r="102">
      <c r="A102">
        <f>INDEX(resultados!$A$2:$ZZ$126, 96, MATCH($B$1, resultados!$A$1:$ZZ$1, 0))</f>
        <v/>
      </c>
      <c r="B102">
        <f>INDEX(resultados!$A$2:$ZZ$126, 96, MATCH($B$2, resultados!$A$1:$ZZ$1, 0))</f>
        <v/>
      </c>
      <c r="C102">
        <f>INDEX(resultados!$A$2:$ZZ$126, 96, MATCH($B$3, resultados!$A$1:$ZZ$1, 0))</f>
        <v/>
      </c>
    </row>
    <row r="103">
      <c r="A103">
        <f>INDEX(resultados!$A$2:$ZZ$126, 97, MATCH($B$1, resultados!$A$1:$ZZ$1, 0))</f>
        <v/>
      </c>
      <c r="B103">
        <f>INDEX(resultados!$A$2:$ZZ$126, 97, MATCH($B$2, resultados!$A$1:$ZZ$1, 0))</f>
        <v/>
      </c>
      <c r="C103">
        <f>INDEX(resultados!$A$2:$ZZ$126, 97, MATCH($B$3, resultados!$A$1:$ZZ$1, 0))</f>
        <v/>
      </c>
    </row>
    <row r="104">
      <c r="A104">
        <f>INDEX(resultados!$A$2:$ZZ$126, 98, MATCH($B$1, resultados!$A$1:$ZZ$1, 0))</f>
        <v/>
      </c>
      <c r="B104">
        <f>INDEX(resultados!$A$2:$ZZ$126, 98, MATCH($B$2, resultados!$A$1:$ZZ$1, 0))</f>
        <v/>
      </c>
      <c r="C104">
        <f>INDEX(resultados!$A$2:$ZZ$126, 98, MATCH($B$3, resultados!$A$1:$ZZ$1, 0))</f>
        <v/>
      </c>
    </row>
    <row r="105">
      <c r="A105">
        <f>INDEX(resultados!$A$2:$ZZ$126, 99, MATCH($B$1, resultados!$A$1:$ZZ$1, 0))</f>
        <v/>
      </c>
      <c r="B105">
        <f>INDEX(resultados!$A$2:$ZZ$126, 99, MATCH($B$2, resultados!$A$1:$ZZ$1, 0))</f>
        <v/>
      </c>
      <c r="C105">
        <f>INDEX(resultados!$A$2:$ZZ$126, 99, MATCH($B$3, resultados!$A$1:$ZZ$1, 0))</f>
        <v/>
      </c>
    </row>
    <row r="106">
      <c r="A106">
        <f>INDEX(resultados!$A$2:$ZZ$126, 100, MATCH($B$1, resultados!$A$1:$ZZ$1, 0))</f>
        <v/>
      </c>
      <c r="B106">
        <f>INDEX(resultados!$A$2:$ZZ$126, 100, MATCH($B$2, resultados!$A$1:$ZZ$1, 0))</f>
        <v/>
      </c>
      <c r="C106">
        <f>INDEX(resultados!$A$2:$ZZ$126, 100, MATCH($B$3, resultados!$A$1:$ZZ$1, 0))</f>
        <v/>
      </c>
    </row>
    <row r="107">
      <c r="A107">
        <f>INDEX(resultados!$A$2:$ZZ$126, 101, MATCH($B$1, resultados!$A$1:$ZZ$1, 0))</f>
        <v/>
      </c>
      <c r="B107">
        <f>INDEX(resultados!$A$2:$ZZ$126, 101, MATCH($B$2, resultados!$A$1:$ZZ$1, 0))</f>
        <v/>
      </c>
      <c r="C107">
        <f>INDEX(resultados!$A$2:$ZZ$126, 101, MATCH($B$3, resultados!$A$1:$ZZ$1, 0))</f>
        <v/>
      </c>
    </row>
    <row r="108">
      <c r="A108">
        <f>INDEX(resultados!$A$2:$ZZ$126, 102, MATCH($B$1, resultados!$A$1:$ZZ$1, 0))</f>
        <v/>
      </c>
      <c r="B108">
        <f>INDEX(resultados!$A$2:$ZZ$126, 102, MATCH($B$2, resultados!$A$1:$ZZ$1, 0))</f>
        <v/>
      </c>
      <c r="C108">
        <f>INDEX(resultados!$A$2:$ZZ$126, 102, MATCH($B$3, resultados!$A$1:$ZZ$1, 0))</f>
        <v/>
      </c>
    </row>
    <row r="109">
      <c r="A109">
        <f>INDEX(resultados!$A$2:$ZZ$126, 103, MATCH($B$1, resultados!$A$1:$ZZ$1, 0))</f>
        <v/>
      </c>
      <c r="B109">
        <f>INDEX(resultados!$A$2:$ZZ$126, 103, MATCH($B$2, resultados!$A$1:$ZZ$1, 0))</f>
        <v/>
      </c>
      <c r="C109">
        <f>INDEX(resultados!$A$2:$ZZ$126, 103, MATCH($B$3, resultados!$A$1:$ZZ$1, 0))</f>
        <v/>
      </c>
    </row>
    <row r="110">
      <c r="A110">
        <f>INDEX(resultados!$A$2:$ZZ$126, 104, MATCH($B$1, resultados!$A$1:$ZZ$1, 0))</f>
        <v/>
      </c>
      <c r="B110">
        <f>INDEX(resultados!$A$2:$ZZ$126, 104, MATCH($B$2, resultados!$A$1:$ZZ$1, 0))</f>
        <v/>
      </c>
      <c r="C110">
        <f>INDEX(resultados!$A$2:$ZZ$126, 104, MATCH($B$3, resultados!$A$1:$ZZ$1, 0))</f>
        <v/>
      </c>
    </row>
    <row r="111">
      <c r="A111">
        <f>INDEX(resultados!$A$2:$ZZ$126, 105, MATCH($B$1, resultados!$A$1:$ZZ$1, 0))</f>
        <v/>
      </c>
      <c r="B111">
        <f>INDEX(resultados!$A$2:$ZZ$126, 105, MATCH($B$2, resultados!$A$1:$ZZ$1, 0))</f>
        <v/>
      </c>
      <c r="C111">
        <f>INDEX(resultados!$A$2:$ZZ$126, 105, MATCH($B$3, resultados!$A$1:$ZZ$1, 0))</f>
        <v/>
      </c>
    </row>
    <row r="112">
      <c r="A112">
        <f>INDEX(resultados!$A$2:$ZZ$126, 106, MATCH($B$1, resultados!$A$1:$ZZ$1, 0))</f>
        <v/>
      </c>
      <c r="B112">
        <f>INDEX(resultados!$A$2:$ZZ$126, 106, MATCH($B$2, resultados!$A$1:$ZZ$1, 0))</f>
        <v/>
      </c>
      <c r="C112">
        <f>INDEX(resultados!$A$2:$ZZ$126, 106, MATCH($B$3, resultados!$A$1:$ZZ$1, 0))</f>
        <v/>
      </c>
    </row>
    <row r="113">
      <c r="A113">
        <f>INDEX(resultados!$A$2:$ZZ$126, 107, MATCH($B$1, resultados!$A$1:$ZZ$1, 0))</f>
        <v/>
      </c>
      <c r="B113">
        <f>INDEX(resultados!$A$2:$ZZ$126, 107, MATCH($B$2, resultados!$A$1:$ZZ$1, 0))</f>
        <v/>
      </c>
      <c r="C113">
        <f>INDEX(resultados!$A$2:$ZZ$126, 107, MATCH($B$3, resultados!$A$1:$ZZ$1, 0))</f>
        <v/>
      </c>
    </row>
    <row r="114">
      <c r="A114">
        <f>INDEX(resultados!$A$2:$ZZ$126, 108, MATCH($B$1, resultados!$A$1:$ZZ$1, 0))</f>
        <v/>
      </c>
      <c r="B114">
        <f>INDEX(resultados!$A$2:$ZZ$126, 108, MATCH($B$2, resultados!$A$1:$ZZ$1, 0))</f>
        <v/>
      </c>
      <c r="C114">
        <f>INDEX(resultados!$A$2:$ZZ$126, 108, MATCH($B$3, resultados!$A$1:$ZZ$1, 0))</f>
        <v/>
      </c>
    </row>
    <row r="115">
      <c r="A115">
        <f>INDEX(resultados!$A$2:$ZZ$126, 109, MATCH($B$1, resultados!$A$1:$ZZ$1, 0))</f>
        <v/>
      </c>
      <c r="B115">
        <f>INDEX(resultados!$A$2:$ZZ$126, 109, MATCH($B$2, resultados!$A$1:$ZZ$1, 0))</f>
        <v/>
      </c>
      <c r="C115">
        <f>INDEX(resultados!$A$2:$ZZ$126, 109, MATCH($B$3, resultados!$A$1:$ZZ$1, 0))</f>
        <v/>
      </c>
    </row>
    <row r="116">
      <c r="A116">
        <f>INDEX(resultados!$A$2:$ZZ$126, 110, MATCH($B$1, resultados!$A$1:$ZZ$1, 0))</f>
        <v/>
      </c>
      <c r="B116">
        <f>INDEX(resultados!$A$2:$ZZ$126, 110, MATCH($B$2, resultados!$A$1:$ZZ$1, 0))</f>
        <v/>
      </c>
      <c r="C116">
        <f>INDEX(resultados!$A$2:$ZZ$126, 110, MATCH($B$3, resultados!$A$1:$ZZ$1, 0))</f>
        <v/>
      </c>
    </row>
    <row r="117">
      <c r="A117">
        <f>INDEX(resultados!$A$2:$ZZ$126, 111, MATCH($B$1, resultados!$A$1:$ZZ$1, 0))</f>
        <v/>
      </c>
      <c r="B117">
        <f>INDEX(resultados!$A$2:$ZZ$126, 111, MATCH($B$2, resultados!$A$1:$ZZ$1, 0))</f>
        <v/>
      </c>
      <c r="C117">
        <f>INDEX(resultados!$A$2:$ZZ$126, 111, MATCH($B$3, resultados!$A$1:$ZZ$1, 0))</f>
        <v/>
      </c>
    </row>
    <row r="118">
      <c r="A118">
        <f>INDEX(resultados!$A$2:$ZZ$126, 112, MATCH($B$1, resultados!$A$1:$ZZ$1, 0))</f>
        <v/>
      </c>
      <c r="B118">
        <f>INDEX(resultados!$A$2:$ZZ$126, 112, MATCH($B$2, resultados!$A$1:$ZZ$1, 0))</f>
        <v/>
      </c>
      <c r="C118">
        <f>INDEX(resultados!$A$2:$ZZ$126, 112, MATCH($B$3, resultados!$A$1:$ZZ$1, 0))</f>
        <v/>
      </c>
    </row>
    <row r="119">
      <c r="A119">
        <f>INDEX(resultados!$A$2:$ZZ$126, 113, MATCH($B$1, resultados!$A$1:$ZZ$1, 0))</f>
        <v/>
      </c>
      <c r="B119">
        <f>INDEX(resultados!$A$2:$ZZ$126, 113, MATCH($B$2, resultados!$A$1:$ZZ$1, 0))</f>
        <v/>
      </c>
      <c r="C119">
        <f>INDEX(resultados!$A$2:$ZZ$126, 113, MATCH($B$3, resultados!$A$1:$ZZ$1, 0))</f>
        <v/>
      </c>
    </row>
    <row r="120">
      <c r="A120">
        <f>INDEX(resultados!$A$2:$ZZ$126, 114, MATCH($B$1, resultados!$A$1:$ZZ$1, 0))</f>
        <v/>
      </c>
      <c r="B120">
        <f>INDEX(resultados!$A$2:$ZZ$126, 114, MATCH($B$2, resultados!$A$1:$ZZ$1, 0))</f>
        <v/>
      </c>
      <c r="C120">
        <f>INDEX(resultados!$A$2:$ZZ$126, 114, MATCH($B$3, resultados!$A$1:$ZZ$1, 0))</f>
        <v/>
      </c>
    </row>
    <row r="121">
      <c r="A121">
        <f>INDEX(resultados!$A$2:$ZZ$126, 115, MATCH($B$1, resultados!$A$1:$ZZ$1, 0))</f>
        <v/>
      </c>
      <c r="B121">
        <f>INDEX(resultados!$A$2:$ZZ$126, 115, MATCH($B$2, resultados!$A$1:$ZZ$1, 0))</f>
        <v/>
      </c>
      <c r="C121">
        <f>INDEX(resultados!$A$2:$ZZ$126, 115, MATCH($B$3, resultados!$A$1:$ZZ$1, 0))</f>
        <v/>
      </c>
    </row>
    <row r="122">
      <c r="A122">
        <f>INDEX(resultados!$A$2:$ZZ$126, 116, MATCH($B$1, resultados!$A$1:$ZZ$1, 0))</f>
        <v/>
      </c>
      <c r="B122">
        <f>INDEX(resultados!$A$2:$ZZ$126, 116, MATCH($B$2, resultados!$A$1:$ZZ$1, 0))</f>
        <v/>
      </c>
      <c r="C122">
        <f>INDEX(resultados!$A$2:$ZZ$126, 116, MATCH($B$3, resultados!$A$1:$ZZ$1, 0))</f>
        <v/>
      </c>
    </row>
    <row r="123">
      <c r="A123">
        <f>INDEX(resultados!$A$2:$ZZ$126, 117, MATCH($B$1, resultados!$A$1:$ZZ$1, 0))</f>
        <v/>
      </c>
      <c r="B123">
        <f>INDEX(resultados!$A$2:$ZZ$126, 117, MATCH($B$2, resultados!$A$1:$ZZ$1, 0))</f>
        <v/>
      </c>
      <c r="C123">
        <f>INDEX(resultados!$A$2:$ZZ$126, 117, MATCH($B$3, resultados!$A$1:$ZZ$1, 0))</f>
        <v/>
      </c>
    </row>
    <row r="124">
      <c r="A124">
        <f>INDEX(resultados!$A$2:$ZZ$126, 118, MATCH($B$1, resultados!$A$1:$ZZ$1, 0))</f>
        <v/>
      </c>
      <c r="B124">
        <f>INDEX(resultados!$A$2:$ZZ$126, 118, MATCH($B$2, resultados!$A$1:$ZZ$1, 0))</f>
        <v/>
      </c>
      <c r="C124">
        <f>INDEX(resultados!$A$2:$ZZ$126, 118, MATCH($B$3, resultados!$A$1:$ZZ$1, 0))</f>
        <v/>
      </c>
    </row>
    <row r="125">
      <c r="A125">
        <f>INDEX(resultados!$A$2:$ZZ$126, 119, MATCH($B$1, resultados!$A$1:$ZZ$1, 0))</f>
        <v/>
      </c>
      <c r="B125">
        <f>INDEX(resultados!$A$2:$ZZ$126, 119, MATCH($B$2, resultados!$A$1:$ZZ$1, 0))</f>
        <v/>
      </c>
      <c r="C125">
        <f>INDEX(resultados!$A$2:$ZZ$126, 119, MATCH($B$3, resultados!$A$1:$ZZ$1, 0))</f>
        <v/>
      </c>
    </row>
    <row r="126">
      <c r="A126">
        <f>INDEX(resultados!$A$2:$ZZ$126, 120, MATCH($B$1, resultados!$A$1:$ZZ$1, 0))</f>
        <v/>
      </c>
      <c r="B126">
        <f>INDEX(resultados!$A$2:$ZZ$126, 120, MATCH($B$2, resultados!$A$1:$ZZ$1, 0))</f>
        <v/>
      </c>
      <c r="C126">
        <f>INDEX(resultados!$A$2:$ZZ$126, 120, MATCH($B$3, resultados!$A$1:$ZZ$1, 0))</f>
        <v/>
      </c>
    </row>
    <row r="127">
      <c r="A127">
        <f>INDEX(resultados!$A$2:$ZZ$126, 121, MATCH($B$1, resultados!$A$1:$ZZ$1, 0))</f>
        <v/>
      </c>
      <c r="B127">
        <f>INDEX(resultados!$A$2:$ZZ$126, 121, MATCH($B$2, resultados!$A$1:$ZZ$1, 0))</f>
        <v/>
      </c>
      <c r="C127">
        <f>INDEX(resultados!$A$2:$ZZ$126, 121, MATCH($B$3, resultados!$A$1:$ZZ$1, 0))</f>
        <v/>
      </c>
    </row>
    <row r="128">
      <c r="A128">
        <f>INDEX(resultados!$A$2:$ZZ$126, 122, MATCH($B$1, resultados!$A$1:$ZZ$1, 0))</f>
        <v/>
      </c>
      <c r="B128">
        <f>INDEX(resultados!$A$2:$ZZ$126, 122, MATCH($B$2, resultados!$A$1:$ZZ$1, 0))</f>
        <v/>
      </c>
      <c r="C128">
        <f>INDEX(resultados!$A$2:$ZZ$126, 122, MATCH($B$3, resultados!$A$1:$ZZ$1, 0))</f>
        <v/>
      </c>
    </row>
    <row r="129">
      <c r="A129">
        <f>INDEX(resultados!$A$2:$ZZ$126, 123, MATCH($B$1, resultados!$A$1:$ZZ$1, 0))</f>
        <v/>
      </c>
      <c r="B129">
        <f>INDEX(resultados!$A$2:$ZZ$126, 123, MATCH($B$2, resultados!$A$1:$ZZ$1, 0))</f>
        <v/>
      </c>
      <c r="C129">
        <f>INDEX(resultados!$A$2:$ZZ$126, 123, MATCH($B$3, resultados!$A$1:$ZZ$1, 0))</f>
        <v/>
      </c>
    </row>
    <row r="130">
      <c r="A130">
        <f>INDEX(resultados!$A$2:$ZZ$126, 124, MATCH($B$1, resultados!$A$1:$ZZ$1, 0))</f>
        <v/>
      </c>
      <c r="B130">
        <f>INDEX(resultados!$A$2:$ZZ$126, 124, MATCH($B$2, resultados!$A$1:$ZZ$1, 0))</f>
        <v/>
      </c>
      <c r="C130">
        <f>INDEX(resultados!$A$2:$ZZ$126, 124, MATCH($B$3, resultados!$A$1:$ZZ$1, 0))</f>
        <v/>
      </c>
    </row>
    <row r="131">
      <c r="A131">
        <f>INDEX(resultados!$A$2:$ZZ$126, 125, MATCH($B$1, resultados!$A$1:$ZZ$1, 0))</f>
        <v/>
      </c>
      <c r="B131">
        <f>INDEX(resultados!$A$2:$ZZ$126, 125, MATCH($B$2, resultados!$A$1:$ZZ$1, 0))</f>
        <v/>
      </c>
      <c r="C131">
        <f>INDEX(resultados!$A$2:$ZZ$126, 125,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2.2333</v>
      </c>
      <c r="E2" t="n">
        <v>44.78</v>
      </c>
      <c r="F2" t="n">
        <v>39.95</v>
      </c>
      <c r="G2" t="n">
        <v>12.48</v>
      </c>
      <c r="H2" t="n">
        <v>0.24</v>
      </c>
      <c r="I2" t="n">
        <v>192</v>
      </c>
      <c r="J2" t="n">
        <v>71.52</v>
      </c>
      <c r="K2" t="n">
        <v>32.27</v>
      </c>
      <c r="L2" t="n">
        <v>1</v>
      </c>
      <c r="M2" t="n">
        <v>190</v>
      </c>
      <c r="N2" t="n">
        <v>8.25</v>
      </c>
      <c r="O2" t="n">
        <v>9054.6</v>
      </c>
      <c r="P2" t="n">
        <v>265.26</v>
      </c>
      <c r="Q2" t="n">
        <v>2103.95</v>
      </c>
      <c r="R2" t="n">
        <v>241.87</v>
      </c>
      <c r="S2" t="n">
        <v>60.53</v>
      </c>
      <c r="T2" t="n">
        <v>89978.07000000001</v>
      </c>
      <c r="U2" t="n">
        <v>0.25</v>
      </c>
      <c r="V2" t="n">
        <v>0.86</v>
      </c>
      <c r="W2" t="n">
        <v>0.48</v>
      </c>
      <c r="X2" t="n">
        <v>5.56</v>
      </c>
      <c r="Y2" t="n">
        <v>0.5</v>
      </c>
      <c r="Z2" t="n">
        <v>10</v>
      </c>
      <c r="AA2" t="n">
        <v>426.1847990644898</v>
      </c>
      <c r="AB2" t="n">
        <v>583.1248440263959</v>
      </c>
      <c r="AC2" t="n">
        <v>527.4722273333746</v>
      </c>
      <c r="AD2" t="n">
        <v>426184.7990644898</v>
      </c>
      <c r="AE2" t="n">
        <v>583124.8440263958</v>
      </c>
      <c r="AF2" t="n">
        <v>1.739435155275404e-06</v>
      </c>
      <c r="AG2" t="n">
        <v>13</v>
      </c>
      <c r="AH2" t="n">
        <v>527472.2273333746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2.5221</v>
      </c>
      <c r="E3" t="n">
        <v>39.65</v>
      </c>
      <c r="F3" t="n">
        <v>36.59</v>
      </c>
      <c r="G3" t="n">
        <v>28.15</v>
      </c>
      <c r="H3" t="n">
        <v>0.48</v>
      </c>
      <c r="I3" t="n">
        <v>78</v>
      </c>
      <c r="J3" t="n">
        <v>72.7</v>
      </c>
      <c r="K3" t="n">
        <v>32.27</v>
      </c>
      <c r="L3" t="n">
        <v>2</v>
      </c>
      <c r="M3" t="n">
        <v>60</v>
      </c>
      <c r="N3" t="n">
        <v>8.43</v>
      </c>
      <c r="O3" t="n">
        <v>9200.25</v>
      </c>
      <c r="P3" t="n">
        <v>212.85</v>
      </c>
      <c r="Q3" t="n">
        <v>2103.88</v>
      </c>
      <c r="R3" t="n">
        <v>131.72</v>
      </c>
      <c r="S3" t="n">
        <v>60.53</v>
      </c>
      <c r="T3" t="n">
        <v>35474.13</v>
      </c>
      <c r="U3" t="n">
        <v>0.46</v>
      </c>
      <c r="V3" t="n">
        <v>0.9399999999999999</v>
      </c>
      <c r="W3" t="n">
        <v>0.31</v>
      </c>
      <c r="X3" t="n">
        <v>2.2</v>
      </c>
      <c r="Y3" t="n">
        <v>0.5</v>
      </c>
      <c r="Z3" t="n">
        <v>10</v>
      </c>
      <c r="AA3" t="n">
        <v>328.7973431936409</v>
      </c>
      <c r="AB3" t="n">
        <v>449.8750304725744</v>
      </c>
      <c r="AC3" t="n">
        <v>406.9395889678419</v>
      </c>
      <c r="AD3" t="n">
        <v>328797.3431936409</v>
      </c>
      <c r="AE3" t="n">
        <v>449875.0304725744</v>
      </c>
      <c r="AF3" t="n">
        <v>1.964370843648455e-06</v>
      </c>
      <c r="AG3" t="n">
        <v>12</v>
      </c>
      <c r="AH3" t="n">
        <v>406939.5889678419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2.5315</v>
      </c>
      <c r="E4" t="n">
        <v>39.5</v>
      </c>
      <c r="F4" t="n">
        <v>36.54</v>
      </c>
      <c r="G4" t="n">
        <v>30.45</v>
      </c>
      <c r="H4" t="n">
        <v>0.71</v>
      </c>
      <c r="I4" t="n">
        <v>72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210.33</v>
      </c>
      <c r="Q4" t="n">
        <v>2103.88</v>
      </c>
      <c r="R4" t="n">
        <v>127.78</v>
      </c>
      <c r="S4" t="n">
        <v>60.53</v>
      </c>
      <c r="T4" t="n">
        <v>33533.29</v>
      </c>
      <c r="U4" t="n">
        <v>0.47</v>
      </c>
      <c r="V4" t="n">
        <v>0.9399999999999999</v>
      </c>
      <c r="W4" t="n">
        <v>0.37</v>
      </c>
      <c r="X4" t="n">
        <v>2.15</v>
      </c>
      <c r="Y4" t="n">
        <v>0.5</v>
      </c>
      <c r="Z4" t="n">
        <v>10</v>
      </c>
      <c r="AA4" t="n">
        <v>325.4973545191029</v>
      </c>
      <c r="AB4" t="n">
        <v>445.3598403828461</v>
      </c>
      <c r="AC4" t="n">
        <v>402.8553222831683</v>
      </c>
      <c r="AD4" t="n">
        <v>325497.354519103</v>
      </c>
      <c r="AE4" t="n">
        <v>445359.8403828461</v>
      </c>
      <c r="AF4" t="n">
        <v>1.971692157605196e-06</v>
      </c>
      <c r="AG4" t="n">
        <v>12</v>
      </c>
      <c r="AH4" t="n">
        <v>402855.3222831683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2.3852</v>
      </c>
      <c r="E2" t="n">
        <v>41.92</v>
      </c>
      <c r="F2" t="n">
        <v>38.65</v>
      </c>
      <c r="G2" t="n">
        <v>16.33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150.77</v>
      </c>
      <c r="Q2" t="n">
        <v>2104.12</v>
      </c>
      <c r="R2" t="n">
        <v>193.39</v>
      </c>
      <c r="S2" t="n">
        <v>60.53</v>
      </c>
      <c r="T2" t="n">
        <v>65989.21000000001</v>
      </c>
      <c r="U2" t="n">
        <v>0.31</v>
      </c>
      <c r="V2" t="n">
        <v>0.89</v>
      </c>
      <c r="W2" t="n">
        <v>0.58</v>
      </c>
      <c r="X2" t="n">
        <v>4.26</v>
      </c>
      <c r="Y2" t="n">
        <v>0.5</v>
      </c>
      <c r="Z2" t="n">
        <v>10</v>
      </c>
      <c r="AA2" t="n">
        <v>278.9749747557013</v>
      </c>
      <c r="AB2" t="n">
        <v>381.7058679680175</v>
      </c>
      <c r="AC2" t="n">
        <v>345.2763956566995</v>
      </c>
      <c r="AD2" t="n">
        <v>278974.9747557013</v>
      </c>
      <c r="AE2" t="n">
        <v>381705.8679680175</v>
      </c>
      <c r="AF2" t="n">
        <v>1.900072042878395e-06</v>
      </c>
      <c r="AG2" t="n">
        <v>13</v>
      </c>
      <c r="AH2" t="n">
        <v>345276.3956566995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1.7285</v>
      </c>
      <c r="E2" t="n">
        <v>57.85</v>
      </c>
      <c r="F2" t="n">
        <v>45.11</v>
      </c>
      <c r="G2" t="n">
        <v>7.44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502.66</v>
      </c>
      <c r="Q2" t="n">
        <v>2104.12</v>
      </c>
      <c r="R2" t="n">
        <v>411.11</v>
      </c>
      <c r="S2" t="n">
        <v>60.53</v>
      </c>
      <c r="T2" t="n">
        <v>173741.62</v>
      </c>
      <c r="U2" t="n">
        <v>0.15</v>
      </c>
      <c r="V2" t="n">
        <v>0.76</v>
      </c>
      <c r="W2" t="n">
        <v>0.75</v>
      </c>
      <c r="X2" t="n">
        <v>10.72</v>
      </c>
      <c r="Y2" t="n">
        <v>0.5</v>
      </c>
      <c r="Z2" t="n">
        <v>10</v>
      </c>
      <c r="AA2" t="n">
        <v>914.4385062274641</v>
      </c>
      <c r="AB2" t="n">
        <v>1251.175106400103</v>
      </c>
      <c r="AC2" t="n">
        <v>1131.764710280568</v>
      </c>
      <c r="AD2" t="n">
        <v>914438.5062274642</v>
      </c>
      <c r="AE2" t="n">
        <v>1251175.106400104</v>
      </c>
      <c r="AF2" t="n">
        <v>1.297963242849401e-06</v>
      </c>
      <c r="AG2" t="n">
        <v>17</v>
      </c>
      <c r="AH2" t="n">
        <v>1131764.710280568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2.2047</v>
      </c>
      <c r="E3" t="n">
        <v>45.36</v>
      </c>
      <c r="F3" t="n">
        <v>38.74</v>
      </c>
      <c r="G3" t="n">
        <v>15.29</v>
      </c>
      <c r="H3" t="n">
        <v>0.25</v>
      </c>
      <c r="I3" t="n">
        <v>152</v>
      </c>
      <c r="J3" t="n">
        <v>143.17</v>
      </c>
      <c r="K3" t="n">
        <v>47.83</v>
      </c>
      <c r="L3" t="n">
        <v>2</v>
      </c>
      <c r="M3" t="n">
        <v>150</v>
      </c>
      <c r="N3" t="n">
        <v>23.34</v>
      </c>
      <c r="O3" t="n">
        <v>17891.86</v>
      </c>
      <c r="P3" t="n">
        <v>418.74</v>
      </c>
      <c r="Q3" t="n">
        <v>2103.93</v>
      </c>
      <c r="R3" t="n">
        <v>202.46</v>
      </c>
      <c r="S3" t="n">
        <v>60.53</v>
      </c>
      <c r="T3" t="n">
        <v>70476.22</v>
      </c>
      <c r="U3" t="n">
        <v>0.3</v>
      </c>
      <c r="V3" t="n">
        <v>0.88</v>
      </c>
      <c r="W3" t="n">
        <v>0.41</v>
      </c>
      <c r="X3" t="n">
        <v>4.35</v>
      </c>
      <c r="Y3" t="n">
        <v>0.5</v>
      </c>
      <c r="Z3" t="n">
        <v>10</v>
      </c>
      <c r="AA3" t="n">
        <v>623.3895030233335</v>
      </c>
      <c r="AB3" t="n">
        <v>852.9490200404051</v>
      </c>
      <c r="AC3" t="n">
        <v>771.5447626892166</v>
      </c>
      <c r="AD3" t="n">
        <v>623389.5030233335</v>
      </c>
      <c r="AE3" t="n">
        <v>852949.0200404051</v>
      </c>
      <c r="AF3" t="n">
        <v>1.655550802146413e-06</v>
      </c>
      <c r="AG3" t="n">
        <v>14</v>
      </c>
      <c r="AH3" t="n">
        <v>771544.7626892165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2.3813</v>
      </c>
      <c r="E4" t="n">
        <v>41.99</v>
      </c>
      <c r="F4" t="n">
        <v>37.05</v>
      </c>
      <c r="G4" t="n">
        <v>23.65</v>
      </c>
      <c r="H4" t="n">
        <v>0.37</v>
      </c>
      <c r="I4" t="n">
        <v>94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387.74</v>
      </c>
      <c r="Q4" t="n">
        <v>2103.86</v>
      </c>
      <c r="R4" t="n">
        <v>147.51</v>
      </c>
      <c r="S4" t="n">
        <v>60.53</v>
      </c>
      <c r="T4" t="n">
        <v>43291.78</v>
      </c>
      <c r="U4" t="n">
        <v>0.41</v>
      </c>
      <c r="V4" t="n">
        <v>0.93</v>
      </c>
      <c r="W4" t="n">
        <v>0.31</v>
      </c>
      <c r="X4" t="n">
        <v>2.66</v>
      </c>
      <c r="Y4" t="n">
        <v>0.5</v>
      </c>
      <c r="Z4" t="n">
        <v>10</v>
      </c>
      <c r="AA4" t="n">
        <v>544.2779017610321</v>
      </c>
      <c r="AB4" t="n">
        <v>744.7050370357997</v>
      </c>
      <c r="AC4" t="n">
        <v>673.6314335011863</v>
      </c>
      <c r="AD4" t="n">
        <v>544277.9017610322</v>
      </c>
      <c r="AE4" t="n">
        <v>744705.0370357997</v>
      </c>
      <c r="AF4" t="n">
        <v>1.788163072141903e-06</v>
      </c>
      <c r="AG4" t="n">
        <v>13</v>
      </c>
      <c r="AH4" t="n">
        <v>673631.4335011863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2.4742</v>
      </c>
      <c r="E5" t="n">
        <v>40.42</v>
      </c>
      <c r="F5" t="n">
        <v>36.25</v>
      </c>
      <c r="G5" t="n">
        <v>32.47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365.89</v>
      </c>
      <c r="Q5" t="n">
        <v>2103.89</v>
      </c>
      <c r="R5" t="n">
        <v>121.41</v>
      </c>
      <c r="S5" t="n">
        <v>60.53</v>
      </c>
      <c r="T5" t="n">
        <v>30376.83</v>
      </c>
      <c r="U5" t="n">
        <v>0.5</v>
      </c>
      <c r="V5" t="n">
        <v>0.95</v>
      </c>
      <c r="W5" t="n">
        <v>0.27</v>
      </c>
      <c r="X5" t="n">
        <v>1.87</v>
      </c>
      <c r="Y5" t="n">
        <v>0.5</v>
      </c>
      <c r="Z5" t="n">
        <v>10</v>
      </c>
      <c r="AA5" t="n">
        <v>497.4136479952834</v>
      </c>
      <c r="AB5" t="n">
        <v>680.5832975285435</v>
      </c>
      <c r="AC5" t="n">
        <v>615.6293828170758</v>
      </c>
      <c r="AD5" t="n">
        <v>497413.6479952834</v>
      </c>
      <c r="AE5" t="n">
        <v>680583.2975285435</v>
      </c>
      <c r="AF5" t="n">
        <v>1.857923433877923e-06</v>
      </c>
      <c r="AG5" t="n">
        <v>12</v>
      </c>
      <c r="AH5" t="n">
        <v>615629.3828170758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2.5231</v>
      </c>
      <c r="E6" t="n">
        <v>39.63</v>
      </c>
      <c r="F6" t="n">
        <v>35.93</v>
      </c>
      <c r="G6" t="n">
        <v>42.27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347.43</v>
      </c>
      <c r="Q6" t="n">
        <v>2103.87</v>
      </c>
      <c r="R6" t="n">
        <v>112.48</v>
      </c>
      <c r="S6" t="n">
        <v>60.53</v>
      </c>
      <c r="T6" t="n">
        <v>25990.53</v>
      </c>
      <c r="U6" t="n">
        <v>0.54</v>
      </c>
      <c r="V6" t="n">
        <v>0.95</v>
      </c>
      <c r="W6" t="n">
        <v>0.21</v>
      </c>
      <c r="X6" t="n">
        <v>1.54</v>
      </c>
      <c r="Y6" t="n">
        <v>0.5</v>
      </c>
      <c r="Z6" t="n">
        <v>10</v>
      </c>
      <c r="AA6" t="n">
        <v>471.7304003002401</v>
      </c>
      <c r="AB6" t="n">
        <v>645.4423449672646</v>
      </c>
      <c r="AC6" t="n">
        <v>583.8422334476088</v>
      </c>
      <c r="AD6" t="n">
        <v>471730.4003002401</v>
      </c>
      <c r="AE6" t="n">
        <v>645442.3449672646</v>
      </c>
      <c r="AF6" t="n">
        <v>1.894643365943491e-06</v>
      </c>
      <c r="AG6" t="n">
        <v>12</v>
      </c>
      <c r="AH6" t="n">
        <v>583842.2334476088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2.5664</v>
      </c>
      <c r="E7" t="n">
        <v>38.97</v>
      </c>
      <c r="F7" t="n">
        <v>35.55</v>
      </c>
      <c r="G7" t="n">
        <v>52.03</v>
      </c>
      <c r="H7" t="n">
        <v>0.71</v>
      </c>
      <c r="I7" t="n">
        <v>41</v>
      </c>
      <c r="J7" t="n">
        <v>148.68</v>
      </c>
      <c r="K7" t="n">
        <v>47.83</v>
      </c>
      <c r="L7" t="n">
        <v>6</v>
      </c>
      <c r="M7" t="n">
        <v>39</v>
      </c>
      <c r="N7" t="n">
        <v>24.85</v>
      </c>
      <c r="O7" t="n">
        <v>18570.94</v>
      </c>
      <c r="P7" t="n">
        <v>327.91</v>
      </c>
      <c r="Q7" t="n">
        <v>2103.84</v>
      </c>
      <c r="R7" t="n">
        <v>98.54000000000001</v>
      </c>
      <c r="S7" t="n">
        <v>60.53</v>
      </c>
      <c r="T7" t="n">
        <v>19070.37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446.7173616108378</v>
      </c>
      <c r="AB7" t="n">
        <v>611.2184019350382</v>
      </c>
      <c r="AC7" t="n">
        <v>552.8845755047723</v>
      </c>
      <c r="AD7" t="n">
        <v>446717.3616108377</v>
      </c>
      <c r="AE7" t="n">
        <v>611218.4019350382</v>
      </c>
      <c r="AF7" t="n">
        <v>1.927158152414639e-06</v>
      </c>
      <c r="AG7" t="n">
        <v>12</v>
      </c>
      <c r="AH7" t="n">
        <v>552884.5755047724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2.5978</v>
      </c>
      <c r="E8" t="n">
        <v>38.49</v>
      </c>
      <c r="F8" t="n">
        <v>35.31</v>
      </c>
      <c r="G8" t="n">
        <v>64.2</v>
      </c>
      <c r="H8" t="n">
        <v>0.83</v>
      </c>
      <c r="I8" t="n">
        <v>33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309.42</v>
      </c>
      <c r="Q8" t="n">
        <v>2103.83</v>
      </c>
      <c r="R8" t="n">
        <v>90.36</v>
      </c>
      <c r="S8" t="n">
        <v>60.53</v>
      </c>
      <c r="T8" t="n">
        <v>15021.47</v>
      </c>
      <c r="U8" t="n">
        <v>0.67</v>
      </c>
      <c r="V8" t="n">
        <v>0.97</v>
      </c>
      <c r="W8" t="n">
        <v>0.23</v>
      </c>
      <c r="X8" t="n">
        <v>0.93</v>
      </c>
      <c r="Y8" t="n">
        <v>0.5</v>
      </c>
      <c r="Z8" t="n">
        <v>10</v>
      </c>
      <c r="AA8" t="n">
        <v>425.0996420411971</v>
      </c>
      <c r="AB8" t="n">
        <v>581.6400843133775</v>
      </c>
      <c r="AC8" t="n">
        <v>526.1291710034935</v>
      </c>
      <c r="AD8" t="n">
        <v>425099.642041197</v>
      </c>
      <c r="AE8" t="n">
        <v>581640.0843133775</v>
      </c>
      <c r="AF8" t="n">
        <v>1.950737004497642e-06</v>
      </c>
      <c r="AG8" t="n">
        <v>12</v>
      </c>
      <c r="AH8" t="n">
        <v>526129.1710034935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2.5993</v>
      </c>
      <c r="E9" t="n">
        <v>38.47</v>
      </c>
      <c r="F9" t="n">
        <v>35.32</v>
      </c>
      <c r="G9" t="n">
        <v>66.22</v>
      </c>
      <c r="H9" t="n">
        <v>0.9399999999999999</v>
      </c>
      <c r="I9" t="n">
        <v>32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306.31</v>
      </c>
      <c r="Q9" t="n">
        <v>2103.83</v>
      </c>
      <c r="R9" t="n">
        <v>89.77</v>
      </c>
      <c r="S9" t="n">
        <v>60.53</v>
      </c>
      <c r="T9" t="n">
        <v>14731.79</v>
      </c>
      <c r="U9" t="n">
        <v>0.67</v>
      </c>
      <c r="V9" t="n">
        <v>0.97</v>
      </c>
      <c r="W9" t="n">
        <v>0.25</v>
      </c>
      <c r="X9" t="n">
        <v>0.93</v>
      </c>
      <c r="Y9" t="n">
        <v>0.5</v>
      </c>
      <c r="Z9" t="n">
        <v>10</v>
      </c>
      <c r="AA9" t="n">
        <v>422.0292736953035</v>
      </c>
      <c r="AB9" t="n">
        <v>577.4390708874345</v>
      </c>
      <c r="AC9" t="n">
        <v>522.3290964027631</v>
      </c>
      <c r="AD9" t="n">
        <v>422029.2736953035</v>
      </c>
      <c r="AE9" t="n">
        <v>577439.0708874344</v>
      </c>
      <c r="AF9" t="n">
        <v>1.951863382781862e-06</v>
      </c>
      <c r="AG9" t="n">
        <v>12</v>
      </c>
      <c r="AH9" t="n">
        <v>522329.096402763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1.5157</v>
      </c>
      <c r="E2" t="n">
        <v>65.97</v>
      </c>
      <c r="F2" t="n">
        <v>47.66</v>
      </c>
      <c r="G2" t="n">
        <v>6.4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616.64</v>
      </c>
      <c r="Q2" t="n">
        <v>2104.24</v>
      </c>
      <c r="R2" t="n">
        <v>494.83</v>
      </c>
      <c r="S2" t="n">
        <v>60.53</v>
      </c>
      <c r="T2" t="n">
        <v>215183.62</v>
      </c>
      <c r="U2" t="n">
        <v>0.12</v>
      </c>
      <c r="V2" t="n">
        <v>0.72</v>
      </c>
      <c r="W2" t="n">
        <v>0.88</v>
      </c>
      <c r="X2" t="n">
        <v>13.27</v>
      </c>
      <c r="Y2" t="n">
        <v>0.5</v>
      </c>
      <c r="Z2" t="n">
        <v>10</v>
      </c>
      <c r="AA2" t="n">
        <v>1244.980367648747</v>
      </c>
      <c r="AB2" t="n">
        <v>1703.437063674448</v>
      </c>
      <c r="AC2" t="n">
        <v>1540.863421106293</v>
      </c>
      <c r="AD2" t="n">
        <v>1244980.367648747</v>
      </c>
      <c r="AE2" t="n">
        <v>1703437.063674448</v>
      </c>
      <c r="AF2" t="n">
        <v>1.123314357999267e-06</v>
      </c>
      <c r="AG2" t="n">
        <v>20</v>
      </c>
      <c r="AH2" t="n">
        <v>1540863.421106293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2.0608</v>
      </c>
      <c r="E3" t="n">
        <v>48.52</v>
      </c>
      <c r="F3" t="n">
        <v>39.63</v>
      </c>
      <c r="G3" t="n">
        <v>13.07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502.54</v>
      </c>
      <c r="Q3" t="n">
        <v>2103.98</v>
      </c>
      <c r="R3" t="n">
        <v>231.87</v>
      </c>
      <c r="S3" t="n">
        <v>60.53</v>
      </c>
      <c r="T3" t="n">
        <v>85030.14999999999</v>
      </c>
      <c r="U3" t="n">
        <v>0.26</v>
      </c>
      <c r="V3" t="n">
        <v>0.86</v>
      </c>
      <c r="W3" t="n">
        <v>0.45</v>
      </c>
      <c r="X3" t="n">
        <v>5.24</v>
      </c>
      <c r="Y3" t="n">
        <v>0.5</v>
      </c>
      <c r="Z3" t="n">
        <v>10</v>
      </c>
      <c r="AA3" t="n">
        <v>773.5348015901975</v>
      </c>
      <c r="AB3" t="n">
        <v>1058.384441482667</v>
      </c>
      <c r="AC3" t="n">
        <v>957.3737158394534</v>
      </c>
      <c r="AD3" t="n">
        <v>773534.8015901975</v>
      </c>
      <c r="AE3" t="n">
        <v>1058384.441482667</v>
      </c>
      <c r="AF3" t="n">
        <v>1.527298429085497e-06</v>
      </c>
      <c r="AG3" t="n">
        <v>15</v>
      </c>
      <c r="AH3" t="n">
        <v>957373.7158394534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2.2707</v>
      </c>
      <c r="E4" t="n">
        <v>44.04</v>
      </c>
      <c r="F4" t="n">
        <v>37.6</v>
      </c>
      <c r="G4" t="n">
        <v>19.96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111</v>
      </c>
      <c r="N4" t="n">
        <v>34.26</v>
      </c>
      <c r="O4" t="n">
        <v>22397.24</v>
      </c>
      <c r="P4" t="n">
        <v>466.9</v>
      </c>
      <c r="Q4" t="n">
        <v>2103.88</v>
      </c>
      <c r="R4" t="n">
        <v>165.41</v>
      </c>
      <c r="S4" t="n">
        <v>60.53</v>
      </c>
      <c r="T4" t="n">
        <v>52145.07</v>
      </c>
      <c r="U4" t="n">
        <v>0.37</v>
      </c>
      <c r="V4" t="n">
        <v>0.91</v>
      </c>
      <c r="W4" t="n">
        <v>0.34</v>
      </c>
      <c r="X4" t="n">
        <v>3.21</v>
      </c>
      <c r="Y4" t="n">
        <v>0.5</v>
      </c>
      <c r="Z4" t="n">
        <v>10</v>
      </c>
      <c r="AA4" t="n">
        <v>656.4437379027746</v>
      </c>
      <c r="AB4" t="n">
        <v>898.1752824523812</v>
      </c>
      <c r="AC4" t="n">
        <v>812.4546940920512</v>
      </c>
      <c r="AD4" t="n">
        <v>656443.7379027746</v>
      </c>
      <c r="AE4" t="n">
        <v>898175.2824523812</v>
      </c>
      <c r="AF4" t="n">
        <v>1.682859347304173e-06</v>
      </c>
      <c r="AG4" t="n">
        <v>13</v>
      </c>
      <c r="AH4" t="n">
        <v>812454.6940920512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2.3825</v>
      </c>
      <c r="E5" t="n">
        <v>41.97</v>
      </c>
      <c r="F5" t="n">
        <v>36.67</v>
      </c>
      <c r="G5" t="n">
        <v>27.16</v>
      </c>
      <c r="H5" t="n">
        <v>0.39</v>
      </c>
      <c r="I5" t="n">
        <v>81</v>
      </c>
      <c r="J5" t="n">
        <v>181.19</v>
      </c>
      <c r="K5" t="n">
        <v>52.44</v>
      </c>
      <c r="L5" t="n">
        <v>4</v>
      </c>
      <c r="M5" t="n">
        <v>79</v>
      </c>
      <c r="N5" t="n">
        <v>34.75</v>
      </c>
      <c r="O5" t="n">
        <v>22581.25</v>
      </c>
      <c r="P5" t="n">
        <v>445.46</v>
      </c>
      <c r="Q5" t="n">
        <v>2103.89</v>
      </c>
      <c r="R5" t="n">
        <v>134.95</v>
      </c>
      <c r="S5" t="n">
        <v>60.53</v>
      </c>
      <c r="T5" t="n">
        <v>37073.89</v>
      </c>
      <c r="U5" t="n">
        <v>0.45</v>
      </c>
      <c r="V5" t="n">
        <v>0.93</v>
      </c>
      <c r="W5" t="n">
        <v>0.3</v>
      </c>
      <c r="X5" t="n">
        <v>2.28</v>
      </c>
      <c r="Y5" t="n">
        <v>0.5</v>
      </c>
      <c r="Z5" t="n">
        <v>10</v>
      </c>
      <c r="AA5" t="n">
        <v>608.0221481468255</v>
      </c>
      <c r="AB5" t="n">
        <v>831.9227271385178</v>
      </c>
      <c r="AC5" t="n">
        <v>752.5251896712975</v>
      </c>
      <c r="AD5" t="n">
        <v>608022.1481468255</v>
      </c>
      <c r="AE5" t="n">
        <v>831922.7271385178</v>
      </c>
      <c r="AF5" t="n">
        <v>1.765716472872767e-06</v>
      </c>
      <c r="AG5" t="n">
        <v>13</v>
      </c>
      <c r="AH5" t="n">
        <v>752525.1896712976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2.4512</v>
      </c>
      <c r="E6" t="n">
        <v>40.8</v>
      </c>
      <c r="F6" t="n">
        <v>36.13</v>
      </c>
      <c r="G6" t="n">
        <v>34.41</v>
      </c>
      <c r="H6" t="n">
        <v>0.49</v>
      </c>
      <c r="I6" t="n">
        <v>63</v>
      </c>
      <c r="J6" t="n">
        <v>182.69</v>
      </c>
      <c r="K6" t="n">
        <v>52.44</v>
      </c>
      <c r="L6" t="n">
        <v>5</v>
      </c>
      <c r="M6" t="n">
        <v>61</v>
      </c>
      <c r="N6" t="n">
        <v>35.25</v>
      </c>
      <c r="O6" t="n">
        <v>22766.06</v>
      </c>
      <c r="P6" t="n">
        <v>429.02</v>
      </c>
      <c r="Q6" t="n">
        <v>2103.88</v>
      </c>
      <c r="R6" t="n">
        <v>117.53</v>
      </c>
      <c r="S6" t="n">
        <v>60.53</v>
      </c>
      <c r="T6" t="n">
        <v>28455.24</v>
      </c>
      <c r="U6" t="n">
        <v>0.51</v>
      </c>
      <c r="V6" t="n">
        <v>0.95</v>
      </c>
      <c r="W6" t="n">
        <v>0.27</v>
      </c>
      <c r="X6" t="n">
        <v>1.75</v>
      </c>
      <c r="Y6" t="n">
        <v>0.5</v>
      </c>
      <c r="Z6" t="n">
        <v>10</v>
      </c>
      <c r="AA6" t="n">
        <v>568.7671450035805</v>
      </c>
      <c r="AB6" t="n">
        <v>778.2123000294162</v>
      </c>
      <c r="AC6" t="n">
        <v>703.940810342431</v>
      </c>
      <c r="AD6" t="n">
        <v>568767.1450035805</v>
      </c>
      <c r="AE6" t="n">
        <v>778212.3000294161</v>
      </c>
      <c r="AF6" t="n">
        <v>1.816631361303558e-06</v>
      </c>
      <c r="AG6" t="n">
        <v>12</v>
      </c>
      <c r="AH6" t="n">
        <v>703940.810342431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36</v>
      </c>
      <c r="G7" t="n">
        <v>42.35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416.51</v>
      </c>
      <c r="Q7" t="n">
        <v>2103.87</v>
      </c>
      <c r="R7" t="n">
        <v>114.92</v>
      </c>
      <c r="S7" t="n">
        <v>60.53</v>
      </c>
      <c r="T7" t="n">
        <v>27212.5</v>
      </c>
      <c r="U7" t="n">
        <v>0.53</v>
      </c>
      <c r="V7" t="n">
        <v>0.95</v>
      </c>
      <c r="W7" t="n">
        <v>0.21</v>
      </c>
      <c r="X7" t="n">
        <v>1.61</v>
      </c>
      <c r="Y7" t="n">
        <v>0.5</v>
      </c>
      <c r="Z7" t="n">
        <v>10</v>
      </c>
      <c r="AA7" t="n">
        <v>550.0067109462498</v>
      </c>
      <c r="AB7" t="n">
        <v>752.5434465002382</v>
      </c>
      <c r="AC7" t="n">
        <v>680.7217561676157</v>
      </c>
      <c r="AD7" t="n">
        <v>550006.7109462498</v>
      </c>
      <c r="AE7" t="n">
        <v>752543.4465002383</v>
      </c>
      <c r="AF7" t="n">
        <v>1.842125861478509e-06</v>
      </c>
      <c r="AG7" t="n">
        <v>12</v>
      </c>
      <c r="AH7" t="n">
        <v>680721.7561676156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2.5326</v>
      </c>
      <c r="E8" t="n">
        <v>39.49</v>
      </c>
      <c r="F8" t="n">
        <v>35.57</v>
      </c>
      <c r="G8" t="n">
        <v>50.82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400.51</v>
      </c>
      <c r="Q8" t="n">
        <v>2103.89</v>
      </c>
      <c r="R8" t="n">
        <v>99.33</v>
      </c>
      <c r="S8" t="n">
        <v>60.53</v>
      </c>
      <c r="T8" t="n">
        <v>19458.24</v>
      </c>
      <c r="U8" t="n">
        <v>0.61</v>
      </c>
      <c r="V8" t="n">
        <v>0.96</v>
      </c>
      <c r="W8" t="n">
        <v>0.23</v>
      </c>
      <c r="X8" t="n">
        <v>1.18</v>
      </c>
      <c r="Y8" t="n">
        <v>0.5</v>
      </c>
      <c r="Z8" t="n">
        <v>10</v>
      </c>
      <c r="AA8" t="n">
        <v>525.9582169538106</v>
      </c>
      <c r="AB8" t="n">
        <v>719.6392360751058</v>
      </c>
      <c r="AC8" t="n">
        <v>650.9578774041084</v>
      </c>
      <c r="AD8" t="n">
        <v>525958.2169538107</v>
      </c>
      <c r="AE8" t="n">
        <v>719639.2360751058</v>
      </c>
      <c r="AF8" t="n">
        <v>1.876958463461729e-06</v>
      </c>
      <c r="AG8" t="n">
        <v>12</v>
      </c>
      <c r="AH8" t="n">
        <v>650957.8774041084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35.37</v>
      </c>
      <c r="G9" t="n">
        <v>58.95</v>
      </c>
      <c r="H9" t="n">
        <v>0.76</v>
      </c>
      <c r="I9" t="n">
        <v>36</v>
      </c>
      <c r="J9" t="n">
        <v>187.22</v>
      </c>
      <c r="K9" t="n">
        <v>52.44</v>
      </c>
      <c r="L9" t="n">
        <v>8</v>
      </c>
      <c r="M9" t="n">
        <v>34</v>
      </c>
      <c r="N9" t="n">
        <v>36.78</v>
      </c>
      <c r="O9" t="n">
        <v>23324.24</v>
      </c>
      <c r="P9" t="n">
        <v>387.96</v>
      </c>
      <c r="Q9" t="n">
        <v>2103.83</v>
      </c>
      <c r="R9" t="n">
        <v>92.65000000000001</v>
      </c>
      <c r="S9" t="n">
        <v>60.53</v>
      </c>
      <c r="T9" t="n">
        <v>16149.45</v>
      </c>
      <c r="U9" t="n">
        <v>0.65</v>
      </c>
      <c r="V9" t="n">
        <v>0.97</v>
      </c>
      <c r="W9" t="n">
        <v>0.22</v>
      </c>
      <c r="X9" t="n">
        <v>0.98</v>
      </c>
      <c r="Y9" t="n">
        <v>0.5</v>
      </c>
      <c r="Z9" t="n">
        <v>10</v>
      </c>
      <c r="AA9" t="n">
        <v>509.4370569941245</v>
      </c>
      <c r="AB9" t="n">
        <v>697.0342561561265</v>
      </c>
      <c r="AC9" t="n">
        <v>630.5102850423078</v>
      </c>
      <c r="AD9" t="n">
        <v>509437.0569941245</v>
      </c>
      <c r="AE9" t="n">
        <v>697034.2561561265</v>
      </c>
      <c r="AF9" t="n">
        <v>1.896894569703188e-06</v>
      </c>
      <c r="AG9" t="n">
        <v>12</v>
      </c>
      <c r="AH9" t="n">
        <v>630510.2850423078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2.58</v>
      </c>
      <c r="E10" t="n">
        <v>38.76</v>
      </c>
      <c r="F10" t="n">
        <v>35.24</v>
      </c>
      <c r="G10" t="n">
        <v>68.2</v>
      </c>
      <c r="H10" t="n">
        <v>0.85</v>
      </c>
      <c r="I10" t="n">
        <v>31</v>
      </c>
      <c r="J10" t="n">
        <v>188.74</v>
      </c>
      <c r="K10" t="n">
        <v>52.44</v>
      </c>
      <c r="L10" t="n">
        <v>9</v>
      </c>
      <c r="M10" t="n">
        <v>29</v>
      </c>
      <c r="N10" t="n">
        <v>37.3</v>
      </c>
      <c r="O10" t="n">
        <v>23511.69</v>
      </c>
      <c r="P10" t="n">
        <v>372.42</v>
      </c>
      <c r="Q10" t="n">
        <v>2103.83</v>
      </c>
      <c r="R10" t="n">
        <v>88.38</v>
      </c>
      <c r="S10" t="n">
        <v>60.53</v>
      </c>
      <c r="T10" t="n">
        <v>14039.25</v>
      </c>
      <c r="U10" t="n">
        <v>0.68</v>
      </c>
      <c r="V10" t="n">
        <v>0.97</v>
      </c>
      <c r="W10" t="n">
        <v>0.21</v>
      </c>
      <c r="X10" t="n">
        <v>0.85</v>
      </c>
      <c r="Y10" t="n">
        <v>0.5</v>
      </c>
      <c r="Z10" t="n">
        <v>10</v>
      </c>
      <c r="AA10" t="n">
        <v>491.5004539597025</v>
      </c>
      <c r="AB10" t="n">
        <v>672.492604577352</v>
      </c>
      <c r="AC10" t="n">
        <v>608.3108542457874</v>
      </c>
      <c r="AD10" t="n">
        <v>491500.4539597025</v>
      </c>
      <c r="AE10" t="n">
        <v>672492.6045773521</v>
      </c>
      <c r="AF10" t="n">
        <v>1.912087513121401e-06</v>
      </c>
      <c r="AG10" t="n">
        <v>12</v>
      </c>
      <c r="AH10" t="n">
        <v>608310.8542457874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2.6024</v>
      </c>
      <c r="E11" t="n">
        <v>38.43</v>
      </c>
      <c r="F11" t="n">
        <v>35.05</v>
      </c>
      <c r="G11" t="n">
        <v>77.88</v>
      </c>
      <c r="H11" t="n">
        <v>0.93</v>
      </c>
      <c r="I11" t="n">
        <v>27</v>
      </c>
      <c r="J11" t="n">
        <v>190.26</v>
      </c>
      <c r="K11" t="n">
        <v>52.44</v>
      </c>
      <c r="L11" t="n">
        <v>10</v>
      </c>
      <c r="M11" t="n">
        <v>22</v>
      </c>
      <c r="N11" t="n">
        <v>37.82</v>
      </c>
      <c r="O11" t="n">
        <v>23699.85</v>
      </c>
      <c r="P11" t="n">
        <v>357.64</v>
      </c>
      <c r="Q11" t="n">
        <v>2103.88</v>
      </c>
      <c r="R11" t="n">
        <v>81.45</v>
      </c>
      <c r="S11" t="n">
        <v>60.53</v>
      </c>
      <c r="T11" t="n">
        <v>10594.54</v>
      </c>
      <c r="U11" t="n">
        <v>0.74</v>
      </c>
      <c r="V11" t="n">
        <v>0.98</v>
      </c>
      <c r="W11" t="n">
        <v>0.21</v>
      </c>
      <c r="X11" t="n">
        <v>0.66</v>
      </c>
      <c r="Y11" t="n">
        <v>0.5</v>
      </c>
      <c r="Z11" t="n">
        <v>10</v>
      </c>
      <c r="AA11" t="n">
        <v>474.2170618906119</v>
      </c>
      <c r="AB11" t="n">
        <v>648.8447050589781</v>
      </c>
      <c r="AC11" t="n">
        <v>586.9198770674116</v>
      </c>
      <c r="AD11" t="n">
        <v>474217.0618906119</v>
      </c>
      <c r="AE11" t="n">
        <v>648844.7050589781</v>
      </c>
      <c r="AF11" t="n">
        <v>1.928688583002765e-06</v>
      </c>
      <c r="AG11" t="n">
        <v>12</v>
      </c>
      <c r="AH11" t="n">
        <v>586919.8770674116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2.6025</v>
      </c>
      <c r="E12" t="n">
        <v>38.42</v>
      </c>
      <c r="F12" t="n">
        <v>35.11</v>
      </c>
      <c r="G12" t="n">
        <v>84.27</v>
      </c>
      <c r="H12" t="n">
        <v>1.02</v>
      </c>
      <c r="I12" t="n">
        <v>25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351.06</v>
      </c>
      <c r="Q12" t="n">
        <v>2103.88</v>
      </c>
      <c r="R12" t="n">
        <v>83.61</v>
      </c>
      <c r="S12" t="n">
        <v>60.53</v>
      </c>
      <c r="T12" t="n">
        <v>11683</v>
      </c>
      <c r="U12" t="n">
        <v>0.72</v>
      </c>
      <c r="V12" t="n">
        <v>0.98</v>
      </c>
      <c r="W12" t="n">
        <v>0.23</v>
      </c>
      <c r="X12" t="n">
        <v>0.73</v>
      </c>
      <c r="Y12" t="n">
        <v>0.5</v>
      </c>
      <c r="Z12" t="n">
        <v>10</v>
      </c>
      <c r="AA12" t="n">
        <v>468.1532106977485</v>
      </c>
      <c r="AB12" t="n">
        <v>640.5478763386681</v>
      </c>
      <c r="AC12" t="n">
        <v>579.4148860354956</v>
      </c>
      <c r="AD12" t="n">
        <v>468153.2106977485</v>
      </c>
      <c r="AE12" t="n">
        <v>640547.8763386681</v>
      </c>
      <c r="AF12" t="n">
        <v>1.928762694921879e-06</v>
      </c>
      <c r="AG12" t="n">
        <v>12</v>
      </c>
      <c r="AH12" t="n">
        <v>579414.8860354956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2.6017</v>
      </c>
      <c r="E13" t="n">
        <v>38.44</v>
      </c>
      <c r="F13" t="n">
        <v>35.13</v>
      </c>
      <c r="G13" t="n">
        <v>84.31</v>
      </c>
      <c r="H13" t="n">
        <v>1.1</v>
      </c>
      <c r="I13" t="n">
        <v>25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352.71</v>
      </c>
      <c r="Q13" t="n">
        <v>2103.83</v>
      </c>
      <c r="R13" t="n">
        <v>83.95999999999999</v>
      </c>
      <c r="S13" t="n">
        <v>60.53</v>
      </c>
      <c r="T13" t="n">
        <v>11861.09</v>
      </c>
      <c r="U13" t="n">
        <v>0.72</v>
      </c>
      <c r="V13" t="n">
        <v>0.98</v>
      </c>
      <c r="W13" t="n">
        <v>0.23</v>
      </c>
      <c r="X13" t="n">
        <v>0.74</v>
      </c>
      <c r="Y13" t="n">
        <v>0.5</v>
      </c>
      <c r="Z13" t="n">
        <v>10</v>
      </c>
      <c r="AA13" t="n">
        <v>469.8210939103926</v>
      </c>
      <c r="AB13" t="n">
        <v>642.8299477320219</v>
      </c>
      <c r="AC13" t="n">
        <v>581.4791597379752</v>
      </c>
      <c r="AD13" t="n">
        <v>469821.0939103926</v>
      </c>
      <c r="AE13" t="n">
        <v>642829.9477320219</v>
      </c>
      <c r="AF13" t="n">
        <v>1.928169799568973e-06</v>
      </c>
      <c r="AG13" t="n">
        <v>12</v>
      </c>
      <c r="AH13" t="n">
        <v>581479.1597379752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2.2364</v>
      </c>
      <c r="E2" t="n">
        <v>44.71</v>
      </c>
      <c r="F2" t="n">
        <v>40.71</v>
      </c>
      <c r="G2" t="n">
        <v>11.52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118.49</v>
      </c>
      <c r="Q2" t="n">
        <v>2104.09</v>
      </c>
      <c r="R2" t="n">
        <v>257.76</v>
      </c>
      <c r="S2" t="n">
        <v>60.53</v>
      </c>
      <c r="T2" t="n">
        <v>97825.96000000001</v>
      </c>
      <c r="U2" t="n">
        <v>0.23</v>
      </c>
      <c r="V2" t="n">
        <v>0.84</v>
      </c>
      <c r="W2" t="n">
        <v>0.78</v>
      </c>
      <c r="X2" t="n">
        <v>6.32</v>
      </c>
      <c r="Y2" t="n">
        <v>0.5</v>
      </c>
      <c r="Z2" t="n">
        <v>10</v>
      </c>
      <c r="AA2" t="n">
        <v>252.0219130277606</v>
      </c>
      <c r="AB2" t="n">
        <v>344.8274998265242</v>
      </c>
      <c r="AC2" t="n">
        <v>311.9176472116192</v>
      </c>
      <c r="AD2" t="n">
        <v>252021.9130277606</v>
      </c>
      <c r="AE2" t="n">
        <v>344827.4998265242</v>
      </c>
      <c r="AF2" t="n">
        <v>1.800725400022152e-06</v>
      </c>
      <c r="AG2" t="n">
        <v>13</v>
      </c>
      <c r="AH2" t="n">
        <v>311917.6472116192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2.0268</v>
      </c>
      <c r="E2" t="n">
        <v>49.34</v>
      </c>
      <c r="F2" t="n">
        <v>41.99</v>
      </c>
      <c r="G2" t="n">
        <v>9.65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360.75</v>
      </c>
      <c r="Q2" t="n">
        <v>2104.03</v>
      </c>
      <c r="R2" t="n">
        <v>308.62</v>
      </c>
      <c r="S2" t="n">
        <v>60.53</v>
      </c>
      <c r="T2" t="n">
        <v>123011.79</v>
      </c>
      <c r="U2" t="n">
        <v>0.2</v>
      </c>
      <c r="V2" t="n">
        <v>0.82</v>
      </c>
      <c r="W2" t="n">
        <v>0.58</v>
      </c>
      <c r="X2" t="n">
        <v>7.59</v>
      </c>
      <c r="Y2" t="n">
        <v>0.5</v>
      </c>
      <c r="Z2" t="n">
        <v>10</v>
      </c>
      <c r="AA2" t="n">
        <v>599.5383551820528</v>
      </c>
      <c r="AB2" t="n">
        <v>820.3148273255853</v>
      </c>
      <c r="AC2" t="n">
        <v>742.0251315247218</v>
      </c>
      <c r="AD2" t="n">
        <v>599538.3551820528</v>
      </c>
      <c r="AE2" t="n">
        <v>820314.8273255853</v>
      </c>
      <c r="AF2" t="n">
        <v>1.553390226510532e-06</v>
      </c>
      <c r="AG2" t="n">
        <v>15</v>
      </c>
      <c r="AH2" t="n">
        <v>742025.1315247219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2.3946</v>
      </c>
      <c r="E3" t="n">
        <v>41.76</v>
      </c>
      <c r="F3" t="n">
        <v>37.51</v>
      </c>
      <c r="G3" t="n">
        <v>20.46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302.52</v>
      </c>
      <c r="Q3" t="n">
        <v>2103.87</v>
      </c>
      <c r="R3" t="n">
        <v>162.54</v>
      </c>
      <c r="S3" t="n">
        <v>60.53</v>
      </c>
      <c r="T3" t="n">
        <v>50723.18</v>
      </c>
      <c r="U3" t="n">
        <v>0.37</v>
      </c>
      <c r="V3" t="n">
        <v>0.91</v>
      </c>
      <c r="W3" t="n">
        <v>0.34</v>
      </c>
      <c r="X3" t="n">
        <v>3.12</v>
      </c>
      <c r="Y3" t="n">
        <v>0.5</v>
      </c>
      <c r="Z3" t="n">
        <v>10</v>
      </c>
      <c r="AA3" t="n">
        <v>447.3328634075582</v>
      </c>
      <c r="AB3" t="n">
        <v>612.0605586473339</v>
      </c>
      <c r="AC3" t="n">
        <v>553.6463579624209</v>
      </c>
      <c r="AD3" t="n">
        <v>447332.8634075582</v>
      </c>
      <c r="AE3" t="n">
        <v>612060.5586473339</v>
      </c>
      <c r="AF3" t="n">
        <v>1.835281348136037e-06</v>
      </c>
      <c r="AG3" t="n">
        <v>13</v>
      </c>
      <c r="AH3" t="n">
        <v>553646.3579624209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2.5277</v>
      </c>
      <c r="E4" t="n">
        <v>39.56</v>
      </c>
      <c r="F4" t="n">
        <v>36.22</v>
      </c>
      <c r="G4" t="n">
        <v>32.92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64</v>
      </c>
      <c r="N4" t="n">
        <v>13.49</v>
      </c>
      <c r="O4" t="n">
        <v>12715.54</v>
      </c>
      <c r="P4" t="n">
        <v>270.21</v>
      </c>
      <c r="Q4" t="n">
        <v>2103.84</v>
      </c>
      <c r="R4" t="n">
        <v>119.87</v>
      </c>
      <c r="S4" t="n">
        <v>60.53</v>
      </c>
      <c r="T4" t="n">
        <v>29610.86</v>
      </c>
      <c r="U4" t="n">
        <v>0.5</v>
      </c>
      <c r="V4" t="n">
        <v>0.95</v>
      </c>
      <c r="W4" t="n">
        <v>0.28</v>
      </c>
      <c r="X4" t="n">
        <v>1.83</v>
      </c>
      <c r="Y4" t="n">
        <v>0.5</v>
      </c>
      <c r="Z4" t="n">
        <v>10</v>
      </c>
      <c r="AA4" t="n">
        <v>389.2539359433456</v>
      </c>
      <c r="AB4" t="n">
        <v>532.5944078293539</v>
      </c>
      <c r="AC4" t="n">
        <v>481.7643450470657</v>
      </c>
      <c r="AD4" t="n">
        <v>389253.9359433456</v>
      </c>
      <c r="AE4" t="n">
        <v>532594.4078293539</v>
      </c>
      <c r="AF4" t="n">
        <v>1.937292518033685e-06</v>
      </c>
      <c r="AG4" t="n">
        <v>12</v>
      </c>
      <c r="AH4" t="n">
        <v>481764.3450470657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2.5734</v>
      </c>
      <c r="E5" t="n">
        <v>38.86</v>
      </c>
      <c r="F5" t="n">
        <v>35.86</v>
      </c>
      <c r="G5" t="n">
        <v>43.91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248.77</v>
      </c>
      <c r="Q5" t="n">
        <v>2103.9</v>
      </c>
      <c r="R5" t="n">
        <v>107.29</v>
      </c>
      <c r="S5" t="n">
        <v>60.53</v>
      </c>
      <c r="T5" t="n">
        <v>23405.59</v>
      </c>
      <c r="U5" t="n">
        <v>0.5600000000000001</v>
      </c>
      <c r="V5" t="n">
        <v>0.96</v>
      </c>
      <c r="W5" t="n">
        <v>0.29</v>
      </c>
      <c r="X5" t="n">
        <v>1.48</v>
      </c>
      <c r="Y5" t="n">
        <v>0.5</v>
      </c>
      <c r="Z5" t="n">
        <v>10</v>
      </c>
      <c r="AA5" t="n">
        <v>363.663913400558</v>
      </c>
      <c r="AB5" t="n">
        <v>497.5810100341949</v>
      </c>
      <c r="AC5" t="n">
        <v>450.0925767958643</v>
      </c>
      <c r="AD5" t="n">
        <v>363663.9134005581</v>
      </c>
      <c r="AE5" t="n">
        <v>497581.0100341949</v>
      </c>
      <c r="AF5" t="n">
        <v>1.972318141356919e-06</v>
      </c>
      <c r="AG5" t="n">
        <v>12</v>
      </c>
      <c r="AH5" t="n">
        <v>450092.5767958643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2.577</v>
      </c>
      <c r="E6" t="n">
        <v>38.8</v>
      </c>
      <c r="F6" t="n">
        <v>35.83</v>
      </c>
      <c r="G6" t="n">
        <v>44.79</v>
      </c>
      <c r="H6" t="n">
        <v>0.85</v>
      </c>
      <c r="I6" t="n">
        <v>48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250.78</v>
      </c>
      <c r="Q6" t="n">
        <v>2103.93</v>
      </c>
      <c r="R6" t="n">
        <v>105.86</v>
      </c>
      <c r="S6" t="n">
        <v>60.53</v>
      </c>
      <c r="T6" t="n">
        <v>22694.41</v>
      </c>
      <c r="U6" t="n">
        <v>0.57</v>
      </c>
      <c r="V6" t="n">
        <v>0.96</v>
      </c>
      <c r="W6" t="n">
        <v>0.3</v>
      </c>
      <c r="X6" t="n">
        <v>1.44</v>
      </c>
      <c r="Y6" t="n">
        <v>0.5</v>
      </c>
      <c r="Z6" t="n">
        <v>10</v>
      </c>
      <c r="AA6" t="n">
        <v>365.1569004743102</v>
      </c>
      <c r="AB6" t="n">
        <v>499.6237808144438</v>
      </c>
      <c r="AC6" t="n">
        <v>451.9403883998928</v>
      </c>
      <c r="AD6" t="n">
        <v>365156.9004743102</v>
      </c>
      <c r="AE6" t="n">
        <v>499623.7808144438</v>
      </c>
      <c r="AF6" t="n">
        <v>1.975077271421769e-06</v>
      </c>
      <c r="AG6" t="n">
        <v>12</v>
      </c>
      <c r="AH6" t="n">
        <v>451940.3883998928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1.8434</v>
      </c>
      <c r="E2" t="n">
        <v>54.25</v>
      </c>
      <c r="F2" t="n">
        <v>43.86</v>
      </c>
      <c r="G2" t="n">
        <v>8.15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446.64</v>
      </c>
      <c r="Q2" t="n">
        <v>2104.17</v>
      </c>
      <c r="R2" t="n">
        <v>370.11</v>
      </c>
      <c r="S2" t="n">
        <v>60.53</v>
      </c>
      <c r="T2" t="n">
        <v>153446.98</v>
      </c>
      <c r="U2" t="n">
        <v>0.16</v>
      </c>
      <c r="V2" t="n">
        <v>0.78</v>
      </c>
      <c r="W2" t="n">
        <v>0.68</v>
      </c>
      <c r="X2" t="n">
        <v>9.470000000000001</v>
      </c>
      <c r="Y2" t="n">
        <v>0.5</v>
      </c>
      <c r="Z2" t="n">
        <v>10</v>
      </c>
      <c r="AA2" t="n">
        <v>778.0198258740572</v>
      </c>
      <c r="AB2" t="n">
        <v>1064.52104957315</v>
      </c>
      <c r="AC2" t="n">
        <v>962.9246546665647</v>
      </c>
      <c r="AD2" t="n">
        <v>778019.8258740572</v>
      </c>
      <c r="AE2" t="n">
        <v>1064521.04957315</v>
      </c>
      <c r="AF2" t="n">
        <v>1.394664288468847e-06</v>
      </c>
      <c r="AG2" t="n">
        <v>16</v>
      </c>
      <c r="AH2" t="n">
        <v>962924.6546665648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2.2784</v>
      </c>
      <c r="E3" t="n">
        <v>43.89</v>
      </c>
      <c r="F3" t="n">
        <v>38.28</v>
      </c>
      <c r="G3" t="n">
        <v>16.89</v>
      </c>
      <c r="H3" t="n">
        <v>0.28</v>
      </c>
      <c r="I3" t="n">
        <v>136</v>
      </c>
      <c r="J3" t="n">
        <v>125.95</v>
      </c>
      <c r="K3" t="n">
        <v>45</v>
      </c>
      <c r="L3" t="n">
        <v>2</v>
      </c>
      <c r="M3" t="n">
        <v>134</v>
      </c>
      <c r="N3" t="n">
        <v>18.95</v>
      </c>
      <c r="O3" t="n">
        <v>15767.7</v>
      </c>
      <c r="P3" t="n">
        <v>374.81</v>
      </c>
      <c r="Q3" t="n">
        <v>2104.06</v>
      </c>
      <c r="R3" t="n">
        <v>187.56</v>
      </c>
      <c r="S3" t="n">
        <v>60.53</v>
      </c>
      <c r="T3" t="n">
        <v>63105.6</v>
      </c>
      <c r="U3" t="n">
        <v>0.32</v>
      </c>
      <c r="V3" t="n">
        <v>0.9</v>
      </c>
      <c r="W3" t="n">
        <v>0.38</v>
      </c>
      <c r="X3" t="n">
        <v>3.89</v>
      </c>
      <c r="Y3" t="n">
        <v>0.5</v>
      </c>
      <c r="Z3" t="n">
        <v>10</v>
      </c>
      <c r="AA3" t="n">
        <v>548.0479893806945</v>
      </c>
      <c r="AB3" t="n">
        <v>749.8634372415488</v>
      </c>
      <c r="AC3" t="n">
        <v>678.2975232311586</v>
      </c>
      <c r="AD3" t="n">
        <v>548047.9893806945</v>
      </c>
      <c r="AE3" t="n">
        <v>749863.4372415488</v>
      </c>
      <c r="AF3" t="n">
        <v>1.723772981907031e-06</v>
      </c>
      <c r="AG3" t="n">
        <v>13</v>
      </c>
      <c r="AH3" t="n">
        <v>678297.5232311586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2.4371</v>
      </c>
      <c r="E4" t="n">
        <v>41.03</v>
      </c>
      <c r="F4" t="n">
        <v>36.75</v>
      </c>
      <c r="G4" t="n">
        <v>26.25</v>
      </c>
      <c r="H4" t="n">
        <v>0.42</v>
      </c>
      <c r="I4" t="n">
        <v>84</v>
      </c>
      <c r="J4" t="n">
        <v>127.27</v>
      </c>
      <c r="K4" t="n">
        <v>45</v>
      </c>
      <c r="L4" t="n">
        <v>3</v>
      </c>
      <c r="M4" t="n">
        <v>82</v>
      </c>
      <c r="N4" t="n">
        <v>19.27</v>
      </c>
      <c r="O4" t="n">
        <v>15930.42</v>
      </c>
      <c r="P4" t="n">
        <v>344.37</v>
      </c>
      <c r="Q4" t="n">
        <v>2103.88</v>
      </c>
      <c r="R4" t="n">
        <v>137.89</v>
      </c>
      <c r="S4" t="n">
        <v>60.53</v>
      </c>
      <c r="T4" t="n">
        <v>38529.25</v>
      </c>
      <c r="U4" t="n">
        <v>0.44</v>
      </c>
      <c r="V4" t="n">
        <v>0.93</v>
      </c>
      <c r="W4" t="n">
        <v>0.29</v>
      </c>
      <c r="X4" t="n">
        <v>2.37</v>
      </c>
      <c r="Y4" t="n">
        <v>0.5</v>
      </c>
      <c r="Z4" t="n">
        <v>10</v>
      </c>
      <c r="AA4" t="n">
        <v>479.4534117170625</v>
      </c>
      <c r="AB4" t="n">
        <v>656.0093099029781</v>
      </c>
      <c r="AC4" t="n">
        <v>593.4007020806862</v>
      </c>
      <c r="AD4" t="n">
        <v>479453.4117170625</v>
      </c>
      <c r="AE4" t="n">
        <v>656009.3099029781</v>
      </c>
      <c r="AF4" t="n">
        <v>1.843840912133789e-06</v>
      </c>
      <c r="AG4" t="n">
        <v>12</v>
      </c>
      <c r="AH4" t="n">
        <v>593400.7020806862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2.5224</v>
      </c>
      <c r="E5" t="n">
        <v>39.65</v>
      </c>
      <c r="F5" t="n">
        <v>36.01</v>
      </c>
      <c r="G5" t="n">
        <v>36.62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321.04</v>
      </c>
      <c r="Q5" t="n">
        <v>2103.87</v>
      </c>
      <c r="R5" t="n">
        <v>113.1</v>
      </c>
      <c r="S5" t="n">
        <v>60.53</v>
      </c>
      <c r="T5" t="n">
        <v>26259.61</v>
      </c>
      <c r="U5" t="n">
        <v>0.54</v>
      </c>
      <c r="V5" t="n">
        <v>0.95</v>
      </c>
      <c r="W5" t="n">
        <v>0.26</v>
      </c>
      <c r="X5" t="n">
        <v>1.62</v>
      </c>
      <c r="Y5" t="n">
        <v>0.5</v>
      </c>
      <c r="Z5" t="n">
        <v>10</v>
      </c>
      <c r="AA5" t="n">
        <v>443.5861830063397</v>
      </c>
      <c r="AB5" t="n">
        <v>606.9341852305132</v>
      </c>
      <c r="AC5" t="n">
        <v>549.0092384295913</v>
      </c>
      <c r="AD5" t="n">
        <v>443586.1830063397</v>
      </c>
      <c r="AE5" t="n">
        <v>606934.1852305132</v>
      </c>
      <c r="AF5" t="n">
        <v>1.908376478916036e-06</v>
      </c>
      <c r="AG5" t="n">
        <v>12</v>
      </c>
      <c r="AH5" t="n">
        <v>549009.2384295913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2.5724</v>
      </c>
      <c r="E6" t="n">
        <v>38.87</v>
      </c>
      <c r="F6" t="n">
        <v>35.62</v>
      </c>
      <c r="G6" t="n">
        <v>48.57</v>
      </c>
      <c r="H6" t="n">
        <v>0.68</v>
      </c>
      <c r="I6" t="n">
        <v>44</v>
      </c>
      <c r="J6" t="n">
        <v>129.92</v>
      </c>
      <c r="K6" t="n">
        <v>45</v>
      </c>
      <c r="L6" t="n">
        <v>5</v>
      </c>
      <c r="M6" t="n">
        <v>42</v>
      </c>
      <c r="N6" t="n">
        <v>19.92</v>
      </c>
      <c r="O6" t="n">
        <v>16257.24</v>
      </c>
      <c r="P6" t="n">
        <v>299.54</v>
      </c>
      <c r="Q6" t="n">
        <v>2103.83</v>
      </c>
      <c r="R6" t="n">
        <v>100.8</v>
      </c>
      <c r="S6" t="n">
        <v>60.53</v>
      </c>
      <c r="T6" t="n">
        <v>20184.04</v>
      </c>
      <c r="U6" t="n">
        <v>0.6</v>
      </c>
      <c r="V6" t="n">
        <v>0.96</v>
      </c>
      <c r="W6" t="n">
        <v>0.23</v>
      </c>
      <c r="X6" t="n">
        <v>1.23</v>
      </c>
      <c r="Y6" t="n">
        <v>0.5</v>
      </c>
      <c r="Z6" t="n">
        <v>10</v>
      </c>
      <c r="AA6" t="n">
        <v>416.3518402606332</v>
      </c>
      <c r="AB6" t="n">
        <v>569.6709559914327</v>
      </c>
      <c r="AC6" t="n">
        <v>515.3023594898179</v>
      </c>
      <c r="AD6" t="n">
        <v>416351.8402606332</v>
      </c>
      <c r="AE6" t="n">
        <v>569670.9559914328</v>
      </c>
      <c r="AF6" t="n">
        <v>1.946205064368701e-06</v>
      </c>
      <c r="AG6" t="n">
        <v>12</v>
      </c>
      <c r="AH6" t="n">
        <v>515302.359489818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2.5941</v>
      </c>
      <c r="E7" t="n">
        <v>38.55</v>
      </c>
      <c r="F7" t="n">
        <v>35.47</v>
      </c>
      <c r="G7" t="n">
        <v>57.52</v>
      </c>
      <c r="H7" t="n">
        <v>0.8100000000000001</v>
      </c>
      <c r="I7" t="n">
        <v>37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283.29</v>
      </c>
      <c r="Q7" t="n">
        <v>2103.95</v>
      </c>
      <c r="R7" t="n">
        <v>94.63</v>
      </c>
      <c r="S7" t="n">
        <v>60.53</v>
      </c>
      <c r="T7" t="n">
        <v>17136.74</v>
      </c>
      <c r="U7" t="n">
        <v>0.64</v>
      </c>
      <c r="V7" t="n">
        <v>0.97</v>
      </c>
      <c r="W7" t="n">
        <v>0.27</v>
      </c>
      <c r="X7" t="n">
        <v>1.08</v>
      </c>
      <c r="Y7" t="n">
        <v>0.5</v>
      </c>
      <c r="Z7" t="n">
        <v>10</v>
      </c>
      <c r="AA7" t="n">
        <v>398.4257191873634</v>
      </c>
      <c r="AB7" t="n">
        <v>545.1436462943384</v>
      </c>
      <c r="AC7" t="n">
        <v>493.115901805919</v>
      </c>
      <c r="AD7" t="n">
        <v>398425.7191873634</v>
      </c>
      <c r="AE7" t="n">
        <v>545143.6462943384</v>
      </c>
      <c r="AF7" t="n">
        <v>1.962622670455157e-06</v>
      </c>
      <c r="AG7" t="n">
        <v>12</v>
      </c>
      <c r="AH7" t="n">
        <v>493115.901805919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2.5933</v>
      </c>
      <c r="E8" t="n">
        <v>38.56</v>
      </c>
      <c r="F8" t="n">
        <v>35.48</v>
      </c>
      <c r="G8" t="n">
        <v>57.54</v>
      </c>
      <c r="H8" t="n">
        <v>0.93</v>
      </c>
      <c r="I8" t="n">
        <v>37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285.25</v>
      </c>
      <c r="Q8" t="n">
        <v>2103.92</v>
      </c>
      <c r="R8" t="n">
        <v>94.84</v>
      </c>
      <c r="S8" t="n">
        <v>60.53</v>
      </c>
      <c r="T8" t="n">
        <v>17237.69</v>
      </c>
      <c r="U8" t="n">
        <v>0.64</v>
      </c>
      <c r="V8" t="n">
        <v>0.97</v>
      </c>
      <c r="W8" t="n">
        <v>0.27</v>
      </c>
      <c r="X8" t="n">
        <v>1.09</v>
      </c>
      <c r="Y8" t="n">
        <v>0.5</v>
      </c>
      <c r="Z8" t="n">
        <v>10</v>
      </c>
      <c r="AA8" t="n">
        <v>400.3546927067931</v>
      </c>
      <c r="AB8" t="n">
        <v>547.7829529639278</v>
      </c>
      <c r="AC8" t="n">
        <v>495.5033167512529</v>
      </c>
      <c r="AD8" t="n">
        <v>400354.6927067931</v>
      </c>
      <c r="AE8" t="n">
        <v>547782.9529639278</v>
      </c>
      <c r="AF8" t="n">
        <v>1.962017413087914e-06</v>
      </c>
      <c r="AG8" t="n">
        <v>12</v>
      </c>
      <c r="AH8" t="n">
        <v>495503.3167512529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2024-09-25T21:12:31Z</dcterms:created>
  <dcterms:modified xmlns:dcterms="http://purl.org/dc/terms/" xmlns:xsi="http://www.w3.org/2001/XMLSchema-instance" xsi:type="dcterms:W3CDTF">2024-09-25T21:12:31Z</dcterms:modified>
</cp:coreProperties>
</file>