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gráficos!$A$7:$A$102</f>
              <numCache>
                <formatCode>General</formatCode>
                <ptCount val="9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</numCache>
            </numRef>
          </xVal>
          <yVal>
            <numRef>
              <f>gráficos!$B$7:$B$102</f>
              <numCache>
                <formatCode>General</formatCode>
                <ptCount val="9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1.421</v>
      </c>
      <c r="E2" t="n">
        <v>70.37</v>
      </c>
      <c r="F2" t="n">
        <v>48.92</v>
      </c>
      <c r="G2" t="n">
        <v>6.03</v>
      </c>
      <c r="H2" t="n">
        <v>0.09</v>
      </c>
      <c r="I2" t="n">
        <v>487</v>
      </c>
      <c r="J2" t="n">
        <v>194.77</v>
      </c>
      <c r="K2" t="n">
        <v>54.38</v>
      </c>
      <c r="L2" t="n">
        <v>1</v>
      </c>
      <c r="M2" t="n">
        <v>485</v>
      </c>
      <c r="N2" t="n">
        <v>39.4</v>
      </c>
      <c r="O2" t="n">
        <v>24256.19</v>
      </c>
      <c r="P2" t="n">
        <v>671.76</v>
      </c>
      <c r="Q2" t="n">
        <v>2924.86</v>
      </c>
      <c r="R2" t="n">
        <v>536.12</v>
      </c>
      <c r="S2" t="n">
        <v>60.56</v>
      </c>
      <c r="T2" t="n">
        <v>235631.63</v>
      </c>
      <c r="U2" t="n">
        <v>0.11</v>
      </c>
      <c r="V2" t="n">
        <v>0.7</v>
      </c>
      <c r="W2" t="n">
        <v>0.95</v>
      </c>
      <c r="X2" t="n">
        <v>14.53</v>
      </c>
      <c r="Y2" t="n">
        <v>0.5</v>
      </c>
      <c r="Z2" t="n">
        <v>10</v>
      </c>
      <c r="AA2" t="n">
        <v>1426.74380764551</v>
      </c>
      <c r="AB2" t="n">
        <v>1952.133821115051</v>
      </c>
      <c r="AC2" t="n">
        <v>1765.824909064856</v>
      </c>
      <c r="AD2" t="n">
        <v>1426743.80764551</v>
      </c>
      <c r="AE2" t="n">
        <v>1952133.821115051</v>
      </c>
      <c r="AF2" t="n">
        <v>1.046977095809389e-06</v>
      </c>
      <c r="AG2" t="n">
        <v>21</v>
      </c>
      <c r="AH2" t="n">
        <v>1765824.909064856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1.9981</v>
      </c>
      <c r="E3" t="n">
        <v>50.05</v>
      </c>
      <c r="F3" t="n">
        <v>39.99</v>
      </c>
      <c r="G3" t="n">
        <v>12.37</v>
      </c>
      <c r="H3" t="n">
        <v>0.18</v>
      </c>
      <c r="I3" t="n">
        <v>194</v>
      </c>
      <c r="J3" t="n">
        <v>196.32</v>
      </c>
      <c r="K3" t="n">
        <v>54.38</v>
      </c>
      <c r="L3" t="n">
        <v>2</v>
      </c>
      <c r="M3" t="n">
        <v>192</v>
      </c>
      <c r="N3" t="n">
        <v>39.95</v>
      </c>
      <c r="O3" t="n">
        <v>24447.22</v>
      </c>
      <c r="P3" t="n">
        <v>535.52</v>
      </c>
      <c r="Q3" t="n">
        <v>2924.46</v>
      </c>
      <c r="R3" t="n">
        <v>243.21</v>
      </c>
      <c r="S3" t="n">
        <v>60.56</v>
      </c>
      <c r="T3" t="n">
        <v>90639.99000000001</v>
      </c>
      <c r="U3" t="n">
        <v>0.25</v>
      </c>
      <c r="V3" t="n">
        <v>0.86</v>
      </c>
      <c r="W3" t="n">
        <v>0.48</v>
      </c>
      <c r="X3" t="n">
        <v>5.6</v>
      </c>
      <c r="Y3" t="n">
        <v>0.5</v>
      </c>
      <c r="Z3" t="n">
        <v>10</v>
      </c>
      <c r="AA3" t="n">
        <v>837.4724316713204</v>
      </c>
      <c r="AB3" t="n">
        <v>1145.866727688821</v>
      </c>
      <c r="AC3" t="n">
        <v>1036.506815432252</v>
      </c>
      <c r="AD3" t="n">
        <v>837472.4316713203</v>
      </c>
      <c r="AE3" t="n">
        <v>1145866.727688821</v>
      </c>
      <c r="AF3" t="n">
        <v>1.472177997985038e-06</v>
      </c>
      <c r="AG3" t="n">
        <v>15</v>
      </c>
      <c r="AH3" t="n">
        <v>1036506.815432252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2.226</v>
      </c>
      <c r="E4" t="n">
        <v>44.92</v>
      </c>
      <c r="F4" t="n">
        <v>37.78</v>
      </c>
      <c r="G4" t="n">
        <v>19.05</v>
      </c>
      <c r="H4" t="n">
        <v>0.27</v>
      </c>
      <c r="I4" t="n">
        <v>119</v>
      </c>
      <c r="J4" t="n">
        <v>197.88</v>
      </c>
      <c r="K4" t="n">
        <v>54.38</v>
      </c>
      <c r="L4" t="n">
        <v>3</v>
      </c>
      <c r="M4" t="n">
        <v>117</v>
      </c>
      <c r="N4" t="n">
        <v>40.5</v>
      </c>
      <c r="O4" t="n">
        <v>24639</v>
      </c>
      <c r="P4" t="n">
        <v>493.3</v>
      </c>
      <c r="Q4" t="n">
        <v>2924.52</v>
      </c>
      <c r="R4" t="n">
        <v>171</v>
      </c>
      <c r="S4" t="n">
        <v>60.56</v>
      </c>
      <c r="T4" t="n">
        <v>54912.35</v>
      </c>
      <c r="U4" t="n">
        <v>0.35</v>
      </c>
      <c r="V4" t="n">
        <v>0.91</v>
      </c>
      <c r="W4" t="n">
        <v>0.35</v>
      </c>
      <c r="X4" t="n">
        <v>3.39</v>
      </c>
      <c r="Y4" t="n">
        <v>0.5</v>
      </c>
      <c r="Z4" t="n">
        <v>10</v>
      </c>
      <c r="AA4" t="n">
        <v>699.0872481083242</v>
      </c>
      <c r="AB4" t="n">
        <v>956.5220144145088</v>
      </c>
      <c r="AC4" t="n">
        <v>865.2328958458663</v>
      </c>
      <c r="AD4" t="n">
        <v>699087.2481083241</v>
      </c>
      <c r="AE4" t="n">
        <v>956522.0144145088</v>
      </c>
      <c r="AF4" t="n">
        <v>1.640092199346727e-06</v>
      </c>
      <c r="AG4" t="n">
        <v>13</v>
      </c>
      <c r="AH4" t="n">
        <v>865232.8958458663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2.3465</v>
      </c>
      <c r="E5" t="n">
        <v>42.62</v>
      </c>
      <c r="F5" t="n">
        <v>36.79</v>
      </c>
      <c r="G5" t="n">
        <v>25.97</v>
      </c>
      <c r="H5" t="n">
        <v>0.36</v>
      </c>
      <c r="I5" t="n">
        <v>85</v>
      </c>
      <c r="J5" t="n">
        <v>199.44</v>
      </c>
      <c r="K5" t="n">
        <v>54.38</v>
      </c>
      <c r="L5" t="n">
        <v>4</v>
      </c>
      <c r="M5" t="n">
        <v>83</v>
      </c>
      <c r="N5" t="n">
        <v>41.06</v>
      </c>
      <c r="O5" t="n">
        <v>24831.54</v>
      </c>
      <c r="P5" t="n">
        <v>467.1</v>
      </c>
      <c r="Q5" t="n">
        <v>2924.4</v>
      </c>
      <c r="R5" t="n">
        <v>139.16</v>
      </c>
      <c r="S5" t="n">
        <v>60.56</v>
      </c>
      <c r="T5" t="n">
        <v>39159.24</v>
      </c>
      <c r="U5" t="n">
        <v>0.44</v>
      </c>
      <c r="V5" t="n">
        <v>0.93</v>
      </c>
      <c r="W5" t="n">
        <v>0.3</v>
      </c>
      <c r="X5" t="n">
        <v>2.41</v>
      </c>
      <c r="Y5" t="n">
        <v>0.5</v>
      </c>
      <c r="Z5" t="n">
        <v>10</v>
      </c>
      <c r="AA5" t="n">
        <v>640.7193156188739</v>
      </c>
      <c r="AB5" t="n">
        <v>876.6604341709968</v>
      </c>
      <c r="AC5" t="n">
        <v>792.9931927343632</v>
      </c>
      <c r="AD5" t="n">
        <v>640719.3156188739</v>
      </c>
      <c r="AE5" t="n">
        <v>876660.4341709969</v>
      </c>
      <c r="AF5" t="n">
        <v>1.728875267640204e-06</v>
      </c>
      <c r="AG5" t="n">
        <v>13</v>
      </c>
      <c r="AH5" t="n">
        <v>792993.1927343633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2.425</v>
      </c>
      <c r="E6" t="n">
        <v>41.24</v>
      </c>
      <c r="F6" t="n">
        <v>36.19</v>
      </c>
      <c r="G6" t="n">
        <v>33.41</v>
      </c>
      <c r="H6" t="n">
        <v>0.44</v>
      </c>
      <c r="I6" t="n">
        <v>65</v>
      </c>
      <c r="J6" t="n">
        <v>201.01</v>
      </c>
      <c r="K6" t="n">
        <v>54.38</v>
      </c>
      <c r="L6" t="n">
        <v>5</v>
      </c>
      <c r="M6" t="n">
        <v>63</v>
      </c>
      <c r="N6" t="n">
        <v>41.63</v>
      </c>
      <c r="O6" t="n">
        <v>25024.84</v>
      </c>
      <c r="P6" t="n">
        <v>445.71</v>
      </c>
      <c r="Q6" t="n">
        <v>2924.41</v>
      </c>
      <c r="R6" t="n">
        <v>119.36</v>
      </c>
      <c r="S6" t="n">
        <v>60.56</v>
      </c>
      <c r="T6" t="n">
        <v>29360.02</v>
      </c>
      <c r="U6" t="n">
        <v>0.51</v>
      </c>
      <c r="V6" t="n">
        <v>0.95</v>
      </c>
      <c r="W6" t="n">
        <v>0.27</v>
      </c>
      <c r="X6" t="n">
        <v>1.81</v>
      </c>
      <c r="Y6" t="n">
        <v>0.5</v>
      </c>
      <c r="Z6" t="n">
        <v>10</v>
      </c>
      <c r="AA6" t="n">
        <v>593.0000906002208</v>
      </c>
      <c r="AB6" t="n">
        <v>811.3688852768471</v>
      </c>
      <c r="AC6" t="n">
        <v>733.9329776294068</v>
      </c>
      <c r="AD6" t="n">
        <v>593000.0906002208</v>
      </c>
      <c r="AE6" t="n">
        <v>811368.8852768471</v>
      </c>
      <c r="AF6" t="n">
        <v>1.786713200096951e-06</v>
      </c>
      <c r="AG6" t="n">
        <v>12</v>
      </c>
      <c r="AH6" t="n">
        <v>733932.9776294067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2.494</v>
      </c>
      <c r="E7" t="n">
        <v>40.1</v>
      </c>
      <c r="F7" t="n">
        <v>35.56</v>
      </c>
      <c r="G7" t="n">
        <v>41.03</v>
      </c>
      <c r="H7" t="n">
        <v>0.53</v>
      </c>
      <c r="I7" t="n">
        <v>52</v>
      </c>
      <c r="J7" t="n">
        <v>202.58</v>
      </c>
      <c r="K7" t="n">
        <v>54.38</v>
      </c>
      <c r="L7" t="n">
        <v>6</v>
      </c>
      <c r="M7" t="n">
        <v>50</v>
      </c>
      <c r="N7" t="n">
        <v>42.2</v>
      </c>
      <c r="O7" t="n">
        <v>25218.93</v>
      </c>
      <c r="P7" t="n">
        <v>422.06</v>
      </c>
      <c r="Q7" t="n">
        <v>2924.47</v>
      </c>
      <c r="R7" t="n">
        <v>98.48999999999999</v>
      </c>
      <c r="S7" t="n">
        <v>60.56</v>
      </c>
      <c r="T7" t="n">
        <v>18990.15</v>
      </c>
      <c r="U7" t="n">
        <v>0.61</v>
      </c>
      <c r="V7" t="n">
        <v>0.96</v>
      </c>
      <c r="W7" t="n">
        <v>0.23</v>
      </c>
      <c r="X7" t="n">
        <v>1.17</v>
      </c>
      <c r="Y7" t="n">
        <v>0.5</v>
      </c>
      <c r="Z7" t="n">
        <v>10</v>
      </c>
      <c r="AA7" t="n">
        <v>555.7913571283057</v>
      </c>
      <c r="AB7" t="n">
        <v>760.4582546071056</v>
      </c>
      <c r="AC7" t="n">
        <v>687.8811860972665</v>
      </c>
      <c r="AD7" t="n">
        <v>555791.3571283057</v>
      </c>
      <c r="AE7" t="n">
        <v>760458.2546071056</v>
      </c>
      <c r="AF7" t="n">
        <v>1.837551637543009e-06</v>
      </c>
      <c r="AG7" t="n">
        <v>12</v>
      </c>
      <c r="AH7" t="n">
        <v>687881.1860972665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2.5133</v>
      </c>
      <c r="E8" t="n">
        <v>39.79</v>
      </c>
      <c r="F8" t="n">
        <v>35.6</v>
      </c>
      <c r="G8" t="n">
        <v>49.67</v>
      </c>
      <c r="H8" t="n">
        <v>0.61</v>
      </c>
      <c r="I8" t="n">
        <v>43</v>
      </c>
      <c r="J8" t="n">
        <v>204.16</v>
      </c>
      <c r="K8" t="n">
        <v>54.38</v>
      </c>
      <c r="L8" t="n">
        <v>7</v>
      </c>
      <c r="M8" t="n">
        <v>41</v>
      </c>
      <c r="N8" t="n">
        <v>42.78</v>
      </c>
      <c r="O8" t="n">
        <v>25413.94</v>
      </c>
      <c r="P8" t="n">
        <v>408.93</v>
      </c>
      <c r="Q8" t="n">
        <v>2924.37</v>
      </c>
      <c r="R8" t="n">
        <v>100.2</v>
      </c>
      <c r="S8" t="n">
        <v>60.56</v>
      </c>
      <c r="T8" t="n">
        <v>19889.68</v>
      </c>
      <c r="U8" t="n">
        <v>0.6</v>
      </c>
      <c r="V8" t="n">
        <v>0.96</v>
      </c>
      <c r="W8" t="n">
        <v>0.23</v>
      </c>
      <c r="X8" t="n">
        <v>1.21</v>
      </c>
      <c r="Y8" t="n">
        <v>0.5</v>
      </c>
      <c r="Z8" t="n">
        <v>10</v>
      </c>
      <c r="AA8" t="n">
        <v>539.7350789076951</v>
      </c>
      <c r="AB8" t="n">
        <v>738.4893463926642</v>
      </c>
      <c r="AC8" t="n">
        <v>668.008959649255</v>
      </c>
      <c r="AD8" t="n">
        <v>539735.0789076951</v>
      </c>
      <c r="AE8" t="n">
        <v>738489.3463926641</v>
      </c>
      <c r="AF8" t="n">
        <v>1.851771664248935e-06</v>
      </c>
      <c r="AG8" t="n">
        <v>12</v>
      </c>
      <c r="AH8" t="n">
        <v>668008.9596492549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2.5449</v>
      </c>
      <c r="E9" t="n">
        <v>39.29</v>
      </c>
      <c r="F9" t="n">
        <v>35.38</v>
      </c>
      <c r="G9" t="n">
        <v>58.96</v>
      </c>
      <c r="H9" t="n">
        <v>0.6899999999999999</v>
      </c>
      <c r="I9" t="n">
        <v>36</v>
      </c>
      <c r="J9" t="n">
        <v>205.75</v>
      </c>
      <c r="K9" t="n">
        <v>54.38</v>
      </c>
      <c r="L9" t="n">
        <v>8</v>
      </c>
      <c r="M9" t="n">
        <v>34</v>
      </c>
      <c r="N9" t="n">
        <v>43.37</v>
      </c>
      <c r="O9" t="n">
        <v>25609.61</v>
      </c>
      <c r="P9" t="n">
        <v>389.35</v>
      </c>
      <c r="Q9" t="n">
        <v>2924.4</v>
      </c>
      <c r="R9" t="n">
        <v>92.90000000000001</v>
      </c>
      <c r="S9" t="n">
        <v>60.56</v>
      </c>
      <c r="T9" t="n">
        <v>16272.75</v>
      </c>
      <c r="U9" t="n">
        <v>0.65</v>
      </c>
      <c r="V9" t="n">
        <v>0.97</v>
      </c>
      <c r="W9" t="n">
        <v>0.22</v>
      </c>
      <c r="X9" t="n">
        <v>0.99</v>
      </c>
      <c r="Y9" t="n">
        <v>0.5</v>
      </c>
      <c r="Z9" t="n">
        <v>10</v>
      </c>
      <c r="AA9" t="n">
        <v>515.4617031735362</v>
      </c>
      <c r="AB9" t="n">
        <v>705.2774428474286</v>
      </c>
      <c r="AC9" t="n">
        <v>637.9667535651772</v>
      </c>
      <c r="AD9" t="n">
        <v>515461.7031735362</v>
      </c>
      <c r="AE9" t="n">
        <v>705277.4428474286</v>
      </c>
      <c r="AF9" t="n">
        <v>1.875054195021332e-06</v>
      </c>
      <c r="AG9" t="n">
        <v>12</v>
      </c>
      <c r="AH9" t="n">
        <v>637966.7535651772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2.5616</v>
      </c>
      <c r="E10" t="n">
        <v>39.04</v>
      </c>
      <c r="F10" t="n">
        <v>35.28</v>
      </c>
      <c r="G10" t="n">
        <v>66.15000000000001</v>
      </c>
      <c r="H10" t="n">
        <v>0.77</v>
      </c>
      <c r="I10" t="n">
        <v>32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371.71</v>
      </c>
      <c r="Q10" t="n">
        <v>2924.35</v>
      </c>
      <c r="R10" t="n">
        <v>88.90000000000001</v>
      </c>
      <c r="S10" t="n">
        <v>60.56</v>
      </c>
      <c r="T10" t="n">
        <v>14292.53</v>
      </c>
      <c r="U10" t="n">
        <v>0.68</v>
      </c>
      <c r="V10" t="n">
        <v>0.97</v>
      </c>
      <c r="W10" t="n">
        <v>0.24</v>
      </c>
      <c r="X10" t="n">
        <v>0.89</v>
      </c>
      <c r="Y10" t="n">
        <v>0.5</v>
      </c>
      <c r="Z10" t="n">
        <v>10</v>
      </c>
      <c r="AA10" t="n">
        <v>496.0090133434657</v>
      </c>
      <c r="AB10" t="n">
        <v>678.6614144298189</v>
      </c>
      <c r="AC10" t="n">
        <v>613.8909215439138</v>
      </c>
      <c r="AD10" t="n">
        <v>496009.0133434657</v>
      </c>
      <c r="AE10" t="n">
        <v>678661.414429819</v>
      </c>
      <c r="AF10" t="n">
        <v>1.887358570461175e-06</v>
      </c>
      <c r="AG10" t="n">
        <v>12</v>
      </c>
      <c r="AH10" t="n">
        <v>613890.9215439138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2.5624</v>
      </c>
      <c r="E11" t="n">
        <v>39.03</v>
      </c>
      <c r="F11" t="n">
        <v>35.3</v>
      </c>
      <c r="G11" t="n">
        <v>68.33</v>
      </c>
      <c r="H11" t="n">
        <v>0.85</v>
      </c>
      <c r="I11" t="n">
        <v>31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372.01</v>
      </c>
      <c r="Q11" t="n">
        <v>2924.35</v>
      </c>
      <c r="R11" t="n">
        <v>89.39</v>
      </c>
      <c r="S11" t="n">
        <v>60.56</v>
      </c>
      <c r="T11" t="n">
        <v>14543.46</v>
      </c>
      <c r="U11" t="n">
        <v>0.68</v>
      </c>
      <c r="V11" t="n">
        <v>0.97</v>
      </c>
      <c r="W11" t="n">
        <v>0.25</v>
      </c>
      <c r="X11" t="n">
        <v>0.92</v>
      </c>
      <c r="Y11" t="n">
        <v>0.5</v>
      </c>
      <c r="Z11" t="n">
        <v>10</v>
      </c>
      <c r="AA11" t="n">
        <v>496.1930083462127</v>
      </c>
      <c r="AB11" t="n">
        <v>678.913164509864</v>
      </c>
      <c r="AC11" t="n">
        <v>614.1186449496529</v>
      </c>
      <c r="AD11" t="n">
        <v>496193.0083462127</v>
      </c>
      <c r="AE11" t="n">
        <v>678913.1645098641</v>
      </c>
      <c r="AF11" t="n">
        <v>1.88794800161997e-06</v>
      </c>
      <c r="AG11" t="n">
        <v>12</v>
      </c>
      <c r="AH11" t="n">
        <v>614118.6449496528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1.6261</v>
      </c>
      <c r="E2" t="n">
        <v>61.5</v>
      </c>
      <c r="F2" t="n">
        <v>46.25</v>
      </c>
      <c r="G2" t="n">
        <v>6.92</v>
      </c>
      <c r="H2" t="n">
        <v>0.11</v>
      </c>
      <c r="I2" t="n">
        <v>401</v>
      </c>
      <c r="J2" t="n">
        <v>159.12</v>
      </c>
      <c r="K2" t="n">
        <v>50.28</v>
      </c>
      <c r="L2" t="n">
        <v>1</v>
      </c>
      <c r="M2" t="n">
        <v>399</v>
      </c>
      <c r="N2" t="n">
        <v>27.84</v>
      </c>
      <c r="O2" t="n">
        <v>19859.16</v>
      </c>
      <c r="P2" t="n">
        <v>553.6</v>
      </c>
      <c r="Q2" t="n">
        <v>2924.97</v>
      </c>
      <c r="R2" t="n">
        <v>448.54</v>
      </c>
      <c r="S2" t="n">
        <v>60.56</v>
      </c>
      <c r="T2" t="n">
        <v>192268.13</v>
      </c>
      <c r="U2" t="n">
        <v>0.14</v>
      </c>
      <c r="V2" t="n">
        <v>0.74</v>
      </c>
      <c r="W2" t="n">
        <v>0.8100000000000001</v>
      </c>
      <c r="X2" t="n">
        <v>11.86</v>
      </c>
      <c r="Y2" t="n">
        <v>0.5</v>
      </c>
      <c r="Z2" t="n">
        <v>10</v>
      </c>
      <c r="AA2" t="n">
        <v>1054.071384549704</v>
      </c>
      <c r="AB2" t="n">
        <v>1442.226970688421</v>
      </c>
      <c r="AC2" t="n">
        <v>1304.582852784183</v>
      </c>
      <c r="AD2" t="n">
        <v>1054071.384549704</v>
      </c>
      <c r="AE2" t="n">
        <v>1442226.970688421</v>
      </c>
      <c r="AF2" t="n">
        <v>1.212751323602211e-06</v>
      </c>
      <c r="AG2" t="n">
        <v>18</v>
      </c>
      <c r="AH2" t="n">
        <v>1304582.852784183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2.1438</v>
      </c>
      <c r="E3" t="n">
        <v>46.65</v>
      </c>
      <c r="F3" t="n">
        <v>39.07</v>
      </c>
      <c r="G3" t="n">
        <v>14.38</v>
      </c>
      <c r="H3" t="n">
        <v>0.22</v>
      </c>
      <c r="I3" t="n">
        <v>163</v>
      </c>
      <c r="J3" t="n">
        <v>160.54</v>
      </c>
      <c r="K3" t="n">
        <v>50.28</v>
      </c>
      <c r="L3" t="n">
        <v>2</v>
      </c>
      <c r="M3" t="n">
        <v>161</v>
      </c>
      <c r="N3" t="n">
        <v>28.26</v>
      </c>
      <c r="O3" t="n">
        <v>20034.4</v>
      </c>
      <c r="P3" t="n">
        <v>450.86</v>
      </c>
      <c r="Q3" t="n">
        <v>2924.54</v>
      </c>
      <c r="R3" t="n">
        <v>213.2</v>
      </c>
      <c r="S3" t="n">
        <v>60.56</v>
      </c>
      <c r="T3" t="n">
        <v>75787.61</v>
      </c>
      <c r="U3" t="n">
        <v>0.28</v>
      </c>
      <c r="V3" t="n">
        <v>0.88</v>
      </c>
      <c r="W3" t="n">
        <v>0.43</v>
      </c>
      <c r="X3" t="n">
        <v>4.68</v>
      </c>
      <c r="Y3" t="n">
        <v>0.5</v>
      </c>
      <c r="Z3" t="n">
        <v>10</v>
      </c>
      <c r="AA3" t="n">
        <v>677.8165442229308</v>
      </c>
      <c r="AB3" t="n">
        <v>927.4184989612871</v>
      </c>
      <c r="AC3" t="n">
        <v>838.9069790604594</v>
      </c>
      <c r="AD3" t="n">
        <v>677816.5442229308</v>
      </c>
      <c r="AE3" t="n">
        <v>927418.4989612871</v>
      </c>
      <c r="AF3" t="n">
        <v>1.598853875861522e-06</v>
      </c>
      <c r="AG3" t="n">
        <v>14</v>
      </c>
      <c r="AH3" t="n">
        <v>838906.9790604594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2.3396</v>
      </c>
      <c r="E4" t="n">
        <v>42.74</v>
      </c>
      <c r="F4" t="n">
        <v>37.2</v>
      </c>
      <c r="G4" t="n">
        <v>22.32</v>
      </c>
      <c r="H4" t="n">
        <v>0.33</v>
      </c>
      <c r="I4" t="n">
        <v>100</v>
      </c>
      <c r="J4" t="n">
        <v>161.97</v>
      </c>
      <c r="K4" t="n">
        <v>50.28</v>
      </c>
      <c r="L4" t="n">
        <v>3</v>
      </c>
      <c r="M4" t="n">
        <v>98</v>
      </c>
      <c r="N4" t="n">
        <v>28.69</v>
      </c>
      <c r="O4" t="n">
        <v>20210.21</v>
      </c>
      <c r="P4" t="n">
        <v>412.86</v>
      </c>
      <c r="Q4" t="n">
        <v>2924.4</v>
      </c>
      <c r="R4" t="n">
        <v>152.17</v>
      </c>
      <c r="S4" t="n">
        <v>60.56</v>
      </c>
      <c r="T4" t="n">
        <v>45591.91</v>
      </c>
      <c r="U4" t="n">
        <v>0.4</v>
      </c>
      <c r="V4" t="n">
        <v>0.92</v>
      </c>
      <c r="W4" t="n">
        <v>0.32</v>
      </c>
      <c r="X4" t="n">
        <v>2.81</v>
      </c>
      <c r="Y4" t="n">
        <v>0.5</v>
      </c>
      <c r="Z4" t="n">
        <v>10</v>
      </c>
      <c r="AA4" t="n">
        <v>581.2118696708166</v>
      </c>
      <c r="AB4" t="n">
        <v>795.2397213416328</v>
      </c>
      <c r="AC4" t="n">
        <v>719.3431584627454</v>
      </c>
      <c r="AD4" t="n">
        <v>581211.8696708166</v>
      </c>
      <c r="AE4" t="n">
        <v>795239.7213416329</v>
      </c>
      <c r="AF4" t="n">
        <v>1.744882231535412e-06</v>
      </c>
      <c r="AG4" t="n">
        <v>13</v>
      </c>
      <c r="AH4" t="n">
        <v>719343.1584627454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2.4434</v>
      </c>
      <c r="E5" t="n">
        <v>40.93</v>
      </c>
      <c r="F5" t="n">
        <v>36.35</v>
      </c>
      <c r="G5" t="n">
        <v>31.15</v>
      </c>
      <c r="H5" t="n">
        <v>0.43</v>
      </c>
      <c r="I5" t="n">
        <v>70</v>
      </c>
      <c r="J5" t="n">
        <v>163.4</v>
      </c>
      <c r="K5" t="n">
        <v>50.28</v>
      </c>
      <c r="L5" t="n">
        <v>4</v>
      </c>
      <c r="M5" t="n">
        <v>68</v>
      </c>
      <c r="N5" t="n">
        <v>29.12</v>
      </c>
      <c r="O5" t="n">
        <v>20386.62</v>
      </c>
      <c r="P5" t="n">
        <v>385.02</v>
      </c>
      <c r="Q5" t="n">
        <v>2924.52</v>
      </c>
      <c r="R5" t="n">
        <v>124.42</v>
      </c>
      <c r="S5" t="n">
        <v>60.56</v>
      </c>
      <c r="T5" t="n">
        <v>31862.73</v>
      </c>
      <c r="U5" t="n">
        <v>0.49</v>
      </c>
      <c r="V5" t="n">
        <v>0.9399999999999999</v>
      </c>
      <c r="W5" t="n">
        <v>0.28</v>
      </c>
      <c r="X5" t="n">
        <v>1.96</v>
      </c>
      <c r="Y5" t="n">
        <v>0.5</v>
      </c>
      <c r="Z5" t="n">
        <v>10</v>
      </c>
      <c r="AA5" t="n">
        <v>524.2992202023377</v>
      </c>
      <c r="AB5" t="n">
        <v>717.3693235299694</v>
      </c>
      <c r="AC5" t="n">
        <v>648.9046021264375</v>
      </c>
      <c r="AD5" t="n">
        <v>524299.2202023377</v>
      </c>
      <c r="AE5" t="n">
        <v>717369.3235299694</v>
      </c>
      <c r="AF5" t="n">
        <v>1.822296650937607e-06</v>
      </c>
      <c r="AG5" t="n">
        <v>12</v>
      </c>
      <c r="AH5" t="n">
        <v>648904.6021264375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2.5221</v>
      </c>
      <c r="E6" t="n">
        <v>39.65</v>
      </c>
      <c r="F6" t="n">
        <v>35.62</v>
      </c>
      <c r="G6" t="n">
        <v>40.32</v>
      </c>
      <c r="H6" t="n">
        <v>0.54</v>
      </c>
      <c r="I6" t="n">
        <v>53</v>
      </c>
      <c r="J6" t="n">
        <v>164.83</v>
      </c>
      <c r="K6" t="n">
        <v>50.28</v>
      </c>
      <c r="L6" t="n">
        <v>5</v>
      </c>
      <c r="M6" t="n">
        <v>51</v>
      </c>
      <c r="N6" t="n">
        <v>29.55</v>
      </c>
      <c r="O6" t="n">
        <v>20563.61</v>
      </c>
      <c r="P6" t="n">
        <v>356.9</v>
      </c>
      <c r="Q6" t="n">
        <v>2924.4</v>
      </c>
      <c r="R6" t="n">
        <v>100.31</v>
      </c>
      <c r="S6" t="n">
        <v>60.56</v>
      </c>
      <c r="T6" t="n">
        <v>19896.61</v>
      </c>
      <c r="U6" t="n">
        <v>0.6</v>
      </c>
      <c r="V6" t="n">
        <v>0.96</v>
      </c>
      <c r="W6" t="n">
        <v>0.24</v>
      </c>
      <c r="X6" t="n">
        <v>1.23</v>
      </c>
      <c r="Y6" t="n">
        <v>0.5</v>
      </c>
      <c r="Z6" t="n">
        <v>10</v>
      </c>
      <c r="AA6" t="n">
        <v>483.3966480883497</v>
      </c>
      <c r="AB6" t="n">
        <v>661.4046198694845</v>
      </c>
      <c r="AC6" t="n">
        <v>598.2810912363542</v>
      </c>
      <c r="AD6" t="n">
        <v>483396.6480883497</v>
      </c>
      <c r="AE6" t="n">
        <v>661404.6198694844</v>
      </c>
      <c r="AF6" t="n">
        <v>1.880991398596112e-06</v>
      </c>
      <c r="AG6" t="n">
        <v>12</v>
      </c>
      <c r="AH6" t="n">
        <v>598281.0912363542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2.547</v>
      </c>
      <c r="E7" t="n">
        <v>39.26</v>
      </c>
      <c r="F7" t="n">
        <v>35.58</v>
      </c>
      <c r="G7" t="n">
        <v>50.83</v>
      </c>
      <c r="H7" t="n">
        <v>0.64</v>
      </c>
      <c r="I7" t="n">
        <v>42</v>
      </c>
      <c r="J7" t="n">
        <v>166.27</v>
      </c>
      <c r="K7" t="n">
        <v>50.28</v>
      </c>
      <c r="L7" t="n">
        <v>6</v>
      </c>
      <c r="M7" t="n">
        <v>35</v>
      </c>
      <c r="N7" t="n">
        <v>29.99</v>
      </c>
      <c r="O7" t="n">
        <v>20741.2</v>
      </c>
      <c r="P7" t="n">
        <v>335.37</v>
      </c>
      <c r="Q7" t="n">
        <v>2924.37</v>
      </c>
      <c r="R7" t="n">
        <v>99.44</v>
      </c>
      <c r="S7" t="n">
        <v>60.56</v>
      </c>
      <c r="T7" t="n">
        <v>19514.76</v>
      </c>
      <c r="U7" t="n">
        <v>0.61</v>
      </c>
      <c r="V7" t="n">
        <v>0.96</v>
      </c>
      <c r="W7" t="n">
        <v>0.24</v>
      </c>
      <c r="X7" t="n">
        <v>1.2</v>
      </c>
      <c r="Y7" t="n">
        <v>0.5</v>
      </c>
      <c r="Z7" t="n">
        <v>10</v>
      </c>
      <c r="AA7" t="n">
        <v>459.1886559575825</v>
      </c>
      <c r="AB7" t="n">
        <v>628.2821770549301</v>
      </c>
      <c r="AC7" t="n">
        <v>568.3198078763805</v>
      </c>
      <c r="AD7" t="n">
        <v>459188.6559575825</v>
      </c>
      <c r="AE7" t="n">
        <v>628282.1770549301</v>
      </c>
      <c r="AF7" t="n">
        <v>1.899561909608777e-06</v>
      </c>
      <c r="AG7" t="n">
        <v>12</v>
      </c>
      <c r="AH7" t="n">
        <v>568319.8078763805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2.5613</v>
      </c>
      <c r="E8" t="n">
        <v>39.04</v>
      </c>
      <c r="F8" t="n">
        <v>35.49</v>
      </c>
      <c r="G8" t="n">
        <v>56.04</v>
      </c>
      <c r="H8" t="n">
        <v>0.74</v>
      </c>
      <c r="I8" t="n">
        <v>38</v>
      </c>
      <c r="J8" t="n">
        <v>167.72</v>
      </c>
      <c r="K8" t="n">
        <v>50.28</v>
      </c>
      <c r="L8" t="n">
        <v>7</v>
      </c>
      <c r="M8" t="n">
        <v>1</v>
      </c>
      <c r="N8" t="n">
        <v>30.44</v>
      </c>
      <c r="O8" t="n">
        <v>20919.39</v>
      </c>
      <c r="P8" t="n">
        <v>327.87</v>
      </c>
      <c r="Q8" t="n">
        <v>2924.41</v>
      </c>
      <c r="R8" t="n">
        <v>95.16</v>
      </c>
      <c r="S8" t="n">
        <v>60.56</v>
      </c>
      <c r="T8" t="n">
        <v>17396.1</v>
      </c>
      <c r="U8" t="n">
        <v>0.64</v>
      </c>
      <c r="V8" t="n">
        <v>0.97</v>
      </c>
      <c r="W8" t="n">
        <v>0.27</v>
      </c>
      <c r="X8" t="n">
        <v>1.11</v>
      </c>
      <c r="Y8" t="n">
        <v>0.5</v>
      </c>
      <c r="Z8" t="n">
        <v>10</v>
      </c>
      <c r="AA8" t="n">
        <v>450.0215761618499</v>
      </c>
      <c r="AB8" t="n">
        <v>615.739374055391</v>
      </c>
      <c r="AC8" t="n">
        <v>556.9740723911829</v>
      </c>
      <c r="AD8" t="n">
        <v>450021.5761618499</v>
      </c>
      <c r="AE8" t="n">
        <v>615739.3740553909</v>
      </c>
      <c r="AF8" t="n">
        <v>1.910226901877095e-06</v>
      </c>
      <c r="AG8" t="n">
        <v>12</v>
      </c>
      <c r="AH8" t="n">
        <v>556974.0723911829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2.5611</v>
      </c>
      <c r="E9" t="n">
        <v>39.05</v>
      </c>
      <c r="F9" t="n">
        <v>35.5</v>
      </c>
      <c r="G9" t="n">
        <v>56.05</v>
      </c>
      <c r="H9" t="n">
        <v>0.84</v>
      </c>
      <c r="I9" t="n">
        <v>38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330.58</v>
      </c>
      <c r="Q9" t="n">
        <v>2924.39</v>
      </c>
      <c r="R9" t="n">
        <v>95.23</v>
      </c>
      <c r="S9" t="n">
        <v>60.56</v>
      </c>
      <c r="T9" t="n">
        <v>17429.38</v>
      </c>
      <c r="U9" t="n">
        <v>0.64</v>
      </c>
      <c r="V9" t="n">
        <v>0.97</v>
      </c>
      <c r="W9" t="n">
        <v>0.27</v>
      </c>
      <c r="X9" t="n">
        <v>1.11</v>
      </c>
      <c r="Y9" t="n">
        <v>0.5</v>
      </c>
      <c r="Z9" t="n">
        <v>10</v>
      </c>
      <c r="AA9" t="n">
        <v>452.6185410333637</v>
      </c>
      <c r="AB9" t="n">
        <v>619.2926559626003</v>
      </c>
      <c r="AC9" t="n">
        <v>560.1882340602307</v>
      </c>
      <c r="AD9" t="n">
        <v>452618.5410333637</v>
      </c>
      <c r="AE9" t="n">
        <v>619292.6559626003</v>
      </c>
      <c r="AF9" t="n">
        <v>1.910077741146069e-06</v>
      </c>
      <c r="AG9" t="n">
        <v>12</v>
      </c>
      <c r="AH9" t="n">
        <v>560188.2340602307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2.1769</v>
      </c>
      <c r="E2" t="n">
        <v>45.94</v>
      </c>
      <c r="F2" t="n">
        <v>40.44</v>
      </c>
      <c r="G2" t="n">
        <v>11.61</v>
      </c>
      <c r="H2" t="n">
        <v>0.22</v>
      </c>
      <c r="I2" t="n">
        <v>209</v>
      </c>
      <c r="J2" t="n">
        <v>80.84</v>
      </c>
      <c r="K2" t="n">
        <v>35.1</v>
      </c>
      <c r="L2" t="n">
        <v>1</v>
      </c>
      <c r="M2" t="n">
        <v>207</v>
      </c>
      <c r="N2" t="n">
        <v>9.74</v>
      </c>
      <c r="O2" t="n">
        <v>10204.21</v>
      </c>
      <c r="P2" t="n">
        <v>288.28</v>
      </c>
      <c r="Q2" t="n">
        <v>2924.68</v>
      </c>
      <c r="R2" t="n">
        <v>258.33</v>
      </c>
      <c r="S2" t="n">
        <v>60.56</v>
      </c>
      <c r="T2" t="n">
        <v>98124.17</v>
      </c>
      <c r="U2" t="n">
        <v>0.23</v>
      </c>
      <c r="V2" t="n">
        <v>0.85</v>
      </c>
      <c r="W2" t="n">
        <v>0.5</v>
      </c>
      <c r="X2" t="n">
        <v>6.05</v>
      </c>
      <c r="Y2" t="n">
        <v>0.5</v>
      </c>
      <c r="Z2" t="n">
        <v>10</v>
      </c>
      <c r="AA2" t="n">
        <v>471.4142714237219</v>
      </c>
      <c r="AB2" t="n">
        <v>645.0098034917905</v>
      </c>
      <c r="AC2" t="n">
        <v>583.450973123478</v>
      </c>
      <c r="AD2" t="n">
        <v>471414.2714237219</v>
      </c>
      <c r="AE2" t="n">
        <v>645009.8034917905</v>
      </c>
      <c r="AF2" t="n">
        <v>1.685630553643985e-06</v>
      </c>
      <c r="AG2" t="n">
        <v>14</v>
      </c>
      <c r="AH2" t="n">
        <v>583450.973123478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2.4825</v>
      </c>
      <c r="E3" t="n">
        <v>40.28</v>
      </c>
      <c r="F3" t="n">
        <v>36.91</v>
      </c>
      <c r="G3" t="n">
        <v>25.75</v>
      </c>
      <c r="H3" t="n">
        <v>0.43</v>
      </c>
      <c r="I3" t="n">
        <v>86</v>
      </c>
      <c r="J3" t="n">
        <v>82.04000000000001</v>
      </c>
      <c r="K3" t="n">
        <v>35.1</v>
      </c>
      <c r="L3" t="n">
        <v>2</v>
      </c>
      <c r="M3" t="n">
        <v>22</v>
      </c>
      <c r="N3" t="n">
        <v>9.94</v>
      </c>
      <c r="O3" t="n">
        <v>10352.53</v>
      </c>
      <c r="P3" t="n">
        <v>226.39</v>
      </c>
      <c r="Q3" t="n">
        <v>2924.43</v>
      </c>
      <c r="R3" t="n">
        <v>140.09</v>
      </c>
      <c r="S3" t="n">
        <v>60.56</v>
      </c>
      <c r="T3" t="n">
        <v>39622.01</v>
      </c>
      <c r="U3" t="n">
        <v>0.43</v>
      </c>
      <c r="V3" t="n">
        <v>0.93</v>
      </c>
      <c r="W3" t="n">
        <v>0.38</v>
      </c>
      <c r="X3" t="n">
        <v>2.52</v>
      </c>
      <c r="Y3" t="n">
        <v>0.5</v>
      </c>
      <c r="Z3" t="n">
        <v>10</v>
      </c>
      <c r="AA3" t="n">
        <v>348.2583833907603</v>
      </c>
      <c r="AB3" t="n">
        <v>476.5024842307724</v>
      </c>
      <c r="AC3" t="n">
        <v>431.0257559112237</v>
      </c>
      <c r="AD3" t="n">
        <v>348258.3833907603</v>
      </c>
      <c r="AE3" t="n">
        <v>476502.4842307724</v>
      </c>
      <c r="AF3" t="n">
        <v>1.922264619147041e-06</v>
      </c>
      <c r="AG3" t="n">
        <v>12</v>
      </c>
      <c r="AH3" t="n">
        <v>431025.7559112236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2.4838</v>
      </c>
      <c r="E4" t="n">
        <v>40.26</v>
      </c>
      <c r="F4" t="n">
        <v>36.91</v>
      </c>
      <c r="G4" t="n">
        <v>26.05</v>
      </c>
      <c r="H4" t="n">
        <v>0.63</v>
      </c>
      <c r="I4" t="n">
        <v>85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228.56</v>
      </c>
      <c r="Q4" t="n">
        <v>2924.44</v>
      </c>
      <c r="R4" t="n">
        <v>138.92</v>
      </c>
      <c r="S4" t="n">
        <v>60.56</v>
      </c>
      <c r="T4" t="n">
        <v>39042.29</v>
      </c>
      <c r="U4" t="n">
        <v>0.44</v>
      </c>
      <c r="V4" t="n">
        <v>0.93</v>
      </c>
      <c r="W4" t="n">
        <v>0.42</v>
      </c>
      <c r="X4" t="n">
        <v>2.52</v>
      </c>
      <c r="Y4" t="n">
        <v>0.5</v>
      </c>
      <c r="Z4" t="n">
        <v>10</v>
      </c>
      <c r="AA4" t="n">
        <v>350.240903503883</v>
      </c>
      <c r="AB4" t="n">
        <v>479.2150557121615</v>
      </c>
      <c r="AC4" t="n">
        <v>433.4794433775469</v>
      </c>
      <c r="AD4" t="n">
        <v>350240.903503883</v>
      </c>
      <c r="AE4" t="n">
        <v>479215.0557121615</v>
      </c>
      <c r="AF4" t="n">
        <v>1.923271243116786e-06</v>
      </c>
      <c r="AG4" t="n">
        <v>12</v>
      </c>
      <c r="AH4" t="n">
        <v>433479.443377547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1.9756</v>
      </c>
      <c r="E2" t="n">
        <v>50.62</v>
      </c>
      <c r="F2" t="n">
        <v>42.45</v>
      </c>
      <c r="G2" t="n">
        <v>9.23</v>
      </c>
      <c r="H2" t="n">
        <v>0.16</v>
      </c>
      <c r="I2" t="n">
        <v>276</v>
      </c>
      <c r="J2" t="n">
        <v>107.41</v>
      </c>
      <c r="K2" t="n">
        <v>41.65</v>
      </c>
      <c r="L2" t="n">
        <v>1</v>
      </c>
      <c r="M2" t="n">
        <v>274</v>
      </c>
      <c r="N2" t="n">
        <v>14.77</v>
      </c>
      <c r="O2" t="n">
        <v>13481.73</v>
      </c>
      <c r="P2" t="n">
        <v>381.85</v>
      </c>
      <c r="Q2" t="n">
        <v>2924.63</v>
      </c>
      <c r="R2" t="n">
        <v>323.44</v>
      </c>
      <c r="S2" t="n">
        <v>60.56</v>
      </c>
      <c r="T2" t="n">
        <v>130344.69</v>
      </c>
      <c r="U2" t="n">
        <v>0.19</v>
      </c>
      <c r="V2" t="n">
        <v>0.8100000000000001</v>
      </c>
      <c r="W2" t="n">
        <v>0.61</v>
      </c>
      <c r="X2" t="n">
        <v>8.06</v>
      </c>
      <c r="Y2" t="n">
        <v>0.5</v>
      </c>
      <c r="Z2" t="n">
        <v>10</v>
      </c>
      <c r="AA2" t="n">
        <v>640.7993920950653</v>
      </c>
      <c r="AB2" t="n">
        <v>876.7699983384467</v>
      </c>
      <c r="AC2" t="n">
        <v>793.092300251446</v>
      </c>
      <c r="AD2" t="n">
        <v>640799.3920950653</v>
      </c>
      <c r="AE2" t="n">
        <v>876769.9983384467</v>
      </c>
      <c r="AF2" t="n">
        <v>1.507223101373477e-06</v>
      </c>
      <c r="AG2" t="n">
        <v>15</v>
      </c>
      <c r="AH2" t="n">
        <v>793092.300251446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2.3726</v>
      </c>
      <c r="E3" t="n">
        <v>42.15</v>
      </c>
      <c r="F3" t="n">
        <v>37.6</v>
      </c>
      <c r="G3" t="n">
        <v>19.96</v>
      </c>
      <c r="H3" t="n">
        <v>0.32</v>
      </c>
      <c r="I3" t="n">
        <v>113</v>
      </c>
      <c r="J3" t="n">
        <v>108.68</v>
      </c>
      <c r="K3" t="n">
        <v>41.65</v>
      </c>
      <c r="L3" t="n">
        <v>2</v>
      </c>
      <c r="M3" t="n">
        <v>111</v>
      </c>
      <c r="N3" t="n">
        <v>15.03</v>
      </c>
      <c r="O3" t="n">
        <v>13638.32</v>
      </c>
      <c r="P3" t="n">
        <v>311.53</v>
      </c>
      <c r="Q3" t="n">
        <v>2924.64</v>
      </c>
      <c r="R3" t="n">
        <v>165.32</v>
      </c>
      <c r="S3" t="n">
        <v>60.56</v>
      </c>
      <c r="T3" t="n">
        <v>52101.58</v>
      </c>
      <c r="U3" t="n">
        <v>0.37</v>
      </c>
      <c r="V3" t="n">
        <v>0.91</v>
      </c>
      <c r="W3" t="n">
        <v>0.35</v>
      </c>
      <c r="X3" t="n">
        <v>3.21</v>
      </c>
      <c r="Y3" t="n">
        <v>0.5</v>
      </c>
      <c r="Z3" t="n">
        <v>10</v>
      </c>
      <c r="AA3" t="n">
        <v>461.7543935178982</v>
      </c>
      <c r="AB3" t="n">
        <v>631.7927323773066</v>
      </c>
      <c r="AC3" t="n">
        <v>571.4953207258847</v>
      </c>
      <c r="AD3" t="n">
        <v>461754.3935178982</v>
      </c>
      <c r="AE3" t="n">
        <v>631792.7323773066</v>
      </c>
      <c r="AF3" t="n">
        <v>1.81010200967742e-06</v>
      </c>
      <c r="AG3" t="n">
        <v>13</v>
      </c>
      <c r="AH3" t="n">
        <v>571495.3207258846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2.5167</v>
      </c>
      <c r="E4" t="n">
        <v>39.74</v>
      </c>
      <c r="F4" t="n">
        <v>36.23</v>
      </c>
      <c r="G4" t="n">
        <v>32.94</v>
      </c>
      <c r="H4" t="n">
        <v>0.48</v>
      </c>
      <c r="I4" t="n">
        <v>66</v>
      </c>
      <c r="J4" t="n">
        <v>109.96</v>
      </c>
      <c r="K4" t="n">
        <v>41.65</v>
      </c>
      <c r="L4" t="n">
        <v>3</v>
      </c>
      <c r="M4" t="n">
        <v>58</v>
      </c>
      <c r="N4" t="n">
        <v>15.31</v>
      </c>
      <c r="O4" t="n">
        <v>13795.21</v>
      </c>
      <c r="P4" t="n">
        <v>269.29</v>
      </c>
      <c r="Q4" t="n">
        <v>2924.52</v>
      </c>
      <c r="R4" t="n">
        <v>120.39</v>
      </c>
      <c r="S4" t="n">
        <v>60.56</v>
      </c>
      <c r="T4" t="n">
        <v>29871.33</v>
      </c>
      <c r="U4" t="n">
        <v>0.5</v>
      </c>
      <c r="V4" t="n">
        <v>0.95</v>
      </c>
      <c r="W4" t="n">
        <v>0.28</v>
      </c>
      <c r="X4" t="n">
        <v>1.84</v>
      </c>
      <c r="Y4" t="n">
        <v>0.5</v>
      </c>
      <c r="Z4" t="n">
        <v>10</v>
      </c>
      <c r="AA4" t="n">
        <v>391.4763049302608</v>
      </c>
      <c r="AB4" t="n">
        <v>535.6351511212513</v>
      </c>
      <c r="AC4" t="n">
        <v>484.5148840668945</v>
      </c>
      <c r="AD4" t="n">
        <v>391476.3049302608</v>
      </c>
      <c r="AE4" t="n">
        <v>535635.1511212513</v>
      </c>
      <c r="AF4" t="n">
        <v>1.920038661280942e-06</v>
      </c>
      <c r="AG4" t="n">
        <v>12</v>
      </c>
      <c r="AH4" t="n">
        <v>484514.8840668945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2.529</v>
      </c>
      <c r="E5" t="n">
        <v>39.54</v>
      </c>
      <c r="F5" t="n">
        <v>36.17</v>
      </c>
      <c r="G5" t="n">
        <v>36.17</v>
      </c>
      <c r="H5" t="n">
        <v>0.63</v>
      </c>
      <c r="I5" t="n">
        <v>60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264.41</v>
      </c>
      <c r="Q5" t="n">
        <v>2924.35</v>
      </c>
      <c r="R5" t="n">
        <v>116.37</v>
      </c>
      <c r="S5" t="n">
        <v>60.56</v>
      </c>
      <c r="T5" t="n">
        <v>27892.33</v>
      </c>
      <c r="U5" t="n">
        <v>0.52</v>
      </c>
      <c r="V5" t="n">
        <v>0.95</v>
      </c>
      <c r="W5" t="n">
        <v>0.34</v>
      </c>
      <c r="X5" t="n">
        <v>1.78</v>
      </c>
      <c r="Y5" t="n">
        <v>0.5</v>
      </c>
      <c r="Z5" t="n">
        <v>10</v>
      </c>
      <c r="AA5" t="n">
        <v>385.3402835683902</v>
      </c>
      <c r="AB5" t="n">
        <v>527.2395759917827</v>
      </c>
      <c r="AC5" t="n">
        <v>476.9205708445186</v>
      </c>
      <c r="AD5" t="n">
        <v>385340.2835683902</v>
      </c>
      <c r="AE5" t="n">
        <v>527239.5759917827</v>
      </c>
      <c r="AF5" t="n">
        <v>1.929422567004213e-06</v>
      </c>
      <c r="AG5" t="n">
        <v>12</v>
      </c>
      <c r="AH5" t="n">
        <v>476920.5708445187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2.3402</v>
      </c>
      <c r="E2" t="n">
        <v>42.73</v>
      </c>
      <c r="F2" t="n">
        <v>38.8</v>
      </c>
      <c r="G2" t="n">
        <v>15.12</v>
      </c>
      <c r="H2" t="n">
        <v>0.28</v>
      </c>
      <c r="I2" t="n">
        <v>154</v>
      </c>
      <c r="J2" t="n">
        <v>61.76</v>
      </c>
      <c r="K2" t="n">
        <v>28.92</v>
      </c>
      <c r="L2" t="n">
        <v>1</v>
      </c>
      <c r="M2" t="n">
        <v>151</v>
      </c>
      <c r="N2" t="n">
        <v>6.84</v>
      </c>
      <c r="O2" t="n">
        <v>7851.41</v>
      </c>
      <c r="P2" t="n">
        <v>212.42</v>
      </c>
      <c r="Q2" t="n">
        <v>2924.49</v>
      </c>
      <c r="R2" t="n">
        <v>204.52</v>
      </c>
      <c r="S2" t="n">
        <v>60.56</v>
      </c>
      <c r="T2" t="n">
        <v>71497.39</v>
      </c>
      <c r="U2" t="n">
        <v>0.3</v>
      </c>
      <c r="V2" t="n">
        <v>0.88</v>
      </c>
      <c r="W2" t="n">
        <v>0.4</v>
      </c>
      <c r="X2" t="n">
        <v>4.41</v>
      </c>
      <c r="Y2" t="n">
        <v>0.5</v>
      </c>
      <c r="Z2" t="n">
        <v>10</v>
      </c>
      <c r="AA2" t="n">
        <v>353.1807140217048</v>
      </c>
      <c r="AB2" t="n">
        <v>483.2374341579318</v>
      </c>
      <c r="AC2" t="n">
        <v>437.1179316698966</v>
      </c>
      <c r="AD2" t="n">
        <v>353180.7140217049</v>
      </c>
      <c r="AE2" t="n">
        <v>483237.4341579318</v>
      </c>
      <c r="AF2" t="n">
        <v>1.834576067610598e-06</v>
      </c>
      <c r="AG2" t="n">
        <v>13</v>
      </c>
      <c r="AH2" t="n">
        <v>437117.9316698966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2.4202</v>
      </c>
      <c r="E3" t="n">
        <v>41.32</v>
      </c>
      <c r="F3" t="n">
        <v>37.88</v>
      </c>
      <c r="G3" t="n">
        <v>19.26</v>
      </c>
      <c r="H3" t="n">
        <v>0.55</v>
      </c>
      <c r="I3" t="n">
        <v>118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198.76</v>
      </c>
      <c r="Q3" t="n">
        <v>2924.61</v>
      </c>
      <c r="R3" t="n">
        <v>169.56</v>
      </c>
      <c r="S3" t="n">
        <v>60.56</v>
      </c>
      <c r="T3" t="n">
        <v>54196.42</v>
      </c>
      <c r="U3" t="n">
        <v>0.36</v>
      </c>
      <c r="V3" t="n">
        <v>0.91</v>
      </c>
      <c r="W3" t="n">
        <v>0.51</v>
      </c>
      <c r="X3" t="n">
        <v>3.5</v>
      </c>
      <c r="Y3" t="n">
        <v>0.5</v>
      </c>
      <c r="Z3" t="n">
        <v>10</v>
      </c>
      <c r="AA3" t="n">
        <v>322.6938265868174</v>
      </c>
      <c r="AB3" t="n">
        <v>441.5239297829696</v>
      </c>
      <c r="AC3" t="n">
        <v>399.3855056072097</v>
      </c>
      <c r="AD3" t="n">
        <v>322693.8265868173</v>
      </c>
      <c r="AE3" t="n">
        <v>441523.9297829696</v>
      </c>
      <c r="AF3" t="n">
        <v>1.89729125665805e-06</v>
      </c>
      <c r="AG3" t="n">
        <v>12</v>
      </c>
      <c r="AH3" t="n">
        <v>399385.5056072098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1.573</v>
      </c>
      <c r="E2" t="n">
        <v>63.57</v>
      </c>
      <c r="F2" t="n">
        <v>46.9</v>
      </c>
      <c r="G2" t="n">
        <v>6.67</v>
      </c>
      <c r="H2" t="n">
        <v>0.11</v>
      </c>
      <c r="I2" t="n">
        <v>422</v>
      </c>
      <c r="J2" t="n">
        <v>167.88</v>
      </c>
      <c r="K2" t="n">
        <v>51.39</v>
      </c>
      <c r="L2" t="n">
        <v>1</v>
      </c>
      <c r="M2" t="n">
        <v>420</v>
      </c>
      <c r="N2" t="n">
        <v>30.49</v>
      </c>
      <c r="O2" t="n">
        <v>20939.59</v>
      </c>
      <c r="P2" t="n">
        <v>582.4400000000001</v>
      </c>
      <c r="Q2" t="n">
        <v>2924.81</v>
      </c>
      <c r="R2" t="n">
        <v>469.61</v>
      </c>
      <c r="S2" t="n">
        <v>60.56</v>
      </c>
      <c r="T2" t="n">
        <v>202698.25</v>
      </c>
      <c r="U2" t="n">
        <v>0.13</v>
      </c>
      <c r="V2" t="n">
        <v>0.73</v>
      </c>
      <c r="W2" t="n">
        <v>0.84</v>
      </c>
      <c r="X2" t="n">
        <v>12.51</v>
      </c>
      <c r="Y2" t="n">
        <v>0.5</v>
      </c>
      <c r="Z2" t="n">
        <v>10</v>
      </c>
      <c r="AA2" t="n">
        <v>1140.943115794046</v>
      </c>
      <c r="AB2" t="n">
        <v>1561.088705887227</v>
      </c>
      <c r="AC2" t="n">
        <v>1412.100590799109</v>
      </c>
      <c r="AD2" t="n">
        <v>1140943.115794046</v>
      </c>
      <c r="AE2" t="n">
        <v>1561088.705887227</v>
      </c>
      <c r="AF2" t="n">
        <v>1.169388524524479e-06</v>
      </c>
      <c r="AG2" t="n">
        <v>19</v>
      </c>
      <c r="AH2" t="n">
        <v>1412100.590799109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2.1061</v>
      </c>
      <c r="E3" t="n">
        <v>47.48</v>
      </c>
      <c r="F3" t="n">
        <v>39.31</v>
      </c>
      <c r="G3" t="n">
        <v>13.79</v>
      </c>
      <c r="H3" t="n">
        <v>0.21</v>
      </c>
      <c r="I3" t="n">
        <v>171</v>
      </c>
      <c r="J3" t="n">
        <v>169.33</v>
      </c>
      <c r="K3" t="n">
        <v>51.39</v>
      </c>
      <c r="L3" t="n">
        <v>2</v>
      </c>
      <c r="M3" t="n">
        <v>169</v>
      </c>
      <c r="N3" t="n">
        <v>30.94</v>
      </c>
      <c r="O3" t="n">
        <v>21118.46</v>
      </c>
      <c r="P3" t="n">
        <v>472.39</v>
      </c>
      <c r="Q3" t="n">
        <v>2924.56</v>
      </c>
      <c r="R3" t="n">
        <v>221.18</v>
      </c>
      <c r="S3" t="n">
        <v>60.56</v>
      </c>
      <c r="T3" t="n">
        <v>79741.2</v>
      </c>
      <c r="U3" t="n">
        <v>0.27</v>
      </c>
      <c r="V3" t="n">
        <v>0.87</v>
      </c>
      <c r="W3" t="n">
        <v>0.44</v>
      </c>
      <c r="X3" t="n">
        <v>4.92</v>
      </c>
      <c r="Y3" t="n">
        <v>0.5</v>
      </c>
      <c r="Z3" t="n">
        <v>10</v>
      </c>
      <c r="AA3" t="n">
        <v>714.5040772661181</v>
      </c>
      <c r="AB3" t="n">
        <v>977.6160002107031</v>
      </c>
      <c r="AC3" t="n">
        <v>884.3137012432667</v>
      </c>
      <c r="AD3" t="n">
        <v>714504.0772661181</v>
      </c>
      <c r="AE3" t="n">
        <v>977616.0002107031</v>
      </c>
      <c r="AF3" t="n">
        <v>1.56570195263891e-06</v>
      </c>
      <c r="AG3" t="n">
        <v>14</v>
      </c>
      <c r="AH3" t="n">
        <v>884313.7012432667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2.309</v>
      </c>
      <c r="E4" t="n">
        <v>43.31</v>
      </c>
      <c r="F4" t="n">
        <v>37.38</v>
      </c>
      <c r="G4" t="n">
        <v>21.36</v>
      </c>
      <c r="H4" t="n">
        <v>0.31</v>
      </c>
      <c r="I4" t="n">
        <v>105</v>
      </c>
      <c r="J4" t="n">
        <v>170.79</v>
      </c>
      <c r="K4" t="n">
        <v>51.39</v>
      </c>
      <c r="L4" t="n">
        <v>3</v>
      </c>
      <c r="M4" t="n">
        <v>103</v>
      </c>
      <c r="N4" t="n">
        <v>31.4</v>
      </c>
      <c r="O4" t="n">
        <v>21297.94</v>
      </c>
      <c r="P4" t="n">
        <v>433.57</v>
      </c>
      <c r="Q4" t="n">
        <v>2924.42</v>
      </c>
      <c r="R4" t="n">
        <v>158.06</v>
      </c>
      <c r="S4" t="n">
        <v>60.56</v>
      </c>
      <c r="T4" t="n">
        <v>48508.01</v>
      </c>
      <c r="U4" t="n">
        <v>0.38</v>
      </c>
      <c r="V4" t="n">
        <v>0.92</v>
      </c>
      <c r="W4" t="n">
        <v>0.33</v>
      </c>
      <c r="X4" t="n">
        <v>2.99</v>
      </c>
      <c r="Y4" t="n">
        <v>0.5</v>
      </c>
      <c r="Z4" t="n">
        <v>10</v>
      </c>
      <c r="AA4" t="n">
        <v>610.8124512221675</v>
      </c>
      <c r="AB4" t="n">
        <v>835.7405429056843</v>
      </c>
      <c r="AC4" t="n">
        <v>755.9786384599839</v>
      </c>
      <c r="AD4" t="n">
        <v>610812.4512221675</v>
      </c>
      <c r="AE4" t="n">
        <v>835740.5429056842</v>
      </c>
      <c r="AF4" t="n">
        <v>1.716540434282913e-06</v>
      </c>
      <c r="AG4" t="n">
        <v>13</v>
      </c>
      <c r="AH4" t="n">
        <v>755978.638459984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2.4187</v>
      </c>
      <c r="E5" t="n">
        <v>41.34</v>
      </c>
      <c r="F5" t="n">
        <v>36.46</v>
      </c>
      <c r="G5" t="n">
        <v>29.57</v>
      </c>
      <c r="H5" t="n">
        <v>0.41</v>
      </c>
      <c r="I5" t="n">
        <v>74</v>
      </c>
      <c r="J5" t="n">
        <v>172.25</v>
      </c>
      <c r="K5" t="n">
        <v>51.39</v>
      </c>
      <c r="L5" t="n">
        <v>4</v>
      </c>
      <c r="M5" t="n">
        <v>72</v>
      </c>
      <c r="N5" t="n">
        <v>31.86</v>
      </c>
      <c r="O5" t="n">
        <v>21478.05</v>
      </c>
      <c r="P5" t="n">
        <v>406.63</v>
      </c>
      <c r="Q5" t="n">
        <v>2924.4</v>
      </c>
      <c r="R5" t="n">
        <v>128.43</v>
      </c>
      <c r="S5" t="n">
        <v>60.56</v>
      </c>
      <c r="T5" t="n">
        <v>33848.56</v>
      </c>
      <c r="U5" t="n">
        <v>0.47</v>
      </c>
      <c r="V5" t="n">
        <v>0.9399999999999999</v>
      </c>
      <c r="W5" t="n">
        <v>0.28</v>
      </c>
      <c r="X5" t="n">
        <v>2.08</v>
      </c>
      <c r="Y5" t="n">
        <v>0.5</v>
      </c>
      <c r="Z5" t="n">
        <v>10</v>
      </c>
      <c r="AA5" t="n">
        <v>551.6999911931767</v>
      </c>
      <c r="AB5" t="n">
        <v>754.8602672363362</v>
      </c>
      <c r="AC5" t="n">
        <v>682.8174627843387</v>
      </c>
      <c r="AD5" t="n">
        <v>551699.9911931767</v>
      </c>
      <c r="AE5" t="n">
        <v>754860.2672363363</v>
      </c>
      <c r="AF5" t="n">
        <v>1.798092831702071e-06</v>
      </c>
      <c r="AG5" t="n">
        <v>12</v>
      </c>
      <c r="AH5" t="n">
        <v>682817.4627843386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2.4884</v>
      </c>
      <c r="E6" t="n">
        <v>40.19</v>
      </c>
      <c r="F6" t="n">
        <v>35.92</v>
      </c>
      <c r="G6" t="n">
        <v>38.48</v>
      </c>
      <c r="H6" t="n">
        <v>0.51</v>
      </c>
      <c r="I6" t="n">
        <v>56</v>
      </c>
      <c r="J6" t="n">
        <v>173.71</v>
      </c>
      <c r="K6" t="n">
        <v>51.39</v>
      </c>
      <c r="L6" t="n">
        <v>5</v>
      </c>
      <c r="M6" t="n">
        <v>54</v>
      </c>
      <c r="N6" t="n">
        <v>32.32</v>
      </c>
      <c r="O6" t="n">
        <v>21658.78</v>
      </c>
      <c r="P6" t="n">
        <v>382.96</v>
      </c>
      <c r="Q6" t="n">
        <v>2924.43</v>
      </c>
      <c r="R6" t="n">
        <v>110.25</v>
      </c>
      <c r="S6" t="n">
        <v>60.56</v>
      </c>
      <c r="T6" t="n">
        <v>24848.78</v>
      </c>
      <c r="U6" t="n">
        <v>0.55</v>
      </c>
      <c r="V6" t="n">
        <v>0.96</v>
      </c>
      <c r="W6" t="n">
        <v>0.25</v>
      </c>
      <c r="X6" t="n">
        <v>1.53</v>
      </c>
      <c r="Y6" t="n">
        <v>0.5</v>
      </c>
      <c r="Z6" t="n">
        <v>10</v>
      </c>
      <c r="AA6" t="n">
        <v>515.5278902973945</v>
      </c>
      <c r="AB6" t="n">
        <v>705.3680029902614</v>
      </c>
      <c r="AC6" t="n">
        <v>638.0486707750802</v>
      </c>
      <c r="AD6" t="n">
        <v>515527.8902973945</v>
      </c>
      <c r="AE6" t="n">
        <v>705368.0029902614</v>
      </c>
      <c r="AF6" t="n">
        <v>1.849908712286531e-06</v>
      </c>
      <c r="AG6" t="n">
        <v>12</v>
      </c>
      <c r="AH6" t="n">
        <v>638048.6707750801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2.5318</v>
      </c>
      <c r="E7" t="n">
        <v>39.5</v>
      </c>
      <c r="F7" t="n">
        <v>35.63</v>
      </c>
      <c r="G7" t="n">
        <v>48.59</v>
      </c>
      <c r="H7" t="n">
        <v>0.61</v>
      </c>
      <c r="I7" t="n">
        <v>44</v>
      </c>
      <c r="J7" t="n">
        <v>175.18</v>
      </c>
      <c r="K7" t="n">
        <v>51.39</v>
      </c>
      <c r="L7" t="n">
        <v>6</v>
      </c>
      <c r="M7" t="n">
        <v>42</v>
      </c>
      <c r="N7" t="n">
        <v>32.79</v>
      </c>
      <c r="O7" t="n">
        <v>21840.16</v>
      </c>
      <c r="P7" t="n">
        <v>360.29</v>
      </c>
      <c r="Q7" t="n">
        <v>2924.46</v>
      </c>
      <c r="R7" t="n">
        <v>101.27</v>
      </c>
      <c r="S7" t="n">
        <v>60.56</v>
      </c>
      <c r="T7" t="n">
        <v>20421.35</v>
      </c>
      <c r="U7" t="n">
        <v>0.6</v>
      </c>
      <c r="V7" t="n">
        <v>0.96</v>
      </c>
      <c r="W7" t="n">
        <v>0.23</v>
      </c>
      <c r="X7" t="n">
        <v>1.25</v>
      </c>
      <c r="Y7" t="n">
        <v>0.5</v>
      </c>
      <c r="Z7" t="n">
        <v>10</v>
      </c>
      <c r="AA7" t="n">
        <v>486.4845984734599</v>
      </c>
      <c r="AB7" t="n">
        <v>665.6296898171483</v>
      </c>
      <c r="AC7" t="n">
        <v>602.1029264381361</v>
      </c>
      <c r="AD7" t="n">
        <v>486484.5984734599</v>
      </c>
      <c r="AE7" t="n">
        <v>665629.6898171484</v>
      </c>
      <c r="AF7" t="n">
        <v>1.882172833052178e-06</v>
      </c>
      <c r="AG7" t="n">
        <v>12</v>
      </c>
      <c r="AH7" t="n">
        <v>602102.9264381361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2.5591</v>
      </c>
      <c r="E8" t="n">
        <v>39.08</v>
      </c>
      <c r="F8" t="n">
        <v>35.45</v>
      </c>
      <c r="G8" t="n">
        <v>57.49</v>
      </c>
      <c r="H8" t="n">
        <v>0.7</v>
      </c>
      <c r="I8" t="n">
        <v>37</v>
      </c>
      <c r="J8" t="n">
        <v>176.66</v>
      </c>
      <c r="K8" t="n">
        <v>51.39</v>
      </c>
      <c r="L8" t="n">
        <v>7</v>
      </c>
      <c r="M8" t="n">
        <v>13</v>
      </c>
      <c r="N8" t="n">
        <v>33.27</v>
      </c>
      <c r="O8" t="n">
        <v>22022.17</v>
      </c>
      <c r="P8" t="n">
        <v>339.81</v>
      </c>
      <c r="Q8" t="n">
        <v>2924.37</v>
      </c>
      <c r="R8" t="n">
        <v>94.34</v>
      </c>
      <c r="S8" t="n">
        <v>60.56</v>
      </c>
      <c r="T8" t="n">
        <v>16989.6</v>
      </c>
      <c r="U8" t="n">
        <v>0.64</v>
      </c>
      <c r="V8" t="n">
        <v>0.97</v>
      </c>
      <c r="W8" t="n">
        <v>0.25</v>
      </c>
      <c r="X8" t="n">
        <v>1.06</v>
      </c>
      <c r="Y8" t="n">
        <v>0.5</v>
      </c>
      <c r="Z8" t="n">
        <v>10</v>
      </c>
      <c r="AA8" t="n">
        <v>462.8443046196836</v>
      </c>
      <c r="AB8" t="n">
        <v>633.2839968302534</v>
      </c>
      <c r="AC8" t="n">
        <v>572.8442609924451</v>
      </c>
      <c r="AD8" t="n">
        <v>462844.3046196835</v>
      </c>
      <c r="AE8" t="n">
        <v>633283.9968302534</v>
      </c>
      <c r="AF8" t="n">
        <v>1.902468005791859e-06</v>
      </c>
      <c r="AG8" t="n">
        <v>12</v>
      </c>
      <c r="AH8" t="n">
        <v>572844.2609924452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2.5608</v>
      </c>
      <c r="E9" t="n">
        <v>39.05</v>
      </c>
      <c r="F9" t="n">
        <v>35.46</v>
      </c>
      <c r="G9" t="n">
        <v>59.1</v>
      </c>
      <c r="H9" t="n">
        <v>0.8</v>
      </c>
      <c r="I9" t="n">
        <v>36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340.25</v>
      </c>
      <c r="Q9" t="n">
        <v>2924.4</v>
      </c>
      <c r="R9" t="n">
        <v>94.12</v>
      </c>
      <c r="S9" t="n">
        <v>60.56</v>
      </c>
      <c r="T9" t="n">
        <v>16887.42</v>
      </c>
      <c r="U9" t="n">
        <v>0.64</v>
      </c>
      <c r="V9" t="n">
        <v>0.97</v>
      </c>
      <c r="W9" t="n">
        <v>0.27</v>
      </c>
      <c r="X9" t="n">
        <v>1.07</v>
      </c>
      <c r="Y9" t="n">
        <v>0.5</v>
      </c>
      <c r="Z9" t="n">
        <v>10</v>
      </c>
      <c r="AA9" t="n">
        <v>463.0319747909469</v>
      </c>
      <c r="AB9" t="n">
        <v>633.5407754379996</v>
      </c>
      <c r="AC9" t="n">
        <v>573.0765330102591</v>
      </c>
      <c r="AD9" t="n">
        <v>463031.9747909469</v>
      </c>
      <c r="AE9" t="n">
        <v>633540.7754379996</v>
      </c>
      <c r="AF9" t="n">
        <v>1.903731807757334e-06</v>
      </c>
      <c r="AG9" t="n">
        <v>12</v>
      </c>
      <c r="AH9" t="n">
        <v>573076.5330102592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2.3596</v>
      </c>
      <c r="E2" t="n">
        <v>42.38</v>
      </c>
      <c r="F2" t="n">
        <v>38.82</v>
      </c>
      <c r="G2" t="n">
        <v>15.74</v>
      </c>
      <c r="H2" t="n">
        <v>0.34</v>
      </c>
      <c r="I2" t="n">
        <v>148</v>
      </c>
      <c r="J2" t="n">
        <v>51.33</v>
      </c>
      <c r="K2" t="n">
        <v>24.83</v>
      </c>
      <c r="L2" t="n">
        <v>1</v>
      </c>
      <c r="M2" t="n">
        <v>3</v>
      </c>
      <c r="N2" t="n">
        <v>5.51</v>
      </c>
      <c r="O2" t="n">
        <v>6564.78</v>
      </c>
      <c r="P2" t="n">
        <v>178.9</v>
      </c>
      <c r="Q2" t="n">
        <v>2924.69</v>
      </c>
      <c r="R2" t="n">
        <v>198.95</v>
      </c>
      <c r="S2" t="n">
        <v>60.56</v>
      </c>
      <c r="T2" t="n">
        <v>68741.56</v>
      </c>
      <c r="U2" t="n">
        <v>0.3</v>
      </c>
      <c r="V2" t="n">
        <v>0.88</v>
      </c>
      <c r="W2" t="n">
        <v>0.59</v>
      </c>
      <c r="X2" t="n">
        <v>4.43</v>
      </c>
      <c r="Y2" t="n">
        <v>0.5</v>
      </c>
      <c r="Z2" t="n">
        <v>10</v>
      </c>
      <c r="AA2" t="n">
        <v>313.568660238572</v>
      </c>
      <c r="AB2" t="n">
        <v>429.0384746113734</v>
      </c>
      <c r="AC2" t="n">
        <v>388.0916447537442</v>
      </c>
      <c r="AD2" t="n">
        <v>313568.660238572</v>
      </c>
      <c r="AE2" t="n">
        <v>429038.4746113734</v>
      </c>
      <c r="AF2" t="n">
        <v>1.863484531258303e-06</v>
      </c>
      <c r="AG2" t="n">
        <v>13</v>
      </c>
      <c r="AH2" t="n">
        <v>388091.6447537442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2.3594</v>
      </c>
      <c r="E3" t="n">
        <v>42.38</v>
      </c>
      <c r="F3" t="n">
        <v>38.83</v>
      </c>
      <c r="G3" t="n">
        <v>15.74</v>
      </c>
      <c r="H3" t="n">
        <v>0.66</v>
      </c>
      <c r="I3" t="n">
        <v>148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182.62</v>
      </c>
      <c r="Q3" t="n">
        <v>2924.68</v>
      </c>
      <c r="R3" t="n">
        <v>198.98</v>
      </c>
      <c r="S3" t="n">
        <v>60.56</v>
      </c>
      <c r="T3" t="n">
        <v>68757.2</v>
      </c>
      <c r="U3" t="n">
        <v>0.3</v>
      </c>
      <c r="V3" t="n">
        <v>0.88</v>
      </c>
      <c r="W3" t="n">
        <v>0.59</v>
      </c>
      <c r="X3" t="n">
        <v>4.44</v>
      </c>
      <c r="Y3" t="n">
        <v>0.5</v>
      </c>
      <c r="Z3" t="n">
        <v>10</v>
      </c>
      <c r="AA3" t="n">
        <v>317.4063506010688</v>
      </c>
      <c r="AB3" t="n">
        <v>434.2893718722911</v>
      </c>
      <c r="AC3" t="n">
        <v>392.8414037497604</v>
      </c>
      <c r="AD3" t="n">
        <v>317406.3506010688</v>
      </c>
      <c r="AE3" t="n">
        <v>434289.3718722911</v>
      </c>
      <c r="AF3" t="n">
        <v>1.86332658206935e-06</v>
      </c>
      <c r="AG3" t="n">
        <v>13</v>
      </c>
      <c r="AH3" t="n">
        <v>392841.4037497605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1.7931</v>
      </c>
      <c r="E2" t="n">
        <v>55.77</v>
      </c>
      <c r="F2" t="n">
        <v>44.36</v>
      </c>
      <c r="G2" t="n">
        <v>7.85</v>
      </c>
      <c r="H2" t="n">
        <v>0.13</v>
      </c>
      <c r="I2" t="n">
        <v>339</v>
      </c>
      <c r="J2" t="n">
        <v>133.21</v>
      </c>
      <c r="K2" t="n">
        <v>46.47</v>
      </c>
      <c r="L2" t="n">
        <v>1</v>
      </c>
      <c r="M2" t="n">
        <v>337</v>
      </c>
      <c r="N2" t="n">
        <v>20.75</v>
      </c>
      <c r="O2" t="n">
        <v>16663.42</v>
      </c>
      <c r="P2" t="n">
        <v>468.35</v>
      </c>
      <c r="Q2" t="n">
        <v>2924.62</v>
      </c>
      <c r="R2" t="n">
        <v>386.43</v>
      </c>
      <c r="S2" t="n">
        <v>60.56</v>
      </c>
      <c r="T2" t="n">
        <v>161526.8</v>
      </c>
      <c r="U2" t="n">
        <v>0.16</v>
      </c>
      <c r="V2" t="n">
        <v>0.77</v>
      </c>
      <c r="W2" t="n">
        <v>0.71</v>
      </c>
      <c r="X2" t="n">
        <v>9.970000000000001</v>
      </c>
      <c r="Y2" t="n">
        <v>0.5</v>
      </c>
      <c r="Z2" t="n">
        <v>10</v>
      </c>
      <c r="AA2" t="n">
        <v>836.8944940806869</v>
      </c>
      <c r="AB2" t="n">
        <v>1145.075967980509</v>
      </c>
      <c r="AC2" t="n">
        <v>1035.791524720663</v>
      </c>
      <c r="AD2" t="n">
        <v>836894.4940806868</v>
      </c>
      <c r="AE2" t="n">
        <v>1145075.967980509</v>
      </c>
      <c r="AF2" t="n">
        <v>1.351405251998414e-06</v>
      </c>
      <c r="AG2" t="n">
        <v>17</v>
      </c>
      <c r="AH2" t="n">
        <v>1035791.524720663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2.2559</v>
      </c>
      <c r="E3" t="n">
        <v>44.33</v>
      </c>
      <c r="F3" t="n">
        <v>38.36</v>
      </c>
      <c r="G3" t="n">
        <v>16.56</v>
      </c>
      <c r="H3" t="n">
        <v>0.26</v>
      </c>
      <c r="I3" t="n">
        <v>139</v>
      </c>
      <c r="J3" t="n">
        <v>134.55</v>
      </c>
      <c r="K3" t="n">
        <v>46.47</v>
      </c>
      <c r="L3" t="n">
        <v>2</v>
      </c>
      <c r="M3" t="n">
        <v>137</v>
      </c>
      <c r="N3" t="n">
        <v>21.09</v>
      </c>
      <c r="O3" t="n">
        <v>16828.84</v>
      </c>
      <c r="P3" t="n">
        <v>384.6</v>
      </c>
      <c r="Q3" t="n">
        <v>2924.57</v>
      </c>
      <c r="R3" t="n">
        <v>190.34</v>
      </c>
      <c r="S3" t="n">
        <v>60.56</v>
      </c>
      <c r="T3" t="n">
        <v>64477.57</v>
      </c>
      <c r="U3" t="n">
        <v>0.32</v>
      </c>
      <c r="V3" t="n">
        <v>0.89</v>
      </c>
      <c r="W3" t="n">
        <v>0.39</v>
      </c>
      <c r="X3" t="n">
        <v>3.98</v>
      </c>
      <c r="Y3" t="n">
        <v>0.5</v>
      </c>
      <c r="Z3" t="n">
        <v>10</v>
      </c>
      <c r="AA3" t="n">
        <v>564.8002675080639</v>
      </c>
      <c r="AB3" t="n">
        <v>772.7846432337667</v>
      </c>
      <c r="AC3" t="n">
        <v>699.031161493594</v>
      </c>
      <c r="AD3" t="n">
        <v>564800.2675080639</v>
      </c>
      <c r="AE3" t="n">
        <v>772784.6432337667</v>
      </c>
      <c r="AF3" t="n">
        <v>1.700203618305293e-06</v>
      </c>
      <c r="AG3" t="n">
        <v>13</v>
      </c>
      <c r="AH3" t="n">
        <v>699031.1614935941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2.4261</v>
      </c>
      <c r="E4" t="n">
        <v>41.22</v>
      </c>
      <c r="F4" t="n">
        <v>36.75</v>
      </c>
      <c r="G4" t="n">
        <v>26.25</v>
      </c>
      <c r="H4" t="n">
        <v>0.39</v>
      </c>
      <c r="I4" t="n">
        <v>84</v>
      </c>
      <c r="J4" t="n">
        <v>135.9</v>
      </c>
      <c r="K4" t="n">
        <v>46.47</v>
      </c>
      <c r="L4" t="n">
        <v>3</v>
      </c>
      <c r="M4" t="n">
        <v>82</v>
      </c>
      <c r="N4" t="n">
        <v>21.43</v>
      </c>
      <c r="O4" t="n">
        <v>16994.64</v>
      </c>
      <c r="P4" t="n">
        <v>346.74</v>
      </c>
      <c r="Q4" t="n">
        <v>2924.53</v>
      </c>
      <c r="R4" t="n">
        <v>137.66</v>
      </c>
      <c r="S4" t="n">
        <v>60.56</v>
      </c>
      <c r="T4" t="n">
        <v>38413.46</v>
      </c>
      <c r="U4" t="n">
        <v>0.44</v>
      </c>
      <c r="V4" t="n">
        <v>0.93</v>
      </c>
      <c r="W4" t="n">
        <v>0.3</v>
      </c>
      <c r="X4" t="n">
        <v>2.36</v>
      </c>
      <c r="Y4" t="n">
        <v>0.5</v>
      </c>
      <c r="Z4" t="n">
        <v>10</v>
      </c>
      <c r="AA4" t="n">
        <v>485.146433025535</v>
      </c>
      <c r="AB4" t="n">
        <v>663.7987528156043</v>
      </c>
      <c r="AC4" t="n">
        <v>600.4467314942832</v>
      </c>
      <c r="AD4" t="n">
        <v>485146.433025535</v>
      </c>
      <c r="AE4" t="n">
        <v>663798.7528156043</v>
      </c>
      <c r="AF4" t="n">
        <v>1.828478211964392e-06</v>
      </c>
      <c r="AG4" t="n">
        <v>12</v>
      </c>
      <c r="AH4" t="n">
        <v>600446.7314942832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2.5176</v>
      </c>
      <c r="E5" t="n">
        <v>39.72</v>
      </c>
      <c r="F5" t="n">
        <v>35.96</v>
      </c>
      <c r="G5" t="n">
        <v>37.2</v>
      </c>
      <c r="H5" t="n">
        <v>0.52</v>
      </c>
      <c r="I5" t="n">
        <v>58</v>
      </c>
      <c r="J5" t="n">
        <v>137.25</v>
      </c>
      <c r="K5" t="n">
        <v>46.47</v>
      </c>
      <c r="L5" t="n">
        <v>4</v>
      </c>
      <c r="M5" t="n">
        <v>56</v>
      </c>
      <c r="N5" t="n">
        <v>21.78</v>
      </c>
      <c r="O5" t="n">
        <v>17160.92</v>
      </c>
      <c r="P5" t="n">
        <v>314.81</v>
      </c>
      <c r="Q5" t="n">
        <v>2924.45</v>
      </c>
      <c r="R5" t="n">
        <v>111.69</v>
      </c>
      <c r="S5" t="n">
        <v>60.56</v>
      </c>
      <c r="T5" t="n">
        <v>25558.03</v>
      </c>
      <c r="U5" t="n">
        <v>0.54</v>
      </c>
      <c r="V5" t="n">
        <v>0.95</v>
      </c>
      <c r="W5" t="n">
        <v>0.26</v>
      </c>
      <c r="X5" t="n">
        <v>1.57</v>
      </c>
      <c r="Y5" t="n">
        <v>0.5</v>
      </c>
      <c r="Z5" t="n">
        <v>10</v>
      </c>
      <c r="AA5" t="n">
        <v>439.7529157466972</v>
      </c>
      <c r="AB5" t="n">
        <v>601.6893398540542</v>
      </c>
      <c r="AC5" t="n">
        <v>544.2649537346747</v>
      </c>
      <c r="AD5" t="n">
        <v>439752.9157466972</v>
      </c>
      <c r="AE5" t="n">
        <v>601689.3398540542</v>
      </c>
      <c r="AF5" t="n">
        <v>1.89743899527701e-06</v>
      </c>
      <c r="AG5" t="n">
        <v>12</v>
      </c>
      <c r="AH5" t="n">
        <v>544264.9537346747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2.5485</v>
      </c>
      <c r="E6" t="n">
        <v>39.24</v>
      </c>
      <c r="F6" t="n">
        <v>35.78</v>
      </c>
      <c r="G6" t="n">
        <v>45.67</v>
      </c>
      <c r="H6" t="n">
        <v>0.64</v>
      </c>
      <c r="I6" t="n">
        <v>47</v>
      </c>
      <c r="J6" t="n">
        <v>138.6</v>
      </c>
      <c r="K6" t="n">
        <v>46.47</v>
      </c>
      <c r="L6" t="n">
        <v>5</v>
      </c>
      <c r="M6" t="n">
        <v>4</v>
      </c>
      <c r="N6" t="n">
        <v>22.13</v>
      </c>
      <c r="O6" t="n">
        <v>17327.69</v>
      </c>
      <c r="P6" t="n">
        <v>295.81</v>
      </c>
      <c r="Q6" t="n">
        <v>2924.36</v>
      </c>
      <c r="R6" t="n">
        <v>104.08</v>
      </c>
      <c r="S6" t="n">
        <v>60.56</v>
      </c>
      <c r="T6" t="n">
        <v>21807.51</v>
      </c>
      <c r="U6" t="n">
        <v>0.58</v>
      </c>
      <c r="V6" t="n">
        <v>0.96</v>
      </c>
      <c r="W6" t="n">
        <v>0.3</v>
      </c>
      <c r="X6" t="n">
        <v>1.39</v>
      </c>
      <c r="Y6" t="n">
        <v>0.5</v>
      </c>
      <c r="Z6" t="n">
        <v>10</v>
      </c>
      <c r="AA6" t="n">
        <v>417.4460685758194</v>
      </c>
      <c r="AB6" t="n">
        <v>571.168127446217</v>
      </c>
      <c r="AC6" t="n">
        <v>516.6566430022509</v>
      </c>
      <c r="AD6" t="n">
        <v>417446.0685758194</v>
      </c>
      <c r="AE6" t="n">
        <v>571168.127446217</v>
      </c>
      <c r="AF6" t="n">
        <v>1.920727390953074e-06</v>
      </c>
      <c r="AG6" t="n">
        <v>12</v>
      </c>
      <c r="AH6" t="n">
        <v>516656.6430022509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2.5544</v>
      </c>
      <c r="E7" t="n">
        <v>39.15</v>
      </c>
      <c r="F7" t="n">
        <v>35.72</v>
      </c>
      <c r="G7" t="n">
        <v>46.59</v>
      </c>
      <c r="H7" t="n">
        <v>0.76</v>
      </c>
      <c r="I7" t="n">
        <v>46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297.22</v>
      </c>
      <c r="Q7" t="n">
        <v>2924.42</v>
      </c>
      <c r="R7" t="n">
        <v>101.71</v>
      </c>
      <c r="S7" t="n">
        <v>60.56</v>
      </c>
      <c r="T7" t="n">
        <v>20628.29</v>
      </c>
      <c r="U7" t="n">
        <v>0.6</v>
      </c>
      <c r="V7" t="n">
        <v>0.96</v>
      </c>
      <c r="W7" t="n">
        <v>0.3</v>
      </c>
      <c r="X7" t="n">
        <v>1.33</v>
      </c>
      <c r="Y7" t="n">
        <v>0.5</v>
      </c>
      <c r="Z7" t="n">
        <v>10</v>
      </c>
      <c r="AA7" t="n">
        <v>417.9932724051963</v>
      </c>
      <c r="AB7" t="n">
        <v>571.9168358664995</v>
      </c>
      <c r="AC7" t="n">
        <v>517.3338957417205</v>
      </c>
      <c r="AD7" t="n">
        <v>417993.2724051963</v>
      </c>
      <c r="AE7" t="n">
        <v>571916.8358664995</v>
      </c>
      <c r="AF7" t="n">
        <v>1.925174042554653e-06</v>
      </c>
      <c r="AG7" t="n">
        <v>12</v>
      </c>
      <c r="AH7" t="n">
        <v>517333.8957417206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1.6807</v>
      </c>
      <c r="E2" t="n">
        <v>59.5</v>
      </c>
      <c r="F2" t="n">
        <v>45.61</v>
      </c>
      <c r="G2" t="n">
        <v>7.2</v>
      </c>
      <c r="H2" t="n">
        <v>0.12</v>
      </c>
      <c r="I2" t="n">
        <v>380</v>
      </c>
      <c r="J2" t="n">
        <v>150.44</v>
      </c>
      <c r="K2" t="n">
        <v>49.1</v>
      </c>
      <c r="L2" t="n">
        <v>1</v>
      </c>
      <c r="M2" t="n">
        <v>378</v>
      </c>
      <c r="N2" t="n">
        <v>25.34</v>
      </c>
      <c r="O2" t="n">
        <v>18787.76</v>
      </c>
      <c r="P2" t="n">
        <v>525</v>
      </c>
      <c r="Q2" t="n">
        <v>2924.77</v>
      </c>
      <c r="R2" t="n">
        <v>427.63</v>
      </c>
      <c r="S2" t="n">
        <v>60.56</v>
      </c>
      <c r="T2" t="n">
        <v>181922.13</v>
      </c>
      <c r="U2" t="n">
        <v>0.14</v>
      </c>
      <c r="V2" t="n">
        <v>0.75</v>
      </c>
      <c r="W2" t="n">
        <v>0.77</v>
      </c>
      <c r="X2" t="n">
        <v>11.22</v>
      </c>
      <c r="Y2" t="n">
        <v>0.5</v>
      </c>
      <c r="Z2" t="n">
        <v>10</v>
      </c>
      <c r="AA2" t="n">
        <v>980.186985903364</v>
      </c>
      <c r="AB2" t="n">
        <v>1341.135076910877</v>
      </c>
      <c r="AC2" t="n">
        <v>1213.139027465405</v>
      </c>
      <c r="AD2" t="n">
        <v>980186.9859033639</v>
      </c>
      <c r="AE2" t="n">
        <v>1341135.076910877</v>
      </c>
      <c r="AF2" t="n">
        <v>1.257670523303825e-06</v>
      </c>
      <c r="AG2" t="n">
        <v>18</v>
      </c>
      <c r="AH2" t="n">
        <v>1213139.027465405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2.1767</v>
      </c>
      <c r="E3" t="n">
        <v>45.94</v>
      </c>
      <c r="F3" t="n">
        <v>38.9</v>
      </c>
      <c r="G3" t="n">
        <v>14.96</v>
      </c>
      <c r="H3" t="n">
        <v>0.23</v>
      </c>
      <c r="I3" t="n">
        <v>156</v>
      </c>
      <c r="J3" t="n">
        <v>151.83</v>
      </c>
      <c r="K3" t="n">
        <v>49.1</v>
      </c>
      <c r="L3" t="n">
        <v>2</v>
      </c>
      <c r="M3" t="n">
        <v>154</v>
      </c>
      <c r="N3" t="n">
        <v>25.73</v>
      </c>
      <c r="O3" t="n">
        <v>18959.54</v>
      </c>
      <c r="P3" t="n">
        <v>429.85</v>
      </c>
      <c r="Q3" t="n">
        <v>2924.4</v>
      </c>
      <c r="R3" t="n">
        <v>208.15</v>
      </c>
      <c r="S3" t="n">
        <v>60.56</v>
      </c>
      <c r="T3" t="n">
        <v>73297.58</v>
      </c>
      <c r="U3" t="n">
        <v>0.29</v>
      </c>
      <c r="V3" t="n">
        <v>0.88</v>
      </c>
      <c r="W3" t="n">
        <v>0.41</v>
      </c>
      <c r="X3" t="n">
        <v>4.51</v>
      </c>
      <c r="Y3" t="n">
        <v>0.5</v>
      </c>
      <c r="Z3" t="n">
        <v>10</v>
      </c>
      <c r="AA3" t="n">
        <v>644.1526913181909</v>
      </c>
      <c r="AB3" t="n">
        <v>881.3581302726481</v>
      </c>
      <c r="AC3" t="n">
        <v>797.2425473133306</v>
      </c>
      <c r="AD3" t="n">
        <v>644152.6913181909</v>
      </c>
      <c r="AE3" t="n">
        <v>881358.1302726481</v>
      </c>
      <c r="AF3" t="n">
        <v>1.628828124040838e-06</v>
      </c>
      <c r="AG3" t="n">
        <v>14</v>
      </c>
      <c r="AH3" t="n">
        <v>797242.5473133307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2.3658</v>
      </c>
      <c r="E4" t="n">
        <v>42.27</v>
      </c>
      <c r="F4" t="n">
        <v>37.09</v>
      </c>
      <c r="G4" t="n">
        <v>23.43</v>
      </c>
      <c r="H4" t="n">
        <v>0.35</v>
      </c>
      <c r="I4" t="n">
        <v>95</v>
      </c>
      <c r="J4" t="n">
        <v>153.23</v>
      </c>
      <c r="K4" t="n">
        <v>49.1</v>
      </c>
      <c r="L4" t="n">
        <v>3</v>
      </c>
      <c r="M4" t="n">
        <v>93</v>
      </c>
      <c r="N4" t="n">
        <v>26.13</v>
      </c>
      <c r="O4" t="n">
        <v>19131.85</v>
      </c>
      <c r="P4" t="n">
        <v>391.96</v>
      </c>
      <c r="Q4" t="n">
        <v>2924.37</v>
      </c>
      <c r="R4" t="n">
        <v>148.64</v>
      </c>
      <c r="S4" t="n">
        <v>60.56</v>
      </c>
      <c r="T4" t="n">
        <v>43852.29</v>
      </c>
      <c r="U4" t="n">
        <v>0.41</v>
      </c>
      <c r="V4" t="n">
        <v>0.92</v>
      </c>
      <c r="W4" t="n">
        <v>0.32</v>
      </c>
      <c r="X4" t="n">
        <v>2.7</v>
      </c>
      <c r="Y4" t="n">
        <v>0.5</v>
      </c>
      <c r="Z4" t="n">
        <v>10</v>
      </c>
      <c r="AA4" t="n">
        <v>553.026472757073</v>
      </c>
      <c r="AB4" t="n">
        <v>756.6752178322954</v>
      </c>
      <c r="AC4" t="n">
        <v>684.4591970427186</v>
      </c>
      <c r="AD4" t="n">
        <v>553026.472757073</v>
      </c>
      <c r="AE4" t="n">
        <v>756675.2178322955</v>
      </c>
      <c r="AF4" t="n">
        <v>1.770331959321824e-06</v>
      </c>
      <c r="AG4" t="n">
        <v>13</v>
      </c>
      <c r="AH4" t="n">
        <v>684459.1970427186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2.4678</v>
      </c>
      <c r="E5" t="n">
        <v>40.52</v>
      </c>
      <c r="F5" t="n">
        <v>36.23</v>
      </c>
      <c r="G5" t="n">
        <v>32.94</v>
      </c>
      <c r="H5" t="n">
        <v>0.46</v>
      </c>
      <c r="I5" t="n">
        <v>66</v>
      </c>
      <c r="J5" t="n">
        <v>154.63</v>
      </c>
      <c r="K5" t="n">
        <v>49.1</v>
      </c>
      <c r="L5" t="n">
        <v>4</v>
      </c>
      <c r="M5" t="n">
        <v>64</v>
      </c>
      <c r="N5" t="n">
        <v>26.53</v>
      </c>
      <c r="O5" t="n">
        <v>19304.72</v>
      </c>
      <c r="P5" t="n">
        <v>362.66</v>
      </c>
      <c r="Q5" t="n">
        <v>2924.38</v>
      </c>
      <c r="R5" t="n">
        <v>120.48</v>
      </c>
      <c r="S5" t="n">
        <v>60.56</v>
      </c>
      <c r="T5" t="n">
        <v>29917.17</v>
      </c>
      <c r="U5" t="n">
        <v>0.5</v>
      </c>
      <c r="V5" t="n">
        <v>0.95</v>
      </c>
      <c r="W5" t="n">
        <v>0.27</v>
      </c>
      <c r="X5" t="n">
        <v>1.84</v>
      </c>
      <c r="Y5" t="n">
        <v>0.5</v>
      </c>
      <c r="Z5" t="n">
        <v>10</v>
      </c>
      <c r="AA5" t="n">
        <v>496.6971991191106</v>
      </c>
      <c r="AB5" t="n">
        <v>679.6030205686701</v>
      </c>
      <c r="AC5" t="n">
        <v>614.7426621144255</v>
      </c>
      <c r="AD5" t="n">
        <v>496697.1991191106</v>
      </c>
      <c r="AE5" t="n">
        <v>679603.0205686701</v>
      </c>
      <c r="AF5" t="n">
        <v>1.846658723989516e-06</v>
      </c>
      <c r="AG5" t="n">
        <v>12</v>
      </c>
      <c r="AH5" t="n">
        <v>614742.6621144254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2.5146</v>
      </c>
      <c r="E6" t="n">
        <v>39.77</v>
      </c>
      <c r="F6" t="n">
        <v>35.96</v>
      </c>
      <c r="G6" t="n">
        <v>43.16</v>
      </c>
      <c r="H6" t="n">
        <v>0.57</v>
      </c>
      <c r="I6" t="n">
        <v>50</v>
      </c>
      <c r="J6" t="n">
        <v>156.03</v>
      </c>
      <c r="K6" t="n">
        <v>49.1</v>
      </c>
      <c r="L6" t="n">
        <v>5</v>
      </c>
      <c r="M6" t="n">
        <v>48</v>
      </c>
      <c r="N6" t="n">
        <v>26.94</v>
      </c>
      <c r="O6" t="n">
        <v>19478.15</v>
      </c>
      <c r="P6" t="n">
        <v>339.07</v>
      </c>
      <c r="Q6" t="n">
        <v>2924.35</v>
      </c>
      <c r="R6" t="n">
        <v>112.7</v>
      </c>
      <c r="S6" t="n">
        <v>60.56</v>
      </c>
      <c r="T6" t="n">
        <v>26104.92</v>
      </c>
      <c r="U6" t="n">
        <v>0.54</v>
      </c>
      <c r="V6" t="n">
        <v>0.95</v>
      </c>
      <c r="W6" t="n">
        <v>0.24</v>
      </c>
      <c r="X6" t="n">
        <v>1.58</v>
      </c>
      <c r="Y6" t="n">
        <v>0.5</v>
      </c>
      <c r="Z6" t="n">
        <v>10</v>
      </c>
      <c r="AA6" t="n">
        <v>466.3867358090976</v>
      </c>
      <c r="AB6" t="n">
        <v>638.130907464644</v>
      </c>
      <c r="AC6" t="n">
        <v>577.2285892785713</v>
      </c>
      <c r="AD6" t="n">
        <v>466386.7358090975</v>
      </c>
      <c r="AE6" t="n">
        <v>638130.9074646439</v>
      </c>
      <c r="AF6" t="n">
        <v>1.881679239542928e-06</v>
      </c>
      <c r="AG6" t="n">
        <v>12</v>
      </c>
      <c r="AH6" t="n">
        <v>577228.5892785713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2.5568</v>
      </c>
      <c r="E7" t="n">
        <v>39.11</v>
      </c>
      <c r="F7" t="n">
        <v>35.58</v>
      </c>
      <c r="G7" t="n">
        <v>52.07</v>
      </c>
      <c r="H7" t="n">
        <v>0.67</v>
      </c>
      <c r="I7" t="n">
        <v>41</v>
      </c>
      <c r="J7" t="n">
        <v>157.44</v>
      </c>
      <c r="K7" t="n">
        <v>49.1</v>
      </c>
      <c r="L7" t="n">
        <v>6</v>
      </c>
      <c r="M7" t="n">
        <v>4</v>
      </c>
      <c r="N7" t="n">
        <v>27.35</v>
      </c>
      <c r="O7" t="n">
        <v>19652.13</v>
      </c>
      <c r="P7" t="n">
        <v>317.49</v>
      </c>
      <c r="Q7" t="n">
        <v>2924.35</v>
      </c>
      <c r="R7" t="n">
        <v>98.22</v>
      </c>
      <c r="S7" t="n">
        <v>60.56</v>
      </c>
      <c r="T7" t="n">
        <v>18907.85</v>
      </c>
      <c r="U7" t="n">
        <v>0.62</v>
      </c>
      <c r="V7" t="n">
        <v>0.96</v>
      </c>
      <c r="W7" t="n">
        <v>0.27</v>
      </c>
      <c r="X7" t="n">
        <v>1.2</v>
      </c>
      <c r="Y7" t="n">
        <v>0.5</v>
      </c>
      <c r="Z7" t="n">
        <v>10</v>
      </c>
      <c r="AA7" t="n">
        <v>439.5738120360687</v>
      </c>
      <c r="AB7" t="n">
        <v>601.4442822556741</v>
      </c>
      <c r="AC7" t="n">
        <v>544.0432840895436</v>
      </c>
      <c r="AD7" t="n">
        <v>439573.8120360686</v>
      </c>
      <c r="AE7" t="n">
        <v>601444.2822556741</v>
      </c>
      <c r="AF7" t="n">
        <v>1.913257567670149e-06</v>
      </c>
      <c r="AG7" t="n">
        <v>12</v>
      </c>
      <c r="AH7" t="n">
        <v>544043.2840895436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2.5599</v>
      </c>
      <c r="E8" t="n">
        <v>39.06</v>
      </c>
      <c r="F8" t="n">
        <v>35.57</v>
      </c>
      <c r="G8" t="n">
        <v>53.35</v>
      </c>
      <c r="H8" t="n">
        <v>0.78</v>
      </c>
      <c r="I8" t="n">
        <v>40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318.69</v>
      </c>
      <c r="Q8" t="n">
        <v>2924.41</v>
      </c>
      <c r="R8" t="n">
        <v>97.39</v>
      </c>
      <c r="S8" t="n">
        <v>60.56</v>
      </c>
      <c r="T8" t="n">
        <v>18501.33</v>
      </c>
      <c r="U8" t="n">
        <v>0.62</v>
      </c>
      <c r="V8" t="n">
        <v>0.96</v>
      </c>
      <c r="W8" t="n">
        <v>0.28</v>
      </c>
      <c r="X8" t="n">
        <v>1.18</v>
      </c>
      <c r="Y8" t="n">
        <v>0.5</v>
      </c>
      <c r="Z8" t="n">
        <v>10</v>
      </c>
      <c r="AA8" t="n">
        <v>440.289058755872</v>
      </c>
      <c r="AB8" t="n">
        <v>602.4229143721673</v>
      </c>
      <c r="AC8" t="n">
        <v>544.9285169303575</v>
      </c>
      <c r="AD8" t="n">
        <v>440289.058755872</v>
      </c>
      <c r="AE8" t="n">
        <v>602422.9143721673</v>
      </c>
      <c r="AF8" t="n">
        <v>1.915577302674756e-06</v>
      </c>
      <c r="AG8" t="n">
        <v>12</v>
      </c>
      <c r="AH8" t="n">
        <v>544928.5169303576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1.4706</v>
      </c>
      <c r="E2" t="n">
        <v>68</v>
      </c>
      <c r="F2" t="n">
        <v>48.22</v>
      </c>
      <c r="G2" t="n">
        <v>6.22</v>
      </c>
      <c r="H2" t="n">
        <v>0.1</v>
      </c>
      <c r="I2" t="n">
        <v>465</v>
      </c>
      <c r="J2" t="n">
        <v>185.69</v>
      </c>
      <c r="K2" t="n">
        <v>53.44</v>
      </c>
      <c r="L2" t="n">
        <v>1</v>
      </c>
      <c r="M2" t="n">
        <v>463</v>
      </c>
      <c r="N2" t="n">
        <v>36.26</v>
      </c>
      <c r="O2" t="n">
        <v>23136.14</v>
      </c>
      <c r="P2" t="n">
        <v>641.36</v>
      </c>
      <c r="Q2" t="n">
        <v>2924.88</v>
      </c>
      <c r="R2" t="n">
        <v>513.51</v>
      </c>
      <c r="S2" t="n">
        <v>60.56</v>
      </c>
      <c r="T2" t="n">
        <v>224433.32</v>
      </c>
      <c r="U2" t="n">
        <v>0.12</v>
      </c>
      <c r="V2" t="n">
        <v>0.71</v>
      </c>
      <c r="W2" t="n">
        <v>0.9</v>
      </c>
      <c r="X2" t="n">
        <v>13.83</v>
      </c>
      <c r="Y2" t="n">
        <v>0.5</v>
      </c>
      <c r="Z2" t="n">
        <v>10</v>
      </c>
      <c r="AA2" t="n">
        <v>1322.241826468879</v>
      </c>
      <c r="AB2" t="n">
        <v>1809.149600167155</v>
      </c>
      <c r="AC2" t="n">
        <v>1636.486901484612</v>
      </c>
      <c r="AD2" t="n">
        <v>1322241.82646888</v>
      </c>
      <c r="AE2" t="n">
        <v>1809149.600167155</v>
      </c>
      <c r="AF2" t="n">
        <v>1.086646513538655e-06</v>
      </c>
      <c r="AG2" t="n">
        <v>20</v>
      </c>
      <c r="AH2" t="n">
        <v>1636486.901484612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2.0351</v>
      </c>
      <c r="E3" t="n">
        <v>49.14</v>
      </c>
      <c r="F3" t="n">
        <v>39.75</v>
      </c>
      <c r="G3" t="n">
        <v>12.82</v>
      </c>
      <c r="H3" t="n">
        <v>0.19</v>
      </c>
      <c r="I3" t="n">
        <v>186</v>
      </c>
      <c r="J3" t="n">
        <v>187.21</v>
      </c>
      <c r="K3" t="n">
        <v>53.44</v>
      </c>
      <c r="L3" t="n">
        <v>2</v>
      </c>
      <c r="M3" t="n">
        <v>184</v>
      </c>
      <c r="N3" t="n">
        <v>36.77</v>
      </c>
      <c r="O3" t="n">
        <v>23322.88</v>
      </c>
      <c r="P3" t="n">
        <v>514.42</v>
      </c>
      <c r="Q3" t="n">
        <v>2924.49</v>
      </c>
      <c r="R3" t="n">
        <v>235.57</v>
      </c>
      <c r="S3" t="n">
        <v>60.56</v>
      </c>
      <c r="T3" t="n">
        <v>86857.56</v>
      </c>
      <c r="U3" t="n">
        <v>0.26</v>
      </c>
      <c r="V3" t="n">
        <v>0.86</v>
      </c>
      <c r="W3" t="n">
        <v>0.46</v>
      </c>
      <c r="X3" t="n">
        <v>5.36</v>
      </c>
      <c r="Y3" t="n">
        <v>0.5</v>
      </c>
      <c r="Z3" t="n">
        <v>10</v>
      </c>
      <c r="AA3" t="n">
        <v>797.5958458576713</v>
      </c>
      <c r="AB3" t="n">
        <v>1091.30582374778</v>
      </c>
      <c r="AC3" t="n">
        <v>987.1531275866349</v>
      </c>
      <c r="AD3" t="n">
        <v>797595.8458576713</v>
      </c>
      <c r="AE3" t="n">
        <v>1091305.82374778</v>
      </c>
      <c r="AF3" t="n">
        <v>1.503763307291253e-06</v>
      </c>
      <c r="AG3" t="n">
        <v>15</v>
      </c>
      <c r="AH3" t="n">
        <v>987153.1275866349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2.2514</v>
      </c>
      <c r="E4" t="n">
        <v>44.42</v>
      </c>
      <c r="F4" t="n">
        <v>37.67</v>
      </c>
      <c r="G4" t="n">
        <v>19.65</v>
      </c>
      <c r="H4" t="n">
        <v>0.28</v>
      </c>
      <c r="I4" t="n">
        <v>115</v>
      </c>
      <c r="J4" t="n">
        <v>188.73</v>
      </c>
      <c r="K4" t="n">
        <v>53.44</v>
      </c>
      <c r="L4" t="n">
        <v>3</v>
      </c>
      <c r="M4" t="n">
        <v>113</v>
      </c>
      <c r="N4" t="n">
        <v>37.29</v>
      </c>
      <c r="O4" t="n">
        <v>23510.33</v>
      </c>
      <c r="P4" t="n">
        <v>473.52</v>
      </c>
      <c r="Q4" t="n">
        <v>2924.5</v>
      </c>
      <c r="R4" t="n">
        <v>167.46</v>
      </c>
      <c r="S4" t="n">
        <v>60.56</v>
      </c>
      <c r="T4" t="n">
        <v>53158.89</v>
      </c>
      <c r="U4" t="n">
        <v>0.36</v>
      </c>
      <c r="V4" t="n">
        <v>0.91</v>
      </c>
      <c r="W4" t="n">
        <v>0.35</v>
      </c>
      <c r="X4" t="n">
        <v>3.28</v>
      </c>
      <c r="Y4" t="n">
        <v>0.5</v>
      </c>
      <c r="Z4" t="n">
        <v>10</v>
      </c>
      <c r="AA4" t="n">
        <v>669.7160444508032</v>
      </c>
      <c r="AB4" t="n">
        <v>916.3350378042338</v>
      </c>
      <c r="AC4" t="n">
        <v>828.8813078805</v>
      </c>
      <c r="AD4" t="n">
        <v>669716.0444508032</v>
      </c>
      <c r="AE4" t="n">
        <v>916335.0378042338</v>
      </c>
      <c r="AF4" t="n">
        <v>1.663590344472275e-06</v>
      </c>
      <c r="AG4" t="n">
        <v>13</v>
      </c>
      <c r="AH4" t="n">
        <v>828881.3078805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2.3682</v>
      </c>
      <c r="E5" t="n">
        <v>42.23</v>
      </c>
      <c r="F5" t="n">
        <v>36.71</v>
      </c>
      <c r="G5" t="n">
        <v>26.86</v>
      </c>
      <c r="H5" t="n">
        <v>0.37</v>
      </c>
      <c r="I5" t="n">
        <v>82</v>
      </c>
      <c r="J5" t="n">
        <v>190.25</v>
      </c>
      <c r="K5" t="n">
        <v>53.44</v>
      </c>
      <c r="L5" t="n">
        <v>4</v>
      </c>
      <c r="M5" t="n">
        <v>80</v>
      </c>
      <c r="N5" t="n">
        <v>37.82</v>
      </c>
      <c r="O5" t="n">
        <v>23698.48</v>
      </c>
      <c r="P5" t="n">
        <v>447.38</v>
      </c>
      <c r="Q5" t="n">
        <v>2924.5</v>
      </c>
      <c r="R5" t="n">
        <v>136.1</v>
      </c>
      <c r="S5" t="n">
        <v>60.56</v>
      </c>
      <c r="T5" t="n">
        <v>37644.61</v>
      </c>
      <c r="U5" t="n">
        <v>0.44</v>
      </c>
      <c r="V5" t="n">
        <v>0.93</v>
      </c>
      <c r="W5" t="n">
        <v>0.3</v>
      </c>
      <c r="X5" t="n">
        <v>2.32</v>
      </c>
      <c r="Y5" t="n">
        <v>0.5</v>
      </c>
      <c r="Z5" t="n">
        <v>10</v>
      </c>
      <c r="AA5" t="n">
        <v>614.3540864712497</v>
      </c>
      <c r="AB5" t="n">
        <v>840.5863644993983</v>
      </c>
      <c r="AC5" t="n">
        <v>760.3619816419473</v>
      </c>
      <c r="AD5" t="n">
        <v>614354.0864712497</v>
      </c>
      <c r="AE5" t="n">
        <v>840586.3644993983</v>
      </c>
      <c r="AF5" t="n">
        <v>1.749895466722591e-06</v>
      </c>
      <c r="AG5" t="n">
        <v>13</v>
      </c>
      <c r="AH5" t="n">
        <v>760361.9816419473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2.446</v>
      </c>
      <c r="E6" t="n">
        <v>40.88</v>
      </c>
      <c r="F6" t="n">
        <v>36.11</v>
      </c>
      <c r="G6" t="n">
        <v>34.94</v>
      </c>
      <c r="H6" t="n">
        <v>0.46</v>
      </c>
      <c r="I6" t="n">
        <v>62</v>
      </c>
      <c r="J6" t="n">
        <v>191.78</v>
      </c>
      <c r="K6" t="n">
        <v>53.44</v>
      </c>
      <c r="L6" t="n">
        <v>5</v>
      </c>
      <c r="M6" t="n">
        <v>60</v>
      </c>
      <c r="N6" t="n">
        <v>38.35</v>
      </c>
      <c r="O6" t="n">
        <v>23887.36</v>
      </c>
      <c r="P6" t="n">
        <v>425.12</v>
      </c>
      <c r="Q6" t="n">
        <v>2924.43</v>
      </c>
      <c r="R6" t="n">
        <v>116.46</v>
      </c>
      <c r="S6" t="n">
        <v>60.56</v>
      </c>
      <c r="T6" t="n">
        <v>27927.03</v>
      </c>
      <c r="U6" t="n">
        <v>0.52</v>
      </c>
      <c r="V6" t="n">
        <v>0.95</v>
      </c>
      <c r="W6" t="n">
        <v>0.27</v>
      </c>
      <c r="X6" t="n">
        <v>1.72</v>
      </c>
      <c r="Y6" t="n">
        <v>0.5</v>
      </c>
      <c r="Z6" t="n">
        <v>10</v>
      </c>
      <c r="AA6" t="n">
        <v>567.1309650363925</v>
      </c>
      <c r="AB6" t="n">
        <v>775.9736064151435</v>
      </c>
      <c r="AC6" t="n">
        <v>701.9157745046782</v>
      </c>
      <c r="AD6" t="n">
        <v>567130.9650363924</v>
      </c>
      <c r="AE6" t="n">
        <v>775973.6064151436</v>
      </c>
      <c r="AF6" t="n">
        <v>1.807382953974942e-06</v>
      </c>
      <c r="AG6" t="n">
        <v>12</v>
      </c>
      <c r="AH6" t="n">
        <v>701915.7745046782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2.4859</v>
      </c>
      <c r="E7" t="n">
        <v>40.23</v>
      </c>
      <c r="F7" t="n">
        <v>35.9</v>
      </c>
      <c r="G7" t="n">
        <v>43.08</v>
      </c>
      <c r="H7" t="n">
        <v>0.55</v>
      </c>
      <c r="I7" t="n">
        <v>50</v>
      </c>
      <c r="J7" t="n">
        <v>193.32</v>
      </c>
      <c r="K7" t="n">
        <v>53.44</v>
      </c>
      <c r="L7" t="n">
        <v>6</v>
      </c>
      <c r="M7" t="n">
        <v>48</v>
      </c>
      <c r="N7" t="n">
        <v>38.89</v>
      </c>
      <c r="O7" t="n">
        <v>24076.95</v>
      </c>
      <c r="P7" t="n">
        <v>407.81</v>
      </c>
      <c r="Q7" t="n">
        <v>2924.4</v>
      </c>
      <c r="R7" t="n">
        <v>110.55</v>
      </c>
      <c r="S7" t="n">
        <v>60.56</v>
      </c>
      <c r="T7" t="n">
        <v>25030.52</v>
      </c>
      <c r="U7" t="n">
        <v>0.55</v>
      </c>
      <c r="V7" t="n">
        <v>0.96</v>
      </c>
      <c r="W7" t="n">
        <v>0.23</v>
      </c>
      <c r="X7" t="n">
        <v>1.51</v>
      </c>
      <c r="Y7" t="n">
        <v>0.5</v>
      </c>
      <c r="Z7" t="n">
        <v>10</v>
      </c>
      <c r="AA7" t="n">
        <v>542.6080728188756</v>
      </c>
      <c r="AB7" t="n">
        <v>742.4203034094874</v>
      </c>
      <c r="AC7" t="n">
        <v>671.5647516455253</v>
      </c>
      <c r="AD7" t="n">
        <v>542608.0728188755</v>
      </c>
      <c r="AE7" t="n">
        <v>742420.3034094874</v>
      </c>
      <c r="AF7" t="n">
        <v>1.836865611319014e-06</v>
      </c>
      <c r="AG7" t="n">
        <v>12</v>
      </c>
      <c r="AH7" t="n">
        <v>671564.7516455253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2.529</v>
      </c>
      <c r="E8" t="n">
        <v>39.54</v>
      </c>
      <c r="F8" t="n">
        <v>35.55</v>
      </c>
      <c r="G8" t="n">
        <v>52.02</v>
      </c>
      <c r="H8" t="n">
        <v>0.64</v>
      </c>
      <c r="I8" t="n">
        <v>41</v>
      </c>
      <c r="J8" t="n">
        <v>194.86</v>
      </c>
      <c r="K8" t="n">
        <v>53.44</v>
      </c>
      <c r="L8" t="n">
        <v>7</v>
      </c>
      <c r="M8" t="n">
        <v>39</v>
      </c>
      <c r="N8" t="n">
        <v>39.43</v>
      </c>
      <c r="O8" t="n">
        <v>24267.28</v>
      </c>
      <c r="P8" t="n">
        <v>386.31</v>
      </c>
      <c r="Q8" t="n">
        <v>2924.43</v>
      </c>
      <c r="R8" t="n">
        <v>98.38</v>
      </c>
      <c r="S8" t="n">
        <v>60.56</v>
      </c>
      <c r="T8" t="n">
        <v>18989.88</v>
      </c>
      <c r="U8" t="n">
        <v>0.62</v>
      </c>
      <c r="V8" t="n">
        <v>0.97</v>
      </c>
      <c r="W8" t="n">
        <v>0.23</v>
      </c>
      <c r="X8" t="n">
        <v>1.16</v>
      </c>
      <c r="Y8" t="n">
        <v>0.5</v>
      </c>
      <c r="Z8" t="n">
        <v>10</v>
      </c>
      <c r="AA8" t="n">
        <v>514.1668071007183</v>
      </c>
      <c r="AB8" t="n">
        <v>703.5057089138162</v>
      </c>
      <c r="AC8" t="n">
        <v>636.3641114315445</v>
      </c>
      <c r="AD8" t="n">
        <v>514166.8071007183</v>
      </c>
      <c r="AE8" t="n">
        <v>703505.7089138161</v>
      </c>
      <c r="AF8" t="n">
        <v>1.868712792560355e-06</v>
      </c>
      <c r="AG8" t="n">
        <v>12</v>
      </c>
      <c r="AH8" t="n">
        <v>636364.1114315445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2.5595</v>
      </c>
      <c r="E9" t="n">
        <v>39.07</v>
      </c>
      <c r="F9" t="n">
        <v>35.34</v>
      </c>
      <c r="G9" t="n">
        <v>62.36</v>
      </c>
      <c r="H9" t="n">
        <v>0.72</v>
      </c>
      <c r="I9" t="n">
        <v>34</v>
      </c>
      <c r="J9" t="n">
        <v>196.41</v>
      </c>
      <c r="K9" t="n">
        <v>53.44</v>
      </c>
      <c r="L9" t="n">
        <v>8</v>
      </c>
      <c r="M9" t="n">
        <v>27</v>
      </c>
      <c r="N9" t="n">
        <v>39.98</v>
      </c>
      <c r="O9" t="n">
        <v>24458.36</v>
      </c>
      <c r="P9" t="n">
        <v>365.79</v>
      </c>
      <c r="Q9" t="n">
        <v>2924.37</v>
      </c>
      <c r="R9" t="n">
        <v>91.31999999999999</v>
      </c>
      <c r="S9" t="n">
        <v>60.56</v>
      </c>
      <c r="T9" t="n">
        <v>15494.79</v>
      </c>
      <c r="U9" t="n">
        <v>0.66</v>
      </c>
      <c r="V9" t="n">
        <v>0.97</v>
      </c>
      <c r="W9" t="n">
        <v>0.22</v>
      </c>
      <c r="X9" t="n">
        <v>0.95</v>
      </c>
      <c r="Y9" t="n">
        <v>0.5</v>
      </c>
      <c r="Z9" t="n">
        <v>10</v>
      </c>
      <c r="AA9" t="n">
        <v>489.6482705885825</v>
      </c>
      <c r="AB9" t="n">
        <v>669.9583655764225</v>
      </c>
      <c r="AC9" t="n">
        <v>606.0184794582796</v>
      </c>
      <c r="AD9" t="n">
        <v>489648.2705885826</v>
      </c>
      <c r="AE9" t="n">
        <v>669958.3655764224</v>
      </c>
      <c r="AF9" t="n">
        <v>1.8912496609562e-06</v>
      </c>
      <c r="AG9" t="n">
        <v>12</v>
      </c>
      <c r="AH9" t="n">
        <v>606018.4794582796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2.5673</v>
      </c>
      <c r="E10" t="n">
        <v>38.95</v>
      </c>
      <c r="F10" t="n">
        <v>35.29</v>
      </c>
      <c r="G10" t="n">
        <v>66.17</v>
      </c>
      <c r="H10" t="n">
        <v>0.8100000000000001</v>
      </c>
      <c r="I10" t="n">
        <v>32</v>
      </c>
      <c r="J10" t="n">
        <v>197.97</v>
      </c>
      <c r="K10" t="n">
        <v>53.44</v>
      </c>
      <c r="L10" t="n">
        <v>9</v>
      </c>
      <c r="M10" t="n">
        <v>1</v>
      </c>
      <c r="N10" t="n">
        <v>40.53</v>
      </c>
      <c r="O10" t="n">
        <v>24650.18</v>
      </c>
      <c r="P10" t="n">
        <v>359.9</v>
      </c>
      <c r="Q10" t="n">
        <v>2924.41</v>
      </c>
      <c r="R10" t="n">
        <v>88.75</v>
      </c>
      <c r="S10" t="n">
        <v>60.56</v>
      </c>
      <c r="T10" t="n">
        <v>14217.79</v>
      </c>
      <c r="U10" t="n">
        <v>0.68</v>
      </c>
      <c r="V10" t="n">
        <v>0.97</v>
      </c>
      <c r="W10" t="n">
        <v>0.25</v>
      </c>
      <c r="X10" t="n">
        <v>0.9</v>
      </c>
      <c r="Y10" t="n">
        <v>0.5</v>
      </c>
      <c r="Z10" t="n">
        <v>10</v>
      </c>
      <c r="AA10" t="n">
        <v>482.8706191018677</v>
      </c>
      <c r="AB10" t="n">
        <v>660.6848838034186</v>
      </c>
      <c r="AC10" t="n">
        <v>597.6300457702779</v>
      </c>
      <c r="AD10" t="n">
        <v>482870.6191018677</v>
      </c>
      <c r="AE10" t="n">
        <v>660684.8838034186</v>
      </c>
      <c r="AF10" t="n">
        <v>1.897013187955793e-06</v>
      </c>
      <c r="AG10" t="n">
        <v>12</v>
      </c>
      <c r="AH10" t="n">
        <v>597630.0457702779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2.5673</v>
      </c>
      <c r="E11" t="n">
        <v>38.95</v>
      </c>
      <c r="F11" t="n">
        <v>35.29</v>
      </c>
      <c r="G11" t="n">
        <v>66.17</v>
      </c>
      <c r="H11" t="n">
        <v>0.89</v>
      </c>
      <c r="I11" t="n">
        <v>32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362.62</v>
      </c>
      <c r="Q11" t="n">
        <v>2924.39</v>
      </c>
      <c r="R11" t="n">
        <v>88.72</v>
      </c>
      <c r="S11" t="n">
        <v>60.56</v>
      </c>
      <c r="T11" t="n">
        <v>14206.59</v>
      </c>
      <c r="U11" t="n">
        <v>0.68</v>
      </c>
      <c r="V11" t="n">
        <v>0.97</v>
      </c>
      <c r="W11" t="n">
        <v>0.26</v>
      </c>
      <c r="X11" t="n">
        <v>0.9</v>
      </c>
      <c r="Y11" t="n">
        <v>0.5</v>
      </c>
      <c r="Z11" t="n">
        <v>10</v>
      </c>
      <c r="AA11" t="n">
        <v>485.4331257218148</v>
      </c>
      <c r="AB11" t="n">
        <v>664.1910184106436</v>
      </c>
      <c r="AC11" t="n">
        <v>600.8015598114802</v>
      </c>
      <c r="AD11" t="n">
        <v>485433.1257218148</v>
      </c>
      <c r="AE11" t="n">
        <v>664191.0184106436</v>
      </c>
      <c r="AF11" t="n">
        <v>1.897013187955793e-06</v>
      </c>
      <c r="AG11" t="n">
        <v>12</v>
      </c>
      <c r="AH11" t="n">
        <v>600801.5598114801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1.9135</v>
      </c>
      <c r="E2" t="n">
        <v>52.26</v>
      </c>
      <c r="F2" t="n">
        <v>43.08</v>
      </c>
      <c r="G2" t="n">
        <v>8.699999999999999</v>
      </c>
      <c r="H2" t="n">
        <v>0.15</v>
      </c>
      <c r="I2" t="n">
        <v>297</v>
      </c>
      <c r="J2" t="n">
        <v>116.05</v>
      </c>
      <c r="K2" t="n">
        <v>43.4</v>
      </c>
      <c r="L2" t="n">
        <v>1</v>
      </c>
      <c r="M2" t="n">
        <v>295</v>
      </c>
      <c r="N2" t="n">
        <v>16.65</v>
      </c>
      <c r="O2" t="n">
        <v>14546.17</v>
      </c>
      <c r="P2" t="n">
        <v>410.94</v>
      </c>
      <c r="Q2" t="n">
        <v>2924.79</v>
      </c>
      <c r="R2" t="n">
        <v>344.29</v>
      </c>
      <c r="S2" t="n">
        <v>60.56</v>
      </c>
      <c r="T2" t="n">
        <v>140663.83</v>
      </c>
      <c r="U2" t="n">
        <v>0.18</v>
      </c>
      <c r="V2" t="n">
        <v>0.8</v>
      </c>
      <c r="W2" t="n">
        <v>0.64</v>
      </c>
      <c r="X2" t="n">
        <v>8.69</v>
      </c>
      <c r="Y2" t="n">
        <v>0.5</v>
      </c>
      <c r="Z2" t="n">
        <v>10</v>
      </c>
      <c r="AA2" t="n">
        <v>705.8811859788477</v>
      </c>
      <c r="AB2" t="n">
        <v>965.8177799363441</v>
      </c>
      <c r="AC2" t="n">
        <v>873.6414865529863</v>
      </c>
      <c r="AD2" t="n">
        <v>705881.1859788477</v>
      </c>
      <c r="AE2" t="n">
        <v>965817.7799363441</v>
      </c>
      <c r="AF2" t="n">
        <v>1.453582604186431e-06</v>
      </c>
      <c r="AG2" t="n">
        <v>16</v>
      </c>
      <c r="AH2" t="n">
        <v>873641.4865529863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2.3329</v>
      </c>
      <c r="E3" t="n">
        <v>42.87</v>
      </c>
      <c r="F3" t="n">
        <v>37.87</v>
      </c>
      <c r="G3" t="n">
        <v>18.62</v>
      </c>
      <c r="H3" t="n">
        <v>0.3</v>
      </c>
      <c r="I3" t="n">
        <v>122</v>
      </c>
      <c r="J3" t="n">
        <v>117.34</v>
      </c>
      <c r="K3" t="n">
        <v>43.4</v>
      </c>
      <c r="L3" t="n">
        <v>2</v>
      </c>
      <c r="M3" t="n">
        <v>120</v>
      </c>
      <c r="N3" t="n">
        <v>16.94</v>
      </c>
      <c r="O3" t="n">
        <v>14705.49</v>
      </c>
      <c r="P3" t="n">
        <v>337.15</v>
      </c>
      <c r="Q3" t="n">
        <v>2924.51</v>
      </c>
      <c r="R3" t="n">
        <v>174.19</v>
      </c>
      <c r="S3" t="n">
        <v>60.56</v>
      </c>
      <c r="T3" t="n">
        <v>56490.58</v>
      </c>
      <c r="U3" t="n">
        <v>0.35</v>
      </c>
      <c r="V3" t="n">
        <v>0.91</v>
      </c>
      <c r="W3" t="n">
        <v>0.36</v>
      </c>
      <c r="X3" t="n">
        <v>3.48</v>
      </c>
      <c r="Y3" t="n">
        <v>0.5</v>
      </c>
      <c r="Z3" t="n">
        <v>10</v>
      </c>
      <c r="AA3" t="n">
        <v>496.5117908302548</v>
      </c>
      <c r="AB3" t="n">
        <v>679.3493367682211</v>
      </c>
      <c r="AC3" t="n">
        <v>614.5131895398438</v>
      </c>
      <c r="AD3" t="n">
        <v>496511.7908302548</v>
      </c>
      <c r="AE3" t="n">
        <v>679349.3367682211</v>
      </c>
      <c r="AF3" t="n">
        <v>1.772178132901241e-06</v>
      </c>
      <c r="AG3" t="n">
        <v>13</v>
      </c>
      <c r="AH3" t="n">
        <v>614513.1895398438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2.4879</v>
      </c>
      <c r="E4" t="n">
        <v>40.2</v>
      </c>
      <c r="F4" t="n">
        <v>36.39</v>
      </c>
      <c r="G4" t="n">
        <v>30.33</v>
      </c>
      <c r="H4" t="n">
        <v>0.45</v>
      </c>
      <c r="I4" t="n">
        <v>72</v>
      </c>
      <c r="J4" t="n">
        <v>118.63</v>
      </c>
      <c r="K4" t="n">
        <v>43.4</v>
      </c>
      <c r="L4" t="n">
        <v>3</v>
      </c>
      <c r="M4" t="n">
        <v>70</v>
      </c>
      <c r="N4" t="n">
        <v>17.23</v>
      </c>
      <c r="O4" t="n">
        <v>14865.24</v>
      </c>
      <c r="P4" t="n">
        <v>297.06</v>
      </c>
      <c r="Q4" t="n">
        <v>2924.42</v>
      </c>
      <c r="R4" t="n">
        <v>125.88</v>
      </c>
      <c r="S4" t="n">
        <v>60.56</v>
      </c>
      <c r="T4" t="n">
        <v>32582.57</v>
      </c>
      <c r="U4" t="n">
        <v>0.48</v>
      </c>
      <c r="V4" t="n">
        <v>0.9399999999999999</v>
      </c>
      <c r="W4" t="n">
        <v>0.28</v>
      </c>
      <c r="X4" t="n">
        <v>2</v>
      </c>
      <c r="Y4" t="n">
        <v>0.5</v>
      </c>
      <c r="Z4" t="n">
        <v>10</v>
      </c>
      <c r="AA4" t="n">
        <v>423.7344084765212</v>
      </c>
      <c r="AB4" t="n">
        <v>579.7721115203341</v>
      </c>
      <c r="AC4" t="n">
        <v>524.4394749121018</v>
      </c>
      <c r="AD4" t="n">
        <v>423734.4084765212</v>
      </c>
      <c r="AE4" t="n">
        <v>579772.111520334</v>
      </c>
      <c r="AF4" t="n">
        <v>1.889923261539285e-06</v>
      </c>
      <c r="AG4" t="n">
        <v>12</v>
      </c>
      <c r="AH4" t="n">
        <v>524439.4749121018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2.5371</v>
      </c>
      <c r="E5" t="n">
        <v>39.41</v>
      </c>
      <c r="F5" t="n">
        <v>36.02</v>
      </c>
      <c r="G5" t="n">
        <v>39.29</v>
      </c>
      <c r="H5" t="n">
        <v>0.59</v>
      </c>
      <c r="I5" t="n">
        <v>55</v>
      </c>
      <c r="J5" t="n">
        <v>119.93</v>
      </c>
      <c r="K5" t="n">
        <v>43.4</v>
      </c>
      <c r="L5" t="n">
        <v>4</v>
      </c>
      <c r="M5" t="n">
        <v>3</v>
      </c>
      <c r="N5" t="n">
        <v>17.53</v>
      </c>
      <c r="O5" t="n">
        <v>15025.44</v>
      </c>
      <c r="P5" t="n">
        <v>274.23</v>
      </c>
      <c r="Q5" t="n">
        <v>2924.42</v>
      </c>
      <c r="R5" t="n">
        <v>111.54</v>
      </c>
      <c r="S5" t="n">
        <v>60.56</v>
      </c>
      <c r="T5" t="n">
        <v>25501.32</v>
      </c>
      <c r="U5" t="n">
        <v>0.54</v>
      </c>
      <c r="V5" t="n">
        <v>0.95</v>
      </c>
      <c r="W5" t="n">
        <v>0.32</v>
      </c>
      <c r="X5" t="n">
        <v>1.63</v>
      </c>
      <c r="Y5" t="n">
        <v>0.5</v>
      </c>
      <c r="Z5" t="n">
        <v>10</v>
      </c>
      <c r="AA5" t="n">
        <v>395.3688467200941</v>
      </c>
      <c r="AB5" t="n">
        <v>540.9610985249252</v>
      </c>
      <c r="AC5" t="n">
        <v>489.3325305253758</v>
      </c>
      <c r="AD5" t="n">
        <v>395368.8467200941</v>
      </c>
      <c r="AE5" t="n">
        <v>540961.0985249252</v>
      </c>
      <c r="AF5" t="n">
        <v>1.927297844306974e-06</v>
      </c>
      <c r="AG5" t="n">
        <v>12</v>
      </c>
      <c r="AH5" t="n">
        <v>489332.5305253759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2.5383</v>
      </c>
      <c r="E6" t="n">
        <v>39.4</v>
      </c>
      <c r="F6" t="n">
        <v>36</v>
      </c>
      <c r="G6" t="n">
        <v>39.27</v>
      </c>
      <c r="H6" t="n">
        <v>0.73</v>
      </c>
      <c r="I6" t="n">
        <v>55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276.84</v>
      </c>
      <c r="Q6" t="n">
        <v>2924.38</v>
      </c>
      <c r="R6" t="n">
        <v>110.56</v>
      </c>
      <c r="S6" t="n">
        <v>60.56</v>
      </c>
      <c r="T6" t="n">
        <v>25007.63</v>
      </c>
      <c r="U6" t="n">
        <v>0.55</v>
      </c>
      <c r="V6" t="n">
        <v>0.95</v>
      </c>
      <c r="W6" t="n">
        <v>0.33</v>
      </c>
      <c r="X6" t="n">
        <v>1.61</v>
      </c>
      <c r="Y6" t="n">
        <v>0.5</v>
      </c>
      <c r="Z6" t="n">
        <v>10</v>
      </c>
      <c r="AA6" t="n">
        <v>397.6982109681518</v>
      </c>
      <c r="AB6" t="n">
        <v>544.1482374534157</v>
      </c>
      <c r="AC6" t="n">
        <v>492.2154933877088</v>
      </c>
      <c r="AD6" t="n">
        <v>397698.2109681519</v>
      </c>
      <c r="AE6" t="n">
        <v>544148.2374534158</v>
      </c>
      <c r="AF6" t="n">
        <v>1.92820941949643e-06</v>
      </c>
      <c r="AG6" t="n">
        <v>12</v>
      </c>
      <c r="AH6" t="n">
        <v>492215.4933877088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2.108</v>
      </c>
      <c r="E2" t="n">
        <v>47.44</v>
      </c>
      <c r="F2" t="n">
        <v>41.12</v>
      </c>
      <c r="G2" t="n">
        <v>10.63</v>
      </c>
      <c r="H2" t="n">
        <v>0.2</v>
      </c>
      <c r="I2" t="n">
        <v>232</v>
      </c>
      <c r="J2" t="n">
        <v>89.87</v>
      </c>
      <c r="K2" t="n">
        <v>37.55</v>
      </c>
      <c r="L2" t="n">
        <v>1</v>
      </c>
      <c r="M2" t="n">
        <v>230</v>
      </c>
      <c r="N2" t="n">
        <v>11.32</v>
      </c>
      <c r="O2" t="n">
        <v>11317.98</v>
      </c>
      <c r="P2" t="n">
        <v>321.02</v>
      </c>
      <c r="Q2" t="n">
        <v>2924.73</v>
      </c>
      <c r="R2" t="n">
        <v>280.37</v>
      </c>
      <c r="S2" t="n">
        <v>60.56</v>
      </c>
      <c r="T2" t="n">
        <v>109027.61</v>
      </c>
      <c r="U2" t="n">
        <v>0.22</v>
      </c>
      <c r="V2" t="n">
        <v>0.83</v>
      </c>
      <c r="W2" t="n">
        <v>0.53</v>
      </c>
      <c r="X2" t="n">
        <v>6.72</v>
      </c>
      <c r="Y2" t="n">
        <v>0.5</v>
      </c>
      <c r="Z2" t="n">
        <v>10</v>
      </c>
      <c r="AA2" t="n">
        <v>524.0088520972994</v>
      </c>
      <c r="AB2" t="n">
        <v>716.9720290785193</v>
      </c>
      <c r="AC2" t="n">
        <v>648.5452248998276</v>
      </c>
      <c r="AD2" t="n">
        <v>524008.8520972994</v>
      </c>
      <c r="AE2" t="n">
        <v>716972.0290785193</v>
      </c>
      <c r="AF2" t="n">
        <v>1.623597638524449e-06</v>
      </c>
      <c r="AG2" t="n">
        <v>14</v>
      </c>
      <c r="AH2" t="n">
        <v>648545.2248998276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2.4554</v>
      </c>
      <c r="E3" t="n">
        <v>40.73</v>
      </c>
      <c r="F3" t="n">
        <v>37.03</v>
      </c>
      <c r="G3" t="n">
        <v>23.89</v>
      </c>
      <c r="H3" t="n">
        <v>0.39</v>
      </c>
      <c r="I3" t="n">
        <v>93</v>
      </c>
      <c r="J3" t="n">
        <v>91.09999999999999</v>
      </c>
      <c r="K3" t="n">
        <v>37.55</v>
      </c>
      <c r="L3" t="n">
        <v>2</v>
      </c>
      <c r="M3" t="n">
        <v>90</v>
      </c>
      <c r="N3" t="n">
        <v>11.54</v>
      </c>
      <c r="O3" t="n">
        <v>11468.97</v>
      </c>
      <c r="P3" t="n">
        <v>254.51</v>
      </c>
      <c r="Q3" t="n">
        <v>2924.46</v>
      </c>
      <c r="R3" t="n">
        <v>146.68</v>
      </c>
      <c r="S3" t="n">
        <v>60.56</v>
      </c>
      <c r="T3" t="n">
        <v>42879.48</v>
      </c>
      <c r="U3" t="n">
        <v>0.41</v>
      </c>
      <c r="V3" t="n">
        <v>0.93</v>
      </c>
      <c r="W3" t="n">
        <v>0.31</v>
      </c>
      <c r="X3" t="n">
        <v>2.64</v>
      </c>
      <c r="Y3" t="n">
        <v>0.5</v>
      </c>
      <c r="Z3" t="n">
        <v>10</v>
      </c>
      <c r="AA3" t="n">
        <v>380.9907156405228</v>
      </c>
      <c r="AB3" t="n">
        <v>521.2883052634804</v>
      </c>
      <c r="AC3" t="n">
        <v>471.5372810418646</v>
      </c>
      <c r="AD3" t="n">
        <v>380990.7156405228</v>
      </c>
      <c r="AE3" t="n">
        <v>521288.3052634804</v>
      </c>
      <c r="AF3" t="n">
        <v>1.891167761685452e-06</v>
      </c>
      <c r="AG3" t="n">
        <v>12</v>
      </c>
      <c r="AH3" t="n">
        <v>471537.2810418646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2.5015</v>
      </c>
      <c r="E4" t="n">
        <v>39.98</v>
      </c>
      <c r="F4" t="n">
        <v>36.62</v>
      </c>
      <c r="G4" t="n">
        <v>29.3</v>
      </c>
      <c r="H4" t="n">
        <v>0.57</v>
      </c>
      <c r="I4" t="n">
        <v>75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240.08</v>
      </c>
      <c r="Q4" t="n">
        <v>2924.41</v>
      </c>
      <c r="R4" t="n">
        <v>130.21</v>
      </c>
      <c r="S4" t="n">
        <v>60.56</v>
      </c>
      <c r="T4" t="n">
        <v>34736.95</v>
      </c>
      <c r="U4" t="n">
        <v>0.47</v>
      </c>
      <c r="V4" t="n">
        <v>0.9399999999999999</v>
      </c>
      <c r="W4" t="n">
        <v>0.38</v>
      </c>
      <c r="X4" t="n">
        <v>2.23</v>
      </c>
      <c r="Y4" t="n">
        <v>0.5</v>
      </c>
      <c r="Z4" t="n">
        <v>10</v>
      </c>
      <c r="AA4" t="n">
        <v>361.5127397813681</v>
      </c>
      <c r="AB4" t="n">
        <v>494.637679385337</v>
      </c>
      <c r="AC4" t="n">
        <v>447.4301534931429</v>
      </c>
      <c r="AD4" t="n">
        <v>361512.7397813681</v>
      </c>
      <c r="AE4" t="n">
        <v>494637.679385337</v>
      </c>
      <c r="AF4" t="n">
        <v>1.926674332433069e-06</v>
      </c>
      <c r="AG4" t="n">
        <v>12</v>
      </c>
      <c r="AH4" t="n">
        <v>447430.1534931429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1.421</v>
      </c>
      <c r="E2" t="n">
        <v>70.37</v>
      </c>
      <c r="F2" t="n">
        <v>48.92</v>
      </c>
      <c r="G2" t="n">
        <v>6.03</v>
      </c>
      <c r="H2" t="n">
        <v>0.09</v>
      </c>
      <c r="I2" t="n">
        <v>487</v>
      </c>
      <c r="J2" t="n">
        <v>194.77</v>
      </c>
      <c r="K2" t="n">
        <v>54.38</v>
      </c>
      <c r="L2" t="n">
        <v>1</v>
      </c>
      <c r="M2" t="n">
        <v>485</v>
      </c>
      <c r="N2" t="n">
        <v>39.4</v>
      </c>
      <c r="O2" t="n">
        <v>24256.19</v>
      </c>
      <c r="P2" t="n">
        <v>671.76</v>
      </c>
      <c r="Q2" t="n">
        <v>2924.86</v>
      </c>
      <c r="R2" t="n">
        <v>536.12</v>
      </c>
      <c r="S2" t="n">
        <v>60.56</v>
      </c>
      <c r="T2" t="n">
        <v>235631.63</v>
      </c>
      <c r="U2" t="n">
        <v>0.11</v>
      </c>
      <c r="V2" t="n">
        <v>0.7</v>
      </c>
      <c r="W2" t="n">
        <v>0.95</v>
      </c>
      <c r="X2" t="n">
        <v>14.53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1.9981</v>
      </c>
      <c r="E3" t="n">
        <v>50.05</v>
      </c>
      <c r="F3" t="n">
        <v>39.99</v>
      </c>
      <c r="G3" t="n">
        <v>12.37</v>
      </c>
      <c r="H3" t="n">
        <v>0.18</v>
      </c>
      <c r="I3" t="n">
        <v>194</v>
      </c>
      <c r="J3" t="n">
        <v>196.32</v>
      </c>
      <c r="K3" t="n">
        <v>54.38</v>
      </c>
      <c r="L3" t="n">
        <v>2</v>
      </c>
      <c r="M3" t="n">
        <v>192</v>
      </c>
      <c r="N3" t="n">
        <v>39.95</v>
      </c>
      <c r="O3" t="n">
        <v>24447.22</v>
      </c>
      <c r="P3" t="n">
        <v>535.52</v>
      </c>
      <c r="Q3" t="n">
        <v>2924.46</v>
      </c>
      <c r="R3" t="n">
        <v>243.21</v>
      </c>
      <c r="S3" t="n">
        <v>60.56</v>
      </c>
      <c r="T3" t="n">
        <v>90639.99000000001</v>
      </c>
      <c r="U3" t="n">
        <v>0.25</v>
      </c>
      <c r="V3" t="n">
        <v>0.86</v>
      </c>
      <c r="W3" t="n">
        <v>0.48</v>
      </c>
      <c r="X3" t="n">
        <v>5.6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2.226</v>
      </c>
      <c r="E4" t="n">
        <v>44.92</v>
      </c>
      <c r="F4" t="n">
        <v>37.78</v>
      </c>
      <c r="G4" t="n">
        <v>19.05</v>
      </c>
      <c r="H4" t="n">
        <v>0.27</v>
      </c>
      <c r="I4" t="n">
        <v>119</v>
      </c>
      <c r="J4" t="n">
        <v>197.88</v>
      </c>
      <c r="K4" t="n">
        <v>54.38</v>
      </c>
      <c r="L4" t="n">
        <v>3</v>
      </c>
      <c r="M4" t="n">
        <v>117</v>
      </c>
      <c r="N4" t="n">
        <v>40.5</v>
      </c>
      <c r="O4" t="n">
        <v>24639</v>
      </c>
      <c r="P4" t="n">
        <v>493.3</v>
      </c>
      <c r="Q4" t="n">
        <v>2924.52</v>
      </c>
      <c r="R4" t="n">
        <v>171</v>
      </c>
      <c r="S4" t="n">
        <v>60.56</v>
      </c>
      <c r="T4" t="n">
        <v>54912.35</v>
      </c>
      <c r="U4" t="n">
        <v>0.35</v>
      </c>
      <c r="V4" t="n">
        <v>0.91</v>
      </c>
      <c r="W4" t="n">
        <v>0.35</v>
      </c>
      <c r="X4" t="n">
        <v>3.39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2.3465</v>
      </c>
      <c r="E5" t="n">
        <v>42.62</v>
      </c>
      <c r="F5" t="n">
        <v>36.79</v>
      </c>
      <c r="G5" t="n">
        <v>25.97</v>
      </c>
      <c r="H5" t="n">
        <v>0.36</v>
      </c>
      <c r="I5" t="n">
        <v>85</v>
      </c>
      <c r="J5" t="n">
        <v>199.44</v>
      </c>
      <c r="K5" t="n">
        <v>54.38</v>
      </c>
      <c r="L5" t="n">
        <v>4</v>
      </c>
      <c r="M5" t="n">
        <v>83</v>
      </c>
      <c r="N5" t="n">
        <v>41.06</v>
      </c>
      <c r="O5" t="n">
        <v>24831.54</v>
      </c>
      <c r="P5" t="n">
        <v>467.1</v>
      </c>
      <c r="Q5" t="n">
        <v>2924.4</v>
      </c>
      <c r="R5" t="n">
        <v>139.16</v>
      </c>
      <c r="S5" t="n">
        <v>60.56</v>
      </c>
      <c r="T5" t="n">
        <v>39159.24</v>
      </c>
      <c r="U5" t="n">
        <v>0.44</v>
      </c>
      <c r="V5" t="n">
        <v>0.93</v>
      </c>
      <c r="W5" t="n">
        <v>0.3</v>
      </c>
      <c r="X5" t="n">
        <v>2.41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2.425</v>
      </c>
      <c r="E6" t="n">
        <v>41.24</v>
      </c>
      <c r="F6" t="n">
        <v>36.19</v>
      </c>
      <c r="G6" t="n">
        <v>33.41</v>
      </c>
      <c r="H6" t="n">
        <v>0.44</v>
      </c>
      <c r="I6" t="n">
        <v>65</v>
      </c>
      <c r="J6" t="n">
        <v>201.01</v>
      </c>
      <c r="K6" t="n">
        <v>54.38</v>
      </c>
      <c r="L6" t="n">
        <v>5</v>
      </c>
      <c r="M6" t="n">
        <v>63</v>
      </c>
      <c r="N6" t="n">
        <v>41.63</v>
      </c>
      <c r="O6" t="n">
        <v>25024.84</v>
      </c>
      <c r="P6" t="n">
        <v>445.71</v>
      </c>
      <c r="Q6" t="n">
        <v>2924.41</v>
      </c>
      <c r="R6" t="n">
        <v>119.36</v>
      </c>
      <c r="S6" t="n">
        <v>60.56</v>
      </c>
      <c r="T6" t="n">
        <v>29360.02</v>
      </c>
      <c r="U6" t="n">
        <v>0.51</v>
      </c>
      <c r="V6" t="n">
        <v>0.95</v>
      </c>
      <c r="W6" t="n">
        <v>0.27</v>
      </c>
      <c r="X6" t="n">
        <v>1.81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2.494</v>
      </c>
      <c r="E7" t="n">
        <v>40.1</v>
      </c>
      <c r="F7" t="n">
        <v>35.56</v>
      </c>
      <c r="G7" t="n">
        <v>41.03</v>
      </c>
      <c r="H7" t="n">
        <v>0.53</v>
      </c>
      <c r="I7" t="n">
        <v>52</v>
      </c>
      <c r="J7" t="n">
        <v>202.58</v>
      </c>
      <c r="K7" t="n">
        <v>54.38</v>
      </c>
      <c r="L7" t="n">
        <v>6</v>
      </c>
      <c r="M7" t="n">
        <v>50</v>
      </c>
      <c r="N7" t="n">
        <v>42.2</v>
      </c>
      <c r="O7" t="n">
        <v>25218.93</v>
      </c>
      <c r="P7" t="n">
        <v>422.06</v>
      </c>
      <c r="Q7" t="n">
        <v>2924.47</v>
      </c>
      <c r="R7" t="n">
        <v>98.48999999999999</v>
      </c>
      <c r="S7" t="n">
        <v>60.56</v>
      </c>
      <c r="T7" t="n">
        <v>18990.15</v>
      </c>
      <c r="U7" t="n">
        <v>0.61</v>
      </c>
      <c r="V7" t="n">
        <v>0.96</v>
      </c>
      <c r="W7" t="n">
        <v>0.23</v>
      </c>
      <c r="X7" t="n">
        <v>1.17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2.5133</v>
      </c>
      <c r="E8" t="n">
        <v>39.79</v>
      </c>
      <c r="F8" t="n">
        <v>35.6</v>
      </c>
      <c r="G8" t="n">
        <v>49.67</v>
      </c>
      <c r="H8" t="n">
        <v>0.61</v>
      </c>
      <c r="I8" t="n">
        <v>43</v>
      </c>
      <c r="J8" t="n">
        <v>204.16</v>
      </c>
      <c r="K8" t="n">
        <v>54.38</v>
      </c>
      <c r="L8" t="n">
        <v>7</v>
      </c>
      <c r="M8" t="n">
        <v>41</v>
      </c>
      <c r="N8" t="n">
        <v>42.78</v>
      </c>
      <c r="O8" t="n">
        <v>25413.94</v>
      </c>
      <c r="P8" t="n">
        <v>408.93</v>
      </c>
      <c r="Q8" t="n">
        <v>2924.37</v>
      </c>
      <c r="R8" t="n">
        <v>100.2</v>
      </c>
      <c r="S8" t="n">
        <v>60.56</v>
      </c>
      <c r="T8" t="n">
        <v>19889.68</v>
      </c>
      <c r="U8" t="n">
        <v>0.6</v>
      </c>
      <c r="V8" t="n">
        <v>0.96</v>
      </c>
      <c r="W8" t="n">
        <v>0.23</v>
      </c>
      <c r="X8" t="n">
        <v>1.21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2.5449</v>
      </c>
      <c r="E9" t="n">
        <v>39.29</v>
      </c>
      <c r="F9" t="n">
        <v>35.38</v>
      </c>
      <c r="G9" t="n">
        <v>58.96</v>
      </c>
      <c r="H9" t="n">
        <v>0.6899999999999999</v>
      </c>
      <c r="I9" t="n">
        <v>36</v>
      </c>
      <c r="J9" t="n">
        <v>205.75</v>
      </c>
      <c r="K9" t="n">
        <v>54.38</v>
      </c>
      <c r="L9" t="n">
        <v>8</v>
      </c>
      <c r="M9" t="n">
        <v>34</v>
      </c>
      <c r="N9" t="n">
        <v>43.37</v>
      </c>
      <c r="O9" t="n">
        <v>25609.61</v>
      </c>
      <c r="P9" t="n">
        <v>389.35</v>
      </c>
      <c r="Q9" t="n">
        <v>2924.4</v>
      </c>
      <c r="R9" t="n">
        <v>92.90000000000001</v>
      </c>
      <c r="S9" t="n">
        <v>60.56</v>
      </c>
      <c r="T9" t="n">
        <v>16272.75</v>
      </c>
      <c r="U9" t="n">
        <v>0.65</v>
      </c>
      <c r="V9" t="n">
        <v>0.97</v>
      </c>
      <c r="W9" t="n">
        <v>0.22</v>
      </c>
      <c r="X9" t="n">
        <v>0.99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2.5616</v>
      </c>
      <c r="E10" t="n">
        <v>39.04</v>
      </c>
      <c r="F10" t="n">
        <v>35.28</v>
      </c>
      <c r="G10" t="n">
        <v>66.15000000000001</v>
      </c>
      <c r="H10" t="n">
        <v>0.77</v>
      </c>
      <c r="I10" t="n">
        <v>32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371.71</v>
      </c>
      <c r="Q10" t="n">
        <v>2924.35</v>
      </c>
      <c r="R10" t="n">
        <v>88.90000000000001</v>
      </c>
      <c r="S10" t="n">
        <v>60.56</v>
      </c>
      <c r="T10" t="n">
        <v>14292.53</v>
      </c>
      <c r="U10" t="n">
        <v>0.68</v>
      </c>
      <c r="V10" t="n">
        <v>0.97</v>
      </c>
      <c r="W10" t="n">
        <v>0.24</v>
      </c>
      <c r="X10" t="n">
        <v>0.89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2.5624</v>
      </c>
      <c r="E11" t="n">
        <v>39.03</v>
      </c>
      <c r="F11" t="n">
        <v>35.3</v>
      </c>
      <c r="G11" t="n">
        <v>68.33</v>
      </c>
      <c r="H11" t="n">
        <v>0.85</v>
      </c>
      <c r="I11" t="n">
        <v>31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372.01</v>
      </c>
      <c r="Q11" t="n">
        <v>2924.35</v>
      </c>
      <c r="R11" t="n">
        <v>89.39</v>
      </c>
      <c r="S11" t="n">
        <v>60.56</v>
      </c>
      <c r="T11" t="n">
        <v>14543.46</v>
      </c>
      <c r="U11" t="n">
        <v>0.68</v>
      </c>
      <c r="V11" t="n">
        <v>0.97</v>
      </c>
      <c r="W11" t="n">
        <v>0.25</v>
      </c>
      <c r="X11" t="n">
        <v>0.92</v>
      </c>
      <c r="Y11" t="n">
        <v>0.5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2.108</v>
      </c>
      <c r="E12" t="n">
        <v>47.44</v>
      </c>
      <c r="F12" t="n">
        <v>41.12</v>
      </c>
      <c r="G12" t="n">
        <v>10.63</v>
      </c>
      <c r="H12" t="n">
        <v>0.2</v>
      </c>
      <c r="I12" t="n">
        <v>232</v>
      </c>
      <c r="J12" t="n">
        <v>89.87</v>
      </c>
      <c r="K12" t="n">
        <v>37.55</v>
      </c>
      <c r="L12" t="n">
        <v>1</v>
      </c>
      <c r="M12" t="n">
        <v>230</v>
      </c>
      <c r="N12" t="n">
        <v>11.32</v>
      </c>
      <c r="O12" t="n">
        <v>11317.98</v>
      </c>
      <c r="P12" t="n">
        <v>321.02</v>
      </c>
      <c r="Q12" t="n">
        <v>2924.73</v>
      </c>
      <c r="R12" t="n">
        <v>280.37</v>
      </c>
      <c r="S12" t="n">
        <v>60.56</v>
      </c>
      <c r="T12" t="n">
        <v>109027.61</v>
      </c>
      <c r="U12" t="n">
        <v>0.22</v>
      </c>
      <c r="V12" t="n">
        <v>0.83</v>
      </c>
      <c r="W12" t="n">
        <v>0.53</v>
      </c>
      <c r="X12" t="n">
        <v>6.72</v>
      </c>
      <c r="Y12" t="n">
        <v>0.5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2.4554</v>
      </c>
      <c r="E13" t="n">
        <v>40.73</v>
      </c>
      <c r="F13" t="n">
        <v>37.03</v>
      </c>
      <c r="G13" t="n">
        <v>23.89</v>
      </c>
      <c r="H13" t="n">
        <v>0.39</v>
      </c>
      <c r="I13" t="n">
        <v>93</v>
      </c>
      <c r="J13" t="n">
        <v>91.09999999999999</v>
      </c>
      <c r="K13" t="n">
        <v>37.55</v>
      </c>
      <c r="L13" t="n">
        <v>2</v>
      </c>
      <c r="M13" t="n">
        <v>90</v>
      </c>
      <c r="N13" t="n">
        <v>11.54</v>
      </c>
      <c r="O13" t="n">
        <v>11468.97</v>
      </c>
      <c r="P13" t="n">
        <v>254.51</v>
      </c>
      <c r="Q13" t="n">
        <v>2924.46</v>
      </c>
      <c r="R13" t="n">
        <v>146.68</v>
      </c>
      <c r="S13" t="n">
        <v>60.56</v>
      </c>
      <c r="T13" t="n">
        <v>42879.48</v>
      </c>
      <c r="U13" t="n">
        <v>0.41</v>
      </c>
      <c r="V13" t="n">
        <v>0.93</v>
      </c>
      <c r="W13" t="n">
        <v>0.31</v>
      </c>
      <c r="X13" t="n">
        <v>2.64</v>
      </c>
      <c r="Y13" t="n">
        <v>0.5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2.5015</v>
      </c>
      <c r="E14" t="n">
        <v>39.98</v>
      </c>
      <c r="F14" t="n">
        <v>36.62</v>
      </c>
      <c r="G14" t="n">
        <v>29.3</v>
      </c>
      <c r="H14" t="n">
        <v>0.57</v>
      </c>
      <c r="I14" t="n">
        <v>75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240.08</v>
      </c>
      <c r="Q14" t="n">
        <v>2924.41</v>
      </c>
      <c r="R14" t="n">
        <v>130.21</v>
      </c>
      <c r="S14" t="n">
        <v>60.56</v>
      </c>
      <c r="T14" t="n">
        <v>34736.95</v>
      </c>
      <c r="U14" t="n">
        <v>0.47</v>
      </c>
      <c r="V14" t="n">
        <v>0.9399999999999999</v>
      </c>
      <c r="W14" t="n">
        <v>0.38</v>
      </c>
      <c r="X14" t="n">
        <v>2.23</v>
      </c>
      <c r="Y14" t="n">
        <v>0.5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2.2539</v>
      </c>
      <c r="E15" t="n">
        <v>44.37</v>
      </c>
      <c r="F15" t="n">
        <v>39.68</v>
      </c>
      <c r="G15" t="n">
        <v>13.01</v>
      </c>
      <c r="H15" t="n">
        <v>0.24</v>
      </c>
      <c r="I15" t="n">
        <v>183</v>
      </c>
      <c r="J15" t="n">
        <v>71.52</v>
      </c>
      <c r="K15" t="n">
        <v>32.27</v>
      </c>
      <c r="L15" t="n">
        <v>1</v>
      </c>
      <c r="M15" t="n">
        <v>181</v>
      </c>
      <c r="N15" t="n">
        <v>8.25</v>
      </c>
      <c r="O15" t="n">
        <v>9054.6</v>
      </c>
      <c r="P15" t="n">
        <v>252.68</v>
      </c>
      <c r="Q15" t="n">
        <v>2924.55</v>
      </c>
      <c r="R15" t="n">
        <v>233.21</v>
      </c>
      <c r="S15" t="n">
        <v>60.56</v>
      </c>
      <c r="T15" t="n">
        <v>85693.41</v>
      </c>
      <c r="U15" t="n">
        <v>0.26</v>
      </c>
      <c r="V15" t="n">
        <v>0.86</v>
      </c>
      <c r="W15" t="n">
        <v>0.46</v>
      </c>
      <c r="X15" t="n">
        <v>5.29</v>
      </c>
      <c r="Y15" t="n">
        <v>0.5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2.4553</v>
      </c>
      <c r="E16" t="n">
        <v>40.73</v>
      </c>
      <c r="F16" t="n">
        <v>37.34</v>
      </c>
      <c r="G16" t="n">
        <v>22.63</v>
      </c>
      <c r="H16" t="n">
        <v>0.48</v>
      </c>
      <c r="I16" t="n">
        <v>99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213.3</v>
      </c>
      <c r="Q16" t="n">
        <v>2924.56</v>
      </c>
      <c r="R16" t="n">
        <v>152.76</v>
      </c>
      <c r="S16" t="n">
        <v>60.56</v>
      </c>
      <c r="T16" t="n">
        <v>45890.25</v>
      </c>
      <c r="U16" t="n">
        <v>0.4</v>
      </c>
      <c r="V16" t="n">
        <v>0.92</v>
      </c>
      <c r="W16" t="n">
        <v>0.45</v>
      </c>
      <c r="X16" t="n">
        <v>2.96</v>
      </c>
      <c r="Y16" t="n">
        <v>0.5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2.2668</v>
      </c>
      <c r="E17" t="n">
        <v>44.12</v>
      </c>
      <c r="F17" t="n">
        <v>40.24</v>
      </c>
      <c r="G17" t="n">
        <v>12.32</v>
      </c>
      <c r="H17" t="n">
        <v>0.43</v>
      </c>
      <c r="I17" t="n">
        <v>196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157.26</v>
      </c>
      <c r="Q17" t="n">
        <v>2924.7</v>
      </c>
      <c r="R17" t="n">
        <v>242.81</v>
      </c>
      <c r="S17" t="n">
        <v>60.56</v>
      </c>
      <c r="T17" t="n">
        <v>90430.88</v>
      </c>
      <c r="U17" t="n">
        <v>0.25</v>
      </c>
      <c r="V17" t="n">
        <v>0.85</v>
      </c>
      <c r="W17" t="n">
        <v>0.74</v>
      </c>
      <c r="X17" t="n">
        <v>5.85</v>
      </c>
      <c r="Y17" t="n">
        <v>0.5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1.7373</v>
      </c>
      <c r="E18" t="n">
        <v>57.56</v>
      </c>
      <c r="F18" t="n">
        <v>44.96</v>
      </c>
      <c r="G18" t="n">
        <v>7.51</v>
      </c>
      <c r="H18" t="n">
        <v>0.12</v>
      </c>
      <c r="I18" t="n">
        <v>359</v>
      </c>
      <c r="J18" t="n">
        <v>141.81</v>
      </c>
      <c r="K18" t="n">
        <v>47.83</v>
      </c>
      <c r="L18" t="n">
        <v>1</v>
      </c>
      <c r="M18" t="n">
        <v>357</v>
      </c>
      <c r="N18" t="n">
        <v>22.98</v>
      </c>
      <c r="O18" t="n">
        <v>17723.39</v>
      </c>
      <c r="P18" t="n">
        <v>496.39</v>
      </c>
      <c r="Q18" t="n">
        <v>2924.82</v>
      </c>
      <c r="R18" t="n">
        <v>406.1</v>
      </c>
      <c r="S18" t="n">
        <v>60.56</v>
      </c>
      <c r="T18" t="n">
        <v>171260.97</v>
      </c>
      <c r="U18" t="n">
        <v>0.15</v>
      </c>
      <c r="V18" t="n">
        <v>0.76</v>
      </c>
      <c r="W18" t="n">
        <v>0.74</v>
      </c>
      <c r="X18" t="n">
        <v>10.57</v>
      </c>
      <c r="Y18" t="n">
        <v>0.5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2.2144</v>
      </c>
      <c r="E19" t="n">
        <v>45.16</v>
      </c>
      <c r="F19" t="n">
        <v>38.65</v>
      </c>
      <c r="G19" t="n">
        <v>15.67</v>
      </c>
      <c r="H19" t="n">
        <v>0.25</v>
      </c>
      <c r="I19" t="n">
        <v>148</v>
      </c>
      <c r="J19" t="n">
        <v>143.17</v>
      </c>
      <c r="K19" t="n">
        <v>47.83</v>
      </c>
      <c r="L19" t="n">
        <v>2</v>
      </c>
      <c r="M19" t="n">
        <v>146</v>
      </c>
      <c r="N19" t="n">
        <v>23.34</v>
      </c>
      <c r="O19" t="n">
        <v>17891.86</v>
      </c>
      <c r="P19" t="n">
        <v>407.8</v>
      </c>
      <c r="Q19" t="n">
        <v>2924.65</v>
      </c>
      <c r="R19" t="n">
        <v>200.01</v>
      </c>
      <c r="S19" t="n">
        <v>60.56</v>
      </c>
      <c r="T19" t="n">
        <v>69269.17999999999</v>
      </c>
      <c r="U19" t="n">
        <v>0.3</v>
      </c>
      <c r="V19" t="n">
        <v>0.89</v>
      </c>
      <c r="W19" t="n">
        <v>0.39</v>
      </c>
      <c r="X19" t="n">
        <v>4.26</v>
      </c>
      <c r="Y19" t="n">
        <v>0.5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2.3943</v>
      </c>
      <c r="E20" t="n">
        <v>41.77</v>
      </c>
      <c r="F20" t="n">
        <v>36.94</v>
      </c>
      <c r="G20" t="n">
        <v>24.63</v>
      </c>
      <c r="H20" t="n">
        <v>0.37</v>
      </c>
      <c r="I20" t="n">
        <v>90</v>
      </c>
      <c r="J20" t="n">
        <v>144.54</v>
      </c>
      <c r="K20" t="n">
        <v>47.83</v>
      </c>
      <c r="L20" t="n">
        <v>3</v>
      </c>
      <c r="M20" t="n">
        <v>88</v>
      </c>
      <c r="N20" t="n">
        <v>23.71</v>
      </c>
      <c r="O20" t="n">
        <v>18060.85</v>
      </c>
      <c r="P20" t="n">
        <v>369.84</v>
      </c>
      <c r="Q20" t="n">
        <v>2924.48</v>
      </c>
      <c r="R20" t="n">
        <v>143.71</v>
      </c>
      <c r="S20" t="n">
        <v>60.56</v>
      </c>
      <c r="T20" t="n">
        <v>41412</v>
      </c>
      <c r="U20" t="n">
        <v>0.42</v>
      </c>
      <c r="V20" t="n">
        <v>0.93</v>
      </c>
      <c r="W20" t="n">
        <v>0.31</v>
      </c>
      <c r="X20" t="n">
        <v>2.55</v>
      </c>
      <c r="Y20" t="n">
        <v>0.5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2.4925</v>
      </c>
      <c r="E21" t="n">
        <v>40.12</v>
      </c>
      <c r="F21" t="n">
        <v>36.1</v>
      </c>
      <c r="G21" t="n">
        <v>34.94</v>
      </c>
      <c r="H21" t="n">
        <v>0.49</v>
      </c>
      <c r="I21" t="n">
        <v>62</v>
      </c>
      <c r="J21" t="n">
        <v>145.92</v>
      </c>
      <c r="K21" t="n">
        <v>47.83</v>
      </c>
      <c r="L21" t="n">
        <v>4</v>
      </c>
      <c r="M21" t="n">
        <v>60</v>
      </c>
      <c r="N21" t="n">
        <v>24.09</v>
      </c>
      <c r="O21" t="n">
        <v>18230.35</v>
      </c>
      <c r="P21" t="n">
        <v>339.42</v>
      </c>
      <c r="Q21" t="n">
        <v>2924.46</v>
      </c>
      <c r="R21" t="n">
        <v>116.23</v>
      </c>
      <c r="S21" t="n">
        <v>60.56</v>
      </c>
      <c r="T21" t="n">
        <v>27810.15</v>
      </c>
      <c r="U21" t="n">
        <v>0.52</v>
      </c>
      <c r="V21" t="n">
        <v>0.95</v>
      </c>
      <c r="W21" t="n">
        <v>0.27</v>
      </c>
      <c r="X21" t="n">
        <v>1.71</v>
      </c>
      <c r="Y21" t="n">
        <v>0.5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2.5456</v>
      </c>
      <c r="E22" t="n">
        <v>39.28</v>
      </c>
      <c r="F22" t="n">
        <v>35.73</v>
      </c>
      <c r="G22" t="n">
        <v>46.6</v>
      </c>
      <c r="H22" t="n">
        <v>0.6</v>
      </c>
      <c r="I22" t="n">
        <v>46</v>
      </c>
      <c r="J22" t="n">
        <v>147.3</v>
      </c>
      <c r="K22" t="n">
        <v>47.83</v>
      </c>
      <c r="L22" t="n">
        <v>5</v>
      </c>
      <c r="M22" t="n">
        <v>36</v>
      </c>
      <c r="N22" t="n">
        <v>24.47</v>
      </c>
      <c r="O22" t="n">
        <v>18400.38</v>
      </c>
      <c r="P22" t="n">
        <v>312.05</v>
      </c>
      <c r="Q22" t="n">
        <v>2924.38</v>
      </c>
      <c r="R22" t="n">
        <v>104.1</v>
      </c>
      <c r="S22" t="n">
        <v>60.56</v>
      </c>
      <c r="T22" t="n">
        <v>21824.57</v>
      </c>
      <c r="U22" t="n">
        <v>0.58</v>
      </c>
      <c r="V22" t="n">
        <v>0.96</v>
      </c>
      <c r="W22" t="n">
        <v>0.25</v>
      </c>
      <c r="X22" t="n">
        <v>1.34</v>
      </c>
      <c r="Y22" t="n">
        <v>0.5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2.5571</v>
      </c>
      <c r="E23" t="n">
        <v>39.11</v>
      </c>
      <c r="F23" t="n">
        <v>35.64</v>
      </c>
      <c r="G23" t="n">
        <v>49.73</v>
      </c>
      <c r="H23" t="n">
        <v>0.71</v>
      </c>
      <c r="I23" t="n">
        <v>43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307.05</v>
      </c>
      <c r="Q23" t="n">
        <v>2924.35</v>
      </c>
      <c r="R23" t="n">
        <v>99.5</v>
      </c>
      <c r="S23" t="n">
        <v>60.56</v>
      </c>
      <c r="T23" t="n">
        <v>19541.19</v>
      </c>
      <c r="U23" t="n">
        <v>0.61</v>
      </c>
      <c r="V23" t="n">
        <v>0.96</v>
      </c>
      <c r="W23" t="n">
        <v>0.29</v>
      </c>
      <c r="X23" t="n">
        <v>1.25</v>
      </c>
      <c r="Y23" t="n">
        <v>0.5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1.5215</v>
      </c>
      <c r="E24" t="n">
        <v>65.72</v>
      </c>
      <c r="F24" t="n">
        <v>47.55</v>
      </c>
      <c r="G24" t="n">
        <v>6.44</v>
      </c>
      <c r="H24" t="n">
        <v>0.1</v>
      </c>
      <c r="I24" t="n">
        <v>443</v>
      </c>
      <c r="J24" t="n">
        <v>176.73</v>
      </c>
      <c r="K24" t="n">
        <v>52.44</v>
      </c>
      <c r="L24" t="n">
        <v>1</v>
      </c>
      <c r="M24" t="n">
        <v>441</v>
      </c>
      <c r="N24" t="n">
        <v>33.29</v>
      </c>
      <c r="O24" t="n">
        <v>22031.19</v>
      </c>
      <c r="P24" t="n">
        <v>611.65</v>
      </c>
      <c r="Q24" t="n">
        <v>2924.84</v>
      </c>
      <c r="R24" t="n">
        <v>491.15</v>
      </c>
      <c r="S24" t="n">
        <v>60.56</v>
      </c>
      <c r="T24" t="n">
        <v>213365.72</v>
      </c>
      <c r="U24" t="n">
        <v>0.12</v>
      </c>
      <c r="V24" t="n">
        <v>0.72</v>
      </c>
      <c r="W24" t="n">
        <v>0.87</v>
      </c>
      <c r="X24" t="n">
        <v>13.16</v>
      </c>
      <c r="Y24" t="n">
        <v>0.5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2.0691</v>
      </c>
      <c r="E25" t="n">
        <v>48.33</v>
      </c>
      <c r="F25" t="n">
        <v>39.55</v>
      </c>
      <c r="G25" t="n">
        <v>13.26</v>
      </c>
      <c r="H25" t="n">
        <v>0.2</v>
      </c>
      <c r="I25" t="n">
        <v>179</v>
      </c>
      <c r="J25" t="n">
        <v>178.21</v>
      </c>
      <c r="K25" t="n">
        <v>52.44</v>
      </c>
      <c r="L25" t="n">
        <v>2</v>
      </c>
      <c r="M25" t="n">
        <v>177</v>
      </c>
      <c r="N25" t="n">
        <v>33.77</v>
      </c>
      <c r="O25" t="n">
        <v>22213.89</v>
      </c>
      <c r="P25" t="n">
        <v>493.62</v>
      </c>
      <c r="Q25" t="n">
        <v>2924.53</v>
      </c>
      <c r="R25" t="n">
        <v>228.86</v>
      </c>
      <c r="S25" t="n">
        <v>60.56</v>
      </c>
      <c r="T25" t="n">
        <v>83540.42</v>
      </c>
      <c r="U25" t="n">
        <v>0.26</v>
      </c>
      <c r="V25" t="n">
        <v>0.87</v>
      </c>
      <c r="W25" t="n">
        <v>0.45</v>
      </c>
      <c r="X25" t="n">
        <v>5.16</v>
      </c>
      <c r="Y25" t="n">
        <v>0.5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2.2803</v>
      </c>
      <c r="E26" t="n">
        <v>43.85</v>
      </c>
      <c r="F26" t="n">
        <v>37.52</v>
      </c>
      <c r="G26" t="n">
        <v>20.47</v>
      </c>
      <c r="H26" t="n">
        <v>0.3</v>
      </c>
      <c r="I26" t="n">
        <v>110</v>
      </c>
      <c r="J26" t="n">
        <v>179.7</v>
      </c>
      <c r="K26" t="n">
        <v>52.44</v>
      </c>
      <c r="L26" t="n">
        <v>3</v>
      </c>
      <c r="M26" t="n">
        <v>108</v>
      </c>
      <c r="N26" t="n">
        <v>34.26</v>
      </c>
      <c r="O26" t="n">
        <v>22397.24</v>
      </c>
      <c r="P26" t="n">
        <v>453.66</v>
      </c>
      <c r="Q26" t="n">
        <v>2924.52</v>
      </c>
      <c r="R26" t="n">
        <v>162.6</v>
      </c>
      <c r="S26" t="n">
        <v>60.56</v>
      </c>
      <c r="T26" t="n">
        <v>50756.83</v>
      </c>
      <c r="U26" t="n">
        <v>0.37</v>
      </c>
      <c r="V26" t="n">
        <v>0.91</v>
      </c>
      <c r="W26" t="n">
        <v>0.34</v>
      </c>
      <c r="X26" t="n">
        <v>3.13</v>
      </c>
      <c r="Y26" t="n">
        <v>0.5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2.3948</v>
      </c>
      <c r="E27" t="n">
        <v>41.76</v>
      </c>
      <c r="F27" t="n">
        <v>36.56</v>
      </c>
      <c r="G27" t="n">
        <v>28.13</v>
      </c>
      <c r="H27" t="n">
        <v>0.39</v>
      </c>
      <c r="I27" t="n">
        <v>78</v>
      </c>
      <c r="J27" t="n">
        <v>181.19</v>
      </c>
      <c r="K27" t="n">
        <v>52.44</v>
      </c>
      <c r="L27" t="n">
        <v>4</v>
      </c>
      <c r="M27" t="n">
        <v>76</v>
      </c>
      <c r="N27" t="n">
        <v>34.75</v>
      </c>
      <c r="O27" t="n">
        <v>22581.25</v>
      </c>
      <c r="P27" t="n">
        <v>426.92</v>
      </c>
      <c r="Q27" t="n">
        <v>2924.45</v>
      </c>
      <c r="R27" t="n">
        <v>131.66</v>
      </c>
      <c r="S27" t="n">
        <v>60.56</v>
      </c>
      <c r="T27" t="n">
        <v>35446.28</v>
      </c>
      <c r="U27" t="n">
        <v>0.46</v>
      </c>
      <c r="V27" t="n">
        <v>0.9399999999999999</v>
      </c>
      <c r="W27" t="n">
        <v>0.28</v>
      </c>
      <c r="X27" t="n">
        <v>2.17</v>
      </c>
      <c r="Y27" t="n">
        <v>0.5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2.4671</v>
      </c>
      <c r="E28" t="n">
        <v>40.53</v>
      </c>
      <c r="F28" t="n">
        <v>36.01</v>
      </c>
      <c r="G28" t="n">
        <v>36.63</v>
      </c>
      <c r="H28" t="n">
        <v>0.49</v>
      </c>
      <c r="I28" t="n">
        <v>59</v>
      </c>
      <c r="J28" t="n">
        <v>182.69</v>
      </c>
      <c r="K28" t="n">
        <v>52.44</v>
      </c>
      <c r="L28" t="n">
        <v>5</v>
      </c>
      <c r="M28" t="n">
        <v>57</v>
      </c>
      <c r="N28" t="n">
        <v>35.25</v>
      </c>
      <c r="O28" t="n">
        <v>22766.06</v>
      </c>
      <c r="P28" t="n">
        <v>404.1</v>
      </c>
      <c r="Q28" t="n">
        <v>2924.39</v>
      </c>
      <c r="R28" t="n">
        <v>113.53</v>
      </c>
      <c r="S28" t="n">
        <v>60.56</v>
      </c>
      <c r="T28" t="n">
        <v>26474.29</v>
      </c>
      <c r="U28" t="n">
        <v>0.53</v>
      </c>
      <c r="V28" t="n">
        <v>0.95</v>
      </c>
      <c r="W28" t="n">
        <v>0.26</v>
      </c>
      <c r="X28" t="n">
        <v>1.63</v>
      </c>
      <c r="Y28" t="n">
        <v>0.5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2.5112</v>
      </c>
      <c r="E29" t="n">
        <v>39.82</v>
      </c>
      <c r="F29" t="n">
        <v>35.73</v>
      </c>
      <c r="G29" t="n">
        <v>45.61</v>
      </c>
      <c r="H29" t="n">
        <v>0.58</v>
      </c>
      <c r="I29" t="n">
        <v>47</v>
      </c>
      <c r="J29" t="n">
        <v>184.19</v>
      </c>
      <c r="K29" t="n">
        <v>52.44</v>
      </c>
      <c r="L29" t="n">
        <v>6</v>
      </c>
      <c r="M29" t="n">
        <v>45</v>
      </c>
      <c r="N29" t="n">
        <v>35.75</v>
      </c>
      <c r="O29" t="n">
        <v>22951.43</v>
      </c>
      <c r="P29" t="n">
        <v>383.78</v>
      </c>
      <c r="Q29" t="n">
        <v>2924.38</v>
      </c>
      <c r="R29" t="n">
        <v>104.54</v>
      </c>
      <c r="S29" t="n">
        <v>60.56</v>
      </c>
      <c r="T29" t="n">
        <v>22039.38</v>
      </c>
      <c r="U29" t="n">
        <v>0.58</v>
      </c>
      <c r="V29" t="n">
        <v>0.96</v>
      </c>
      <c r="W29" t="n">
        <v>0.24</v>
      </c>
      <c r="X29" t="n">
        <v>1.34</v>
      </c>
      <c r="Y29" t="n">
        <v>0.5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2.5495</v>
      </c>
      <c r="E30" t="n">
        <v>39.22</v>
      </c>
      <c r="F30" t="n">
        <v>35.45</v>
      </c>
      <c r="G30" t="n">
        <v>55.98</v>
      </c>
      <c r="H30" t="n">
        <v>0.67</v>
      </c>
      <c r="I30" t="n">
        <v>38</v>
      </c>
      <c r="J30" t="n">
        <v>185.7</v>
      </c>
      <c r="K30" t="n">
        <v>52.44</v>
      </c>
      <c r="L30" t="n">
        <v>7</v>
      </c>
      <c r="M30" t="n">
        <v>35</v>
      </c>
      <c r="N30" t="n">
        <v>36.26</v>
      </c>
      <c r="O30" t="n">
        <v>23137.49</v>
      </c>
      <c r="P30" t="n">
        <v>360.6</v>
      </c>
      <c r="Q30" t="n">
        <v>2924.39</v>
      </c>
      <c r="R30" t="n">
        <v>95.27</v>
      </c>
      <c r="S30" t="n">
        <v>60.56</v>
      </c>
      <c r="T30" t="n">
        <v>17448.16</v>
      </c>
      <c r="U30" t="n">
        <v>0.64</v>
      </c>
      <c r="V30" t="n">
        <v>0.97</v>
      </c>
      <c r="W30" t="n">
        <v>0.23</v>
      </c>
      <c r="X30" t="n">
        <v>1.06</v>
      </c>
      <c r="Y30" t="n">
        <v>0.5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2.5635</v>
      </c>
      <c r="E31" t="n">
        <v>39.01</v>
      </c>
      <c r="F31" t="n">
        <v>35.38</v>
      </c>
      <c r="G31" t="n">
        <v>62.44</v>
      </c>
      <c r="H31" t="n">
        <v>0.76</v>
      </c>
      <c r="I31" t="n">
        <v>34</v>
      </c>
      <c r="J31" t="n">
        <v>187.22</v>
      </c>
      <c r="K31" t="n">
        <v>52.44</v>
      </c>
      <c r="L31" t="n">
        <v>8</v>
      </c>
      <c r="M31" t="n">
        <v>5</v>
      </c>
      <c r="N31" t="n">
        <v>36.78</v>
      </c>
      <c r="O31" t="n">
        <v>23324.24</v>
      </c>
      <c r="P31" t="n">
        <v>349.58</v>
      </c>
      <c r="Q31" t="n">
        <v>2924.38</v>
      </c>
      <c r="R31" t="n">
        <v>91.7</v>
      </c>
      <c r="S31" t="n">
        <v>60.56</v>
      </c>
      <c r="T31" t="n">
        <v>15684.51</v>
      </c>
      <c r="U31" t="n">
        <v>0.66</v>
      </c>
      <c r="V31" t="n">
        <v>0.97</v>
      </c>
      <c r="W31" t="n">
        <v>0.26</v>
      </c>
      <c r="X31" t="n">
        <v>0.99</v>
      </c>
      <c r="Y31" t="n">
        <v>0.5</v>
      </c>
      <c r="Z31" t="n">
        <v>10</v>
      </c>
    </row>
    <row r="32">
      <c r="A32" t="n">
        <v>8</v>
      </c>
      <c r="B32" t="n">
        <v>90</v>
      </c>
      <c r="C32" t="inlineStr">
        <is>
          <t xml:space="preserve">CONCLUIDO	</t>
        </is>
      </c>
      <c r="D32" t="n">
        <v>2.5628</v>
      </c>
      <c r="E32" t="n">
        <v>39.02</v>
      </c>
      <c r="F32" t="n">
        <v>35.39</v>
      </c>
      <c r="G32" t="n">
        <v>62.45</v>
      </c>
      <c r="H32" t="n">
        <v>0.85</v>
      </c>
      <c r="I32" t="n">
        <v>34</v>
      </c>
      <c r="J32" t="n">
        <v>188.74</v>
      </c>
      <c r="K32" t="n">
        <v>52.44</v>
      </c>
      <c r="L32" t="n">
        <v>9</v>
      </c>
      <c r="M32" t="n">
        <v>0</v>
      </c>
      <c r="N32" t="n">
        <v>37.3</v>
      </c>
      <c r="O32" t="n">
        <v>23511.69</v>
      </c>
      <c r="P32" t="n">
        <v>351.91</v>
      </c>
      <c r="Q32" t="n">
        <v>2924.4</v>
      </c>
      <c r="R32" t="n">
        <v>91.89</v>
      </c>
      <c r="S32" t="n">
        <v>60.56</v>
      </c>
      <c r="T32" t="n">
        <v>15778.73</v>
      </c>
      <c r="U32" t="n">
        <v>0.66</v>
      </c>
      <c r="V32" t="n">
        <v>0.97</v>
      </c>
      <c r="W32" t="n">
        <v>0.26</v>
      </c>
      <c r="X32" t="n">
        <v>1</v>
      </c>
      <c r="Y32" t="n">
        <v>0.5</v>
      </c>
      <c r="Z32" t="n">
        <v>10</v>
      </c>
    </row>
    <row r="33">
      <c r="A33" t="n">
        <v>0</v>
      </c>
      <c r="B33" t="n">
        <v>10</v>
      </c>
      <c r="C33" t="inlineStr">
        <is>
          <t xml:space="preserve">CONCLUIDO	</t>
        </is>
      </c>
      <c r="D33" t="n">
        <v>2.0788</v>
      </c>
      <c r="E33" t="n">
        <v>48.1</v>
      </c>
      <c r="F33" t="n">
        <v>43.19</v>
      </c>
      <c r="G33" t="n">
        <v>8.81</v>
      </c>
      <c r="H33" t="n">
        <v>0.64</v>
      </c>
      <c r="I33" t="n">
        <v>294</v>
      </c>
      <c r="J33" t="n">
        <v>26.11</v>
      </c>
      <c r="K33" t="n">
        <v>12.1</v>
      </c>
      <c r="L33" t="n">
        <v>1</v>
      </c>
      <c r="M33" t="n">
        <v>0</v>
      </c>
      <c r="N33" t="n">
        <v>3.01</v>
      </c>
      <c r="O33" t="n">
        <v>3454.41</v>
      </c>
      <c r="P33" t="n">
        <v>125.74</v>
      </c>
      <c r="Q33" t="n">
        <v>2924.68</v>
      </c>
      <c r="R33" t="n">
        <v>334.93</v>
      </c>
      <c r="S33" t="n">
        <v>60.56</v>
      </c>
      <c r="T33" t="n">
        <v>136002.15</v>
      </c>
      <c r="U33" t="n">
        <v>0.18</v>
      </c>
      <c r="V33" t="n">
        <v>0.79</v>
      </c>
      <c r="W33" t="n">
        <v>1.02</v>
      </c>
      <c r="X33" t="n">
        <v>8.800000000000001</v>
      </c>
      <c r="Y33" t="n">
        <v>0.5</v>
      </c>
      <c r="Z33" t="n">
        <v>10</v>
      </c>
    </row>
    <row r="34">
      <c r="A34" t="n">
        <v>0</v>
      </c>
      <c r="B34" t="n">
        <v>45</v>
      </c>
      <c r="C34" t="inlineStr">
        <is>
          <t xml:space="preserve">CONCLUIDO	</t>
        </is>
      </c>
      <c r="D34" t="n">
        <v>2.0382</v>
      </c>
      <c r="E34" t="n">
        <v>49.06</v>
      </c>
      <c r="F34" t="n">
        <v>41.83</v>
      </c>
      <c r="G34" t="n">
        <v>9.84</v>
      </c>
      <c r="H34" t="n">
        <v>0.18</v>
      </c>
      <c r="I34" t="n">
        <v>255</v>
      </c>
      <c r="J34" t="n">
        <v>98.70999999999999</v>
      </c>
      <c r="K34" t="n">
        <v>39.72</v>
      </c>
      <c r="L34" t="n">
        <v>1</v>
      </c>
      <c r="M34" t="n">
        <v>253</v>
      </c>
      <c r="N34" t="n">
        <v>12.99</v>
      </c>
      <c r="O34" t="n">
        <v>12407.75</v>
      </c>
      <c r="P34" t="n">
        <v>352.27</v>
      </c>
      <c r="Q34" t="n">
        <v>2924.72</v>
      </c>
      <c r="R34" t="n">
        <v>303.56</v>
      </c>
      <c r="S34" t="n">
        <v>60.56</v>
      </c>
      <c r="T34" t="n">
        <v>120511.25</v>
      </c>
      <c r="U34" t="n">
        <v>0.2</v>
      </c>
      <c r="V34" t="n">
        <v>0.82</v>
      </c>
      <c r="W34" t="n">
        <v>0.57</v>
      </c>
      <c r="X34" t="n">
        <v>7.44</v>
      </c>
      <c r="Y34" t="n">
        <v>0.5</v>
      </c>
      <c r="Z34" t="n">
        <v>10</v>
      </c>
    </row>
    <row r="35">
      <c r="A35" t="n">
        <v>1</v>
      </c>
      <c r="B35" t="n">
        <v>45</v>
      </c>
      <c r="C35" t="inlineStr">
        <is>
          <t xml:space="preserve">CONCLUIDO	</t>
        </is>
      </c>
      <c r="D35" t="n">
        <v>2.4162</v>
      </c>
      <c r="E35" t="n">
        <v>41.39</v>
      </c>
      <c r="F35" t="n">
        <v>37.28</v>
      </c>
      <c r="G35" t="n">
        <v>21.72</v>
      </c>
      <c r="H35" t="n">
        <v>0.35</v>
      </c>
      <c r="I35" t="n">
        <v>103</v>
      </c>
      <c r="J35" t="n">
        <v>99.95</v>
      </c>
      <c r="K35" t="n">
        <v>39.72</v>
      </c>
      <c r="L35" t="n">
        <v>2</v>
      </c>
      <c r="M35" t="n">
        <v>101</v>
      </c>
      <c r="N35" t="n">
        <v>13.24</v>
      </c>
      <c r="O35" t="n">
        <v>12561.45</v>
      </c>
      <c r="P35" t="n">
        <v>283.93</v>
      </c>
      <c r="Q35" t="n">
        <v>2924.44</v>
      </c>
      <c r="R35" t="n">
        <v>154.92</v>
      </c>
      <c r="S35" t="n">
        <v>60.56</v>
      </c>
      <c r="T35" t="n">
        <v>46949.82</v>
      </c>
      <c r="U35" t="n">
        <v>0.39</v>
      </c>
      <c r="V35" t="n">
        <v>0.92</v>
      </c>
      <c r="W35" t="n">
        <v>0.33</v>
      </c>
      <c r="X35" t="n">
        <v>2.89</v>
      </c>
      <c r="Y35" t="n">
        <v>0.5</v>
      </c>
      <c r="Z35" t="n">
        <v>10</v>
      </c>
    </row>
    <row r="36">
      <c r="A36" t="n">
        <v>2</v>
      </c>
      <c r="B36" t="n">
        <v>45</v>
      </c>
      <c r="C36" t="inlineStr">
        <is>
          <t xml:space="preserve">CONCLUIDO	</t>
        </is>
      </c>
      <c r="D36" t="n">
        <v>2.5167</v>
      </c>
      <c r="E36" t="n">
        <v>39.73</v>
      </c>
      <c r="F36" t="n">
        <v>36.37</v>
      </c>
      <c r="G36" t="n">
        <v>32.57</v>
      </c>
      <c r="H36" t="n">
        <v>0.52</v>
      </c>
      <c r="I36" t="n">
        <v>67</v>
      </c>
      <c r="J36" t="n">
        <v>101.2</v>
      </c>
      <c r="K36" t="n">
        <v>39.72</v>
      </c>
      <c r="L36" t="n">
        <v>3</v>
      </c>
      <c r="M36" t="n">
        <v>4</v>
      </c>
      <c r="N36" t="n">
        <v>13.49</v>
      </c>
      <c r="O36" t="n">
        <v>12715.54</v>
      </c>
      <c r="P36" t="n">
        <v>251.46</v>
      </c>
      <c r="Q36" t="n">
        <v>2924.53</v>
      </c>
      <c r="R36" t="n">
        <v>122.53</v>
      </c>
      <c r="S36" t="n">
        <v>60.56</v>
      </c>
      <c r="T36" t="n">
        <v>30934.36</v>
      </c>
      <c r="U36" t="n">
        <v>0.49</v>
      </c>
      <c r="V36" t="n">
        <v>0.9399999999999999</v>
      </c>
      <c r="W36" t="n">
        <v>0.35</v>
      </c>
      <c r="X36" t="n">
        <v>1.98</v>
      </c>
      <c r="Y36" t="n">
        <v>0.5</v>
      </c>
      <c r="Z36" t="n">
        <v>10</v>
      </c>
    </row>
    <row r="37">
      <c r="A37" t="n">
        <v>3</v>
      </c>
      <c r="B37" t="n">
        <v>45</v>
      </c>
      <c r="C37" t="inlineStr">
        <is>
          <t xml:space="preserve">CONCLUIDO	</t>
        </is>
      </c>
      <c r="D37" t="n">
        <v>2.5203</v>
      </c>
      <c r="E37" t="n">
        <v>39.68</v>
      </c>
      <c r="F37" t="n">
        <v>36.33</v>
      </c>
      <c r="G37" t="n">
        <v>33.03</v>
      </c>
      <c r="H37" t="n">
        <v>0.6899999999999999</v>
      </c>
      <c r="I37" t="n">
        <v>66</v>
      </c>
      <c r="J37" t="n">
        <v>102.45</v>
      </c>
      <c r="K37" t="n">
        <v>39.72</v>
      </c>
      <c r="L37" t="n">
        <v>4</v>
      </c>
      <c r="M37" t="n">
        <v>0</v>
      </c>
      <c r="N37" t="n">
        <v>13.74</v>
      </c>
      <c r="O37" t="n">
        <v>12870.03</v>
      </c>
      <c r="P37" t="n">
        <v>253.61</v>
      </c>
      <c r="Q37" t="n">
        <v>2924.49</v>
      </c>
      <c r="R37" t="n">
        <v>121.17</v>
      </c>
      <c r="S37" t="n">
        <v>60.56</v>
      </c>
      <c r="T37" t="n">
        <v>30259.12</v>
      </c>
      <c r="U37" t="n">
        <v>0.5</v>
      </c>
      <c r="V37" t="n">
        <v>0.9399999999999999</v>
      </c>
      <c r="W37" t="n">
        <v>0.36</v>
      </c>
      <c r="X37" t="n">
        <v>1.94</v>
      </c>
      <c r="Y37" t="n">
        <v>0.5</v>
      </c>
      <c r="Z37" t="n">
        <v>10</v>
      </c>
    </row>
    <row r="38">
      <c r="A38" t="n">
        <v>0</v>
      </c>
      <c r="B38" t="n">
        <v>60</v>
      </c>
      <c r="C38" t="inlineStr">
        <is>
          <t xml:space="preserve">CONCLUIDO	</t>
        </is>
      </c>
      <c r="D38" t="n">
        <v>1.8525</v>
      </c>
      <c r="E38" t="n">
        <v>53.98</v>
      </c>
      <c r="F38" t="n">
        <v>43.72</v>
      </c>
      <c r="G38" t="n">
        <v>8.25</v>
      </c>
      <c r="H38" t="n">
        <v>0.14</v>
      </c>
      <c r="I38" t="n">
        <v>318</v>
      </c>
      <c r="J38" t="n">
        <v>124.63</v>
      </c>
      <c r="K38" t="n">
        <v>45</v>
      </c>
      <c r="L38" t="n">
        <v>1</v>
      </c>
      <c r="M38" t="n">
        <v>316</v>
      </c>
      <c r="N38" t="n">
        <v>18.64</v>
      </c>
      <c r="O38" t="n">
        <v>15605.44</v>
      </c>
      <c r="P38" t="n">
        <v>439.8</v>
      </c>
      <c r="Q38" t="n">
        <v>2924.61</v>
      </c>
      <c r="R38" t="n">
        <v>365.58</v>
      </c>
      <c r="S38" t="n">
        <v>60.56</v>
      </c>
      <c r="T38" t="n">
        <v>151206.44</v>
      </c>
      <c r="U38" t="n">
        <v>0.17</v>
      </c>
      <c r="V38" t="n">
        <v>0.78</v>
      </c>
      <c r="W38" t="n">
        <v>0.68</v>
      </c>
      <c r="X38" t="n">
        <v>9.33</v>
      </c>
      <c r="Y38" t="n">
        <v>0.5</v>
      </c>
      <c r="Z38" t="n">
        <v>10</v>
      </c>
    </row>
    <row r="39">
      <c r="A39" t="n">
        <v>1</v>
      </c>
      <c r="B39" t="n">
        <v>60</v>
      </c>
      <c r="C39" t="inlineStr">
        <is>
          <t xml:space="preserve">CONCLUIDO	</t>
        </is>
      </c>
      <c r="D39" t="n">
        <v>2.2933</v>
      </c>
      <c r="E39" t="n">
        <v>43.61</v>
      </c>
      <c r="F39" t="n">
        <v>38.13</v>
      </c>
      <c r="G39" t="n">
        <v>17.46</v>
      </c>
      <c r="H39" t="n">
        <v>0.28</v>
      </c>
      <c r="I39" t="n">
        <v>131</v>
      </c>
      <c r="J39" t="n">
        <v>125.95</v>
      </c>
      <c r="K39" t="n">
        <v>45</v>
      </c>
      <c r="L39" t="n">
        <v>2</v>
      </c>
      <c r="M39" t="n">
        <v>129</v>
      </c>
      <c r="N39" t="n">
        <v>18.95</v>
      </c>
      <c r="O39" t="n">
        <v>15767.7</v>
      </c>
      <c r="P39" t="n">
        <v>361.39</v>
      </c>
      <c r="Q39" t="n">
        <v>2924.53</v>
      </c>
      <c r="R39" t="n">
        <v>182.4</v>
      </c>
      <c r="S39" t="n">
        <v>60.56</v>
      </c>
      <c r="T39" t="n">
        <v>60551.76</v>
      </c>
      <c r="U39" t="n">
        <v>0.33</v>
      </c>
      <c r="V39" t="n">
        <v>0.9</v>
      </c>
      <c r="W39" t="n">
        <v>0.38</v>
      </c>
      <c r="X39" t="n">
        <v>3.74</v>
      </c>
      <c r="Y39" t="n">
        <v>0.5</v>
      </c>
      <c r="Z39" t="n">
        <v>10</v>
      </c>
    </row>
    <row r="40">
      <c r="A40" t="n">
        <v>2</v>
      </c>
      <c r="B40" t="n">
        <v>60</v>
      </c>
      <c r="C40" t="inlineStr">
        <is>
          <t xml:space="preserve">CONCLUIDO	</t>
        </is>
      </c>
      <c r="D40" t="n">
        <v>2.4581</v>
      </c>
      <c r="E40" t="n">
        <v>40.68</v>
      </c>
      <c r="F40" t="n">
        <v>36.56</v>
      </c>
      <c r="G40" t="n">
        <v>28.12</v>
      </c>
      <c r="H40" t="n">
        <v>0.42</v>
      </c>
      <c r="I40" t="n">
        <v>78</v>
      </c>
      <c r="J40" t="n">
        <v>127.27</v>
      </c>
      <c r="K40" t="n">
        <v>45</v>
      </c>
      <c r="L40" t="n">
        <v>3</v>
      </c>
      <c r="M40" t="n">
        <v>76</v>
      </c>
      <c r="N40" t="n">
        <v>19.27</v>
      </c>
      <c r="O40" t="n">
        <v>15930.42</v>
      </c>
      <c r="P40" t="n">
        <v>322.46</v>
      </c>
      <c r="Q40" t="n">
        <v>2924.44</v>
      </c>
      <c r="R40" t="n">
        <v>131.32</v>
      </c>
      <c r="S40" t="n">
        <v>60.56</v>
      </c>
      <c r="T40" t="n">
        <v>35276.03</v>
      </c>
      <c r="U40" t="n">
        <v>0.46</v>
      </c>
      <c r="V40" t="n">
        <v>0.9399999999999999</v>
      </c>
      <c r="W40" t="n">
        <v>0.28</v>
      </c>
      <c r="X40" t="n">
        <v>2.17</v>
      </c>
      <c r="Y40" t="n">
        <v>0.5</v>
      </c>
      <c r="Z40" t="n">
        <v>10</v>
      </c>
    </row>
    <row r="41">
      <c r="A41" t="n">
        <v>3</v>
      </c>
      <c r="B41" t="n">
        <v>60</v>
      </c>
      <c r="C41" t="inlineStr">
        <is>
          <t xml:space="preserve">CONCLUIDO	</t>
        </is>
      </c>
      <c r="D41" t="n">
        <v>2.5504</v>
      </c>
      <c r="E41" t="n">
        <v>39.21</v>
      </c>
      <c r="F41" t="n">
        <v>35.72</v>
      </c>
      <c r="G41" t="n">
        <v>40.44</v>
      </c>
      <c r="H41" t="n">
        <v>0.55</v>
      </c>
      <c r="I41" t="n">
        <v>53</v>
      </c>
      <c r="J41" t="n">
        <v>128.59</v>
      </c>
      <c r="K41" t="n">
        <v>45</v>
      </c>
      <c r="L41" t="n">
        <v>4</v>
      </c>
      <c r="M41" t="n">
        <v>39</v>
      </c>
      <c r="N41" t="n">
        <v>19.59</v>
      </c>
      <c r="O41" t="n">
        <v>16093.6</v>
      </c>
      <c r="P41" t="n">
        <v>287.11</v>
      </c>
      <c r="Q41" t="n">
        <v>2924.47</v>
      </c>
      <c r="R41" t="n">
        <v>102.93</v>
      </c>
      <c r="S41" t="n">
        <v>60.56</v>
      </c>
      <c r="T41" t="n">
        <v>21207.41</v>
      </c>
      <c r="U41" t="n">
        <v>0.59</v>
      </c>
      <c r="V41" t="n">
        <v>0.96</v>
      </c>
      <c r="W41" t="n">
        <v>0.27</v>
      </c>
      <c r="X41" t="n">
        <v>1.33</v>
      </c>
      <c r="Y41" t="n">
        <v>0.5</v>
      </c>
      <c r="Z41" t="n">
        <v>10</v>
      </c>
    </row>
    <row r="42">
      <c r="A42" t="n">
        <v>4</v>
      </c>
      <c r="B42" t="n">
        <v>60</v>
      </c>
      <c r="C42" t="inlineStr">
        <is>
          <t xml:space="preserve">CONCLUIDO	</t>
        </is>
      </c>
      <c r="D42" t="n">
        <v>2.5535</v>
      </c>
      <c r="E42" t="n">
        <v>39.16</v>
      </c>
      <c r="F42" t="n">
        <v>35.75</v>
      </c>
      <c r="G42" t="n">
        <v>42.9</v>
      </c>
      <c r="H42" t="n">
        <v>0.68</v>
      </c>
      <c r="I42" t="n">
        <v>50</v>
      </c>
      <c r="J42" t="n">
        <v>129.92</v>
      </c>
      <c r="K42" t="n">
        <v>45</v>
      </c>
      <c r="L42" t="n">
        <v>5</v>
      </c>
      <c r="M42" t="n">
        <v>0</v>
      </c>
      <c r="N42" t="n">
        <v>19.92</v>
      </c>
      <c r="O42" t="n">
        <v>16257.24</v>
      </c>
      <c r="P42" t="n">
        <v>285.18</v>
      </c>
      <c r="Q42" t="n">
        <v>2924.35</v>
      </c>
      <c r="R42" t="n">
        <v>103.36</v>
      </c>
      <c r="S42" t="n">
        <v>60.56</v>
      </c>
      <c r="T42" t="n">
        <v>21435.08</v>
      </c>
      <c r="U42" t="n">
        <v>0.59</v>
      </c>
      <c r="V42" t="n">
        <v>0.96</v>
      </c>
      <c r="W42" t="n">
        <v>0.29</v>
      </c>
      <c r="X42" t="n">
        <v>1.37</v>
      </c>
      <c r="Y42" t="n">
        <v>0.5</v>
      </c>
      <c r="Z42" t="n">
        <v>10</v>
      </c>
    </row>
    <row r="43">
      <c r="A43" t="n">
        <v>0</v>
      </c>
      <c r="B43" t="n">
        <v>80</v>
      </c>
      <c r="C43" t="inlineStr">
        <is>
          <t xml:space="preserve">CONCLUIDO	</t>
        </is>
      </c>
      <c r="D43" t="n">
        <v>1.6261</v>
      </c>
      <c r="E43" t="n">
        <v>61.5</v>
      </c>
      <c r="F43" t="n">
        <v>46.25</v>
      </c>
      <c r="G43" t="n">
        <v>6.92</v>
      </c>
      <c r="H43" t="n">
        <v>0.11</v>
      </c>
      <c r="I43" t="n">
        <v>401</v>
      </c>
      <c r="J43" t="n">
        <v>159.12</v>
      </c>
      <c r="K43" t="n">
        <v>50.28</v>
      </c>
      <c r="L43" t="n">
        <v>1</v>
      </c>
      <c r="M43" t="n">
        <v>399</v>
      </c>
      <c r="N43" t="n">
        <v>27.84</v>
      </c>
      <c r="O43" t="n">
        <v>19859.16</v>
      </c>
      <c r="P43" t="n">
        <v>553.6</v>
      </c>
      <c r="Q43" t="n">
        <v>2924.97</v>
      </c>
      <c r="R43" t="n">
        <v>448.54</v>
      </c>
      <c r="S43" t="n">
        <v>60.56</v>
      </c>
      <c r="T43" t="n">
        <v>192268.13</v>
      </c>
      <c r="U43" t="n">
        <v>0.14</v>
      </c>
      <c r="V43" t="n">
        <v>0.74</v>
      </c>
      <c r="W43" t="n">
        <v>0.8100000000000001</v>
      </c>
      <c r="X43" t="n">
        <v>11.86</v>
      </c>
      <c r="Y43" t="n">
        <v>0.5</v>
      </c>
      <c r="Z43" t="n">
        <v>10</v>
      </c>
    </row>
    <row r="44">
      <c r="A44" t="n">
        <v>1</v>
      </c>
      <c r="B44" t="n">
        <v>80</v>
      </c>
      <c r="C44" t="inlineStr">
        <is>
          <t xml:space="preserve">CONCLUIDO	</t>
        </is>
      </c>
      <c r="D44" t="n">
        <v>2.1438</v>
      </c>
      <c r="E44" t="n">
        <v>46.65</v>
      </c>
      <c r="F44" t="n">
        <v>39.07</v>
      </c>
      <c r="G44" t="n">
        <v>14.38</v>
      </c>
      <c r="H44" t="n">
        <v>0.22</v>
      </c>
      <c r="I44" t="n">
        <v>163</v>
      </c>
      <c r="J44" t="n">
        <v>160.54</v>
      </c>
      <c r="K44" t="n">
        <v>50.28</v>
      </c>
      <c r="L44" t="n">
        <v>2</v>
      </c>
      <c r="M44" t="n">
        <v>161</v>
      </c>
      <c r="N44" t="n">
        <v>28.26</v>
      </c>
      <c r="O44" t="n">
        <v>20034.4</v>
      </c>
      <c r="P44" t="n">
        <v>450.86</v>
      </c>
      <c r="Q44" t="n">
        <v>2924.54</v>
      </c>
      <c r="R44" t="n">
        <v>213.2</v>
      </c>
      <c r="S44" t="n">
        <v>60.56</v>
      </c>
      <c r="T44" t="n">
        <v>75787.61</v>
      </c>
      <c r="U44" t="n">
        <v>0.28</v>
      </c>
      <c r="V44" t="n">
        <v>0.88</v>
      </c>
      <c r="W44" t="n">
        <v>0.43</v>
      </c>
      <c r="X44" t="n">
        <v>4.68</v>
      </c>
      <c r="Y44" t="n">
        <v>0.5</v>
      </c>
      <c r="Z44" t="n">
        <v>10</v>
      </c>
    </row>
    <row r="45">
      <c r="A45" t="n">
        <v>2</v>
      </c>
      <c r="B45" t="n">
        <v>80</v>
      </c>
      <c r="C45" t="inlineStr">
        <is>
          <t xml:space="preserve">CONCLUIDO	</t>
        </is>
      </c>
      <c r="D45" t="n">
        <v>2.3396</v>
      </c>
      <c r="E45" t="n">
        <v>42.74</v>
      </c>
      <c r="F45" t="n">
        <v>37.2</v>
      </c>
      <c r="G45" t="n">
        <v>22.32</v>
      </c>
      <c r="H45" t="n">
        <v>0.33</v>
      </c>
      <c r="I45" t="n">
        <v>100</v>
      </c>
      <c r="J45" t="n">
        <v>161.97</v>
      </c>
      <c r="K45" t="n">
        <v>50.28</v>
      </c>
      <c r="L45" t="n">
        <v>3</v>
      </c>
      <c r="M45" t="n">
        <v>98</v>
      </c>
      <c r="N45" t="n">
        <v>28.69</v>
      </c>
      <c r="O45" t="n">
        <v>20210.21</v>
      </c>
      <c r="P45" t="n">
        <v>412.86</v>
      </c>
      <c r="Q45" t="n">
        <v>2924.4</v>
      </c>
      <c r="R45" t="n">
        <v>152.17</v>
      </c>
      <c r="S45" t="n">
        <v>60.56</v>
      </c>
      <c r="T45" t="n">
        <v>45591.91</v>
      </c>
      <c r="U45" t="n">
        <v>0.4</v>
      </c>
      <c r="V45" t="n">
        <v>0.92</v>
      </c>
      <c r="W45" t="n">
        <v>0.32</v>
      </c>
      <c r="X45" t="n">
        <v>2.81</v>
      </c>
      <c r="Y45" t="n">
        <v>0.5</v>
      </c>
      <c r="Z45" t="n">
        <v>10</v>
      </c>
    </row>
    <row r="46">
      <c r="A46" t="n">
        <v>3</v>
      </c>
      <c r="B46" t="n">
        <v>80</v>
      </c>
      <c r="C46" t="inlineStr">
        <is>
          <t xml:space="preserve">CONCLUIDO	</t>
        </is>
      </c>
      <c r="D46" t="n">
        <v>2.4434</v>
      </c>
      <c r="E46" t="n">
        <v>40.93</v>
      </c>
      <c r="F46" t="n">
        <v>36.35</v>
      </c>
      <c r="G46" t="n">
        <v>31.15</v>
      </c>
      <c r="H46" t="n">
        <v>0.43</v>
      </c>
      <c r="I46" t="n">
        <v>70</v>
      </c>
      <c r="J46" t="n">
        <v>163.4</v>
      </c>
      <c r="K46" t="n">
        <v>50.28</v>
      </c>
      <c r="L46" t="n">
        <v>4</v>
      </c>
      <c r="M46" t="n">
        <v>68</v>
      </c>
      <c r="N46" t="n">
        <v>29.12</v>
      </c>
      <c r="O46" t="n">
        <v>20386.62</v>
      </c>
      <c r="P46" t="n">
        <v>385.02</v>
      </c>
      <c r="Q46" t="n">
        <v>2924.52</v>
      </c>
      <c r="R46" t="n">
        <v>124.42</v>
      </c>
      <c r="S46" t="n">
        <v>60.56</v>
      </c>
      <c r="T46" t="n">
        <v>31862.73</v>
      </c>
      <c r="U46" t="n">
        <v>0.49</v>
      </c>
      <c r="V46" t="n">
        <v>0.9399999999999999</v>
      </c>
      <c r="W46" t="n">
        <v>0.28</v>
      </c>
      <c r="X46" t="n">
        <v>1.96</v>
      </c>
      <c r="Y46" t="n">
        <v>0.5</v>
      </c>
      <c r="Z46" t="n">
        <v>10</v>
      </c>
    </row>
    <row r="47">
      <c r="A47" t="n">
        <v>4</v>
      </c>
      <c r="B47" t="n">
        <v>80</v>
      </c>
      <c r="C47" t="inlineStr">
        <is>
          <t xml:space="preserve">CONCLUIDO	</t>
        </is>
      </c>
      <c r="D47" t="n">
        <v>2.5221</v>
      </c>
      <c r="E47" t="n">
        <v>39.65</v>
      </c>
      <c r="F47" t="n">
        <v>35.62</v>
      </c>
      <c r="G47" t="n">
        <v>40.32</v>
      </c>
      <c r="H47" t="n">
        <v>0.54</v>
      </c>
      <c r="I47" t="n">
        <v>53</v>
      </c>
      <c r="J47" t="n">
        <v>164.83</v>
      </c>
      <c r="K47" t="n">
        <v>50.28</v>
      </c>
      <c r="L47" t="n">
        <v>5</v>
      </c>
      <c r="M47" t="n">
        <v>51</v>
      </c>
      <c r="N47" t="n">
        <v>29.55</v>
      </c>
      <c r="O47" t="n">
        <v>20563.61</v>
      </c>
      <c r="P47" t="n">
        <v>356.9</v>
      </c>
      <c r="Q47" t="n">
        <v>2924.4</v>
      </c>
      <c r="R47" t="n">
        <v>100.31</v>
      </c>
      <c r="S47" t="n">
        <v>60.56</v>
      </c>
      <c r="T47" t="n">
        <v>19896.61</v>
      </c>
      <c r="U47" t="n">
        <v>0.6</v>
      </c>
      <c r="V47" t="n">
        <v>0.96</v>
      </c>
      <c r="W47" t="n">
        <v>0.24</v>
      </c>
      <c r="X47" t="n">
        <v>1.23</v>
      </c>
      <c r="Y47" t="n">
        <v>0.5</v>
      </c>
      <c r="Z47" t="n">
        <v>10</v>
      </c>
    </row>
    <row r="48">
      <c r="A48" t="n">
        <v>5</v>
      </c>
      <c r="B48" t="n">
        <v>80</v>
      </c>
      <c r="C48" t="inlineStr">
        <is>
          <t xml:space="preserve">CONCLUIDO	</t>
        </is>
      </c>
      <c r="D48" t="n">
        <v>2.547</v>
      </c>
      <c r="E48" t="n">
        <v>39.26</v>
      </c>
      <c r="F48" t="n">
        <v>35.58</v>
      </c>
      <c r="G48" t="n">
        <v>50.83</v>
      </c>
      <c r="H48" t="n">
        <v>0.64</v>
      </c>
      <c r="I48" t="n">
        <v>42</v>
      </c>
      <c r="J48" t="n">
        <v>166.27</v>
      </c>
      <c r="K48" t="n">
        <v>50.28</v>
      </c>
      <c r="L48" t="n">
        <v>6</v>
      </c>
      <c r="M48" t="n">
        <v>35</v>
      </c>
      <c r="N48" t="n">
        <v>29.99</v>
      </c>
      <c r="O48" t="n">
        <v>20741.2</v>
      </c>
      <c r="P48" t="n">
        <v>335.37</v>
      </c>
      <c r="Q48" t="n">
        <v>2924.37</v>
      </c>
      <c r="R48" t="n">
        <v>99.44</v>
      </c>
      <c r="S48" t="n">
        <v>60.56</v>
      </c>
      <c r="T48" t="n">
        <v>19514.76</v>
      </c>
      <c r="U48" t="n">
        <v>0.61</v>
      </c>
      <c r="V48" t="n">
        <v>0.96</v>
      </c>
      <c r="W48" t="n">
        <v>0.24</v>
      </c>
      <c r="X48" t="n">
        <v>1.2</v>
      </c>
      <c r="Y48" t="n">
        <v>0.5</v>
      </c>
      <c r="Z48" t="n">
        <v>10</v>
      </c>
    </row>
    <row r="49">
      <c r="A49" t="n">
        <v>6</v>
      </c>
      <c r="B49" t="n">
        <v>80</v>
      </c>
      <c r="C49" t="inlineStr">
        <is>
          <t xml:space="preserve">CONCLUIDO	</t>
        </is>
      </c>
      <c r="D49" t="n">
        <v>2.5613</v>
      </c>
      <c r="E49" t="n">
        <v>39.04</v>
      </c>
      <c r="F49" t="n">
        <v>35.49</v>
      </c>
      <c r="G49" t="n">
        <v>56.04</v>
      </c>
      <c r="H49" t="n">
        <v>0.74</v>
      </c>
      <c r="I49" t="n">
        <v>38</v>
      </c>
      <c r="J49" t="n">
        <v>167.72</v>
      </c>
      <c r="K49" t="n">
        <v>50.28</v>
      </c>
      <c r="L49" t="n">
        <v>7</v>
      </c>
      <c r="M49" t="n">
        <v>1</v>
      </c>
      <c r="N49" t="n">
        <v>30.44</v>
      </c>
      <c r="O49" t="n">
        <v>20919.39</v>
      </c>
      <c r="P49" t="n">
        <v>327.87</v>
      </c>
      <c r="Q49" t="n">
        <v>2924.41</v>
      </c>
      <c r="R49" t="n">
        <v>95.16</v>
      </c>
      <c r="S49" t="n">
        <v>60.56</v>
      </c>
      <c r="T49" t="n">
        <v>17396.1</v>
      </c>
      <c r="U49" t="n">
        <v>0.64</v>
      </c>
      <c r="V49" t="n">
        <v>0.97</v>
      </c>
      <c r="W49" t="n">
        <v>0.27</v>
      </c>
      <c r="X49" t="n">
        <v>1.11</v>
      </c>
      <c r="Y49" t="n">
        <v>0.5</v>
      </c>
      <c r="Z49" t="n">
        <v>10</v>
      </c>
    </row>
    <row r="50">
      <c r="A50" t="n">
        <v>7</v>
      </c>
      <c r="B50" t="n">
        <v>80</v>
      </c>
      <c r="C50" t="inlineStr">
        <is>
          <t xml:space="preserve">CONCLUIDO	</t>
        </is>
      </c>
      <c r="D50" t="n">
        <v>2.5611</v>
      </c>
      <c r="E50" t="n">
        <v>39.05</v>
      </c>
      <c r="F50" t="n">
        <v>35.5</v>
      </c>
      <c r="G50" t="n">
        <v>56.05</v>
      </c>
      <c r="H50" t="n">
        <v>0.84</v>
      </c>
      <c r="I50" t="n">
        <v>38</v>
      </c>
      <c r="J50" t="n">
        <v>169.17</v>
      </c>
      <c r="K50" t="n">
        <v>50.28</v>
      </c>
      <c r="L50" t="n">
        <v>8</v>
      </c>
      <c r="M50" t="n">
        <v>0</v>
      </c>
      <c r="N50" t="n">
        <v>30.89</v>
      </c>
      <c r="O50" t="n">
        <v>21098.19</v>
      </c>
      <c r="P50" t="n">
        <v>330.58</v>
      </c>
      <c r="Q50" t="n">
        <v>2924.39</v>
      </c>
      <c r="R50" t="n">
        <v>95.23</v>
      </c>
      <c r="S50" t="n">
        <v>60.56</v>
      </c>
      <c r="T50" t="n">
        <v>17429.38</v>
      </c>
      <c r="U50" t="n">
        <v>0.64</v>
      </c>
      <c r="V50" t="n">
        <v>0.97</v>
      </c>
      <c r="W50" t="n">
        <v>0.27</v>
      </c>
      <c r="X50" t="n">
        <v>1.11</v>
      </c>
      <c r="Y50" t="n">
        <v>0.5</v>
      </c>
      <c r="Z50" t="n">
        <v>10</v>
      </c>
    </row>
    <row r="51">
      <c r="A51" t="n">
        <v>0</v>
      </c>
      <c r="B51" t="n">
        <v>35</v>
      </c>
      <c r="C51" t="inlineStr">
        <is>
          <t xml:space="preserve">CONCLUIDO	</t>
        </is>
      </c>
      <c r="D51" t="n">
        <v>2.1769</v>
      </c>
      <c r="E51" t="n">
        <v>45.94</v>
      </c>
      <c r="F51" t="n">
        <v>40.44</v>
      </c>
      <c r="G51" t="n">
        <v>11.61</v>
      </c>
      <c r="H51" t="n">
        <v>0.22</v>
      </c>
      <c r="I51" t="n">
        <v>209</v>
      </c>
      <c r="J51" t="n">
        <v>80.84</v>
      </c>
      <c r="K51" t="n">
        <v>35.1</v>
      </c>
      <c r="L51" t="n">
        <v>1</v>
      </c>
      <c r="M51" t="n">
        <v>207</v>
      </c>
      <c r="N51" t="n">
        <v>9.74</v>
      </c>
      <c r="O51" t="n">
        <v>10204.21</v>
      </c>
      <c r="P51" t="n">
        <v>288.28</v>
      </c>
      <c r="Q51" t="n">
        <v>2924.68</v>
      </c>
      <c r="R51" t="n">
        <v>258.33</v>
      </c>
      <c r="S51" t="n">
        <v>60.56</v>
      </c>
      <c r="T51" t="n">
        <v>98124.17</v>
      </c>
      <c r="U51" t="n">
        <v>0.23</v>
      </c>
      <c r="V51" t="n">
        <v>0.85</v>
      </c>
      <c r="W51" t="n">
        <v>0.5</v>
      </c>
      <c r="X51" t="n">
        <v>6.05</v>
      </c>
      <c r="Y51" t="n">
        <v>0.5</v>
      </c>
      <c r="Z51" t="n">
        <v>10</v>
      </c>
    </row>
    <row r="52">
      <c r="A52" t="n">
        <v>1</v>
      </c>
      <c r="B52" t="n">
        <v>35</v>
      </c>
      <c r="C52" t="inlineStr">
        <is>
          <t xml:space="preserve">CONCLUIDO	</t>
        </is>
      </c>
      <c r="D52" t="n">
        <v>2.4825</v>
      </c>
      <c r="E52" t="n">
        <v>40.28</v>
      </c>
      <c r="F52" t="n">
        <v>36.91</v>
      </c>
      <c r="G52" t="n">
        <v>25.75</v>
      </c>
      <c r="H52" t="n">
        <v>0.43</v>
      </c>
      <c r="I52" t="n">
        <v>86</v>
      </c>
      <c r="J52" t="n">
        <v>82.04000000000001</v>
      </c>
      <c r="K52" t="n">
        <v>35.1</v>
      </c>
      <c r="L52" t="n">
        <v>2</v>
      </c>
      <c r="M52" t="n">
        <v>22</v>
      </c>
      <c r="N52" t="n">
        <v>9.94</v>
      </c>
      <c r="O52" t="n">
        <v>10352.53</v>
      </c>
      <c r="P52" t="n">
        <v>226.39</v>
      </c>
      <c r="Q52" t="n">
        <v>2924.43</v>
      </c>
      <c r="R52" t="n">
        <v>140.09</v>
      </c>
      <c r="S52" t="n">
        <v>60.56</v>
      </c>
      <c r="T52" t="n">
        <v>39622.01</v>
      </c>
      <c r="U52" t="n">
        <v>0.43</v>
      </c>
      <c r="V52" t="n">
        <v>0.93</v>
      </c>
      <c r="W52" t="n">
        <v>0.38</v>
      </c>
      <c r="X52" t="n">
        <v>2.52</v>
      </c>
      <c r="Y52" t="n">
        <v>0.5</v>
      </c>
      <c r="Z52" t="n">
        <v>10</v>
      </c>
    </row>
    <row r="53">
      <c r="A53" t="n">
        <v>2</v>
      </c>
      <c r="B53" t="n">
        <v>35</v>
      </c>
      <c r="C53" t="inlineStr">
        <is>
          <t xml:space="preserve">CONCLUIDO	</t>
        </is>
      </c>
      <c r="D53" t="n">
        <v>2.4838</v>
      </c>
      <c r="E53" t="n">
        <v>40.26</v>
      </c>
      <c r="F53" t="n">
        <v>36.91</v>
      </c>
      <c r="G53" t="n">
        <v>26.05</v>
      </c>
      <c r="H53" t="n">
        <v>0.63</v>
      </c>
      <c r="I53" t="n">
        <v>85</v>
      </c>
      <c r="J53" t="n">
        <v>83.25</v>
      </c>
      <c r="K53" t="n">
        <v>35.1</v>
      </c>
      <c r="L53" t="n">
        <v>3</v>
      </c>
      <c r="M53" t="n">
        <v>0</v>
      </c>
      <c r="N53" t="n">
        <v>10.15</v>
      </c>
      <c r="O53" t="n">
        <v>10501.19</v>
      </c>
      <c r="P53" t="n">
        <v>228.56</v>
      </c>
      <c r="Q53" t="n">
        <v>2924.44</v>
      </c>
      <c r="R53" t="n">
        <v>138.92</v>
      </c>
      <c r="S53" t="n">
        <v>60.56</v>
      </c>
      <c r="T53" t="n">
        <v>39042.29</v>
      </c>
      <c r="U53" t="n">
        <v>0.44</v>
      </c>
      <c r="V53" t="n">
        <v>0.93</v>
      </c>
      <c r="W53" t="n">
        <v>0.42</v>
      </c>
      <c r="X53" t="n">
        <v>2.52</v>
      </c>
      <c r="Y53" t="n">
        <v>0.5</v>
      </c>
      <c r="Z53" t="n">
        <v>10</v>
      </c>
    </row>
    <row r="54">
      <c r="A54" t="n">
        <v>0</v>
      </c>
      <c r="B54" t="n">
        <v>50</v>
      </c>
      <c r="C54" t="inlineStr">
        <is>
          <t xml:space="preserve">CONCLUIDO	</t>
        </is>
      </c>
      <c r="D54" t="n">
        <v>1.9756</v>
      </c>
      <c r="E54" t="n">
        <v>50.62</v>
      </c>
      <c r="F54" t="n">
        <v>42.45</v>
      </c>
      <c r="G54" t="n">
        <v>9.23</v>
      </c>
      <c r="H54" t="n">
        <v>0.16</v>
      </c>
      <c r="I54" t="n">
        <v>276</v>
      </c>
      <c r="J54" t="n">
        <v>107.41</v>
      </c>
      <c r="K54" t="n">
        <v>41.65</v>
      </c>
      <c r="L54" t="n">
        <v>1</v>
      </c>
      <c r="M54" t="n">
        <v>274</v>
      </c>
      <c r="N54" t="n">
        <v>14.77</v>
      </c>
      <c r="O54" t="n">
        <v>13481.73</v>
      </c>
      <c r="P54" t="n">
        <v>381.85</v>
      </c>
      <c r="Q54" t="n">
        <v>2924.63</v>
      </c>
      <c r="R54" t="n">
        <v>323.44</v>
      </c>
      <c r="S54" t="n">
        <v>60.56</v>
      </c>
      <c r="T54" t="n">
        <v>130344.69</v>
      </c>
      <c r="U54" t="n">
        <v>0.19</v>
      </c>
      <c r="V54" t="n">
        <v>0.8100000000000001</v>
      </c>
      <c r="W54" t="n">
        <v>0.61</v>
      </c>
      <c r="X54" t="n">
        <v>8.06</v>
      </c>
      <c r="Y54" t="n">
        <v>0.5</v>
      </c>
      <c r="Z54" t="n">
        <v>10</v>
      </c>
    </row>
    <row r="55">
      <c r="A55" t="n">
        <v>1</v>
      </c>
      <c r="B55" t="n">
        <v>50</v>
      </c>
      <c r="C55" t="inlineStr">
        <is>
          <t xml:space="preserve">CONCLUIDO	</t>
        </is>
      </c>
      <c r="D55" t="n">
        <v>2.3726</v>
      </c>
      <c r="E55" t="n">
        <v>42.15</v>
      </c>
      <c r="F55" t="n">
        <v>37.6</v>
      </c>
      <c r="G55" t="n">
        <v>19.96</v>
      </c>
      <c r="H55" t="n">
        <v>0.32</v>
      </c>
      <c r="I55" t="n">
        <v>113</v>
      </c>
      <c r="J55" t="n">
        <v>108.68</v>
      </c>
      <c r="K55" t="n">
        <v>41.65</v>
      </c>
      <c r="L55" t="n">
        <v>2</v>
      </c>
      <c r="M55" t="n">
        <v>111</v>
      </c>
      <c r="N55" t="n">
        <v>15.03</v>
      </c>
      <c r="O55" t="n">
        <v>13638.32</v>
      </c>
      <c r="P55" t="n">
        <v>311.53</v>
      </c>
      <c r="Q55" t="n">
        <v>2924.64</v>
      </c>
      <c r="R55" t="n">
        <v>165.32</v>
      </c>
      <c r="S55" t="n">
        <v>60.56</v>
      </c>
      <c r="T55" t="n">
        <v>52101.58</v>
      </c>
      <c r="U55" t="n">
        <v>0.37</v>
      </c>
      <c r="V55" t="n">
        <v>0.91</v>
      </c>
      <c r="W55" t="n">
        <v>0.35</v>
      </c>
      <c r="X55" t="n">
        <v>3.21</v>
      </c>
      <c r="Y55" t="n">
        <v>0.5</v>
      </c>
      <c r="Z55" t="n">
        <v>10</v>
      </c>
    </row>
    <row r="56">
      <c r="A56" t="n">
        <v>2</v>
      </c>
      <c r="B56" t="n">
        <v>50</v>
      </c>
      <c r="C56" t="inlineStr">
        <is>
          <t xml:space="preserve">CONCLUIDO	</t>
        </is>
      </c>
      <c r="D56" t="n">
        <v>2.5167</v>
      </c>
      <c r="E56" t="n">
        <v>39.74</v>
      </c>
      <c r="F56" t="n">
        <v>36.23</v>
      </c>
      <c r="G56" t="n">
        <v>32.94</v>
      </c>
      <c r="H56" t="n">
        <v>0.48</v>
      </c>
      <c r="I56" t="n">
        <v>66</v>
      </c>
      <c r="J56" t="n">
        <v>109.96</v>
      </c>
      <c r="K56" t="n">
        <v>41.65</v>
      </c>
      <c r="L56" t="n">
        <v>3</v>
      </c>
      <c r="M56" t="n">
        <v>58</v>
      </c>
      <c r="N56" t="n">
        <v>15.31</v>
      </c>
      <c r="O56" t="n">
        <v>13795.21</v>
      </c>
      <c r="P56" t="n">
        <v>269.29</v>
      </c>
      <c r="Q56" t="n">
        <v>2924.52</v>
      </c>
      <c r="R56" t="n">
        <v>120.39</v>
      </c>
      <c r="S56" t="n">
        <v>60.56</v>
      </c>
      <c r="T56" t="n">
        <v>29871.33</v>
      </c>
      <c r="U56" t="n">
        <v>0.5</v>
      </c>
      <c r="V56" t="n">
        <v>0.95</v>
      </c>
      <c r="W56" t="n">
        <v>0.28</v>
      </c>
      <c r="X56" t="n">
        <v>1.84</v>
      </c>
      <c r="Y56" t="n">
        <v>0.5</v>
      </c>
      <c r="Z56" t="n">
        <v>10</v>
      </c>
    </row>
    <row r="57">
      <c r="A57" t="n">
        <v>3</v>
      </c>
      <c r="B57" t="n">
        <v>50</v>
      </c>
      <c r="C57" t="inlineStr">
        <is>
          <t xml:space="preserve">CONCLUIDO	</t>
        </is>
      </c>
      <c r="D57" t="n">
        <v>2.529</v>
      </c>
      <c r="E57" t="n">
        <v>39.54</v>
      </c>
      <c r="F57" t="n">
        <v>36.17</v>
      </c>
      <c r="G57" t="n">
        <v>36.17</v>
      </c>
      <c r="H57" t="n">
        <v>0.63</v>
      </c>
      <c r="I57" t="n">
        <v>60</v>
      </c>
      <c r="J57" t="n">
        <v>111.23</v>
      </c>
      <c r="K57" t="n">
        <v>41.65</v>
      </c>
      <c r="L57" t="n">
        <v>4</v>
      </c>
      <c r="M57" t="n">
        <v>0</v>
      </c>
      <c r="N57" t="n">
        <v>15.58</v>
      </c>
      <c r="O57" t="n">
        <v>13952.52</v>
      </c>
      <c r="P57" t="n">
        <v>264.41</v>
      </c>
      <c r="Q57" t="n">
        <v>2924.35</v>
      </c>
      <c r="R57" t="n">
        <v>116.37</v>
      </c>
      <c r="S57" t="n">
        <v>60.56</v>
      </c>
      <c r="T57" t="n">
        <v>27892.33</v>
      </c>
      <c r="U57" t="n">
        <v>0.52</v>
      </c>
      <c r="V57" t="n">
        <v>0.95</v>
      </c>
      <c r="W57" t="n">
        <v>0.34</v>
      </c>
      <c r="X57" t="n">
        <v>1.78</v>
      </c>
      <c r="Y57" t="n">
        <v>0.5</v>
      </c>
      <c r="Z57" t="n">
        <v>10</v>
      </c>
    </row>
    <row r="58">
      <c r="A58" t="n">
        <v>0</v>
      </c>
      <c r="B58" t="n">
        <v>25</v>
      </c>
      <c r="C58" t="inlineStr">
        <is>
          <t xml:space="preserve">CONCLUIDO	</t>
        </is>
      </c>
      <c r="D58" t="n">
        <v>2.3402</v>
      </c>
      <c r="E58" t="n">
        <v>42.73</v>
      </c>
      <c r="F58" t="n">
        <v>38.8</v>
      </c>
      <c r="G58" t="n">
        <v>15.12</v>
      </c>
      <c r="H58" t="n">
        <v>0.28</v>
      </c>
      <c r="I58" t="n">
        <v>154</v>
      </c>
      <c r="J58" t="n">
        <v>61.76</v>
      </c>
      <c r="K58" t="n">
        <v>28.92</v>
      </c>
      <c r="L58" t="n">
        <v>1</v>
      </c>
      <c r="M58" t="n">
        <v>151</v>
      </c>
      <c r="N58" t="n">
        <v>6.84</v>
      </c>
      <c r="O58" t="n">
        <v>7851.41</v>
      </c>
      <c r="P58" t="n">
        <v>212.42</v>
      </c>
      <c r="Q58" t="n">
        <v>2924.49</v>
      </c>
      <c r="R58" t="n">
        <v>204.52</v>
      </c>
      <c r="S58" t="n">
        <v>60.56</v>
      </c>
      <c r="T58" t="n">
        <v>71497.39</v>
      </c>
      <c r="U58" t="n">
        <v>0.3</v>
      </c>
      <c r="V58" t="n">
        <v>0.88</v>
      </c>
      <c r="W58" t="n">
        <v>0.4</v>
      </c>
      <c r="X58" t="n">
        <v>4.41</v>
      </c>
      <c r="Y58" t="n">
        <v>0.5</v>
      </c>
      <c r="Z58" t="n">
        <v>10</v>
      </c>
    </row>
    <row r="59">
      <c r="A59" t="n">
        <v>1</v>
      </c>
      <c r="B59" t="n">
        <v>25</v>
      </c>
      <c r="C59" t="inlineStr">
        <is>
          <t xml:space="preserve">CONCLUIDO	</t>
        </is>
      </c>
      <c r="D59" t="n">
        <v>2.4202</v>
      </c>
      <c r="E59" t="n">
        <v>41.32</v>
      </c>
      <c r="F59" t="n">
        <v>37.88</v>
      </c>
      <c r="G59" t="n">
        <v>19.26</v>
      </c>
      <c r="H59" t="n">
        <v>0.55</v>
      </c>
      <c r="I59" t="n">
        <v>118</v>
      </c>
      <c r="J59" t="n">
        <v>62.92</v>
      </c>
      <c r="K59" t="n">
        <v>28.92</v>
      </c>
      <c r="L59" t="n">
        <v>2</v>
      </c>
      <c r="M59" t="n">
        <v>0</v>
      </c>
      <c r="N59" t="n">
        <v>7</v>
      </c>
      <c r="O59" t="n">
        <v>7994.37</v>
      </c>
      <c r="P59" t="n">
        <v>198.76</v>
      </c>
      <c r="Q59" t="n">
        <v>2924.61</v>
      </c>
      <c r="R59" t="n">
        <v>169.56</v>
      </c>
      <c r="S59" t="n">
        <v>60.56</v>
      </c>
      <c r="T59" t="n">
        <v>54196.42</v>
      </c>
      <c r="U59" t="n">
        <v>0.36</v>
      </c>
      <c r="V59" t="n">
        <v>0.91</v>
      </c>
      <c r="W59" t="n">
        <v>0.51</v>
      </c>
      <c r="X59" t="n">
        <v>3.5</v>
      </c>
      <c r="Y59" t="n">
        <v>0.5</v>
      </c>
      <c r="Z59" t="n">
        <v>10</v>
      </c>
    </row>
    <row r="60">
      <c r="A60" t="n">
        <v>0</v>
      </c>
      <c r="B60" t="n">
        <v>85</v>
      </c>
      <c r="C60" t="inlineStr">
        <is>
          <t xml:space="preserve">CONCLUIDO	</t>
        </is>
      </c>
      <c r="D60" t="n">
        <v>1.573</v>
      </c>
      <c r="E60" t="n">
        <v>63.57</v>
      </c>
      <c r="F60" t="n">
        <v>46.9</v>
      </c>
      <c r="G60" t="n">
        <v>6.67</v>
      </c>
      <c r="H60" t="n">
        <v>0.11</v>
      </c>
      <c r="I60" t="n">
        <v>422</v>
      </c>
      <c r="J60" t="n">
        <v>167.88</v>
      </c>
      <c r="K60" t="n">
        <v>51.39</v>
      </c>
      <c r="L60" t="n">
        <v>1</v>
      </c>
      <c r="M60" t="n">
        <v>420</v>
      </c>
      <c r="N60" t="n">
        <v>30.49</v>
      </c>
      <c r="O60" t="n">
        <v>20939.59</v>
      </c>
      <c r="P60" t="n">
        <v>582.4400000000001</v>
      </c>
      <c r="Q60" t="n">
        <v>2924.81</v>
      </c>
      <c r="R60" t="n">
        <v>469.61</v>
      </c>
      <c r="S60" t="n">
        <v>60.56</v>
      </c>
      <c r="T60" t="n">
        <v>202698.25</v>
      </c>
      <c r="U60" t="n">
        <v>0.13</v>
      </c>
      <c r="V60" t="n">
        <v>0.73</v>
      </c>
      <c r="W60" t="n">
        <v>0.84</v>
      </c>
      <c r="X60" t="n">
        <v>12.51</v>
      </c>
      <c r="Y60" t="n">
        <v>0.5</v>
      </c>
      <c r="Z60" t="n">
        <v>10</v>
      </c>
    </row>
    <row r="61">
      <c r="A61" t="n">
        <v>1</v>
      </c>
      <c r="B61" t="n">
        <v>85</v>
      </c>
      <c r="C61" t="inlineStr">
        <is>
          <t xml:space="preserve">CONCLUIDO	</t>
        </is>
      </c>
      <c r="D61" t="n">
        <v>2.1061</v>
      </c>
      <c r="E61" t="n">
        <v>47.48</v>
      </c>
      <c r="F61" t="n">
        <v>39.31</v>
      </c>
      <c r="G61" t="n">
        <v>13.79</v>
      </c>
      <c r="H61" t="n">
        <v>0.21</v>
      </c>
      <c r="I61" t="n">
        <v>171</v>
      </c>
      <c r="J61" t="n">
        <v>169.33</v>
      </c>
      <c r="K61" t="n">
        <v>51.39</v>
      </c>
      <c r="L61" t="n">
        <v>2</v>
      </c>
      <c r="M61" t="n">
        <v>169</v>
      </c>
      <c r="N61" t="n">
        <v>30.94</v>
      </c>
      <c r="O61" t="n">
        <v>21118.46</v>
      </c>
      <c r="P61" t="n">
        <v>472.39</v>
      </c>
      <c r="Q61" t="n">
        <v>2924.56</v>
      </c>
      <c r="R61" t="n">
        <v>221.18</v>
      </c>
      <c r="S61" t="n">
        <v>60.56</v>
      </c>
      <c r="T61" t="n">
        <v>79741.2</v>
      </c>
      <c r="U61" t="n">
        <v>0.27</v>
      </c>
      <c r="V61" t="n">
        <v>0.87</v>
      </c>
      <c r="W61" t="n">
        <v>0.44</v>
      </c>
      <c r="X61" t="n">
        <v>4.92</v>
      </c>
      <c r="Y61" t="n">
        <v>0.5</v>
      </c>
      <c r="Z61" t="n">
        <v>10</v>
      </c>
    </row>
    <row r="62">
      <c r="A62" t="n">
        <v>2</v>
      </c>
      <c r="B62" t="n">
        <v>85</v>
      </c>
      <c r="C62" t="inlineStr">
        <is>
          <t xml:space="preserve">CONCLUIDO	</t>
        </is>
      </c>
      <c r="D62" t="n">
        <v>2.309</v>
      </c>
      <c r="E62" t="n">
        <v>43.31</v>
      </c>
      <c r="F62" t="n">
        <v>37.38</v>
      </c>
      <c r="G62" t="n">
        <v>21.36</v>
      </c>
      <c r="H62" t="n">
        <v>0.31</v>
      </c>
      <c r="I62" t="n">
        <v>105</v>
      </c>
      <c r="J62" t="n">
        <v>170.79</v>
      </c>
      <c r="K62" t="n">
        <v>51.39</v>
      </c>
      <c r="L62" t="n">
        <v>3</v>
      </c>
      <c r="M62" t="n">
        <v>103</v>
      </c>
      <c r="N62" t="n">
        <v>31.4</v>
      </c>
      <c r="O62" t="n">
        <v>21297.94</v>
      </c>
      <c r="P62" t="n">
        <v>433.57</v>
      </c>
      <c r="Q62" t="n">
        <v>2924.42</v>
      </c>
      <c r="R62" t="n">
        <v>158.06</v>
      </c>
      <c r="S62" t="n">
        <v>60.56</v>
      </c>
      <c r="T62" t="n">
        <v>48508.01</v>
      </c>
      <c r="U62" t="n">
        <v>0.38</v>
      </c>
      <c r="V62" t="n">
        <v>0.92</v>
      </c>
      <c r="W62" t="n">
        <v>0.33</v>
      </c>
      <c r="X62" t="n">
        <v>2.99</v>
      </c>
      <c r="Y62" t="n">
        <v>0.5</v>
      </c>
      <c r="Z62" t="n">
        <v>10</v>
      </c>
    </row>
    <row r="63">
      <c r="A63" t="n">
        <v>3</v>
      </c>
      <c r="B63" t="n">
        <v>85</v>
      </c>
      <c r="C63" t="inlineStr">
        <is>
          <t xml:space="preserve">CONCLUIDO	</t>
        </is>
      </c>
      <c r="D63" t="n">
        <v>2.4187</v>
      </c>
      <c r="E63" t="n">
        <v>41.34</v>
      </c>
      <c r="F63" t="n">
        <v>36.46</v>
      </c>
      <c r="G63" t="n">
        <v>29.57</v>
      </c>
      <c r="H63" t="n">
        <v>0.41</v>
      </c>
      <c r="I63" t="n">
        <v>74</v>
      </c>
      <c r="J63" t="n">
        <v>172.25</v>
      </c>
      <c r="K63" t="n">
        <v>51.39</v>
      </c>
      <c r="L63" t="n">
        <v>4</v>
      </c>
      <c r="M63" t="n">
        <v>72</v>
      </c>
      <c r="N63" t="n">
        <v>31.86</v>
      </c>
      <c r="O63" t="n">
        <v>21478.05</v>
      </c>
      <c r="P63" t="n">
        <v>406.63</v>
      </c>
      <c r="Q63" t="n">
        <v>2924.4</v>
      </c>
      <c r="R63" t="n">
        <v>128.43</v>
      </c>
      <c r="S63" t="n">
        <v>60.56</v>
      </c>
      <c r="T63" t="n">
        <v>33848.56</v>
      </c>
      <c r="U63" t="n">
        <v>0.47</v>
      </c>
      <c r="V63" t="n">
        <v>0.9399999999999999</v>
      </c>
      <c r="W63" t="n">
        <v>0.28</v>
      </c>
      <c r="X63" t="n">
        <v>2.08</v>
      </c>
      <c r="Y63" t="n">
        <v>0.5</v>
      </c>
      <c r="Z63" t="n">
        <v>10</v>
      </c>
    </row>
    <row r="64">
      <c r="A64" t="n">
        <v>4</v>
      </c>
      <c r="B64" t="n">
        <v>85</v>
      </c>
      <c r="C64" t="inlineStr">
        <is>
          <t xml:space="preserve">CONCLUIDO	</t>
        </is>
      </c>
      <c r="D64" t="n">
        <v>2.4884</v>
      </c>
      <c r="E64" t="n">
        <v>40.19</v>
      </c>
      <c r="F64" t="n">
        <v>35.92</v>
      </c>
      <c r="G64" t="n">
        <v>38.48</v>
      </c>
      <c r="H64" t="n">
        <v>0.51</v>
      </c>
      <c r="I64" t="n">
        <v>56</v>
      </c>
      <c r="J64" t="n">
        <v>173.71</v>
      </c>
      <c r="K64" t="n">
        <v>51.39</v>
      </c>
      <c r="L64" t="n">
        <v>5</v>
      </c>
      <c r="M64" t="n">
        <v>54</v>
      </c>
      <c r="N64" t="n">
        <v>32.32</v>
      </c>
      <c r="O64" t="n">
        <v>21658.78</v>
      </c>
      <c r="P64" t="n">
        <v>382.96</v>
      </c>
      <c r="Q64" t="n">
        <v>2924.43</v>
      </c>
      <c r="R64" t="n">
        <v>110.25</v>
      </c>
      <c r="S64" t="n">
        <v>60.56</v>
      </c>
      <c r="T64" t="n">
        <v>24848.78</v>
      </c>
      <c r="U64" t="n">
        <v>0.55</v>
      </c>
      <c r="V64" t="n">
        <v>0.96</v>
      </c>
      <c r="W64" t="n">
        <v>0.25</v>
      </c>
      <c r="X64" t="n">
        <v>1.53</v>
      </c>
      <c r="Y64" t="n">
        <v>0.5</v>
      </c>
      <c r="Z64" t="n">
        <v>10</v>
      </c>
    </row>
    <row r="65">
      <c r="A65" t="n">
        <v>5</v>
      </c>
      <c r="B65" t="n">
        <v>85</v>
      </c>
      <c r="C65" t="inlineStr">
        <is>
          <t xml:space="preserve">CONCLUIDO	</t>
        </is>
      </c>
      <c r="D65" t="n">
        <v>2.5318</v>
      </c>
      <c r="E65" t="n">
        <v>39.5</v>
      </c>
      <c r="F65" t="n">
        <v>35.63</v>
      </c>
      <c r="G65" t="n">
        <v>48.59</v>
      </c>
      <c r="H65" t="n">
        <v>0.61</v>
      </c>
      <c r="I65" t="n">
        <v>44</v>
      </c>
      <c r="J65" t="n">
        <v>175.18</v>
      </c>
      <c r="K65" t="n">
        <v>51.39</v>
      </c>
      <c r="L65" t="n">
        <v>6</v>
      </c>
      <c r="M65" t="n">
        <v>42</v>
      </c>
      <c r="N65" t="n">
        <v>32.79</v>
      </c>
      <c r="O65" t="n">
        <v>21840.16</v>
      </c>
      <c r="P65" t="n">
        <v>360.29</v>
      </c>
      <c r="Q65" t="n">
        <v>2924.46</v>
      </c>
      <c r="R65" t="n">
        <v>101.27</v>
      </c>
      <c r="S65" t="n">
        <v>60.56</v>
      </c>
      <c r="T65" t="n">
        <v>20421.35</v>
      </c>
      <c r="U65" t="n">
        <v>0.6</v>
      </c>
      <c r="V65" t="n">
        <v>0.96</v>
      </c>
      <c r="W65" t="n">
        <v>0.23</v>
      </c>
      <c r="X65" t="n">
        <v>1.25</v>
      </c>
      <c r="Y65" t="n">
        <v>0.5</v>
      </c>
      <c r="Z65" t="n">
        <v>10</v>
      </c>
    </row>
    <row r="66">
      <c r="A66" t="n">
        <v>6</v>
      </c>
      <c r="B66" t="n">
        <v>85</v>
      </c>
      <c r="C66" t="inlineStr">
        <is>
          <t xml:space="preserve">CONCLUIDO	</t>
        </is>
      </c>
      <c r="D66" t="n">
        <v>2.5591</v>
      </c>
      <c r="E66" t="n">
        <v>39.08</v>
      </c>
      <c r="F66" t="n">
        <v>35.45</v>
      </c>
      <c r="G66" t="n">
        <v>57.49</v>
      </c>
      <c r="H66" t="n">
        <v>0.7</v>
      </c>
      <c r="I66" t="n">
        <v>37</v>
      </c>
      <c r="J66" t="n">
        <v>176.66</v>
      </c>
      <c r="K66" t="n">
        <v>51.39</v>
      </c>
      <c r="L66" t="n">
        <v>7</v>
      </c>
      <c r="M66" t="n">
        <v>13</v>
      </c>
      <c r="N66" t="n">
        <v>33.27</v>
      </c>
      <c r="O66" t="n">
        <v>22022.17</v>
      </c>
      <c r="P66" t="n">
        <v>339.81</v>
      </c>
      <c r="Q66" t="n">
        <v>2924.37</v>
      </c>
      <c r="R66" t="n">
        <v>94.34</v>
      </c>
      <c r="S66" t="n">
        <v>60.56</v>
      </c>
      <c r="T66" t="n">
        <v>16989.6</v>
      </c>
      <c r="U66" t="n">
        <v>0.64</v>
      </c>
      <c r="V66" t="n">
        <v>0.97</v>
      </c>
      <c r="W66" t="n">
        <v>0.25</v>
      </c>
      <c r="X66" t="n">
        <v>1.06</v>
      </c>
      <c r="Y66" t="n">
        <v>0.5</v>
      </c>
      <c r="Z66" t="n">
        <v>10</v>
      </c>
    </row>
    <row r="67">
      <c r="A67" t="n">
        <v>7</v>
      </c>
      <c r="B67" t="n">
        <v>85</v>
      </c>
      <c r="C67" t="inlineStr">
        <is>
          <t xml:space="preserve">CONCLUIDO	</t>
        </is>
      </c>
      <c r="D67" t="n">
        <v>2.5608</v>
      </c>
      <c r="E67" t="n">
        <v>39.05</v>
      </c>
      <c r="F67" t="n">
        <v>35.46</v>
      </c>
      <c r="G67" t="n">
        <v>59.1</v>
      </c>
      <c r="H67" t="n">
        <v>0.8</v>
      </c>
      <c r="I67" t="n">
        <v>36</v>
      </c>
      <c r="J67" t="n">
        <v>178.14</v>
      </c>
      <c r="K67" t="n">
        <v>51.39</v>
      </c>
      <c r="L67" t="n">
        <v>8</v>
      </c>
      <c r="M67" t="n">
        <v>0</v>
      </c>
      <c r="N67" t="n">
        <v>33.75</v>
      </c>
      <c r="O67" t="n">
        <v>22204.83</v>
      </c>
      <c r="P67" t="n">
        <v>340.25</v>
      </c>
      <c r="Q67" t="n">
        <v>2924.4</v>
      </c>
      <c r="R67" t="n">
        <v>94.12</v>
      </c>
      <c r="S67" t="n">
        <v>60.56</v>
      </c>
      <c r="T67" t="n">
        <v>16887.42</v>
      </c>
      <c r="U67" t="n">
        <v>0.64</v>
      </c>
      <c r="V67" t="n">
        <v>0.97</v>
      </c>
      <c r="W67" t="n">
        <v>0.27</v>
      </c>
      <c r="X67" t="n">
        <v>1.07</v>
      </c>
      <c r="Y67" t="n">
        <v>0.5</v>
      </c>
      <c r="Z67" t="n">
        <v>10</v>
      </c>
    </row>
    <row r="68">
      <c r="A68" t="n">
        <v>0</v>
      </c>
      <c r="B68" t="n">
        <v>20</v>
      </c>
      <c r="C68" t="inlineStr">
        <is>
          <t xml:space="preserve">CONCLUIDO	</t>
        </is>
      </c>
      <c r="D68" t="n">
        <v>2.3596</v>
      </c>
      <c r="E68" t="n">
        <v>42.38</v>
      </c>
      <c r="F68" t="n">
        <v>38.82</v>
      </c>
      <c r="G68" t="n">
        <v>15.74</v>
      </c>
      <c r="H68" t="n">
        <v>0.34</v>
      </c>
      <c r="I68" t="n">
        <v>148</v>
      </c>
      <c r="J68" t="n">
        <v>51.33</v>
      </c>
      <c r="K68" t="n">
        <v>24.83</v>
      </c>
      <c r="L68" t="n">
        <v>1</v>
      </c>
      <c r="M68" t="n">
        <v>3</v>
      </c>
      <c r="N68" t="n">
        <v>5.51</v>
      </c>
      <c r="O68" t="n">
        <v>6564.78</v>
      </c>
      <c r="P68" t="n">
        <v>178.9</v>
      </c>
      <c r="Q68" t="n">
        <v>2924.69</v>
      </c>
      <c r="R68" t="n">
        <v>198.95</v>
      </c>
      <c r="S68" t="n">
        <v>60.56</v>
      </c>
      <c r="T68" t="n">
        <v>68741.56</v>
      </c>
      <c r="U68" t="n">
        <v>0.3</v>
      </c>
      <c r="V68" t="n">
        <v>0.88</v>
      </c>
      <c r="W68" t="n">
        <v>0.59</v>
      </c>
      <c r="X68" t="n">
        <v>4.43</v>
      </c>
      <c r="Y68" t="n">
        <v>0.5</v>
      </c>
      <c r="Z68" t="n">
        <v>10</v>
      </c>
    </row>
    <row r="69">
      <c r="A69" t="n">
        <v>1</v>
      </c>
      <c r="B69" t="n">
        <v>20</v>
      </c>
      <c r="C69" t="inlineStr">
        <is>
          <t xml:space="preserve">CONCLUIDO	</t>
        </is>
      </c>
      <c r="D69" t="n">
        <v>2.3594</v>
      </c>
      <c r="E69" t="n">
        <v>42.38</v>
      </c>
      <c r="F69" t="n">
        <v>38.83</v>
      </c>
      <c r="G69" t="n">
        <v>15.74</v>
      </c>
      <c r="H69" t="n">
        <v>0.66</v>
      </c>
      <c r="I69" t="n">
        <v>148</v>
      </c>
      <c r="J69" t="n">
        <v>52.47</v>
      </c>
      <c r="K69" t="n">
        <v>24.83</v>
      </c>
      <c r="L69" t="n">
        <v>2</v>
      </c>
      <c r="M69" t="n">
        <v>0</v>
      </c>
      <c r="N69" t="n">
        <v>5.64</v>
      </c>
      <c r="O69" t="n">
        <v>6705.1</v>
      </c>
      <c r="P69" t="n">
        <v>182.62</v>
      </c>
      <c r="Q69" t="n">
        <v>2924.68</v>
      </c>
      <c r="R69" t="n">
        <v>198.98</v>
      </c>
      <c r="S69" t="n">
        <v>60.56</v>
      </c>
      <c r="T69" t="n">
        <v>68757.2</v>
      </c>
      <c r="U69" t="n">
        <v>0.3</v>
      </c>
      <c r="V69" t="n">
        <v>0.88</v>
      </c>
      <c r="W69" t="n">
        <v>0.59</v>
      </c>
      <c r="X69" t="n">
        <v>4.44</v>
      </c>
      <c r="Y69" t="n">
        <v>0.5</v>
      </c>
      <c r="Z69" t="n">
        <v>10</v>
      </c>
    </row>
    <row r="70">
      <c r="A70" t="n">
        <v>0</v>
      </c>
      <c r="B70" t="n">
        <v>65</v>
      </c>
      <c r="C70" t="inlineStr">
        <is>
          <t xml:space="preserve">CONCLUIDO	</t>
        </is>
      </c>
      <c r="D70" t="n">
        <v>1.7931</v>
      </c>
      <c r="E70" t="n">
        <v>55.77</v>
      </c>
      <c r="F70" t="n">
        <v>44.36</v>
      </c>
      <c r="G70" t="n">
        <v>7.85</v>
      </c>
      <c r="H70" t="n">
        <v>0.13</v>
      </c>
      <c r="I70" t="n">
        <v>339</v>
      </c>
      <c r="J70" t="n">
        <v>133.21</v>
      </c>
      <c r="K70" t="n">
        <v>46.47</v>
      </c>
      <c r="L70" t="n">
        <v>1</v>
      </c>
      <c r="M70" t="n">
        <v>337</v>
      </c>
      <c r="N70" t="n">
        <v>20.75</v>
      </c>
      <c r="O70" t="n">
        <v>16663.42</v>
      </c>
      <c r="P70" t="n">
        <v>468.35</v>
      </c>
      <c r="Q70" t="n">
        <v>2924.62</v>
      </c>
      <c r="R70" t="n">
        <v>386.43</v>
      </c>
      <c r="S70" t="n">
        <v>60.56</v>
      </c>
      <c r="T70" t="n">
        <v>161526.8</v>
      </c>
      <c r="U70" t="n">
        <v>0.16</v>
      </c>
      <c r="V70" t="n">
        <v>0.77</v>
      </c>
      <c r="W70" t="n">
        <v>0.71</v>
      </c>
      <c r="X70" t="n">
        <v>9.970000000000001</v>
      </c>
      <c r="Y70" t="n">
        <v>0.5</v>
      </c>
      <c r="Z70" t="n">
        <v>10</v>
      </c>
    </row>
    <row r="71">
      <c r="A71" t="n">
        <v>1</v>
      </c>
      <c r="B71" t="n">
        <v>65</v>
      </c>
      <c r="C71" t="inlineStr">
        <is>
          <t xml:space="preserve">CONCLUIDO	</t>
        </is>
      </c>
      <c r="D71" t="n">
        <v>2.2559</v>
      </c>
      <c r="E71" t="n">
        <v>44.33</v>
      </c>
      <c r="F71" t="n">
        <v>38.36</v>
      </c>
      <c r="G71" t="n">
        <v>16.56</v>
      </c>
      <c r="H71" t="n">
        <v>0.26</v>
      </c>
      <c r="I71" t="n">
        <v>139</v>
      </c>
      <c r="J71" t="n">
        <v>134.55</v>
      </c>
      <c r="K71" t="n">
        <v>46.47</v>
      </c>
      <c r="L71" t="n">
        <v>2</v>
      </c>
      <c r="M71" t="n">
        <v>137</v>
      </c>
      <c r="N71" t="n">
        <v>21.09</v>
      </c>
      <c r="O71" t="n">
        <v>16828.84</v>
      </c>
      <c r="P71" t="n">
        <v>384.6</v>
      </c>
      <c r="Q71" t="n">
        <v>2924.57</v>
      </c>
      <c r="R71" t="n">
        <v>190.34</v>
      </c>
      <c r="S71" t="n">
        <v>60.56</v>
      </c>
      <c r="T71" t="n">
        <v>64477.57</v>
      </c>
      <c r="U71" t="n">
        <v>0.32</v>
      </c>
      <c r="V71" t="n">
        <v>0.89</v>
      </c>
      <c r="W71" t="n">
        <v>0.39</v>
      </c>
      <c r="X71" t="n">
        <v>3.98</v>
      </c>
      <c r="Y71" t="n">
        <v>0.5</v>
      </c>
      <c r="Z71" t="n">
        <v>10</v>
      </c>
    </row>
    <row r="72">
      <c r="A72" t="n">
        <v>2</v>
      </c>
      <c r="B72" t="n">
        <v>65</v>
      </c>
      <c r="C72" t="inlineStr">
        <is>
          <t xml:space="preserve">CONCLUIDO	</t>
        </is>
      </c>
      <c r="D72" t="n">
        <v>2.4261</v>
      </c>
      <c r="E72" t="n">
        <v>41.22</v>
      </c>
      <c r="F72" t="n">
        <v>36.75</v>
      </c>
      <c r="G72" t="n">
        <v>26.25</v>
      </c>
      <c r="H72" t="n">
        <v>0.39</v>
      </c>
      <c r="I72" t="n">
        <v>84</v>
      </c>
      <c r="J72" t="n">
        <v>135.9</v>
      </c>
      <c r="K72" t="n">
        <v>46.47</v>
      </c>
      <c r="L72" t="n">
        <v>3</v>
      </c>
      <c r="M72" t="n">
        <v>82</v>
      </c>
      <c r="N72" t="n">
        <v>21.43</v>
      </c>
      <c r="O72" t="n">
        <v>16994.64</v>
      </c>
      <c r="P72" t="n">
        <v>346.74</v>
      </c>
      <c r="Q72" t="n">
        <v>2924.53</v>
      </c>
      <c r="R72" t="n">
        <v>137.66</v>
      </c>
      <c r="S72" t="n">
        <v>60.56</v>
      </c>
      <c r="T72" t="n">
        <v>38413.46</v>
      </c>
      <c r="U72" t="n">
        <v>0.44</v>
      </c>
      <c r="V72" t="n">
        <v>0.93</v>
      </c>
      <c r="W72" t="n">
        <v>0.3</v>
      </c>
      <c r="X72" t="n">
        <v>2.36</v>
      </c>
      <c r="Y72" t="n">
        <v>0.5</v>
      </c>
      <c r="Z72" t="n">
        <v>10</v>
      </c>
    </row>
    <row r="73">
      <c r="A73" t="n">
        <v>3</v>
      </c>
      <c r="B73" t="n">
        <v>65</v>
      </c>
      <c r="C73" t="inlineStr">
        <is>
          <t xml:space="preserve">CONCLUIDO	</t>
        </is>
      </c>
      <c r="D73" t="n">
        <v>2.5176</v>
      </c>
      <c r="E73" t="n">
        <v>39.72</v>
      </c>
      <c r="F73" t="n">
        <v>35.96</v>
      </c>
      <c r="G73" t="n">
        <v>37.2</v>
      </c>
      <c r="H73" t="n">
        <v>0.52</v>
      </c>
      <c r="I73" t="n">
        <v>58</v>
      </c>
      <c r="J73" t="n">
        <v>137.25</v>
      </c>
      <c r="K73" t="n">
        <v>46.47</v>
      </c>
      <c r="L73" t="n">
        <v>4</v>
      </c>
      <c r="M73" t="n">
        <v>56</v>
      </c>
      <c r="N73" t="n">
        <v>21.78</v>
      </c>
      <c r="O73" t="n">
        <v>17160.92</v>
      </c>
      <c r="P73" t="n">
        <v>314.81</v>
      </c>
      <c r="Q73" t="n">
        <v>2924.45</v>
      </c>
      <c r="R73" t="n">
        <v>111.69</v>
      </c>
      <c r="S73" t="n">
        <v>60.56</v>
      </c>
      <c r="T73" t="n">
        <v>25558.03</v>
      </c>
      <c r="U73" t="n">
        <v>0.54</v>
      </c>
      <c r="V73" t="n">
        <v>0.95</v>
      </c>
      <c r="W73" t="n">
        <v>0.26</v>
      </c>
      <c r="X73" t="n">
        <v>1.57</v>
      </c>
      <c r="Y73" t="n">
        <v>0.5</v>
      </c>
      <c r="Z73" t="n">
        <v>10</v>
      </c>
    </row>
    <row r="74">
      <c r="A74" t="n">
        <v>4</v>
      </c>
      <c r="B74" t="n">
        <v>65</v>
      </c>
      <c r="C74" t="inlineStr">
        <is>
          <t xml:space="preserve">CONCLUIDO	</t>
        </is>
      </c>
      <c r="D74" t="n">
        <v>2.5485</v>
      </c>
      <c r="E74" t="n">
        <v>39.24</v>
      </c>
      <c r="F74" t="n">
        <v>35.78</v>
      </c>
      <c r="G74" t="n">
        <v>45.67</v>
      </c>
      <c r="H74" t="n">
        <v>0.64</v>
      </c>
      <c r="I74" t="n">
        <v>47</v>
      </c>
      <c r="J74" t="n">
        <v>138.6</v>
      </c>
      <c r="K74" t="n">
        <v>46.47</v>
      </c>
      <c r="L74" t="n">
        <v>5</v>
      </c>
      <c r="M74" t="n">
        <v>4</v>
      </c>
      <c r="N74" t="n">
        <v>22.13</v>
      </c>
      <c r="O74" t="n">
        <v>17327.69</v>
      </c>
      <c r="P74" t="n">
        <v>295.81</v>
      </c>
      <c r="Q74" t="n">
        <v>2924.36</v>
      </c>
      <c r="R74" t="n">
        <v>104.08</v>
      </c>
      <c r="S74" t="n">
        <v>60.56</v>
      </c>
      <c r="T74" t="n">
        <v>21807.51</v>
      </c>
      <c r="U74" t="n">
        <v>0.58</v>
      </c>
      <c r="V74" t="n">
        <v>0.96</v>
      </c>
      <c r="W74" t="n">
        <v>0.3</v>
      </c>
      <c r="X74" t="n">
        <v>1.39</v>
      </c>
      <c r="Y74" t="n">
        <v>0.5</v>
      </c>
      <c r="Z74" t="n">
        <v>10</v>
      </c>
    </row>
    <row r="75">
      <c r="A75" t="n">
        <v>5</v>
      </c>
      <c r="B75" t="n">
        <v>65</v>
      </c>
      <c r="C75" t="inlineStr">
        <is>
          <t xml:space="preserve">CONCLUIDO	</t>
        </is>
      </c>
      <c r="D75" t="n">
        <v>2.5544</v>
      </c>
      <c r="E75" t="n">
        <v>39.15</v>
      </c>
      <c r="F75" t="n">
        <v>35.72</v>
      </c>
      <c r="G75" t="n">
        <v>46.59</v>
      </c>
      <c r="H75" t="n">
        <v>0.76</v>
      </c>
      <c r="I75" t="n">
        <v>46</v>
      </c>
      <c r="J75" t="n">
        <v>139.95</v>
      </c>
      <c r="K75" t="n">
        <v>46.47</v>
      </c>
      <c r="L75" t="n">
        <v>6</v>
      </c>
      <c r="M75" t="n">
        <v>0</v>
      </c>
      <c r="N75" t="n">
        <v>22.49</v>
      </c>
      <c r="O75" t="n">
        <v>17494.97</v>
      </c>
      <c r="P75" t="n">
        <v>297.22</v>
      </c>
      <c r="Q75" t="n">
        <v>2924.42</v>
      </c>
      <c r="R75" t="n">
        <v>101.71</v>
      </c>
      <c r="S75" t="n">
        <v>60.56</v>
      </c>
      <c r="T75" t="n">
        <v>20628.29</v>
      </c>
      <c r="U75" t="n">
        <v>0.6</v>
      </c>
      <c r="V75" t="n">
        <v>0.96</v>
      </c>
      <c r="W75" t="n">
        <v>0.3</v>
      </c>
      <c r="X75" t="n">
        <v>1.33</v>
      </c>
      <c r="Y75" t="n">
        <v>0.5</v>
      </c>
      <c r="Z75" t="n">
        <v>10</v>
      </c>
    </row>
    <row r="76">
      <c r="A76" t="n">
        <v>0</v>
      </c>
      <c r="B76" t="n">
        <v>75</v>
      </c>
      <c r="C76" t="inlineStr">
        <is>
          <t xml:space="preserve">CONCLUIDO	</t>
        </is>
      </c>
      <c r="D76" t="n">
        <v>1.6807</v>
      </c>
      <c r="E76" t="n">
        <v>59.5</v>
      </c>
      <c r="F76" t="n">
        <v>45.61</v>
      </c>
      <c r="G76" t="n">
        <v>7.2</v>
      </c>
      <c r="H76" t="n">
        <v>0.12</v>
      </c>
      <c r="I76" t="n">
        <v>380</v>
      </c>
      <c r="J76" t="n">
        <v>150.44</v>
      </c>
      <c r="K76" t="n">
        <v>49.1</v>
      </c>
      <c r="L76" t="n">
        <v>1</v>
      </c>
      <c r="M76" t="n">
        <v>378</v>
      </c>
      <c r="N76" t="n">
        <v>25.34</v>
      </c>
      <c r="O76" t="n">
        <v>18787.76</v>
      </c>
      <c r="P76" t="n">
        <v>525</v>
      </c>
      <c r="Q76" t="n">
        <v>2924.77</v>
      </c>
      <c r="R76" t="n">
        <v>427.63</v>
      </c>
      <c r="S76" t="n">
        <v>60.56</v>
      </c>
      <c r="T76" t="n">
        <v>181922.13</v>
      </c>
      <c r="U76" t="n">
        <v>0.14</v>
      </c>
      <c r="V76" t="n">
        <v>0.75</v>
      </c>
      <c r="W76" t="n">
        <v>0.77</v>
      </c>
      <c r="X76" t="n">
        <v>11.22</v>
      </c>
      <c r="Y76" t="n">
        <v>0.5</v>
      </c>
      <c r="Z76" t="n">
        <v>10</v>
      </c>
    </row>
    <row r="77">
      <c r="A77" t="n">
        <v>1</v>
      </c>
      <c r="B77" t="n">
        <v>75</v>
      </c>
      <c r="C77" t="inlineStr">
        <is>
          <t xml:space="preserve">CONCLUIDO	</t>
        </is>
      </c>
      <c r="D77" t="n">
        <v>2.1767</v>
      </c>
      <c r="E77" t="n">
        <v>45.94</v>
      </c>
      <c r="F77" t="n">
        <v>38.9</v>
      </c>
      <c r="G77" t="n">
        <v>14.96</v>
      </c>
      <c r="H77" t="n">
        <v>0.23</v>
      </c>
      <c r="I77" t="n">
        <v>156</v>
      </c>
      <c r="J77" t="n">
        <v>151.83</v>
      </c>
      <c r="K77" t="n">
        <v>49.1</v>
      </c>
      <c r="L77" t="n">
        <v>2</v>
      </c>
      <c r="M77" t="n">
        <v>154</v>
      </c>
      <c r="N77" t="n">
        <v>25.73</v>
      </c>
      <c r="O77" t="n">
        <v>18959.54</v>
      </c>
      <c r="P77" t="n">
        <v>429.85</v>
      </c>
      <c r="Q77" t="n">
        <v>2924.4</v>
      </c>
      <c r="R77" t="n">
        <v>208.15</v>
      </c>
      <c r="S77" t="n">
        <v>60.56</v>
      </c>
      <c r="T77" t="n">
        <v>73297.58</v>
      </c>
      <c r="U77" t="n">
        <v>0.29</v>
      </c>
      <c r="V77" t="n">
        <v>0.88</v>
      </c>
      <c r="W77" t="n">
        <v>0.41</v>
      </c>
      <c r="X77" t="n">
        <v>4.51</v>
      </c>
      <c r="Y77" t="n">
        <v>0.5</v>
      </c>
      <c r="Z77" t="n">
        <v>10</v>
      </c>
    </row>
    <row r="78">
      <c r="A78" t="n">
        <v>2</v>
      </c>
      <c r="B78" t="n">
        <v>75</v>
      </c>
      <c r="C78" t="inlineStr">
        <is>
          <t xml:space="preserve">CONCLUIDO	</t>
        </is>
      </c>
      <c r="D78" t="n">
        <v>2.3658</v>
      </c>
      <c r="E78" t="n">
        <v>42.27</v>
      </c>
      <c r="F78" t="n">
        <v>37.09</v>
      </c>
      <c r="G78" t="n">
        <v>23.43</v>
      </c>
      <c r="H78" t="n">
        <v>0.35</v>
      </c>
      <c r="I78" t="n">
        <v>95</v>
      </c>
      <c r="J78" t="n">
        <v>153.23</v>
      </c>
      <c r="K78" t="n">
        <v>49.1</v>
      </c>
      <c r="L78" t="n">
        <v>3</v>
      </c>
      <c r="M78" t="n">
        <v>93</v>
      </c>
      <c r="N78" t="n">
        <v>26.13</v>
      </c>
      <c r="O78" t="n">
        <v>19131.85</v>
      </c>
      <c r="P78" t="n">
        <v>391.96</v>
      </c>
      <c r="Q78" t="n">
        <v>2924.37</v>
      </c>
      <c r="R78" t="n">
        <v>148.64</v>
      </c>
      <c r="S78" t="n">
        <v>60.56</v>
      </c>
      <c r="T78" t="n">
        <v>43852.29</v>
      </c>
      <c r="U78" t="n">
        <v>0.41</v>
      </c>
      <c r="V78" t="n">
        <v>0.92</v>
      </c>
      <c r="W78" t="n">
        <v>0.32</v>
      </c>
      <c r="X78" t="n">
        <v>2.7</v>
      </c>
      <c r="Y78" t="n">
        <v>0.5</v>
      </c>
      <c r="Z78" t="n">
        <v>10</v>
      </c>
    </row>
    <row r="79">
      <c r="A79" t="n">
        <v>3</v>
      </c>
      <c r="B79" t="n">
        <v>75</v>
      </c>
      <c r="C79" t="inlineStr">
        <is>
          <t xml:space="preserve">CONCLUIDO	</t>
        </is>
      </c>
      <c r="D79" t="n">
        <v>2.4678</v>
      </c>
      <c r="E79" t="n">
        <v>40.52</v>
      </c>
      <c r="F79" t="n">
        <v>36.23</v>
      </c>
      <c r="G79" t="n">
        <v>32.94</v>
      </c>
      <c r="H79" t="n">
        <v>0.46</v>
      </c>
      <c r="I79" t="n">
        <v>66</v>
      </c>
      <c r="J79" t="n">
        <v>154.63</v>
      </c>
      <c r="K79" t="n">
        <v>49.1</v>
      </c>
      <c r="L79" t="n">
        <v>4</v>
      </c>
      <c r="M79" t="n">
        <v>64</v>
      </c>
      <c r="N79" t="n">
        <v>26.53</v>
      </c>
      <c r="O79" t="n">
        <v>19304.72</v>
      </c>
      <c r="P79" t="n">
        <v>362.66</v>
      </c>
      <c r="Q79" t="n">
        <v>2924.38</v>
      </c>
      <c r="R79" t="n">
        <v>120.48</v>
      </c>
      <c r="S79" t="n">
        <v>60.56</v>
      </c>
      <c r="T79" t="n">
        <v>29917.17</v>
      </c>
      <c r="U79" t="n">
        <v>0.5</v>
      </c>
      <c r="V79" t="n">
        <v>0.95</v>
      </c>
      <c r="W79" t="n">
        <v>0.27</v>
      </c>
      <c r="X79" t="n">
        <v>1.84</v>
      </c>
      <c r="Y79" t="n">
        <v>0.5</v>
      </c>
      <c r="Z79" t="n">
        <v>10</v>
      </c>
    </row>
    <row r="80">
      <c r="A80" t="n">
        <v>4</v>
      </c>
      <c r="B80" t="n">
        <v>75</v>
      </c>
      <c r="C80" t="inlineStr">
        <is>
          <t xml:space="preserve">CONCLUIDO	</t>
        </is>
      </c>
      <c r="D80" t="n">
        <v>2.5146</v>
      </c>
      <c r="E80" t="n">
        <v>39.77</v>
      </c>
      <c r="F80" t="n">
        <v>35.96</v>
      </c>
      <c r="G80" t="n">
        <v>43.16</v>
      </c>
      <c r="H80" t="n">
        <v>0.57</v>
      </c>
      <c r="I80" t="n">
        <v>50</v>
      </c>
      <c r="J80" t="n">
        <v>156.03</v>
      </c>
      <c r="K80" t="n">
        <v>49.1</v>
      </c>
      <c r="L80" t="n">
        <v>5</v>
      </c>
      <c r="M80" t="n">
        <v>48</v>
      </c>
      <c r="N80" t="n">
        <v>26.94</v>
      </c>
      <c r="O80" t="n">
        <v>19478.15</v>
      </c>
      <c r="P80" t="n">
        <v>339.07</v>
      </c>
      <c r="Q80" t="n">
        <v>2924.35</v>
      </c>
      <c r="R80" t="n">
        <v>112.7</v>
      </c>
      <c r="S80" t="n">
        <v>60.56</v>
      </c>
      <c r="T80" t="n">
        <v>26104.92</v>
      </c>
      <c r="U80" t="n">
        <v>0.54</v>
      </c>
      <c r="V80" t="n">
        <v>0.95</v>
      </c>
      <c r="W80" t="n">
        <v>0.24</v>
      </c>
      <c r="X80" t="n">
        <v>1.58</v>
      </c>
      <c r="Y80" t="n">
        <v>0.5</v>
      </c>
      <c r="Z80" t="n">
        <v>10</v>
      </c>
    </row>
    <row r="81">
      <c r="A81" t="n">
        <v>5</v>
      </c>
      <c r="B81" t="n">
        <v>75</v>
      </c>
      <c r="C81" t="inlineStr">
        <is>
          <t xml:space="preserve">CONCLUIDO	</t>
        </is>
      </c>
      <c r="D81" t="n">
        <v>2.5568</v>
      </c>
      <c r="E81" t="n">
        <v>39.11</v>
      </c>
      <c r="F81" t="n">
        <v>35.58</v>
      </c>
      <c r="G81" t="n">
        <v>52.07</v>
      </c>
      <c r="H81" t="n">
        <v>0.67</v>
      </c>
      <c r="I81" t="n">
        <v>41</v>
      </c>
      <c r="J81" t="n">
        <v>157.44</v>
      </c>
      <c r="K81" t="n">
        <v>49.1</v>
      </c>
      <c r="L81" t="n">
        <v>6</v>
      </c>
      <c r="M81" t="n">
        <v>4</v>
      </c>
      <c r="N81" t="n">
        <v>27.35</v>
      </c>
      <c r="O81" t="n">
        <v>19652.13</v>
      </c>
      <c r="P81" t="n">
        <v>317.49</v>
      </c>
      <c r="Q81" t="n">
        <v>2924.35</v>
      </c>
      <c r="R81" t="n">
        <v>98.22</v>
      </c>
      <c r="S81" t="n">
        <v>60.56</v>
      </c>
      <c r="T81" t="n">
        <v>18907.85</v>
      </c>
      <c r="U81" t="n">
        <v>0.62</v>
      </c>
      <c r="V81" t="n">
        <v>0.96</v>
      </c>
      <c r="W81" t="n">
        <v>0.27</v>
      </c>
      <c r="X81" t="n">
        <v>1.2</v>
      </c>
      <c r="Y81" t="n">
        <v>0.5</v>
      </c>
      <c r="Z81" t="n">
        <v>10</v>
      </c>
    </row>
    <row r="82">
      <c r="A82" t="n">
        <v>6</v>
      </c>
      <c r="B82" t="n">
        <v>75</v>
      </c>
      <c r="C82" t="inlineStr">
        <is>
          <t xml:space="preserve">CONCLUIDO	</t>
        </is>
      </c>
      <c r="D82" t="n">
        <v>2.5599</v>
      </c>
      <c r="E82" t="n">
        <v>39.06</v>
      </c>
      <c r="F82" t="n">
        <v>35.57</v>
      </c>
      <c r="G82" t="n">
        <v>53.35</v>
      </c>
      <c r="H82" t="n">
        <v>0.78</v>
      </c>
      <c r="I82" t="n">
        <v>40</v>
      </c>
      <c r="J82" t="n">
        <v>158.86</v>
      </c>
      <c r="K82" t="n">
        <v>49.1</v>
      </c>
      <c r="L82" t="n">
        <v>7</v>
      </c>
      <c r="M82" t="n">
        <v>0</v>
      </c>
      <c r="N82" t="n">
        <v>27.77</v>
      </c>
      <c r="O82" t="n">
        <v>19826.68</v>
      </c>
      <c r="P82" t="n">
        <v>318.69</v>
      </c>
      <c r="Q82" t="n">
        <v>2924.41</v>
      </c>
      <c r="R82" t="n">
        <v>97.39</v>
      </c>
      <c r="S82" t="n">
        <v>60.56</v>
      </c>
      <c r="T82" t="n">
        <v>18501.33</v>
      </c>
      <c r="U82" t="n">
        <v>0.62</v>
      </c>
      <c r="V82" t="n">
        <v>0.96</v>
      </c>
      <c r="W82" t="n">
        <v>0.28</v>
      </c>
      <c r="X82" t="n">
        <v>1.18</v>
      </c>
      <c r="Y82" t="n">
        <v>0.5</v>
      </c>
      <c r="Z82" t="n">
        <v>10</v>
      </c>
    </row>
    <row r="83">
      <c r="A83" t="n">
        <v>0</v>
      </c>
      <c r="B83" t="n">
        <v>95</v>
      </c>
      <c r="C83" t="inlineStr">
        <is>
          <t xml:space="preserve">CONCLUIDO	</t>
        </is>
      </c>
      <c r="D83" t="n">
        <v>1.4706</v>
      </c>
      <c r="E83" t="n">
        <v>68</v>
      </c>
      <c r="F83" t="n">
        <v>48.22</v>
      </c>
      <c r="G83" t="n">
        <v>6.22</v>
      </c>
      <c r="H83" t="n">
        <v>0.1</v>
      </c>
      <c r="I83" t="n">
        <v>465</v>
      </c>
      <c r="J83" t="n">
        <v>185.69</v>
      </c>
      <c r="K83" t="n">
        <v>53.44</v>
      </c>
      <c r="L83" t="n">
        <v>1</v>
      </c>
      <c r="M83" t="n">
        <v>463</v>
      </c>
      <c r="N83" t="n">
        <v>36.26</v>
      </c>
      <c r="O83" t="n">
        <v>23136.14</v>
      </c>
      <c r="P83" t="n">
        <v>641.36</v>
      </c>
      <c r="Q83" t="n">
        <v>2924.88</v>
      </c>
      <c r="R83" t="n">
        <v>513.51</v>
      </c>
      <c r="S83" t="n">
        <v>60.56</v>
      </c>
      <c r="T83" t="n">
        <v>224433.32</v>
      </c>
      <c r="U83" t="n">
        <v>0.12</v>
      </c>
      <c r="V83" t="n">
        <v>0.71</v>
      </c>
      <c r="W83" t="n">
        <v>0.9</v>
      </c>
      <c r="X83" t="n">
        <v>13.83</v>
      </c>
      <c r="Y83" t="n">
        <v>0.5</v>
      </c>
      <c r="Z83" t="n">
        <v>10</v>
      </c>
    </row>
    <row r="84">
      <c r="A84" t="n">
        <v>1</v>
      </c>
      <c r="B84" t="n">
        <v>95</v>
      </c>
      <c r="C84" t="inlineStr">
        <is>
          <t xml:space="preserve">CONCLUIDO	</t>
        </is>
      </c>
      <c r="D84" t="n">
        <v>2.0351</v>
      </c>
      <c r="E84" t="n">
        <v>49.14</v>
      </c>
      <c r="F84" t="n">
        <v>39.75</v>
      </c>
      <c r="G84" t="n">
        <v>12.82</v>
      </c>
      <c r="H84" t="n">
        <v>0.19</v>
      </c>
      <c r="I84" t="n">
        <v>186</v>
      </c>
      <c r="J84" t="n">
        <v>187.21</v>
      </c>
      <c r="K84" t="n">
        <v>53.44</v>
      </c>
      <c r="L84" t="n">
        <v>2</v>
      </c>
      <c r="M84" t="n">
        <v>184</v>
      </c>
      <c r="N84" t="n">
        <v>36.77</v>
      </c>
      <c r="O84" t="n">
        <v>23322.88</v>
      </c>
      <c r="P84" t="n">
        <v>514.42</v>
      </c>
      <c r="Q84" t="n">
        <v>2924.49</v>
      </c>
      <c r="R84" t="n">
        <v>235.57</v>
      </c>
      <c r="S84" t="n">
        <v>60.56</v>
      </c>
      <c r="T84" t="n">
        <v>86857.56</v>
      </c>
      <c r="U84" t="n">
        <v>0.26</v>
      </c>
      <c r="V84" t="n">
        <v>0.86</v>
      </c>
      <c r="W84" t="n">
        <v>0.46</v>
      </c>
      <c r="X84" t="n">
        <v>5.36</v>
      </c>
      <c r="Y84" t="n">
        <v>0.5</v>
      </c>
      <c r="Z84" t="n">
        <v>10</v>
      </c>
    </row>
    <row r="85">
      <c r="A85" t="n">
        <v>2</v>
      </c>
      <c r="B85" t="n">
        <v>95</v>
      </c>
      <c r="C85" t="inlineStr">
        <is>
          <t xml:space="preserve">CONCLUIDO	</t>
        </is>
      </c>
      <c r="D85" t="n">
        <v>2.2514</v>
      </c>
      <c r="E85" t="n">
        <v>44.42</v>
      </c>
      <c r="F85" t="n">
        <v>37.67</v>
      </c>
      <c r="G85" t="n">
        <v>19.65</v>
      </c>
      <c r="H85" t="n">
        <v>0.28</v>
      </c>
      <c r="I85" t="n">
        <v>115</v>
      </c>
      <c r="J85" t="n">
        <v>188.73</v>
      </c>
      <c r="K85" t="n">
        <v>53.44</v>
      </c>
      <c r="L85" t="n">
        <v>3</v>
      </c>
      <c r="M85" t="n">
        <v>113</v>
      </c>
      <c r="N85" t="n">
        <v>37.29</v>
      </c>
      <c r="O85" t="n">
        <v>23510.33</v>
      </c>
      <c r="P85" t="n">
        <v>473.52</v>
      </c>
      <c r="Q85" t="n">
        <v>2924.5</v>
      </c>
      <c r="R85" t="n">
        <v>167.46</v>
      </c>
      <c r="S85" t="n">
        <v>60.56</v>
      </c>
      <c r="T85" t="n">
        <v>53158.89</v>
      </c>
      <c r="U85" t="n">
        <v>0.36</v>
      </c>
      <c r="V85" t="n">
        <v>0.91</v>
      </c>
      <c r="W85" t="n">
        <v>0.35</v>
      </c>
      <c r="X85" t="n">
        <v>3.28</v>
      </c>
      <c r="Y85" t="n">
        <v>0.5</v>
      </c>
      <c r="Z85" t="n">
        <v>10</v>
      </c>
    </row>
    <row r="86">
      <c r="A86" t="n">
        <v>3</v>
      </c>
      <c r="B86" t="n">
        <v>95</v>
      </c>
      <c r="C86" t="inlineStr">
        <is>
          <t xml:space="preserve">CONCLUIDO	</t>
        </is>
      </c>
      <c r="D86" t="n">
        <v>2.3682</v>
      </c>
      <c r="E86" t="n">
        <v>42.23</v>
      </c>
      <c r="F86" t="n">
        <v>36.71</v>
      </c>
      <c r="G86" t="n">
        <v>26.86</v>
      </c>
      <c r="H86" t="n">
        <v>0.37</v>
      </c>
      <c r="I86" t="n">
        <v>82</v>
      </c>
      <c r="J86" t="n">
        <v>190.25</v>
      </c>
      <c r="K86" t="n">
        <v>53.44</v>
      </c>
      <c r="L86" t="n">
        <v>4</v>
      </c>
      <c r="M86" t="n">
        <v>80</v>
      </c>
      <c r="N86" t="n">
        <v>37.82</v>
      </c>
      <c r="O86" t="n">
        <v>23698.48</v>
      </c>
      <c r="P86" t="n">
        <v>447.38</v>
      </c>
      <c r="Q86" t="n">
        <v>2924.5</v>
      </c>
      <c r="R86" t="n">
        <v>136.1</v>
      </c>
      <c r="S86" t="n">
        <v>60.56</v>
      </c>
      <c r="T86" t="n">
        <v>37644.61</v>
      </c>
      <c r="U86" t="n">
        <v>0.44</v>
      </c>
      <c r="V86" t="n">
        <v>0.93</v>
      </c>
      <c r="W86" t="n">
        <v>0.3</v>
      </c>
      <c r="X86" t="n">
        <v>2.32</v>
      </c>
      <c r="Y86" t="n">
        <v>0.5</v>
      </c>
      <c r="Z86" t="n">
        <v>10</v>
      </c>
    </row>
    <row r="87">
      <c r="A87" t="n">
        <v>4</v>
      </c>
      <c r="B87" t="n">
        <v>95</v>
      </c>
      <c r="C87" t="inlineStr">
        <is>
          <t xml:space="preserve">CONCLUIDO	</t>
        </is>
      </c>
      <c r="D87" t="n">
        <v>2.446</v>
      </c>
      <c r="E87" t="n">
        <v>40.88</v>
      </c>
      <c r="F87" t="n">
        <v>36.11</v>
      </c>
      <c r="G87" t="n">
        <v>34.94</v>
      </c>
      <c r="H87" t="n">
        <v>0.46</v>
      </c>
      <c r="I87" t="n">
        <v>62</v>
      </c>
      <c r="J87" t="n">
        <v>191.78</v>
      </c>
      <c r="K87" t="n">
        <v>53.44</v>
      </c>
      <c r="L87" t="n">
        <v>5</v>
      </c>
      <c r="M87" t="n">
        <v>60</v>
      </c>
      <c r="N87" t="n">
        <v>38.35</v>
      </c>
      <c r="O87" t="n">
        <v>23887.36</v>
      </c>
      <c r="P87" t="n">
        <v>425.12</v>
      </c>
      <c r="Q87" t="n">
        <v>2924.43</v>
      </c>
      <c r="R87" t="n">
        <v>116.46</v>
      </c>
      <c r="S87" t="n">
        <v>60.56</v>
      </c>
      <c r="T87" t="n">
        <v>27927.03</v>
      </c>
      <c r="U87" t="n">
        <v>0.52</v>
      </c>
      <c r="V87" t="n">
        <v>0.95</v>
      </c>
      <c r="W87" t="n">
        <v>0.27</v>
      </c>
      <c r="X87" t="n">
        <v>1.72</v>
      </c>
      <c r="Y87" t="n">
        <v>0.5</v>
      </c>
      <c r="Z87" t="n">
        <v>10</v>
      </c>
    </row>
    <row r="88">
      <c r="A88" t="n">
        <v>5</v>
      </c>
      <c r="B88" t="n">
        <v>95</v>
      </c>
      <c r="C88" t="inlineStr">
        <is>
          <t xml:space="preserve">CONCLUIDO	</t>
        </is>
      </c>
      <c r="D88" t="n">
        <v>2.4859</v>
      </c>
      <c r="E88" t="n">
        <v>40.23</v>
      </c>
      <c r="F88" t="n">
        <v>35.9</v>
      </c>
      <c r="G88" t="n">
        <v>43.08</v>
      </c>
      <c r="H88" t="n">
        <v>0.55</v>
      </c>
      <c r="I88" t="n">
        <v>50</v>
      </c>
      <c r="J88" t="n">
        <v>193.32</v>
      </c>
      <c r="K88" t="n">
        <v>53.44</v>
      </c>
      <c r="L88" t="n">
        <v>6</v>
      </c>
      <c r="M88" t="n">
        <v>48</v>
      </c>
      <c r="N88" t="n">
        <v>38.89</v>
      </c>
      <c r="O88" t="n">
        <v>24076.95</v>
      </c>
      <c r="P88" t="n">
        <v>407.81</v>
      </c>
      <c r="Q88" t="n">
        <v>2924.4</v>
      </c>
      <c r="R88" t="n">
        <v>110.55</v>
      </c>
      <c r="S88" t="n">
        <v>60.56</v>
      </c>
      <c r="T88" t="n">
        <v>25030.52</v>
      </c>
      <c r="U88" t="n">
        <v>0.55</v>
      </c>
      <c r="V88" t="n">
        <v>0.96</v>
      </c>
      <c r="W88" t="n">
        <v>0.23</v>
      </c>
      <c r="X88" t="n">
        <v>1.51</v>
      </c>
      <c r="Y88" t="n">
        <v>0.5</v>
      </c>
      <c r="Z88" t="n">
        <v>10</v>
      </c>
    </row>
    <row r="89">
      <c r="A89" t="n">
        <v>6</v>
      </c>
      <c r="B89" t="n">
        <v>95</v>
      </c>
      <c r="C89" t="inlineStr">
        <is>
          <t xml:space="preserve">CONCLUIDO	</t>
        </is>
      </c>
      <c r="D89" t="n">
        <v>2.529</v>
      </c>
      <c r="E89" t="n">
        <v>39.54</v>
      </c>
      <c r="F89" t="n">
        <v>35.55</v>
      </c>
      <c r="G89" t="n">
        <v>52.02</v>
      </c>
      <c r="H89" t="n">
        <v>0.64</v>
      </c>
      <c r="I89" t="n">
        <v>41</v>
      </c>
      <c r="J89" t="n">
        <v>194.86</v>
      </c>
      <c r="K89" t="n">
        <v>53.44</v>
      </c>
      <c r="L89" t="n">
        <v>7</v>
      </c>
      <c r="M89" t="n">
        <v>39</v>
      </c>
      <c r="N89" t="n">
        <v>39.43</v>
      </c>
      <c r="O89" t="n">
        <v>24267.28</v>
      </c>
      <c r="P89" t="n">
        <v>386.31</v>
      </c>
      <c r="Q89" t="n">
        <v>2924.43</v>
      </c>
      <c r="R89" t="n">
        <v>98.38</v>
      </c>
      <c r="S89" t="n">
        <v>60.56</v>
      </c>
      <c r="T89" t="n">
        <v>18989.88</v>
      </c>
      <c r="U89" t="n">
        <v>0.62</v>
      </c>
      <c r="V89" t="n">
        <v>0.97</v>
      </c>
      <c r="W89" t="n">
        <v>0.23</v>
      </c>
      <c r="X89" t="n">
        <v>1.16</v>
      </c>
      <c r="Y89" t="n">
        <v>0.5</v>
      </c>
      <c r="Z89" t="n">
        <v>10</v>
      </c>
    </row>
    <row r="90">
      <c r="A90" t="n">
        <v>7</v>
      </c>
      <c r="B90" t="n">
        <v>95</v>
      </c>
      <c r="C90" t="inlineStr">
        <is>
          <t xml:space="preserve">CONCLUIDO	</t>
        </is>
      </c>
      <c r="D90" t="n">
        <v>2.5595</v>
      </c>
      <c r="E90" t="n">
        <v>39.07</v>
      </c>
      <c r="F90" t="n">
        <v>35.34</v>
      </c>
      <c r="G90" t="n">
        <v>62.36</v>
      </c>
      <c r="H90" t="n">
        <v>0.72</v>
      </c>
      <c r="I90" t="n">
        <v>34</v>
      </c>
      <c r="J90" t="n">
        <v>196.41</v>
      </c>
      <c r="K90" t="n">
        <v>53.44</v>
      </c>
      <c r="L90" t="n">
        <v>8</v>
      </c>
      <c r="M90" t="n">
        <v>27</v>
      </c>
      <c r="N90" t="n">
        <v>39.98</v>
      </c>
      <c r="O90" t="n">
        <v>24458.36</v>
      </c>
      <c r="P90" t="n">
        <v>365.79</v>
      </c>
      <c r="Q90" t="n">
        <v>2924.37</v>
      </c>
      <c r="R90" t="n">
        <v>91.31999999999999</v>
      </c>
      <c r="S90" t="n">
        <v>60.56</v>
      </c>
      <c r="T90" t="n">
        <v>15494.79</v>
      </c>
      <c r="U90" t="n">
        <v>0.66</v>
      </c>
      <c r="V90" t="n">
        <v>0.97</v>
      </c>
      <c r="W90" t="n">
        <v>0.22</v>
      </c>
      <c r="X90" t="n">
        <v>0.95</v>
      </c>
      <c r="Y90" t="n">
        <v>0.5</v>
      </c>
      <c r="Z90" t="n">
        <v>10</v>
      </c>
    </row>
    <row r="91">
      <c r="A91" t="n">
        <v>8</v>
      </c>
      <c r="B91" t="n">
        <v>95</v>
      </c>
      <c r="C91" t="inlineStr">
        <is>
          <t xml:space="preserve">CONCLUIDO	</t>
        </is>
      </c>
      <c r="D91" t="n">
        <v>2.5673</v>
      </c>
      <c r="E91" t="n">
        <v>38.95</v>
      </c>
      <c r="F91" t="n">
        <v>35.29</v>
      </c>
      <c r="G91" t="n">
        <v>66.17</v>
      </c>
      <c r="H91" t="n">
        <v>0.8100000000000001</v>
      </c>
      <c r="I91" t="n">
        <v>32</v>
      </c>
      <c r="J91" t="n">
        <v>197.97</v>
      </c>
      <c r="K91" t="n">
        <v>53.44</v>
      </c>
      <c r="L91" t="n">
        <v>9</v>
      </c>
      <c r="M91" t="n">
        <v>1</v>
      </c>
      <c r="N91" t="n">
        <v>40.53</v>
      </c>
      <c r="O91" t="n">
        <v>24650.18</v>
      </c>
      <c r="P91" t="n">
        <v>359.9</v>
      </c>
      <c r="Q91" t="n">
        <v>2924.41</v>
      </c>
      <c r="R91" t="n">
        <v>88.75</v>
      </c>
      <c r="S91" t="n">
        <v>60.56</v>
      </c>
      <c r="T91" t="n">
        <v>14217.79</v>
      </c>
      <c r="U91" t="n">
        <v>0.68</v>
      </c>
      <c r="V91" t="n">
        <v>0.97</v>
      </c>
      <c r="W91" t="n">
        <v>0.25</v>
      </c>
      <c r="X91" t="n">
        <v>0.9</v>
      </c>
      <c r="Y91" t="n">
        <v>0.5</v>
      </c>
      <c r="Z91" t="n">
        <v>10</v>
      </c>
    </row>
    <row r="92">
      <c r="A92" t="n">
        <v>9</v>
      </c>
      <c r="B92" t="n">
        <v>95</v>
      </c>
      <c r="C92" t="inlineStr">
        <is>
          <t xml:space="preserve">CONCLUIDO	</t>
        </is>
      </c>
      <c r="D92" t="n">
        <v>2.5673</v>
      </c>
      <c r="E92" t="n">
        <v>38.95</v>
      </c>
      <c r="F92" t="n">
        <v>35.29</v>
      </c>
      <c r="G92" t="n">
        <v>66.17</v>
      </c>
      <c r="H92" t="n">
        <v>0.89</v>
      </c>
      <c r="I92" t="n">
        <v>32</v>
      </c>
      <c r="J92" t="n">
        <v>199.53</v>
      </c>
      <c r="K92" t="n">
        <v>53.44</v>
      </c>
      <c r="L92" t="n">
        <v>10</v>
      </c>
      <c r="M92" t="n">
        <v>0</v>
      </c>
      <c r="N92" t="n">
        <v>41.1</v>
      </c>
      <c r="O92" t="n">
        <v>24842.77</v>
      </c>
      <c r="P92" t="n">
        <v>362.62</v>
      </c>
      <c r="Q92" t="n">
        <v>2924.39</v>
      </c>
      <c r="R92" t="n">
        <v>88.72</v>
      </c>
      <c r="S92" t="n">
        <v>60.56</v>
      </c>
      <c r="T92" t="n">
        <v>14206.59</v>
      </c>
      <c r="U92" t="n">
        <v>0.68</v>
      </c>
      <c r="V92" t="n">
        <v>0.97</v>
      </c>
      <c r="W92" t="n">
        <v>0.26</v>
      </c>
      <c r="X92" t="n">
        <v>0.9</v>
      </c>
      <c r="Y92" t="n">
        <v>0.5</v>
      </c>
      <c r="Z92" t="n">
        <v>10</v>
      </c>
    </row>
    <row r="93">
      <c r="A93" t="n">
        <v>0</v>
      </c>
      <c r="B93" t="n">
        <v>55</v>
      </c>
      <c r="C93" t="inlineStr">
        <is>
          <t xml:space="preserve">CONCLUIDO	</t>
        </is>
      </c>
      <c r="D93" t="n">
        <v>1.9135</v>
      </c>
      <c r="E93" t="n">
        <v>52.26</v>
      </c>
      <c r="F93" t="n">
        <v>43.08</v>
      </c>
      <c r="G93" t="n">
        <v>8.699999999999999</v>
      </c>
      <c r="H93" t="n">
        <v>0.15</v>
      </c>
      <c r="I93" t="n">
        <v>297</v>
      </c>
      <c r="J93" t="n">
        <v>116.05</v>
      </c>
      <c r="K93" t="n">
        <v>43.4</v>
      </c>
      <c r="L93" t="n">
        <v>1</v>
      </c>
      <c r="M93" t="n">
        <v>295</v>
      </c>
      <c r="N93" t="n">
        <v>16.65</v>
      </c>
      <c r="O93" t="n">
        <v>14546.17</v>
      </c>
      <c r="P93" t="n">
        <v>410.94</v>
      </c>
      <c r="Q93" t="n">
        <v>2924.79</v>
      </c>
      <c r="R93" t="n">
        <v>344.29</v>
      </c>
      <c r="S93" t="n">
        <v>60.56</v>
      </c>
      <c r="T93" t="n">
        <v>140663.83</v>
      </c>
      <c r="U93" t="n">
        <v>0.18</v>
      </c>
      <c r="V93" t="n">
        <v>0.8</v>
      </c>
      <c r="W93" t="n">
        <v>0.64</v>
      </c>
      <c r="X93" t="n">
        <v>8.69</v>
      </c>
      <c r="Y93" t="n">
        <v>0.5</v>
      </c>
      <c r="Z93" t="n">
        <v>10</v>
      </c>
    </row>
    <row r="94">
      <c r="A94" t="n">
        <v>1</v>
      </c>
      <c r="B94" t="n">
        <v>55</v>
      </c>
      <c r="C94" t="inlineStr">
        <is>
          <t xml:space="preserve">CONCLUIDO	</t>
        </is>
      </c>
      <c r="D94" t="n">
        <v>2.3329</v>
      </c>
      <c r="E94" t="n">
        <v>42.87</v>
      </c>
      <c r="F94" t="n">
        <v>37.87</v>
      </c>
      <c r="G94" t="n">
        <v>18.62</v>
      </c>
      <c r="H94" t="n">
        <v>0.3</v>
      </c>
      <c r="I94" t="n">
        <v>122</v>
      </c>
      <c r="J94" t="n">
        <v>117.34</v>
      </c>
      <c r="K94" t="n">
        <v>43.4</v>
      </c>
      <c r="L94" t="n">
        <v>2</v>
      </c>
      <c r="M94" t="n">
        <v>120</v>
      </c>
      <c r="N94" t="n">
        <v>16.94</v>
      </c>
      <c r="O94" t="n">
        <v>14705.49</v>
      </c>
      <c r="P94" t="n">
        <v>337.15</v>
      </c>
      <c r="Q94" t="n">
        <v>2924.51</v>
      </c>
      <c r="R94" t="n">
        <v>174.19</v>
      </c>
      <c r="S94" t="n">
        <v>60.56</v>
      </c>
      <c r="T94" t="n">
        <v>56490.58</v>
      </c>
      <c r="U94" t="n">
        <v>0.35</v>
      </c>
      <c r="V94" t="n">
        <v>0.91</v>
      </c>
      <c r="W94" t="n">
        <v>0.36</v>
      </c>
      <c r="X94" t="n">
        <v>3.48</v>
      </c>
      <c r="Y94" t="n">
        <v>0.5</v>
      </c>
      <c r="Z94" t="n">
        <v>10</v>
      </c>
    </row>
    <row r="95">
      <c r="A95" t="n">
        <v>2</v>
      </c>
      <c r="B95" t="n">
        <v>55</v>
      </c>
      <c r="C95" t="inlineStr">
        <is>
          <t xml:space="preserve">CONCLUIDO	</t>
        </is>
      </c>
      <c r="D95" t="n">
        <v>2.4879</v>
      </c>
      <c r="E95" t="n">
        <v>40.2</v>
      </c>
      <c r="F95" t="n">
        <v>36.39</v>
      </c>
      <c r="G95" t="n">
        <v>30.33</v>
      </c>
      <c r="H95" t="n">
        <v>0.45</v>
      </c>
      <c r="I95" t="n">
        <v>72</v>
      </c>
      <c r="J95" t="n">
        <v>118.63</v>
      </c>
      <c r="K95" t="n">
        <v>43.4</v>
      </c>
      <c r="L95" t="n">
        <v>3</v>
      </c>
      <c r="M95" t="n">
        <v>70</v>
      </c>
      <c r="N95" t="n">
        <v>17.23</v>
      </c>
      <c r="O95" t="n">
        <v>14865.24</v>
      </c>
      <c r="P95" t="n">
        <v>297.06</v>
      </c>
      <c r="Q95" t="n">
        <v>2924.42</v>
      </c>
      <c r="R95" t="n">
        <v>125.88</v>
      </c>
      <c r="S95" t="n">
        <v>60.56</v>
      </c>
      <c r="T95" t="n">
        <v>32582.57</v>
      </c>
      <c r="U95" t="n">
        <v>0.48</v>
      </c>
      <c r="V95" t="n">
        <v>0.9399999999999999</v>
      </c>
      <c r="W95" t="n">
        <v>0.28</v>
      </c>
      <c r="X95" t="n">
        <v>2</v>
      </c>
      <c r="Y95" t="n">
        <v>0.5</v>
      </c>
      <c r="Z95" t="n">
        <v>10</v>
      </c>
    </row>
    <row r="96">
      <c r="A96" t="n">
        <v>3</v>
      </c>
      <c r="B96" t="n">
        <v>55</v>
      </c>
      <c r="C96" t="inlineStr">
        <is>
          <t xml:space="preserve">CONCLUIDO	</t>
        </is>
      </c>
      <c r="D96" t="n">
        <v>2.5371</v>
      </c>
      <c r="E96" t="n">
        <v>39.41</v>
      </c>
      <c r="F96" t="n">
        <v>36.02</v>
      </c>
      <c r="G96" t="n">
        <v>39.29</v>
      </c>
      <c r="H96" t="n">
        <v>0.59</v>
      </c>
      <c r="I96" t="n">
        <v>55</v>
      </c>
      <c r="J96" t="n">
        <v>119.93</v>
      </c>
      <c r="K96" t="n">
        <v>43.4</v>
      </c>
      <c r="L96" t="n">
        <v>4</v>
      </c>
      <c r="M96" t="n">
        <v>3</v>
      </c>
      <c r="N96" t="n">
        <v>17.53</v>
      </c>
      <c r="O96" t="n">
        <v>15025.44</v>
      </c>
      <c r="P96" t="n">
        <v>274.23</v>
      </c>
      <c r="Q96" t="n">
        <v>2924.42</v>
      </c>
      <c r="R96" t="n">
        <v>111.54</v>
      </c>
      <c r="S96" t="n">
        <v>60.56</v>
      </c>
      <c r="T96" t="n">
        <v>25501.32</v>
      </c>
      <c r="U96" t="n">
        <v>0.54</v>
      </c>
      <c r="V96" t="n">
        <v>0.95</v>
      </c>
      <c r="W96" t="n">
        <v>0.32</v>
      </c>
      <c r="X96" t="n">
        <v>1.63</v>
      </c>
      <c r="Y96" t="n">
        <v>0.5</v>
      </c>
      <c r="Z96" t="n">
        <v>10</v>
      </c>
    </row>
    <row r="97">
      <c r="A97" t="n">
        <v>4</v>
      </c>
      <c r="B97" t="n">
        <v>55</v>
      </c>
      <c r="C97" t="inlineStr">
        <is>
          <t xml:space="preserve">CONCLUIDO	</t>
        </is>
      </c>
      <c r="D97" t="n">
        <v>2.5383</v>
      </c>
      <c r="E97" t="n">
        <v>39.4</v>
      </c>
      <c r="F97" t="n">
        <v>36</v>
      </c>
      <c r="G97" t="n">
        <v>39.27</v>
      </c>
      <c r="H97" t="n">
        <v>0.73</v>
      </c>
      <c r="I97" t="n">
        <v>55</v>
      </c>
      <c r="J97" t="n">
        <v>121.23</v>
      </c>
      <c r="K97" t="n">
        <v>43.4</v>
      </c>
      <c r="L97" t="n">
        <v>5</v>
      </c>
      <c r="M97" t="n">
        <v>0</v>
      </c>
      <c r="N97" t="n">
        <v>17.83</v>
      </c>
      <c r="O97" t="n">
        <v>15186.08</v>
      </c>
      <c r="P97" t="n">
        <v>276.84</v>
      </c>
      <c r="Q97" t="n">
        <v>2924.38</v>
      </c>
      <c r="R97" t="n">
        <v>110.56</v>
      </c>
      <c r="S97" t="n">
        <v>60.56</v>
      </c>
      <c r="T97" t="n">
        <v>25007.63</v>
      </c>
      <c r="U97" t="n">
        <v>0.55</v>
      </c>
      <c r="V97" t="n">
        <v>0.95</v>
      </c>
      <c r="W97" t="n">
        <v>0.33</v>
      </c>
      <c r="X97" t="n">
        <v>1.61</v>
      </c>
      <c r="Y97" t="n">
        <v>0.5</v>
      </c>
      <c r="Z9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INDEX(resultados!$A$2:$ZZ$97, 1, MATCH($B$1, resultados!$A$1:$ZZ$1, 0))</f>
        <v/>
      </c>
      <c r="B7">
        <f>INDEX(resultados!$A$2:$ZZ$97, 1, MATCH($B$2, resultados!$A$1:$ZZ$1, 0))</f>
        <v/>
      </c>
      <c r="C7">
        <f>INDEX(resultados!$A$2:$ZZ$97, 1, MATCH($B$3, resultados!$A$1:$ZZ$1, 0))</f>
        <v/>
      </c>
    </row>
    <row r="8">
      <c r="A8">
        <f>INDEX(resultados!$A$2:$ZZ$97, 2, MATCH($B$1, resultados!$A$1:$ZZ$1, 0))</f>
        <v/>
      </c>
      <c r="B8">
        <f>INDEX(resultados!$A$2:$ZZ$97, 2, MATCH($B$2, resultados!$A$1:$ZZ$1, 0))</f>
        <v/>
      </c>
      <c r="C8">
        <f>INDEX(resultados!$A$2:$ZZ$97, 2, MATCH($B$3, resultados!$A$1:$ZZ$1, 0))</f>
        <v/>
      </c>
    </row>
    <row r="9">
      <c r="A9">
        <f>INDEX(resultados!$A$2:$ZZ$97, 3, MATCH($B$1, resultados!$A$1:$ZZ$1, 0))</f>
        <v/>
      </c>
      <c r="B9">
        <f>INDEX(resultados!$A$2:$ZZ$97, 3, MATCH($B$2, resultados!$A$1:$ZZ$1, 0))</f>
        <v/>
      </c>
      <c r="C9">
        <f>INDEX(resultados!$A$2:$ZZ$97, 3, MATCH($B$3, resultados!$A$1:$ZZ$1, 0))</f>
        <v/>
      </c>
    </row>
    <row r="10">
      <c r="A10">
        <f>INDEX(resultados!$A$2:$ZZ$97, 4, MATCH($B$1, resultados!$A$1:$ZZ$1, 0))</f>
        <v/>
      </c>
      <c r="B10">
        <f>INDEX(resultados!$A$2:$ZZ$97, 4, MATCH($B$2, resultados!$A$1:$ZZ$1, 0))</f>
        <v/>
      </c>
      <c r="C10">
        <f>INDEX(resultados!$A$2:$ZZ$97, 4, MATCH($B$3, resultados!$A$1:$ZZ$1, 0))</f>
        <v/>
      </c>
    </row>
    <row r="11">
      <c r="A11">
        <f>INDEX(resultados!$A$2:$ZZ$97, 5, MATCH($B$1, resultados!$A$1:$ZZ$1, 0))</f>
        <v/>
      </c>
      <c r="B11">
        <f>INDEX(resultados!$A$2:$ZZ$97, 5, MATCH($B$2, resultados!$A$1:$ZZ$1, 0))</f>
        <v/>
      </c>
      <c r="C11">
        <f>INDEX(resultados!$A$2:$ZZ$97, 5, MATCH($B$3, resultados!$A$1:$ZZ$1, 0))</f>
        <v/>
      </c>
    </row>
    <row r="12">
      <c r="A12">
        <f>INDEX(resultados!$A$2:$ZZ$97, 6, MATCH($B$1, resultados!$A$1:$ZZ$1, 0))</f>
        <v/>
      </c>
      <c r="B12">
        <f>INDEX(resultados!$A$2:$ZZ$97, 6, MATCH($B$2, resultados!$A$1:$ZZ$1, 0))</f>
        <v/>
      </c>
      <c r="C12">
        <f>INDEX(resultados!$A$2:$ZZ$97, 6, MATCH($B$3, resultados!$A$1:$ZZ$1, 0))</f>
        <v/>
      </c>
    </row>
    <row r="13">
      <c r="A13">
        <f>INDEX(resultados!$A$2:$ZZ$97, 7, MATCH($B$1, resultados!$A$1:$ZZ$1, 0))</f>
        <v/>
      </c>
      <c r="B13">
        <f>INDEX(resultados!$A$2:$ZZ$97, 7, MATCH($B$2, resultados!$A$1:$ZZ$1, 0))</f>
        <v/>
      </c>
      <c r="C13">
        <f>INDEX(resultados!$A$2:$ZZ$97, 7, MATCH($B$3, resultados!$A$1:$ZZ$1, 0))</f>
        <v/>
      </c>
    </row>
    <row r="14">
      <c r="A14">
        <f>INDEX(resultados!$A$2:$ZZ$97, 8, MATCH($B$1, resultados!$A$1:$ZZ$1, 0))</f>
        <v/>
      </c>
      <c r="B14">
        <f>INDEX(resultados!$A$2:$ZZ$97, 8, MATCH($B$2, resultados!$A$1:$ZZ$1, 0))</f>
        <v/>
      </c>
      <c r="C14">
        <f>INDEX(resultados!$A$2:$ZZ$97, 8, MATCH($B$3, resultados!$A$1:$ZZ$1, 0))</f>
        <v/>
      </c>
    </row>
    <row r="15">
      <c r="A15">
        <f>INDEX(resultados!$A$2:$ZZ$97, 9, MATCH($B$1, resultados!$A$1:$ZZ$1, 0))</f>
        <v/>
      </c>
      <c r="B15">
        <f>INDEX(resultados!$A$2:$ZZ$97, 9, MATCH($B$2, resultados!$A$1:$ZZ$1, 0))</f>
        <v/>
      </c>
      <c r="C15">
        <f>INDEX(resultados!$A$2:$ZZ$97, 9, MATCH($B$3, resultados!$A$1:$ZZ$1, 0))</f>
        <v/>
      </c>
    </row>
    <row r="16">
      <c r="A16">
        <f>INDEX(resultados!$A$2:$ZZ$97, 10, MATCH($B$1, resultados!$A$1:$ZZ$1, 0))</f>
        <v/>
      </c>
      <c r="B16">
        <f>INDEX(resultados!$A$2:$ZZ$97, 10, MATCH($B$2, resultados!$A$1:$ZZ$1, 0))</f>
        <v/>
      </c>
      <c r="C16">
        <f>INDEX(resultados!$A$2:$ZZ$97, 10, MATCH($B$3, resultados!$A$1:$ZZ$1, 0))</f>
        <v/>
      </c>
    </row>
    <row r="17">
      <c r="A17">
        <f>INDEX(resultados!$A$2:$ZZ$97, 11, MATCH($B$1, resultados!$A$1:$ZZ$1, 0))</f>
        <v/>
      </c>
      <c r="B17">
        <f>INDEX(resultados!$A$2:$ZZ$97, 11, MATCH($B$2, resultados!$A$1:$ZZ$1, 0))</f>
        <v/>
      </c>
      <c r="C17">
        <f>INDEX(resultados!$A$2:$ZZ$97, 11, MATCH($B$3, resultados!$A$1:$ZZ$1, 0))</f>
        <v/>
      </c>
    </row>
    <row r="18">
      <c r="A18">
        <f>INDEX(resultados!$A$2:$ZZ$97, 12, MATCH($B$1, resultados!$A$1:$ZZ$1, 0))</f>
        <v/>
      </c>
      <c r="B18">
        <f>INDEX(resultados!$A$2:$ZZ$97, 12, MATCH($B$2, resultados!$A$1:$ZZ$1, 0))</f>
        <v/>
      </c>
      <c r="C18">
        <f>INDEX(resultados!$A$2:$ZZ$97, 12, MATCH($B$3, resultados!$A$1:$ZZ$1, 0))</f>
        <v/>
      </c>
    </row>
    <row r="19">
      <c r="A19">
        <f>INDEX(resultados!$A$2:$ZZ$97, 13, MATCH($B$1, resultados!$A$1:$ZZ$1, 0))</f>
        <v/>
      </c>
      <c r="B19">
        <f>INDEX(resultados!$A$2:$ZZ$97, 13, MATCH($B$2, resultados!$A$1:$ZZ$1, 0))</f>
        <v/>
      </c>
      <c r="C19">
        <f>INDEX(resultados!$A$2:$ZZ$97, 13, MATCH($B$3, resultados!$A$1:$ZZ$1, 0))</f>
        <v/>
      </c>
    </row>
    <row r="20">
      <c r="A20">
        <f>INDEX(resultados!$A$2:$ZZ$97, 14, MATCH($B$1, resultados!$A$1:$ZZ$1, 0))</f>
        <v/>
      </c>
      <c r="B20">
        <f>INDEX(resultados!$A$2:$ZZ$97, 14, MATCH($B$2, resultados!$A$1:$ZZ$1, 0))</f>
        <v/>
      </c>
      <c r="C20">
        <f>INDEX(resultados!$A$2:$ZZ$97, 14, MATCH($B$3, resultados!$A$1:$ZZ$1, 0))</f>
        <v/>
      </c>
    </row>
    <row r="21">
      <c r="A21">
        <f>INDEX(resultados!$A$2:$ZZ$97, 15, MATCH($B$1, resultados!$A$1:$ZZ$1, 0))</f>
        <v/>
      </c>
      <c r="B21">
        <f>INDEX(resultados!$A$2:$ZZ$97, 15, MATCH($B$2, resultados!$A$1:$ZZ$1, 0))</f>
        <v/>
      </c>
      <c r="C21">
        <f>INDEX(resultados!$A$2:$ZZ$97, 15, MATCH($B$3, resultados!$A$1:$ZZ$1, 0))</f>
        <v/>
      </c>
    </row>
    <row r="22">
      <c r="A22">
        <f>INDEX(resultados!$A$2:$ZZ$97, 16, MATCH($B$1, resultados!$A$1:$ZZ$1, 0))</f>
        <v/>
      </c>
      <c r="B22">
        <f>INDEX(resultados!$A$2:$ZZ$97, 16, MATCH($B$2, resultados!$A$1:$ZZ$1, 0))</f>
        <v/>
      </c>
      <c r="C22">
        <f>INDEX(resultados!$A$2:$ZZ$97, 16, MATCH($B$3, resultados!$A$1:$ZZ$1, 0))</f>
        <v/>
      </c>
    </row>
    <row r="23">
      <c r="A23">
        <f>INDEX(resultados!$A$2:$ZZ$97, 17, MATCH($B$1, resultados!$A$1:$ZZ$1, 0))</f>
        <v/>
      </c>
      <c r="B23">
        <f>INDEX(resultados!$A$2:$ZZ$97, 17, MATCH($B$2, resultados!$A$1:$ZZ$1, 0))</f>
        <v/>
      </c>
      <c r="C23">
        <f>INDEX(resultados!$A$2:$ZZ$97, 17, MATCH($B$3, resultados!$A$1:$ZZ$1, 0))</f>
        <v/>
      </c>
    </row>
    <row r="24">
      <c r="A24">
        <f>INDEX(resultados!$A$2:$ZZ$97, 18, MATCH($B$1, resultados!$A$1:$ZZ$1, 0))</f>
        <v/>
      </c>
      <c r="B24">
        <f>INDEX(resultados!$A$2:$ZZ$97, 18, MATCH($B$2, resultados!$A$1:$ZZ$1, 0))</f>
        <v/>
      </c>
      <c r="C24">
        <f>INDEX(resultados!$A$2:$ZZ$97, 18, MATCH($B$3, resultados!$A$1:$ZZ$1, 0))</f>
        <v/>
      </c>
    </row>
    <row r="25">
      <c r="A25">
        <f>INDEX(resultados!$A$2:$ZZ$97, 19, MATCH($B$1, resultados!$A$1:$ZZ$1, 0))</f>
        <v/>
      </c>
      <c r="B25">
        <f>INDEX(resultados!$A$2:$ZZ$97, 19, MATCH($B$2, resultados!$A$1:$ZZ$1, 0))</f>
        <v/>
      </c>
      <c r="C25">
        <f>INDEX(resultados!$A$2:$ZZ$97, 19, MATCH($B$3, resultados!$A$1:$ZZ$1, 0))</f>
        <v/>
      </c>
    </row>
    <row r="26">
      <c r="A26">
        <f>INDEX(resultados!$A$2:$ZZ$97, 20, MATCH($B$1, resultados!$A$1:$ZZ$1, 0))</f>
        <v/>
      </c>
      <c r="B26">
        <f>INDEX(resultados!$A$2:$ZZ$97, 20, MATCH($B$2, resultados!$A$1:$ZZ$1, 0))</f>
        <v/>
      </c>
      <c r="C26">
        <f>INDEX(resultados!$A$2:$ZZ$97, 20, MATCH($B$3, resultados!$A$1:$ZZ$1, 0))</f>
        <v/>
      </c>
    </row>
    <row r="27">
      <c r="A27">
        <f>INDEX(resultados!$A$2:$ZZ$97, 21, MATCH($B$1, resultados!$A$1:$ZZ$1, 0))</f>
        <v/>
      </c>
      <c r="B27">
        <f>INDEX(resultados!$A$2:$ZZ$97, 21, MATCH($B$2, resultados!$A$1:$ZZ$1, 0))</f>
        <v/>
      </c>
      <c r="C27">
        <f>INDEX(resultados!$A$2:$ZZ$97, 21, MATCH($B$3, resultados!$A$1:$ZZ$1, 0))</f>
        <v/>
      </c>
    </row>
    <row r="28">
      <c r="A28">
        <f>INDEX(resultados!$A$2:$ZZ$97, 22, MATCH($B$1, resultados!$A$1:$ZZ$1, 0))</f>
        <v/>
      </c>
      <c r="B28">
        <f>INDEX(resultados!$A$2:$ZZ$97, 22, MATCH($B$2, resultados!$A$1:$ZZ$1, 0))</f>
        <v/>
      </c>
      <c r="C28">
        <f>INDEX(resultados!$A$2:$ZZ$97, 22, MATCH($B$3, resultados!$A$1:$ZZ$1, 0))</f>
        <v/>
      </c>
    </row>
    <row r="29">
      <c r="A29">
        <f>INDEX(resultados!$A$2:$ZZ$97, 23, MATCH($B$1, resultados!$A$1:$ZZ$1, 0))</f>
        <v/>
      </c>
      <c r="B29">
        <f>INDEX(resultados!$A$2:$ZZ$97, 23, MATCH($B$2, resultados!$A$1:$ZZ$1, 0))</f>
        <v/>
      </c>
      <c r="C29">
        <f>INDEX(resultados!$A$2:$ZZ$97, 23, MATCH($B$3, resultados!$A$1:$ZZ$1, 0))</f>
        <v/>
      </c>
    </row>
    <row r="30">
      <c r="A30">
        <f>INDEX(resultados!$A$2:$ZZ$97, 24, MATCH($B$1, resultados!$A$1:$ZZ$1, 0))</f>
        <v/>
      </c>
      <c r="B30">
        <f>INDEX(resultados!$A$2:$ZZ$97, 24, MATCH($B$2, resultados!$A$1:$ZZ$1, 0))</f>
        <v/>
      </c>
      <c r="C30">
        <f>INDEX(resultados!$A$2:$ZZ$97, 24, MATCH($B$3, resultados!$A$1:$ZZ$1, 0))</f>
        <v/>
      </c>
    </row>
    <row r="31">
      <c r="A31">
        <f>INDEX(resultados!$A$2:$ZZ$97, 25, MATCH($B$1, resultados!$A$1:$ZZ$1, 0))</f>
        <v/>
      </c>
      <c r="B31">
        <f>INDEX(resultados!$A$2:$ZZ$97, 25, MATCH($B$2, resultados!$A$1:$ZZ$1, 0))</f>
        <v/>
      </c>
      <c r="C31">
        <f>INDEX(resultados!$A$2:$ZZ$97, 25, MATCH($B$3, resultados!$A$1:$ZZ$1, 0))</f>
        <v/>
      </c>
    </row>
    <row r="32">
      <c r="A32">
        <f>INDEX(resultados!$A$2:$ZZ$97, 26, MATCH($B$1, resultados!$A$1:$ZZ$1, 0))</f>
        <v/>
      </c>
      <c r="B32">
        <f>INDEX(resultados!$A$2:$ZZ$97, 26, MATCH($B$2, resultados!$A$1:$ZZ$1, 0))</f>
        <v/>
      </c>
      <c r="C32">
        <f>INDEX(resultados!$A$2:$ZZ$97, 26, MATCH($B$3, resultados!$A$1:$ZZ$1, 0))</f>
        <v/>
      </c>
    </row>
    <row r="33">
      <c r="A33">
        <f>INDEX(resultados!$A$2:$ZZ$97, 27, MATCH($B$1, resultados!$A$1:$ZZ$1, 0))</f>
        <v/>
      </c>
      <c r="B33">
        <f>INDEX(resultados!$A$2:$ZZ$97, 27, MATCH($B$2, resultados!$A$1:$ZZ$1, 0))</f>
        <v/>
      </c>
      <c r="C33">
        <f>INDEX(resultados!$A$2:$ZZ$97, 27, MATCH($B$3, resultados!$A$1:$ZZ$1, 0))</f>
        <v/>
      </c>
    </row>
    <row r="34">
      <c r="A34">
        <f>INDEX(resultados!$A$2:$ZZ$97, 28, MATCH($B$1, resultados!$A$1:$ZZ$1, 0))</f>
        <v/>
      </c>
      <c r="B34">
        <f>INDEX(resultados!$A$2:$ZZ$97, 28, MATCH($B$2, resultados!$A$1:$ZZ$1, 0))</f>
        <v/>
      </c>
      <c r="C34">
        <f>INDEX(resultados!$A$2:$ZZ$97, 28, MATCH($B$3, resultados!$A$1:$ZZ$1, 0))</f>
        <v/>
      </c>
    </row>
    <row r="35">
      <c r="A35">
        <f>INDEX(resultados!$A$2:$ZZ$97, 29, MATCH($B$1, resultados!$A$1:$ZZ$1, 0))</f>
        <v/>
      </c>
      <c r="B35">
        <f>INDEX(resultados!$A$2:$ZZ$97, 29, MATCH($B$2, resultados!$A$1:$ZZ$1, 0))</f>
        <v/>
      </c>
      <c r="C35">
        <f>INDEX(resultados!$A$2:$ZZ$97, 29, MATCH($B$3, resultados!$A$1:$ZZ$1, 0))</f>
        <v/>
      </c>
    </row>
    <row r="36">
      <c r="A36">
        <f>INDEX(resultados!$A$2:$ZZ$97, 30, MATCH($B$1, resultados!$A$1:$ZZ$1, 0))</f>
        <v/>
      </c>
      <c r="B36">
        <f>INDEX(resultados!$A$2:$ZZ$97, 30, MATCH($B$2, resultados!$A$1:$ZZ$1, 0))</f>
        <v/>
      </c>
      <c r="C36">
        <f>INDEX(resultados!$A$2:$ZZ$97, 30, MATCH($B$3, resultados!$A$1:$ZZ$1, 0))</f>
        <v/>
      </c>
    </row>
    <row r="37">
      <c r="A37">
        <f>INDEX(resultados!$A$2:$ZZ$97, 31, MATCH($B$1, resultados!$A$1:$ZZ$1, 0))</f>
        <v/>
      </c>
      <c r="B37">
        <f>INDEX(resultados!$A$2:$ZZ$97, 31, MATCH($B$2, resultados!$A$1:$ZZ$1, 0))</f>
        <v/>
      </c>
      <c r="C37">
        <f>INDEX(resultados!$A$2:$ZZ$97, 31, MATCH($B$3, resultados!$A$1:$ZZ$1, 0))</f>
        <v/>
      </c>
    </row>
    <row r="38">
      <c r="A38">
        <f>INDEX(resultados!$A$2:$ZZ$97, 32, MATCH($B$1, resultados!$A$1:$ZZ$1, 0))</f>
        <v/>
      </c>
      <c r="B38">
        <f>INDEX(resultados!$A$2:$ZZ$97, 32, MATCH($B$2, resultados!$A$1:$ZZ$1, 0))</f>
        <v/>
      </c>
      <c r="C38">
        <f>INDEX(resultados!$A$2:$ZZ$97, 32, MATCH($B$3, resultados!$A$1:$ZZ$1, 0))</f>
        <v/>
      </c>
    </row>
    <row r="39">
      <c r="A39">
        <f>INDEX(resultados!$A$2:$ZZ$97, 33, MATCH($B$1, resultados!$A$1:$ZZ$1, 0))</f>
        <v/>
      </c>
      <c r="B39">
        <f>INDEX(resultados!$A$2:$ZZ$97, 33, MATCH($B$2, resultados!$A$1:$ZZ$1, 0))</f>
        <v/>
      </c>
      <c r="C39">
        <f>INDEX(resultados!$A$2:$ZZ$97, 33, MATCH($B$3, resultados!$A$1:$ZZ$1, 0))</f>
        <v/>
      </c>
    </row>
    <row r="40">
      <c r="A40">
        <f>INDEX(resultados!$A$2:$ZZ$97, 34, MATCH($B$1, resultados!$A$1:$ZZ$1, 0))</f>
        <v/>
      </c>
      <c r="B40">
        <f>INDEX(resultados!$A$2:$ZZ$97, 34, MATCH($B$2, resultados!$A$1:$ZZ$1, 0))</f>
        <v/>
      </c>
      <c r="C40">
        <f>INDEX(resultados!$A$2:$ZZ$97, 34, MATCH($B$3, resultados!$A$1:$ZZ$1, 0))</f>
        <v/>
      </c>
    </row>
    <row r="41">
      <c r="A41">
        <f>INDEX(resultados!$A$2:$ZZ$97, 35, MATCH($B$1, resultados!$A$1:$ZZ$1, 0))</f>
        <v/>
      </c>
      <c r="B41">
        <f>INDEX(resultados!$A$2:$ZZ$97, 35, MATCH($B$2, resultados!$A$1:$ZZ$1, 0))</f>
        <v/>
      </c>
      <c r="C41">
        <f>INDEX(resultados!$A$2:$ZZ$97, 35, MATCH($B$3, resultados!$A$1:$ZZ$1, 0))</f>
        <v/>
      </c>
    </row>
    <row r="42">
      <c r="A42">
        <f>INDEX(resultados!$A$2:$ZZ$97, 36, MATCH($B$1, resultados!$A$1:$ZZ$1, 0))</f>
        <v/>
      </c>
      <c r="B42">
        <f>INDEX(resultados!$A$2:$ZZ$97, 36, MATCH($B$2, resultados!$A$1:$ZZ$1, 0))</f>
        <v/>
      </c>
      <c r="C42">
        <f>INDEX(resultados!$A$2:$ZZ$97, 36, MATCH($B$3, resultados!$A$1:$ZZ$1, 0))</f>
        <v/>
      </c>
    </row>
    <row r="43">
      <c r="A43">
        <f>INDEX(resultados!$A$2:$ZZ$97, 37, MATCH($B$1, resultados!$A$1:$ZZ$1, 0))</f>
        <v/>
      </c>
      <c r="B43">
        <f>INDEX(resultados!$A$2:$ZZ$97, 37, MATCH($B$2, resultados!$A$1:$ZZ$1, 0))</f>
        <v/>
      </c>
      <c r="C43">
        <f>INDEX(resultados!$A$2:$ZZ$97, 37, MATCH($B$3, resultados!$A$1:$ZZ$1, 0))</f>
        <v/>
      </c>
    </row>
    <row r="44">
      <c r="A44">
        <f>INDEX(resultados!$A$2:$ZZ$97, 38, MATCH($B$1, resultados!$A$1:$ZZ$1, 0))</f>
        <v/>
      </c>
      <c r="B44">
        <f>INDEX(resultados!$A$2:$ZZ$97, 38, MATCH($B$2, resultados!$A$1:$ZZ$1, 0))</f>
        <v/>
      </c>
      <c r="C44">
        <f>INDEX(resultados!$A$2:$ZZ$97, 38, MATCH($B$3, resultados!$A$1:$ZZ$1, 0))</f>
        <v/>
      </c>
    </row>
    <row r="45">
      <c r="A45">
        <f>INDEX(resultados!$A$2:$ZZ$97, 39, MATCH($B$1, resultados!$A$1:$ZZ$1, 0))</f>
        <v/>
      </c>
      <c r="B45">
        <f>INDEX(resultados!$A$2:$ZZ$97, 39, MATCH($B$2, resultados!$A$1:$ZZ$1, 0))</f>
        <v/>
      </c>
      <c r="C45">
        <f>INDEX(resultados!$A$2:$ZZ$97, 39, MATCH($B$3, resultados!$A$1:$ZZ$1, 0))</f>
        <v/>
      </c>
    </row>
    <row r="46">
      <c r="A46">
        <f>INDEX(resultados!$A$2:$ZZ$97, 40, MATCH($B$1, resultados!$A$1:$ZZ$1, 0))</f>
        <v/>
      </c>
      <c r="B46">
        <f>INDEX(resultados!$A$2:$ZZ$97, 40, MATCH($B$2, resultados!$A$1:$ZZ$1, 0))</f>
        <v/>
      </c>
      <c r="C46">
        <f>INDEX(resultados!$A$2:$ZZ$97, 40, MATCH($B$3, resultados!$A$1:$ZZ$1, 0))</f>
        <v/>
      </c>
    </row>
    <row r="47">
      <c r="A47">
        <f>INDEX(resultados!$A$2:$ZZ$97, 41, MATCH($B$1, resultados!$A$1:$ZZ$1, 0))</f>
        <v/>
      </c>
      <c r="B47">
        <f>INDEX(resultados!$A$2:$ZZ$97, 41, MATCH($B$2, resultados!$A$1:$ZZ$1, 0))</f>
        <v/>
      </c>
      <c r="C47">
        <f>INDEX(resultados!$A$2:$ZZ$97, 41, MATCH($B$3, resultados!$A$1:$ZZ$1, 0))</f>
        <v/>
      </c>
    </row>
    <row r="48">
      <c r="A48">
        <f>INDEX(resultados!$A$2:$ZZ$97, 42, MATCH($B$1, resultados!$A$1:$ZZ$1, 0))</f>
        <v/>
      </c>
      <c r="B48">
        <f>INDEX(resultados!$A$2:$ZZ$97, 42, MATCH($B$2, resultados!$A$1:$ZZ$1, 0))</f>
        <v/>
      </c>
      <c r="C48">
        <f>INDEX(resultados!$A$2:$ZZ$97, 42, MATCH($B$3, resultados!$A$1:$ZZ$1, 0))</f>
        <v/>
      </c>
    </row>
    <row r="49">
      <c r="A49">
        <f>INDEX(resultados!$A$2:$ZZ$97, 43, MATCH($B$1, resultados!$A$1:$ZZ$1, 0))</f>
        <v/>
      </c>
      <c r="B49">
        <f>INDEX(resultados!$A$2:$ZZ$97, 43, MATCH($B$2, resultados!$A$1:$ZZ$1, 0))</f>
        <v/>
      </c>
      <c r="C49">
        <f>INDEX(resultados!$A$2:$ZZ$97, 43, MATCH($B$3, resultados!$A$1:$ZZ$1, 0))</f>
        <v/>
      </c>
    </row>
    <row r="50">
      <c r="A50">
        <f>INDEX(resultados!$A$2:$ZZ$97, 44, MATCH($B$1, resultados!$A$1:$ZZ$1, 0))</f>
        <v/>
      </c>
      <c r="B50">
        <f>INDEX(resultados!$A$2:$ZZ$97, 44, MATCH($B$2, resultados!$A$1:$ZZ$1, 0))</f>
        <v/>
      </c>
      <c r="C50">
        <f>INDEX(resultados!$A$2:$ZZ$97, 44, MATCH($B$3, resultados!$A$1:$ZZ$1, 0))</f>
        <v/>
      </c>
    </row>
    <row r="51">
      <c r="A51">
        <f>INDEX(resultados!$A$2:$ZZ$97, 45, MATCH($B$1, resultados!$A$1:$ZZ$1, 0))</f>
        <v/>
      </c>
      <c r="B51">
        <f>INDEX(resultados!$A$2:$ZZ$97, 45, MATCH($B$2, resultados!$A$1:$ZZ$1, 0))</f>
        <v/>
      </c>
      <c r="C51">
        <f>INDEX(resultados!$A$2:$ZZ$97, 45, MATCH($B$3, resultados!$A$1:$ZZ$1, 0))</f>
        <v/>
      </c>
    </row>
    <row r="52">
      <c r="A52">
        <f>INDEX(resultados!$A$2:$ZZ$97, 46, MATCH($B$1, resultados!$A$1:$ZZ$1, 0))</f>
        <v/>
      </c>
      <c r="B52">
        <f>INDEX(resultados!$A$2:$ZZ$97, 46, MATCH($B$2, resultados!$A$1:$ZZ$1, 0))</f>
        <v/>
      </c>
      <c r="C52">
        <f>INDEX(resultados!$A$2:$ZZ$97, 46, MATCH($B$3, resultados!$A$1:$ZZ$1, 0))</f>
        <v/>
      </c>
    </row>
    <row r="53">
      <c r="A53">
        <f>INDEX(resultados!$A$2:$ZZ$97, 47, MATCH($B$1, resultados!$A$1:$ZZ$1, 0))</f>
        <v/>
      </c>
      <c r="B53">
        <f>INDEX(resultados!$A$2:$ZZ$97, 47, MATCH($B$2, resultados!$A$1:$ZZ$1, 0))</f>
        <v/>
      </c>
      <c r="C53">
        <f>INDEX(resultados!$A$2:$ZZ$97, 47, MATCH($B$3, resultados!$A$1:$ZZ$1, 0))</f>
        <v/>
      </c>
    </row>
    <row r="54">
      <c r="A54">
        <f>INDEX(resultados!$A$2:$ZZ$97, 48, MATCH($B$1, resultados!$A$1:$ZZ$1, 0))</f>
        <v/>
      </c>
      <c r="B54">
        <f>INDEX(resultados!$A$2:$ZZ$97, 48, MATCH($B$2, resultados!$A$1:$ZZ$1, 0))</f>
        <v/>
      </c>
      <c r="C54">
        <f>INDEX(resultados!$A$2:$ZZ$97, 48, MATCH($B$3, resultados!$A$1:$ZZ$1, 0))</f>
        <v/>
      </c>
    </row>
    <row r="55">
      <c r="A55">
        <f>INDEX(resultados!$A$2:$ZZ$97, 49, MATCH($B$1, resultados!$A$1:$ZZ$1, 0))</f>
        <v/>
      </c>
      <c r="B55">
        <f>INDEX(resultados!$A$2:$ZZ$97, 49, MATCH($B$2, resultados!$A$1:$ZZ$1, 0))</f>
        <v/>
      </c>
      <c r="C55">
        <f>INDEX(resultados!$A$2:$ZZ$97, 49, MATCH($B$3, resultados!$A$1:$ZZ$1, 0))</f>
        <v/>
      </c>
    </row>
    <row r="56">
      <c r="A56">
        <f>INDEX(resultados!$A$2:$ZZ$97, 50, MATCH($B$1, resultados!$A$1:$ZZ$1, 0))</f>
        <v/>
      </c>
      <c r="B56">
        <f>INDEX(resultados!$A$2:$ZZ$97, 50, MATCH($B$2, resultados!$A$1:$ZZ$1, 0))</f>
        <v/>
      </c>
      <c r="C56">
        <f>INDEX(resultados!$A$2:$ZZ$97, 50, MATCH($B$3, resultados!$A$1:$ZZ$1, 0))</f>
        <v/>
      </c>
    </row>
    <row r="57">
      <c r="A57">
        <f>INDEX(resultados!$A$2:$ZZ$97, 51, MATCH($B$1, resultados!$A$1:$ZZ$1, 0))</f>
        <v/>
      </c>
      <c r="B57">
        <f>INDEX(resultados!$A$2:$ZZ$97, 51, MATCH($B$2, resultados!$A$1:$ZZ$1, 0))</f>
        <v/>
      </c>
      <c r="C57">
        <f>INDEX(resultados!$A$2:$ZZ$97, 51, MATCH($B$3, resultados!$A$1:$ZZ$1, 0))</f>
        <v/>
      </c>
    </row>
    <row r="58">
      <c r="A58">
        <f>INDEX(resultados!$A$2:$ZZ$97, 52, MATCH($B$1, resultados!$A$1:$ZZ$1, 0))</f>
        <v/>
      </c>
      <c r="B58">
        <f>INDEX(resultados!$A$2:$ZZ$97, 52, MATCH($B$2, resultados!$A$1:$ZZ$1, 0))</f>
        <v/>
      </c>
      <c r="C58">
        <f>INDEX(resultados!$A$2:$ZZ$97, 52, MATCH($B$3, resultados!$A$1:$ZZ$1, 0))</f>
        <v/>
      </c>
    </row>
    <row r="59">
      <c r="A59">
        <f>INDEX(resultados!$A$2:$ZZ$97, 53, MATCH($B$1, resultados!$A$1:$ZZ$1, 0))</f>
        <v/>
      </c>
      <c r="B59">
        <f>INDEX(resultados!$A$2:$ZZ$97, 53, MATCH($B$2, resultados!$A$1:$ZZ$1, 0))</f>
        <v/>
      </c>
      <c r="C59">
        <f>INDEX(resultados!$A$2:$ZZ$97, 53, MATCH($B$3, resultados!$A$1:$ZZ$1, 0))</f>
        <v/>
      </c>
    </row>
    <row r="60">
      <c r="A60">
        <f>INDEX(resultados!$A$2:$ZZ$97, 54, MATCH($B$1, resultados!$A$1:$ZZ$1, 0))</f>
        <v/>
      </c>
      <c r="B60">
        <f>INDEX(resultados!$A$2:$ZZ$97, 54, MATCH($B$2, resultados!$A$1:$ZZ$1, 0))</f>
        <v/>
      </c>
      <c r="C60">
        <f>INDEX(resultados!$A$2:$ZZ$97, 54, MATCH($B$3, resultados!$A$1:$ZZ$1, 0))</f>
        <v/>
      </c>
    </row>
    <row r="61">
      <c r="A61">
        <f>INDEX(resultados!$A$2:$ZZ$97, 55, MATCH($B$1, resultados!$A$1:$ZZ$1, 0))</f>
        <v/>
      </c>
      <c r="B61">
        <f>INDEX(resultados!$A$2:$ZZ$97, 55, MATCH($B$2, resultados!$A$1:$ZZ$1, 0))</f>
        <v/>
      </c>
      <c r="C61">
        <f>INDEX(resultados!$A$2:$ZZ$97, 55, MATCH($B$3, resultados!$A$1:$ZZ$1, 0))</f>
        <v/>
      </c>
    </row>
    <row r="62">
      <c r="A62">
        <f>INDEX(resultados!$A$2:$ZZ$97, 56, MATCH($B$1, resultados!$A$1:$ZZ$1, 0))</f>
        <v/>
      </c>
      <c r="B62">
        <f>INDEX(resultados!$A$2:$ZZ$97, 56, MATCH($B$2, resultados!$A$1:$ZZ$1, 0))</f>
        <v/>
      </c>
      <c r="C62">
        <f>INDEX(resultados!$A$2:$ZZ$97, 56, MATCH($B$3, resultados!$A$1:$ZZ$1, 0))</f>
        <v/>
      </c>
    </row>
    <row r="63">
      <c r="A63">
        <f>INDEX(resultados!$A$2:$ZZ$97, 57, MATCH($B$1, resultados!$A$1:$ZZ$1, 0))</f>
        <v/>
      </c>
      <c r="B63">
        <f>INDEX(resultados!$A$2:$ZZ$97, 57, MATCH($B$2, resultados!$A$1:$ZZ$1, 0))</f>
        <v/>
      </c>
      <c r="C63">
        <f>INDEX(resultados!$A$2:$ZZ$97, 57, MATCH($B$3, resultados!$A$1:$ZZ$1, 0))</f>
        <v/>
      </c>
    </row>
    <row r="64">
      <c r="A64">
        <f>INDEX(resultados!$A$2:$ZZ$97, 58, MATCH($B$1, resultados!$A$1:$ZZ$1, 0))</f>
        <v/>
      </c>
      <c r="B64">
        <f>INDEX(resultados!$A$2:$ZZ$97, 58, MATCH($B$2, resultados!$A$1:$ZZ$1, 0))</f>
        <v/>
      </c>
      <c r="C64">
        <f>INDEX(resultados!$A$2:$ZZ$97, 58, MATCH($B$3, resultados!$A$1:$ZZ$1, 0))</f>
        <v/>
      </c>
    </row>
    <row r="65">
      <c r="A65">
        <f>INDEX(resultados!$A$2:$ZZ$97, 59, MATCH($B$1, resultados!$A$1:$ZZ$1, 0))</f>
        <v/>
      </c>
      <c r="B65">
        <f>INDEX(resultados!$A$2:$ZZ$97, 59, MATCH($B$2, resultados!$A$1:$ZZ$1, 0))</f>
        <v/>
      </c>
      <c r="C65">
        <f>INDEX(resultados!$A$2:$ZZ$97, 59, MATCH($B$3, resultados!$A$1:$ZZ$1, 0))</f>
        <v/>
      </c>
    </row>
    <row r="66">
      <c r="A66">
        <f>INDEX(resultados!$A$2:$ZZ$97, 60, MATCH($B$1, resultados!$A$1:$ZZ$1, 0))</f>
        <v/>
      </c>
      <c r="B66">
        <f>INDEX(resultados!$A$2:$ZZ$97, 60, MATCH($B$2, resultados!$A$1:$ZZ$1, 0))</f>
        <v/>
      </c>
      <c r="C66">
        <f>INDEX(resultados!$A$2:$ZZ$97, 60, MATCH($B$3, resultados!$A$1:$ZZ$1, 0))</f>
        <v/>
      </c>
    </row>
    <row r="67">
      <c r="A67">
        <f>INDEX(resultados!$A$2:$ZZ$97, 61, MATCH($B$1, resultados!$A$1:$ZZ$1, 0))</f>
        <v/>
      </c>
      <c r="B67">
        <f>INDEX(resultados!$A$2:$ZZ$97, 61, MATCH($B$2, resultados!$A$1:$ZZ$1, 0))</f>
        <v/>
      </c>
      <c r="C67">
        <f>INDEX(resultados!$A$2:$ZZ$97, 61, MATCH($B$3, resultados!$A$1:$ZZ$1, 0))</f>
        <v/>
      </c>
    </row>
    <row r="68">
      <c r="A68">
        <f>INDEX(resultados!$A$2:$ZZ$97, 62, MATCH($B$1, resultados!$A$1:$ZZ$1, 0))</f>
        <v/>
      </c>
      <c r="B68">
        <f>INDEX(resultados!$A$2:$ZZ$97, 62, MATCH($B$2, resultados!$A$1:$ZZ$1, 0))</f>
        <v/>
      </c>
      <c r="C68">
        <f>INDEX(resultados!$A$2:$ZZ$97, 62, MATCH($B$3, resultados!$A$1:$ZZ$1, 0))</f>
        <v/>
      </c>
    </row>
    <row r="69">
      <c r="A69">
        <f>INDEX(resultados!$A$2:$ZZ$97, 63, MATCH($B$1, resultados!$A$1:$ZZ$1, 0))</f>
        <v/>
      </c>
      <c r="B69">
        <f>INDEX(resultados!$A$2:$ZZ$97, 63, MATCH($B$2, resultados!$A$1:$ZZ$1, 0))</f>
        <v/>
      </c>
      <c r="C69">
        <f>INDEX(resultados!$A$2:$ZZ$97, 63, MATCH($B$3, resultados!$A$1:$ZZ$1, 0))</f>
        <v/>
      </c>
    </row>
    <row r="70">
      <c r="A70">
        <f>INDEX(resultados!$A$2:$ZZ$97, 64, MATCH($B$1, resultados!$A$1:$ZZ$1, 0))</f>
        <v/>
      </c>
      <c r="B70">
        <f>INDEX(resultados!$A$2:$ZZ$97, 64, MATCH($B$2, resultados!$A$1:$ZZ$1, 0))</f>
        <v/>
      </c>
      <c r="C70">
        <f>INDEX(resultados!$A$2:$ZZ$97, 64, MATCH($B$3, resultados!$A$1:$ZZ$1, 0))</f>
        <v/>
      </c>
    </row>
    <row r="71">
      <c r="A71">
        <f>INDEX(resultados!$A$2:$ZZ$97, 65, MATCH($B$1, resultados!$A$1:$ZZ$1, 0))</f>
        <v/>
      </c>
      <c r="B71">
        <f>INDEX(resultados!$A$2:$ZZ$97, 65, MATCH($B$2, resultados!$A$1:$ZZ$1, 0))</f>
        <v/>
      </c>
      <c r="C71">
        <f>INDEX(resultados!$A$2:$ZZ$97, 65, MATCH($B$3, resultados!$A$1:$ZZ$1, 0))</f>
        <v/>
      </c>
    </row>
    <row r="72">
      <c r="A72">
        <f>INDEX(resultados!$A$2:$ZZ$97, 66, MATCH($B$1, resultados!$A$1:$ZZ$1, 0))</f>
        <v/>
      </c>
      <c r="B72">
        <f>INDEX(resultados!$A$2:$ZZ$97, 66, MATCH($B$2, resultados!$A$1:$ZZ$1, 0))</f>
        <v/>
      </c>
      <c r="C72">
        <f>INDEX(resultados!$A$2:$ZZ$97, 66, MATCH($B$3, resultados!$A$1:$ZZ$1, 0))</f>
        <v/>
      </c>
    </row>
    <row r="73">
      <c r="A73">
        <f>INDEX(resultados!$A$2:$ZZ$97, 67, MATCH($B$1, resultados!$A$1:$ZZ$1, 0))</f>
        <v/>
      </c>
      <c r="B73">
        <f>INDEX(resultados!$A$2:$ZZ$97, 67, MATCH($B$2, resultados!$A$1:$ZZ$1, 0))</f>
        <v/>
      </c>
      <c r="C73">
        <f>INDEX(resultados!$A$2:$ZZ$97, 67, MATCH($B$3, resultados!$A$1:$ZZ$1, 0))</f>
        <v/>
      </c>
    </row>
    <row r="74">
      <c r="A74">
        <f>INDEX(resultados!$A$2:$ZZ$97, 68, MATCH($B$1, resultados!$A$1:$ZZ$1, 0))</f>
        <v/>
      </c>
      <c r="B74">
        <f>INDEX(resultados!$A$2:$ZZ$97, 68, MATCH($B$2, resultados!$A$1:$ZZ$1, 0))</f>
        <v/>
      </c>
      <c r="C74">
        <f>INDEX(resultados!$A$2:$ZZ$97, 68, MATCH($B$3, resultados!$A$1:$ZZ$1, 0))</f>
        <v/>
      </c>
    </row>
    <row r="75">
      <c r="A75">
        <f>INDEX(resultados!$A$2:$ZZ$97, 69, MATCH($B$1, resultados!$A$1:$ZZ$1, 0))</f>
        <v/>
      </c>
      <c r="B75">
        <f>INDEX(resultados!$A$2:$ZZ$97, 69, MATCH($B$2, resultados!$A$1:$ZZ$1, 0))</f>
        <v/>
      </c>
      <c r="C75">
        <f>INDEX(resultados!$A$2:$ZZ$97, 69, MATCH($B$3, resultados!$A$1:$ZZ$1, 0))</f>
        <v/>
      </c>
    </row>
    <row r="76">
      <c r="A76">
        <f>INDEX(resultados!$A$2:$ZZ$97, 70, MATCH($B$1, resultados!$A$1:$ZZ$1, 0))</f>
        <v/>
      </c>
      <c r="B76">
        <f>INDEX(resultados!$A$2:$ZZ$97, 70, MATCH($B$2, resultados!$A$1:$ZZ$1, 0))</f>
        <v/>
      </c>
      <c r="C76">
        <f>INDEX(resultados!$A$2:$ZZ$97, 70, MATCH($B$3, resultados!$A$1:$ZZ$1, 0))</f>
        <v/>
      </c>
    </row>
    <row r="77">
      <c r="A77">
        <f>INDEX(resultados!$A$2:$ZZ$97, 71, MATCH($B$1, resultados!$A$1:$ZZ$1, 0))</f>
        <v/>
      </c>
      <c r="B77">
        <f>INDEX(resultados!$A$2:$ZZ$97, 71, MATCH($B$2, resultados!$A$1:$ZZ$1, 0))</f>
        <v/>
      </c>
      <c r="C77">
        <f>INDEX(resultados!$A$2:$ZZ$97, 71, MATCH($B$3, resultados!$A$1:$ZZ$1, 0))</f>
        <v/>
      </c>
    </row>
    <row r="78">
      <c r="A78">
        <f>INDEX(resultados!$A$2:$ZZ$97, 72, MATCH($B$1, resultados!$A$1:$ZZ$1, 0))</f>
        <v/>
      </c>
      <c r="B78">
        <f>INDEX(resultados!$A$2:$ZZ$97, 72, MATCH($B$2, resultados!$A$1:$ZZ$1, 0))</f>
        <v/>
      </c>
      <c r="C78">
        <f>INDEX(resultados!$A$2:$ZZ$97, 72, MATCH($B$3, resultados!$A$1:$ZZ$1, 0))</f>
        <v/>
      </c>
    </row>
    <row r="79">
      <c r="A79">
        <f>INDEX(resultados!$A$2:$ZZ$97, 73, MATCH($B$1, resultados!$A$1:$ZZ$1, 0))</f>
        <v/>
      </c>
      <c r="B79">
        <f>INDEX(resultados!$A$2:$ZZ$97, 73, MATCH($B$2, resultados!$A$1:$ZZ$1, 0))</f>
        <v/>
      </c>
      <c r="C79">
        <f>INDEX(resultados!$A$2:$ZZ$97, 73, MATCH($B$3, resultados!$A$1:$ZZ$1, 0))</f>
        <v/>
      </c>
    </row>
    <row r="80">
      <c r="A80">
        <f>INDEX(resultados!$A$2:$ZZ$97, 74, MATCH($B$1, resultados!$A$1:$ZZ$1, 0))</f>
        <v/>
      </c>
      <c r="B80">
        <f>INDEX(resultados!$A$2:$ZZ$97, 74, MATCH($B$2, resultados!$A$1:$ZZ$1, 0))</f>
        <v/>
      </c>
      <c r="C80">
        <f>INDEX(resultados!$A$2:$ZZ$97, 74, MATCH($B$3, resultados!$A$1:$ZZ$1, 0))</f>
        <v/>
      </c>
    </row>
    <row r="81">
      <c r="A81">
        <f>INDEX(resultados!$A$2:$ZZ$97, 75, MATCH($B$1, resultados!$A$1:$ZZ$1, 0))</f>
        <v/>
      </c>
      <c r="B81">
        <f>INDEX(resultados!$A$2:$ZZ$97, 75, MATCH($B$2, resultados!$A$1:$ZZ$1, 0))</f>
        <v/>
      </c>
      <c r="C81">
        <f>INDEX(resultados!$A$2:$ZZ$97, 75, MATCH($B$3, resultados!$A$1:$ZZ$1, 0))</f>
        <v/>
      </c>
    </row>
    <row r="82">
      <c r="A82">
        <f>INDEX(resultados!$A$2:$ZZ$97, 76, MATCH($B$1, resultados!$A$1:$ZZ$1, 0))</f>
        <v/>
      </c>
      <c r="B82">
        <f>INDEX(resultados!$A$2:$ZZ$97, 76, MATCH($B$2, resultados!$A$1:$ZZ$1, 0))</f>
        <v/>
      </c>
      <c r="C82">
        <f>INDEX(resultados!$A$2:$ZZ$97, 76, MATCH($B$3, resultados!$A$1:$ZZ$1, 0))</f>
        <v/>
      </c>
    </row>
    <row r="83">
      <c r="A83">
        <f>INDEX(resultados!$A$2:$ZZ$97, 77, MATCH($B$1, resultados!$A$1:$ZZ$1, 0))</f>
        <v/>
      </c>
      <c r="B83">
        <f>INDEX(resultados!$A$2:$ZZ$97, 77, MATCH($B$2, resultados!$A$1:$ZZ$1, 0))</f>
        <v/>
      </c>
      <c r="C83">
        <f>INDEX(resultados!$A$2:$ZZ$97, 77, MATCH($B$3, resultados!$A$1:$ZZ$1, 0))</f>
        <v/>
      </c>
    </row>
    <row r="84">
      <c r="A84">
        <f>INDEX(resultados!$A$2:$ZZ$97, 78, MATCH($B$1, resultados!$A$1:$ZZ$1, 0))</f>
        <v/>
      </c>
      <c r="B84">
        <f>INDEX(resultados!$A$2:$ZZ$97, 78, MATCH($B$2, resultados!$A$1:$ZZ$1, 0))</f>
        <v/>
      </c>
      <c r="C84">
        <f>INDEX(resultados!$A$2:$ZZ$97, 78, MATCH($B$3, resultados!$A$1:$ZZ$1, 0))</f>
        <v/>
      </c>
    </row>
    <row r="85">
      <c r="A85">
        <f>INDEX(resultados!$A$2:$ZZ$97, 79, MATCH($B$1, resultados!$A$1:$ZZ$1, 0))</f>
        <v/>
      </c>
      <c r="B85">
        <f>INDEX(resultados!$A$2:$ZZ$97, 79, MATCH($B$2, resultados!$A$1:$ZZ$1, 0))</f>
        <v/>
      </c>
      <c r="C85">
        <f>INDEX(resultados!$A$2:$ZZ$97, 79, MATCH($B$3, resultados!$A$1:$ZZ$1, 0))</f>
        <v/>
      </c>
    </row>
    <row r="86">
      <c r="A86">
        <f>INDEX(resultados!$A$2:$ZZ$97, 80, MATCH($B$1, resultados!$A$1:$ZZ$1, 0))</f>
        <v/>
      </c>
      <c r="B86">
        <f>INDEX(resultados!$A$2:$ZZ$97, 80, MATCH($B$2, resultados!$A$1:$ZZ$1, 0))</f>
        <v/>
      </c>
      <c r="C86">
        <f>INDEX(resultados!$A$2:$ZZ$97, 80, MATCH($B$3, resultados!$A$1:$ZZ$1, 0))</f>
        <v/>
      </c>
    </row>
    <row r="87">
      <c r="A87">
        <f>INDEX(resultados!$A$2:$ZZ$97, 81, MATCH($B$1, resultados!$A$1:$ZZ$1, 0))</f>
        <v/>
      </c>
      <c r="B87">
        <f>INDEX(resultados!$A$2:$ZZ$97, 81, MATCH($B$2, resultados!$A$1:$ZZ$1, 0))</f>
        <v/>
      </c>
      <c r="C87">
        <f>INDEX(resultados!$A$2:$ZZ$97, 81, MATCH($B$3, resultados!$A$1:$ZZ$1, 0))</f>
        <v/>
      </c>
    </row>
    <row r="88">
      <c r="A88">
        <f>INDEX(resultados!$A$2:$ZZ$97, 82, MATCH($B$1, resultados!$A$1:$ZZ$1, 0))</f>
        <v/>
      </c>
      <c r="B88">
        <f>INDEX(resultados!$A$2:$ZZ$97, 82, MATCH($B$2, resultados!$A$1:$ZZ$1, 0))</f>
        <v/>
      </c>
      <c r="C88">
        <f>INDEX(resultados!$A$2:$ZZ$97, 82, MATCH($B$3, resultados!$A$1:$ZZ$1, 0))</f>
        <v/>
      </c>
    </row>
    <row r="89">
      <c r="A89">
        <f>INDEX(resultados!$A$2:$ZZ$97, 83, MATCH($B$1, resultados!$A$1:$ZZ$1, 0))</f>
        <v/>
      </c>
      <c r="B89">
        <f>INDEX(resultados!$A$2:$ZZ$97, 83, MATCH($B$2, resultados!$A$1:$ZZ$1, 0))</f>
        <v/>
      </c>
      <c r="C89">
        <f>INDEX(resultados!$A$2:$ZZ$97, 83, MATCH($B$3, resultados!$A$1:$ZZ$1, 0))</f>
        <v/>
      </c>
    </row>
    <row r="90">
      <c r="A90">
        <f>INDEX(resultados!$A$2:$ZZ$97, 84, MATCH($B$1, resultados!$A$1:$ZZ$1, 0))</f>
        <v/>
      </c>
      <c r="B90">
        <f>INDEX(resultados!$A$2:$ZZ$97, 84, MATCH($B$2, resultados!$A$1:$ZZ$1, 0))</f>
        <v/>
      </c>
      <c r="C90">
        <f>INDEX(resultados!$A$2:$ZZ$97, 84, MATCH($B$3, resultados!$A$1:$ZZ$1, 0))</f>
        <v/>
      </c>
    </row>
    <row r="91">
      <c r="A91">
        <f>INDEX(resultados!$A$2:$ZZ$97, 85, MATCH($B$1, resultados!$A$1:$ZZ$1, 0))</f>
        <v/>
      </c>
      <c r="B91">
        <f>INDEX(resultados!$A$2:$ZZ$97, 85, MATCH($B$2, resultados!$A$1:$ZZ$1, 0))</f>
        <v/>
      </c>
      <c r="C91">
        <f>INDEX(resultados!$A$2:$ZZ$97, 85, MATCH($B$3, resultados!$A$1:$ZZ$1, 0))</f>
        <v/>
      </c>
    </row>
    <row r="92">
      <c r="A92">
        <f>INDEX(resultados!$A$2:$ZZ$97, 86, MATCH($B$1, resultados!$A$1:$ZZ$1, 0))</f>
        <v/>
      </c>
      <c r="B92">
        <f>INDEX(resultados!$A$2:$ZZ$97, 86, MATCH($B$2, resultados!$A$1:$ZZ$1, 0))</f>
        <v/>
      </c>
      <c r="C92">
        <f>INDEX(resultados!$A$2:$ZZ$97, 86, MATCH($B$3, resultados!$A$1:$ZZ$1, 0))</f>
        <v/>
      </c>
    </row>
    <row r="93">
      <c r="A93">
        <f>INDEX(resultados!$A$2:$ZZ$97, 87, MATCH($B$1, resultados!$A$1:$ZZ$1, 0))</f>
        <v/>
      </c>
      <c r="B93">
        <f>INDEX(resultados!$A$2:$ZZ$97, 87, MATCH($B$2, resultados!$A$1:$ZZ$1, 0))</f>
        <v/>
      </c>
      <c r="C93">
        <f>INDEX(resultados!$A$2:$ZZ$97, 87, MATCH($B$3, resultados!$A$1:$ZZ$1, 0))</f>
        <v/>
      </c>
    </row>
    <row r="94">
      <c r="A94">
        <f>INDEX(resultados!$A$2:$ZZ$97, 88, MATCH($B$1, resultados!$A$1:$ZZ$1, 0))</f>
        <v/>
      </c>
      <c r="B94">
        <f>INDEX(resultados!$A$2:$ZZ$97, 88, MATCH($B$2, resultados!$A$1:$ZZ$1, 0))</f>
        <v/>
      </c>
      <c r="C94">
        <f>INDEX(resultados!$A$2:$ZZ$97, 88, MATCH($B$3, resultados!$A$1:$ZZ$1, 0))</f>
        <v/>
      </c>
    </row>
    <row r="95">
      <c r="A95">
        <f>INDEX(resultados!$A$2:$ZZ$97, 89, MATCH($B$1, resultados!$A$1:$ZZ$1, 0))</f>
        <v/>
      </c>
      <c r="B95">
        <f>INDEX(resultados!$A$2:$ZZ$97, 89, MATCH($B$2, resultados!$A$1:$ZZ$1, 0))</f>
        <v/>
      </c>
      <c r="C95">
        <f>INDEX(resultados!$A$2:$ZZ$97, 89, MATCH($B$3, resultados!$A$1:$ZZ$1, 0))</f>
        <v/>
      </c>
    </row>
    <row r="96">
      <c r="A96">
        <f>INDEX(resultados!$A$2:$ZZ$97, 90, MATCH($B$1, resultados!$A$1:$ZZ$1, 0))</f>
        <v/>
      </c>
      <c r="B96">
        <f>INDEX(resultados!$A$2:$ZZ$97, 90, MATCH($B$2, resultados!$A$1:$ZZ$1, 0))</f>
        <v/>
      </c>
      <c r="C96">
        <f>INDEX(resultados!$A$2:$ZZ$97, 90, MATCH($B$3, resultados!$A$1:$ZZ$1, 0))</f>
        <v/>
      </c>
    </row>
    <row r="97">
      <c r="A97">
        <f>INDEX(resultados!$A$2:$ZZ$97, 91, MATCH($B$1, resultados!$A$1:$ZZ$1, 0))</f>
        <v/>
      </c>
      <c r="B97">
        <f>INDEX(resultados!$A$2:$ZZ$97, 91, MATCH($B$2, resultados!$A$1:$ZZ$1, 0))</f>
        <v/>
      </c>
      <c r="C97">
        <f>INDEX(resultados!$A$2:$ZZ$97, 91, MATCH($B$3, resultados!$A$1:$ZZ$1, 0))</f>
        <v/>
      </c>
    </row>
    <row r="98">
      <c r="A98">
        <f>INDEX(resultados!$A$2:$ZZ$97, 92, MATCH($B$1, resultados!$A$1:$ZZ$1, 0))</f>
        <v/>
      </c>
      <c r="B98">
        <f>INDEX(resultados!$A$2:$ZZ$97, 92, MATCH($B$2, resultados!$A$1:$ZZ$1, 0))</f>
        <v/>
      </c>
      <c r="C98">
        <f>INDEX(resultados!$A$2:$ZZ$97, 92, MATCH($B$3, resultados!$A$1:$ZZ$1, 0))</f>
        <v/>
      </c>
    </row>
    <row r="99">
      <c r="A99">
        <f>INDEX(resultados!$A$2:$ZZ$97, 93, MATCH($B$1, resultados!$A$1:$ZZ$1, 0))</f>
        <v/>
      </c>
      <c r="B99">
        <f>INDEX(resultados!$A$2:$ZZ$97, 93, MATCH($B$2, resultados!$A$1:$ZZ$1, 0))</f>
        <v/>
      </c>
      <c r="C99">
        <f>INDEX(resultados!$A$2:$ZZ$97, 93, MATCH($B$3, resultados!$A$1:$ZZ$1, 0))</f>
        <v/>
      </c>
    </row>
    <row r="100">
      <c r="A100">
        <f>INDEX(resultados!$A$2:$ZZ$97, 94, MATCH($B$1, resultados!$A$1:$ZZ$1, 0))</f>
        <v/>
      </c>
      <c r="B100">
        <f>INDEX(resultados!$A$2:$ZZ$97, 94, MATCH($B$2, resultados!$A$1:$ZZ$1, 0))</f>
        <v/>
      </c>
      <c r="C100">
        <f>INDEX(resultados!$A$2:$ZZ$97, 94, MATCH($B$3, resultados!$A$1:$ZZ$1, 0))</f>
        <v/>
      </c>
    </row>
    <row r="101">
      <c r="A101">
        <f>INDEX(resultados!$A$2:$ZZ$97, 95, MATCH($B$1, resultados!$A$1:$ZZ$1, 0))</f>
        <v/>
      </c>
      <c r="B101">
        <f>INDEX(resultados!$A$2:$ZZ$97, 95, MATCH($B$2, resultados!$A$1:$ZZ$1, 0))</f>
        <v/>
      </c>
      <c r="C101">
        <f>INDEX(resultados!$A$2:$ZZ$97, 95, MATCH($B$3, resultados!$A$1:$ZZ$1, 0))</f>
        <v/>
      </c>
    </row>
    <row r="102">
      <c r="A102">
        <f>INDEX(resultados!$A$2:$ZZ$97, 96, MATCH($B$1, resultados!$A$1:$ZZ$1, 0))</f>
        <v/>
      </c>
      <c r="B102">
        <f>INDEX(resultados!$A$2:$ZZ$97, 96, MATCH($B$2, resultados!$A$1:$ZZ$1, 0))</f>
        <v/>
      </c>
      <c r="C102">
        <f>INDEX(resultados!$A$2:$ZZ$97, 96,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2.2539</v>
      </c>
      <c r="E2" t="n">
        <v>44.37</v>
      </c>
      <c r="F2" t="n">
        <v>39.68</v>
      </c>
      <c r="G2" t="n">
        <v>13.01</v>
      </c>
      <c r="H2" t="n">
        <v>0.24</v>
      </c>
      <c r="I2" t="n">
        <v>183</v>
      </c>
      <c r="J2" t="n">
        <v>71.52</v>
      </c>
      <c r="K2" t="n">
        <v>32.27</v>
      </c>
      <c r="L2" t="n">
        <v>1</v>
      </c>
      <c r="M2" t="n">
        <v>181</v>
      </c>
      <c r="N2" t="n">
        <v>8.25</v>
      </c>
      <c r="O2" t="n">
        <v>9054.6</v>
      </c>
      <c r="P2" t="n">
        <v>252.68</v>
      </c>
      <c r="Q2" t="n">
        <v>2924.55</v>
      </c>
      <c r="R2" t="n">
        <v>233.21</v>
      </c>
      <c r="S2" t="n">
        <v>60.56</v>
      </c>
      <c r="T2" t="n">
        <v>85693.41</v>
      </c>
      <c r="U2" t="n">
        <v>0.26</v>
      </c>
      <c r="V2" t="n">
        <v>0.86</v>
      </c>
      <c r="W2" t="n">
        <v>0.46</v>
      </c>
      <c r="X2" t="n">
        <v>5.29</v>
      </c>
      <c r="Y2" t="n">
        <v>0.5</v>
      </c>
      <c r="Z2" t="n">
        <v>10</v>
      </c>
      <c r="AA2" t="n">
        <v>409.5425452794477</v>
      </c>
      <c r="AB2" t="n">
        <v>560.3541781932818</v>
      </c>
      <c r="AC2" t="n">
        <v>506.8747618885428</v>
      </c>
      <c r="AD2" t="n">
        <v>409542.5452794477</v>
      </c>
      <c r="AE2" t="n">
        <v>560354.1781932818</v>
      </c>
      <c r="AF2" t="n">
        <v>1.755479736925282e-06</v>
      </c>
      <c r="AG2" t="n">
        <v>13</v>
      </c>
      <c r="AH2" t="n">
        <v>506874.7618885427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2.4553</v>
      </c>
      <c r="E3" t="n">
        <v>40.73</v>
      </c>
      <c r="F3" t="n">
        <v>37.34</v>
      </c>
      <c r="G3" t="n">
        <v>22.63</v>
      </c>
      <c r="H3" t="n">
        <v>0.48</v>
      </c>
      <c r="I3" t="n">
        <v>99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213.3</v>
      </c>
      <c r="Q3" t="n">
        <v>2924.56</v>
      </c>
      <c r="R3" t="n">
        <v>152.76</v>
      </c>
      <c r="S3" t="n">
        <v>60.56</v>
      </c>
      <c r="T3" t="n">
        <v>45890.25</v>
      </c>
      <c r="U3" t="n">
        <v>0.4</v>
      </c>
      <c r="V3" t="n">
        <v>0.92</v>
      </c>
      <c r="W3" t="n">
        <v>0.45</v>
      </c>
      <c r="X3" t="n">
        <v>2.96</v>
      </c>
      <c r="Y3" t="n">
        <v>0.5</v>
      </c>
      <c r="Z3" t="n">
        <v>10</v>
      </c>
      <c r="AA3" t="n">
        <v>336.0720756172895</v>
      </c>
      <c r="AB3" t="n">
        <v>459.8286403131542</v>
      </c>
      <c r="AC3" t="n">
        <v>415.943240255216</v>
      </c>
      <c r="AD3" t="n">
        <v>336072.0756172895</v>
      </c>
      <c r="AE3" t="n">
        <v>459828.6403131541</v>
      </c>
      <c r="AF3" t="n">
        <v>1.912342782764384e-06</v>
      </c>
      <c r="AG3" t="n">
        <v>12</v>
      </c>
      <c r="AH3" t="n">
        <v>415943.240255216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2.2668</v>
      </c>
      <c r="E2" t="n">
        <v>44.12</v>
      </c>
      <c r="F2" t="n">
        <v>40.24</v>
      </c>
      <c r="G2" t="n">
        <v>12.32</v>
      </c>
      <c r="H2" t="n">
        <v>0.43</v>
      </c>
      <c r="I2" t="n">
        <v>196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157.26</v>
      </c>
      <c r="Q2" t="n">
        <v>2924.7</v>
      </c>
      <c r="R2" t="n">
        <v>242.81</v>
      </c>
      <c r="S2" t="n">
        <v>60.56</v>
      </c>
      <c r="T2" t="n">
        <v>90430.88</v>
      </c>
      <c r="U2" t="n">
        <v>0.25</v>
      </c>
      <c r="V2" t="n">
        <v>0.85</v>
      </c>
      <c r="W2" t="n">
        <v>0.74</v>
      </c>
      <c r="X2" t="n">
        <v>5.85</v>
      </c>
      <c r="Y2" t="n">
        <v>0.5</v>
      </c>
      <c r="Z2" t="n">
        <v>10</v>
      </c>
      <c r="AA2" t="n">
        <v>296.0214052795723</v>
      </c>
      <c r="AB2" t="n">
        <v>405.0295462462164</v>
      </c>
      <c r="AC2" t="n">
        <v>366.3740948150152</v>
      </c>
      <c r="AD2" t="n">
        <v>296021.4052795722</v>
      </c>
      <c r="AE2" t="n">
        <v>405029.5462462164</v>
      </c>
      <c r="AF2" t="n">
        <v>1.805753524566806e-06</v>
      </c>
      <c r="AG2" t="n">
        <v>13</v>
      </c>
      <c r="AH2" t="n">
        <v>366374.0948150152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1.7373</v>
      </c>
      <c r="E2" t="n">
        <v>57.56</v>
      </c>
      <c r="F2" t="n">
        <v>44.96</v>
      </c>
      <c r="G2" t="n">
        <v>7.51</v>
      </c>
      <c r="H2" t="n">
        <v>0.12</v>
      </c>
      <c r="I2" t="n">
        <v>359</v>
      </c>
      <c r="J2" t="n">
        <v>141.81</v>
      </c>
      <c r="K2" t="n">
        <v>47.83</v>
      </c>
      <c r="L2" t="n">
        <v>1</v>
      </c>
      <c r="M2" t="n">
        <v>357</v>
      </c>
      <c r="N2" t="n">
        <v>22.98</v>
      </c>
      <c r="O2" t="n">
        <v>17723.39</v>
      </c>
      <c r="P2" t="n">
        <v>496.39</v>
      </c>
      <c r="Q2" t="n">
        <v>2924.82</v>
      </c>
      <c r="R2" t="n">
        <v>406.1</v>
      </c>
      <c r="S2" t="n">
        <v>60.56</v>
      </c>
      <c r="T2" t="n">
        <v>171260.97</v>
      </c>
      <c r="U2" t="n">
        <v>0.15</v>
      </c>
      <c r="V2" t="n">
        <v>0.76</v>
      </c>
      <c r="W2" t="n">
        <v>0.74</v>
      </c>
      <c r="X2" t="n">
        <v>10.57</v>
      </c>
      <c r="Y2" t="n">
        <v>0.5</v>
      </c>
      <c r="Z2" t="n">
        <v>10</v>
      </c>
      <c r="AA2" t="n">
        <v>901.5852718595983</v>
      </c>
      <c r="AB2" t="n">
        <v>1233.588744093309</v>
      </c>
      <c r="AC2" t="n">
        <v>1115.856765709719</v>
      </c>
      <c r="AD2" t="n">
        <v>901585.2718595982</v>
      </c>
      <c r="AE2" t="n">
        <v>1233588.744093309</v>
      </c>
      <c r="AF2" t="n">
        <v>1.304571328783491e-06</v>
      </c>
      <c r="AG2" t="n">
        <v>17</v>
      </c>
      <c r="AH2" t="n">
        <v>1115856.765709719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2.2144</v>
      </c>
      <c r="E3" t="n">
        <v>45.16</v>
      </c>
      <c r="F3" t="n">
        <v>38.65</v>
      </c>
      <c r="G3" t="n">
        <v>15.67</v>
      </c>
      <c r="H3" t="n">
        <v>0.25</v>
      </c>
      <c r="I3" t="n">
        <v>148</v>
      </c>
      <c r="J3" t="n">
        <v>143.17</v>
      </c>
      <c r="K3" t="n">
        <v>47.83</v>
      </c>
      <c r="L3" t="n">
        <v>2</v>
      </c>
      <c r="M3" t="n">
        <v>146</v>
      </c>
      <c r="N3" t="n">
        <v>23.34</v>
      </c>
      <c r="O3" t="n">
        <v>17891.86</v>
      </c>
      <c r="P3" t="n">
        <v>407.8</v>
      </c>
      <c r="Q3" t="n">
        <v>2924.65</v>
      </c>
      <c r="R3" t="n">
        <v>200.01</v>
      </c>
      <c r="S3" t="n">
        <v>60.56</v>
      </c>
      <c r="T3" t="n">
        <v>69269.17999999999</v>
      </c>
      <c r="U3" t="n">
        <v>0.3</v>
      </c>
      <c r="V3" t="n">
        <v>0.89</v>
      </c>
      <c r="W3" t="n">
        <v>0.39</v>
      </c>
      <c r="X3" t="n">
        <v>4.26</v>
      </c>
      <c r="Y3" t="n">
        <v>0.5</v>
      </c>
      <c r="Z3" t="n">
        <v>10</v>
      </c>
      <c r="AA3" t="n">
        <v>609.1260045795696</v>
      </c>
      <c r="AB3" t="n">
        <v>833.4330722085068</v>
      </c>
      <c r="AC3" t="n">
        <v>753.8913895275898</v>
      </c>
      <c r="AD3" t="n">
        <v>609126.0045795696</v>
      </c>
      <c r="AE3" t="n">
        <v>833433.0722085069</v>
      </c>
      <c r="AF3" t="n">
        <v>1.662834715051035e-06</v>
      </c>
      <c r="AG3" t="n">
        <v>14</v>
      </c>
      <c r="AH3" t="n">
        <v>753891.3895275898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2.3943</v>
      </c>
      <c r="E4" t="n">
        <v>41.77</v>
      </c>
      <c r="F4" t="n">
        <v>36.94</v>
      </c>
      <c r="G4" t="n">
        <v>24.63</v>
      </c>
      <c r="H4" t="n">
        <v>0.37</v>
      </c>
      <c r="I4" t="n">
        <v>90</v>
      </c>
      <c r="J4" t="n">
        <v>144.54</v>
      </c>
      <c r="K4" t="n">
        <v>47.83</v>
      </c>
      <c r="L4" t="n">
        <v>3</v>
      </c>
      <c r="M4" t="n">
        <v>88</v>
      </c>
      <c r="N4" t="n">
        <v>23.71</v>
      </c>
      <c r="O4" t="n">
        <v>18060.85</v>
      </c>
      <c r="P4" t="n">
        <v>369.84</v>
      </c>
      <c r="Q4" t="n">
        <v>2924.48</v>
      </c>
      <c r="R4" t="n">
        <v>143.71</v>
      </c>
      <c r="S4" t="n">
        <v>60.56</v>
      </c>
      <c r="T4" t="n">
        <v>41412</v>
      </c>
      <c r="U4" t="n">
        <v>0.42</v>
      </c>
      <c r="V4" t="n">
        <v>0.93</v>
      </c>
      <c r="W4" t="n">
        <v>0.31</v>
      </c>
      <c r="X4" t="n">
        <v>2.55</v>
      </c>
      <c r="Y4" t="n">
        <v>0.5</v>
      </c>
      <c r="Z4" t="n">
        <v>10</v>
      </c>
      <c r="AA4" t="n">
        <v>523.7225182636074</v>
      </c>
      <c r="AB4" t="n">
        <v>716.5802544951048</v>
      </c>
      <c r="AC4" t="n">
        <v>648.190840732795</v>
      </c>
      <c r="AD4" t="n">
        <v>523722.5182636074</v>
      </c>
      <c r="AE4" t="n">
        <v>716580.2544951048</v>
      </c>
      <c r="AF4" t="n">
        <v>1.797925017271809e-06</v>
      </c>
      <c r="AG4" t="n">
        <v>13</v>
      </c>
      <c r="AH4" t="n">
        <v>648190.840732795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2.4925</v>
      </c>
      <c r="E5" t="n">
        <v>40.12</v>
      </c>
      <c r="F5" t="n">
        <v>36.1</v>
      </c>
      <c r="G5" t="n">
        <v>34.94</v>
      </c>
      <c r="H5" t="n">
        <v>0.49</v>
      </c>
      <c r="I5" t="n">
        <v>62</v>
      </c>
      <c r="J5" t="n">
        <v>145.92</v>
      </c>
      <c r="K5" t="n">
        <v>47.83</v>
      </c>
      <c r="L5" t="n">
        <v>4</v>
      </c>
      <c r="M5" t="n">
        <v>60</v>
      </c>
      <c r="N5" t="n">
        <v>24.09</v>
      </c>
      <c r="O5" t="n">
        <v>18230.35</v>
      </c>
      <c r="P5" t="n">
        <v>339.42</v>
      </c>
      <c r="Q5" t="n">
        <v>2924.46</v>
      </c>
      <c r="R5" t="n">
        <v>116.23</v>
      </c>
      <c r="S5" t="n">
        <v>60.56</v>
      </c>
      <c r="T5" t="n">
        <v>27810.15</v>
      </c>
      <c r="U5" t="n">
        <v>0.52</v>
      </c>
      <c r="V5" t="n">
        <v>0.95</v>
      </c>
      <c r="W5" t="n">
        <v>0.27</v>
      </c>
      <c r="X5" t="n">
        <v>1.71</v>
      </c>
      <c r="Y5" t="n">
        <v>0.5</v>
      </c>
      <c r="Z5" t="n">
        <v>10</v>
      </c>
      <c r="AA5" t="n">
        <v>468.6708978210635</v>
      </c>
      <c r="AB5" t="n">
        <v>641.2561986995316</v>
      </c>
      <c r="AC5" t="n">
        <v>580.0556071043751</v>
      </c>
      <c r="AD5" t="n">
        <v>468670.8978210635</v>
      </c>
      <c r="AE5" t="n">
        <v>641256.1986995316</v>
      </c>
      <c r="AF5" t="n">
        <v>1.871665248945405e-06</v>
      </c>
      <c r="AG5" t="n">
        <v>12</v>
      </c>
      <c r="AH5" t="n">
        <v>580055.6071043751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2.5456</v>
      </c>
      <c r="E6" t="n">
        <v>39.28</v>
      </c>
      <c r="F6" t="n">
        <v>35.73</v>
      </c>
      <c r="G6" t="n">
        <v>46.6</v>
      </c>
      <c r="H6" t="n">
        <v>0.6</v>
      </c>
      <c r="I6" t="n">
        <v>46</v>
      </c>
      <c r="J6" t="n">
        <v>147.3</v>
      </c>
      <c r="K6" t="n">
        <v>47.83</v>
      </c>
      <c r="L6" t="n">
        <v>5</v>
      </c>
      <c r="M6" t="n">
        <v>36</v>
      </c>
      <c r="N6" t="n">
        <v>24.47</v>
      </c>
      <c r="O6" t="n">
        <v>18400.38</v>
      </c>
      <c r="P6" t="n">
        <v>312.05</v>
      </c>
      <c r="Q6" t="n">
        <v>2924.38</v>
      </c>
      <c r="R6" t="n">
        <v>104.1</v>
      </c>
      <c r="S6" t="n">
        <v>60.56</v>
      </c>
      <c r="T6" t="n">
        <v>21824.57</v>
      </c>
      <c r="U6" t="n">
        <v>0.58</v>
      </c>
      <c r="V6" t="n">
        <v>0.96</v>
      </c>
      <c r="W6" t="n">
        <v>0.25</v>
      </c>
      <c r="X6" t="n">
        <v>1.34</v>
      </c>
      <c r="Y6" t="n">
        <v>0.5</v>
      </c>
      <c r="Z6" t="n">
        <v>10</v>
      </c>
      <c r="AA6" t="n">
        <v>434.645869963631</v>
      </c>
      <c r="AB6" t="n">
        <v>594.7016545067045</v>
      </c>
      <c r="AC6" t="n">
        <v>537.944163269598</v>
      </c>
      <c r="AD6" t="n">
        <v>434645.869963631</v>
      </c>
      <c r="AE6" t="n">
        <v>594701.6545067044</v>
      </c>
      <c r="AF6" t="n">
        <v>1.91153904020679e-06</v>
      </c>
      <c r="AG6" t="n">
        <v>12</v>
      </c>
      <c r="AH6" t="n">
        <v>537944.163269598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2.5571</v>
      </c>
      <c r="E7" t="n">
        <v>39.11</v>
      </c>
      <c r="F7" t="n">
        <v>35.64</v>
      </c>
      <c r="G7" t="n">
        <v>49.73</v>
      </c>
      <c r="H7" t="n">
        <v>0.71</v>
      </c>
      <c r="I7" t="n">
        <v>43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307.05</v>
      </c>
      <c r="Q7" t="n">
        <v>2924.35</v>
      </c>
      <c r="R7" t="n">
        <v>99.5</v>
      </c>
      <c r="S7" t="n">
        <v>60.56</v>
      </c>
      <c r="T7" t="n">
        <v>19541.19</v>
      </c>
      <c r="U7" t="n">
        <v>0.61</v>
      </c>
      <c r="V7" t="n">
        <v>0.96</v>
      </c>
      <c r="W7" t="n">
        <v>0.29</v>
      </c>
      <c r="X7" t="n">
        <v>1.25</v>
      </c>
      <c r="Y7" t="n">
        <v>0.5</v>
      </c>
      <c r="Z7" t="n">
        <v>10</v>
      </c>
      <c r="AA7" t="n">
        <v>428.3305956155191</v>
      </c>
      <c r="AB7" t="n">
        <v>586.0608175333767</v>
      </c>
      <c r="AC7" t="n">
        <v>530.1279956495139</v>
      </c>
      <c r="AD7" t="n">
        <v>428330.5956155191</v>
      </c>
      <c r="AE7" t="n">
        <v>586060.8175333767</v>
      </c>
      <c r="AF7" t="n">
        <v>1.920174607052476e-06</v>
      </c>
      <c r="AG7" t="n">
        <v>12</v>
      </c>
      <c r="AH7" t="n">
        <v>530127.9956495139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1.5215</v>
      </c>
      <c r="E2" t="n">
        <v>65.72</v>
      </c>
      <c r="F2" t="n">
        <v>47.55</v>
      </c>
      <c r="G2" t="n">
        <v>6.44</v>
      </c>
      <c r="H2" t="n">
        <v>0.1</v>
      </c>
      <c r="I2" t="n">
        <v>443</v>
      </c>
      <c r="J2" t="n">
        <v>176.73</v>
      </c>
      <c r="K2" t="n">
        <v>52.44</v>
      </c>
      <c r="L2" t="n">
        <v>1</v>
      </c>
      <c r="M2" t="n">
        <v>441</v>
      </c>
      <c r="N2" t="n">
        <v>33.29</v>
      </c>
      <c r="O2" t="n">
        <v>22031.19</v>
      </c>
      <c r="P2" t="n">
        <v>611.65</v>
      </c>
      <c r="Q2" t="n">
        <v>2924.84</v>
      </c>
      <c r="R2" t="n">
        <v>491.15</v>
      </c>
      <c r="S2" t="n">
        <v>60.56</v>
      </c>
      <c r="T2" t="n">
        <v>213365.72</v>
      </c>
      <c r="U2" t="n">
        <v>0.12</v>
      </c>
      <c r="V2" t="n">
        <v>0.72</v>
      </c>
      <c r="W2" t="n">
        <v>0.87</v>
      </c>
      <c r="X2" t="n">
        <v>13.16</v>
      </c>
      <c r="Y2" t="n">
        <v>0.5</v>
      </c>
      <c r="Z2" t="n">
        <v>10</v>
      </c>
      <c r="AA2" t="n">
        <v>1232.750639236035</v>
      </c>
      <c r="AB2" t="n">
        <v>1686.703809722638</v>
      </c>
      <c r="AC2" t="n">
        <v>1525.727165426374</v>
      </c>
      <c r="AD2" t="n">
        <v>1232750.639236035</v>
      </c>
      <c r="AE2" t="n">
        <v>1686703.809722638</v>
      </c>
      <c r="AF2" t="n">
        <v>1.127612849307834e-06</v>
      </c>
      <c r="AG2" t="n">
        <v>20</v>
      </c>
      <c r="AH2" t="n">
        <v>1525727.165426374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2.0691</v>
      </c>
      <c r="E3" t="n">
        <v>48.33</v>
      </c>
      <c r="F3" t="n">
        <v>39.55</v>
      </c>
      <c r="G3" t="n">
        <v>13.26</v>
      </c>
      <c r="H3" t="n">
        <v>0.2</v>
      </c>
      <c r="I3" t="n">
        <v>179</v>
      </c>
      <c r="J3" t="n">
        <v>178.21</v>
      </c>
      <c r="K3" t="n">
        <v>52.44</v>
      </c>
      <c r="L3" t="n">
        <v>2</v>
      </c>
      <c r="M3" t="n">
        <v>177</v>
      </c>
      <c r="N3" t="n">
        <v>33.77</v>
      </c>
      <c r="O3" t="n">
        <v>22213.89</v>
      </c>
      <c r="P3" t="n">
        <v>493.62</v>
      </c>
      <c r="Q3" t="n">
        <v>2924.53</v>
      </c>
      <c r="R3" t="n">
        <v>228.86</v>
      </c>
      <c r="S3" t="n">
        <v>60.56</v>
      </c>
      <c r="T3" t="n">
        <v>83540.42</v>
      </c>
      <c r="U3" t="n">
        <v>0.26</v>
      </c>
      <c r="V3" t="n">
        <v>0.87</v>
      </c>
      <c r="W3" t="n">
        <v>0.45</v>
      </c>
      <c r="X3" t="n">
        <v>5.16</v>
      </c>
      <c r="Y3" t="n">
        <v>0.5</v>
      </c>
      <c r="Z3" t="n">
        <v>10</v>
      </c>
      <c r="AA3" t="n">
        <v>751.9066566917729</v>
      </c>
      <c r="AB3" t="n">
        <v>1028.791859466231</v>
      </c>
      <c r="AC3" t="n">
        <v>930.6054083172166</v>
      </c>
      <c r="AD3" t="n">
        <v>751906.656691773</v>
      </c>
      <c r="AE3" t="n">
        <v>1028791.859466231</v>
      </c>
      <c r="AF3" t="n">
        <v>1.533449718371896e-06</v>
      </c>
      <c r="AG3" t="n">
        <v>14</v>
      </c>
      <c r="AH3" t="n">
        <v>930605.4083172167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2.2803</v>
      </c>
      <c r="E4" t="n">
        <v>43.85</v>
      </c>
      <c r="F4" t="n">
        <v>37.52</v>
      </c>
      <c r="G4" t="n">
        <v>20.47</v>
      </c>
      <c r="H4" t="n">
        <v>0.3</v>
      </c>
      <c r="I4" t="n">
        <v>110</v>
      </c>
      <c r="J4" t="n">
        <v>179.7</v>
      </c>
      <c r="K4" t="n">
        <v>52.44</v>
      </c>
      <c r="L4" t="n">
        <v>3</v>
      </c>
      <c r="M4" t="n">
        <v>108</v>
      </c>
      <c r="N4" t="n">
        <v>34.26</v>
      </c>
      <c r="O4" t="n">
        <v>22397.24</v>
      </c>
      <c r="P4" t="n">
        <v>453.66</v>
      </c>
      <c r="Q4" t="n">
        <v>2924.52</v>
      </c>
      <c r="R4" t="n">
        <v>162.6</v>
      </c>
      <c r="S4" t="n">
        <v>60.56</v>
      </c>
      <c r="T4" t="n">
        <v>50756.83</v>
      </c>
      <c r="U4" t="n">
        <v>0.37</v>
      </c>
      <c r="V4" t="n">
        <v>0.91</v>
      </c>
      <c r="W4" t="n">
        <v>0.34</v>
      </c>
      <c r="X4" t="n">
        <v>3.13</v>
      </c>
      <c r="Y4" t="n">
        <v>0.5</v>
      </c>
      <c r="Z4" t="n">
        <v>10</v>
      </c>
      <c r="AA4" t="n">
        <v>640.0087759272994</v>
      </c>
      <c r="AB4" t="n">
        <v>875.6882424181858</v>
      </c>
      <c r="AC4" t="n">
        <v>792.1137855979606</v>
      </c>
      <c r="AD4" t="n">
        <v>640008.7759272994</v>
      </c>
      <c r="AE4" t="n">
        <v>875688.2424181858</v>
      </c>
      <c r="AF4" t="n">
        <v>1.689974091539043e-06</v>
      </c>
      <c r="AG4" t="n">
        <v>13</v>
      </c>
      <c r="AH4" t="n">
        <v>792113.7855979606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2.3948</v>
      </c>
      <c r="E5" t="n">
        <v>41.76</v>
      </c>
      <c r="F5" t="n">
        <v>36.56</v>
      </c>
      <c r="G5" t="n">
        <v>28.13</v>
      </c>
      <c r="H5" t="n">
        <v>0.39</v>
      </c>
      <c r="I5" t="n">
        <v>78</v>
      </c>
      <c r="J5" t="n">
        <v>181.19</v>
      </c>
      <c r="K5" t="n">
        <v>52.44</v>
      </c>
      <c r="L5" t="n">
        <v>4</v>
      </c>
      <c r="M5" t="n">
        <v>76</v>
      </c>
      <c r="N5" t="n">
        <v>34.75</v>
      </c>
      <c r="O5" t="n">
        <v>22581.25</v>
      </c>
      <c r="P5" t="n">
        <v>426.92</v>
      </c>
      <c r="Q5" t="n">
        <v>2924.45</v>
      </c>
      <c r="R5" t="n">
        <v>131.66</v>
      </c>
      <c r="S5" t="n">
        <v>60.56</v>
      </c>
      <c r="T5" t="n">
        <v>35446.28</v>
      </c>
      <c r="U5" t="n">
        <v>0.46</v>
      </c>
      <c r="V5" t="n">
        <v>0.9399999999999999</v>
      </c>
      <c r="W5" t="n">
        <v>0.28</v>
      </c>
      <c r="X5" t="n">
        <v>2.17</v>
      </c>
      <c r="Y5" t="n">
        <v>0.5</v>
      </c>
      <c r="Z5" t="n">
        <v>10</v>
      </c>
      <c r="AA5" t="n">
        <v>586.6194908296883</v>
      </c>
      <c r="AB5" t="n">
        <v>802.6386671786092</v>
      </c>
      <c r="AC5" t="n">
        <v>726.0359592935267</v>
      </c>
      <c r="AD5" t="n">
        <v>586619.4908296883</v>
      </c>
      <c r="AE5" t="n">
        <v>802638.6671786093</v>
      </c>
      <c r="AF5" t="n">
        <v>1.774832238923694e-06</v>
      </c>
      <c r="AG5" t="n">
        <v>13</v>
      </c>
      <c r="AH5" t="n">
        <v>726035.9592935267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2.4671</v>
      </c>
      <c r="E6" t="n">
        <v>40.53</v>
      </c>
      <c r="F6" t="n">
        <v>36.01</v>
      </c>
      <c r="G6" t="n">
        <v>36.63</v>
      </c>
      <c r="H6" t="n">
        <v>0.49</v>
      </c>
      <c r="I6" t="n">
        <v>59</v>
      </c>
      <c r="J6" t="n">
        <v>182.69</v>
      </c>
      <c r="K6" t="n">
        <v>52.44</v>
      </c>
      <c r="L6" t="n">
        <v>5</v>
      </c>
      <c r="M6" t="n">
        <v>57</v>
      </c>
      <c r="N6" t="n">
        <v>35.25</v>
      </c>
      <c r="O6" t="n">
        <v>22766.06</v>
      </c>
      <c r="P6" t="n">
        <v>404.1</v>
      </c>
      <c r="Q6" t="n">
        <v>2924.39</v>
      </c>
      <c r="R6" t="n">
        <v>113.53</v>
      </c>
      <c r="S6" t="n">
        <v>60.56</v>
      </c>
      <c r="T6" t="n">
        <v>26474.29</v>
      </c>
      <c r="U6" t="n">
        <v>0.53</v>
      </c>
      <c r="V6" t="n">
        <v>0.95</v>
      </c>
      <c r="W6" t="n">
        <v>0.26</v>
      </c>
      <c r="X6" t="n">
        <v>1.63</v>
      </c>
      <c r="Y6" t="n">
        <v>0.5</v>
      </c>
      <c r="Z6" t="n">
        <v>10</v>
      </c>
      <c r="AA6" t="n">
        <v>541.1999127594921</v>
      </c>
      <c r="AB6" t="n">
        <v>740.4935966926016</v>
      </c>
      <c r="AC6" t="n">
        <v>669.8219271135493</v>
      </c>
      <c r="AD6" t="n">
        <v>541199.9127594922</v>
      </c>
      <c r="AE6" t="n">
        <v>740493.5966926016</v>
      </c>
      <c r="AF6" t="n">
        <v>1.828415156442561e-06</v>
      </c>
      <c r="AG6" t="n">
        <v>12</v>
      </c>
      <c r="AH6" t="n">
        <v>669821.9271135493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2.5112</v>
      </c>
      <c r="E7" t="n">
        <v>39.82</v>
      </c>
      <c r="F7" t="n">
        <v>35.73</v>
      </c>
      <c r="G7" t="n">
        <v>45.61</v>
      </c>
      <c r="H7" t="n">
        <v>0.58</v>
      </c>
      <c r="I7" t="n">
        <v>47</v>
      </c>
      <c r="J7" t="n">
        <v>184.19</v>
      </c>
      <c r="K7" t="n">
        <v>52.44</v>
      </c>
      <c r="L7" t="n">
        <v>6</v>
      </c>
      <c r="M7" t="n">
        <v>45</v>
      </c>
      <c r="N7" t="n">
        <v>35.75</v>
      </c>
      <c r="O7" t="n">
        <v>22951.43</v>
      </c>
      <c r="P7" t="n">
        <v>383.78</v>
      </c>
      <c r="Q7" t="n">
        <v>2924.38</v>
      </c>
      <c r="R7" t="n">
        <v>104.54</v>
      </c>
      <c r="S7" t="n">
        <v>60.56</v>
      </c>
      <c r="T7" t="n">
        <v>22039.38</v>
      </c>
      <c r="U7" t="n">
        <v>0.58</v>
      </c>
      <c r="V7" t="n">
        <v>0.96</v>
      </c>
      <c r="W7" t="n">
        <v>0.24</v>
      </c>
      <c r="X7" t="n">
        <v>1.34</v>
      </c>
      <c r="Y7" t="n">
        <v>0.5</v>
      </c>
      <c r="Z7" t="n">
        <v>10</v>
      </c>
      <c r="AA7" t="n">
        <v>513.6257952265811</v>
      </c>
      <c r="AB7" t="n">
        <v>702.7654725998622</v>
      </c>
      <c r="AC7" t="n">
        <v>635.6945222324663</v>
      </c>
      <c r="AD7" t="n">
        <v>513625.795226581</v>
      </c>
      <c r="AE7" t="n">
        <v>702765.4725998621</v>
      </c>
      <c r="AF7" t="n">
        <v>1.861098512771497e-06</v>
      </c>
      <c r="AG7" t="n">
        <v>12</v>
      </c>
      <c r="AH7" t="n">
        <v>635694.5222324663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2.5495</v>
      </c>
      <c r="E8" t="n">
        <v>39.22</v>
      </c>
      <c r="F8" t="n">
        <v>35.45</v>
      </c>
      <c r="G8" t="n">
        <v>55.98</v>
      </c>
      <c r="H8" t="n">
        <v>0.67</v>
      </c>
      <c r="I8" t="n">
        <v>38</v>
      </c>
      <c r="J8" t="n">
        <v>185.7</v>
      </c>
      <c r="K8" t="n">
        <v>52.44</v>
      </c>
      <c r="L8" t="n">
        <v>7</v>
      </c>
      <c r="M8" t="n">
        <v>35</v>
      </c>
      <c r="N8" t="n">
        <v>36.26</v>
      </c>
      <c r="O8" t="n">
        <v>23137.49</v>
      </c>
      <c r="P8" t="n">
        <v>360.6</v>
      </c>
      <c r="Q8" t="n">
        <v>2924.39</v>
      </c>
      <c r="R8" t="n">
        <v>95.27</v>
      </c>
      <c r="S8" t="n">
        <v>60.56</v>
      </c>
      <c r="T8" t="n">
        <v>17448.16</v>
      </c>
      <c r="U8" t="n">
        <v>0.64</v>
      </c>
      <c r="V8" t="n">
        <v>0.97</v>
      </c>
      <c r="W8" t="n">
        <v>0.23</v>
      </c>
      <c r="X8" t="n">
        <v>1.06</v>
      </c>
      <c r="Y8" t="n">
        <v>0.5</v>
      </c>
      <c r="Z8" t="n">
        <v>10</v>
      </c>
      <c r="AA8" t="n">
        <v>485.1626029425742</v>
      </c>
      <c r="AB8" t="n">
        <v>663.8208772094639</v>
      </c>
      <c r="AC8" t="n">
        <v>600.4667443670446</v>
      </c>
      <c r="AD8" t="n">
        <v>485162.6029425742</v>
      </c>
      <c r="AE8" t="n">
        <v>663820.8772094639</v>
      </c>
      <c r="AF8" t="n">
        <v>1.889483377791865e-06</v>
      </c>
      <c r="AG8" t="n">
        <v>12</v>
      </c>
      <c r="AH8" t="n">
        <v>600466.7443670447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2.5635</v>
      </c>
      <c r="E9" t="n">
        <v>39.01</v>
      </c>
      <c r="F9" t="n">
        <v>35.38</v>
      </c>
      <c r="G9" t="n">
        <v>62.44</v>
      </c>
      <c r="H9" t="n">
        <v>0.76</v>
      </c>
      <c r="I9" t="n">
        <v>34</v>
      </c>
      <c r="J9" t="n">
        <v>187.22</v>
      </c>
      <c r="K9" t="n">
        <v>52.44</v>
      </c>
      <c r="L9" t="n">
        <v>8</v>
      </c>
      <c r="M9" t="n">
        <v>5</v>
      </c>
      <c r="N9" t="n">
        <v>36.78</v>
      </c>
      <c r="O9" t="n">
        <v>23324.24</v>
      </c>
      <c r="P9" t="n">
        <v>349.58</v>
      </c>
      <c r="Q9" t="n">
        <v>2924.38</v>
      </c>
      <c r="R9" t="n">
        <v>91.7</v>
      </c>
      <c r="S9" t="n">
        <v>60.56</v>
      </c>
      <c r="T9" t="n">
        <v>15684.51</v>
      </c>
      <c r="U9" t="n">
        <v>0.66</v>
      </c>
      <c r="V9" t="n">
        <v>0.97</v>
      </c>
      <c r="W9" t="n">
        <v>0.26</v>
      </c>
      <c r="X9" t="n">
        <v>0.99</v>
      </c>
      <c r="Y9" t="n">
        <v>0.5</v>
      </c>
      <c r="Z9" t="n">
        <v>10</v>
      </c>
      <c r="AA9" t="n">
        <v>472.6034711123137</v>
      </c>
      <c r="AB9" t="n">
        <v>646.6369189695093</v>
      </c>
      <c r="AC9" t="n">
        <v>584.9227989836745</v>
      </c>
      <c r="AD9" t="n">
        <v>472603.4711123137</v>
      </c>
      <c r="AE9" t="n">
        <v>646636.9189695093</v>
      </c>
      <c r="AF9" t="n">
        <v>1.899859046467718e-06</v>
      </c>
      <c r="AG9" t="n">
        <v>12</v>
      </c>
      <c r="AH9" t="n">
        <v>584922.7989836745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2.5628</v>
      </c>
      <c r="E10" t="n">
        <v>39.02</v>
      </c>
      <c r="F10" t="n">
        <v>35.39</v>
      </c>
      <c r="G10" t="n">
        <v>62.45</v>
      </c>
      <c r="H10" t="n">
        <v>0.85</v>
      </c>
      <c r="I10" t="n">
        <v>34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351.91</v>
      </c>
      <c r="Q10" t="n">
        <v>2924.4</v>
      </c>
      <c r="R10" t="n">
        <v>91.89</v>
      </c>
      <c r="S10" t="n">
        <v>60.56</v>
      </c>
      <c r="T10" t="n">
        <v>15778.73</v>
      </c>
      <c r="U10" t="n">
        <v>0.66</v>
      </c>
      <c r="V10" t="n">
        <v>0.97</v>
      </c>
      <c r="W10" t="n">
        <v>0.26</v>
      </c>
      <c r="X10" t="n">
        <v>1</v>
      </c>
      <c r="Y10" t="n">
        <v>0.5</v>
      </c>
      <c r="Z10" t="n">
        <v>10</v>
      </c>
      <c r="AA10" t="n">
        <v>474.9143156378823</v>
      </c>
      <c r="AB10" t="n">
        <v>649.7987183966578</v>
      </c>
      <c r="AC10" t="n">
        <v>587.7828407111092</v>
      </c>
      <c r="AD10" t="n">
        <v>474914.3156378823</v>
      </c>
      <c r="AE10" t="n">
        <v>649798.7183966578</v>
      </c>
      <c r="AF10" t="n">
        <v>1.899340263033925e-06</v>
      </c>
      <c r="AG10" t="n">
        <v>12</v>
      </c>
      <c r="AH10" t="n">
        <v>587782.8407111092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2.0788</v>
      </c>
      <c r="E2" t="n">
        <v>48.1</v>
      </c>
      <c r="F2" t="n">
        <v>43.19</v>
      </c>
      <c r="G2" t="n">
        <v>8.81</v>
      </c>
      <c r="H2" t="n">
        <v>0.64</v>
      </c>
      <c r="I2" t="n">
        <v>294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125.74</v>
      </c>
      <c r="Q2" t="n">
        <v>2924.68</v>
      </c>
      <c r="R2" t="n">
        <v>334.93</v>
      </c>
      <c r="S2" t="n">
        <v>60.56</v>
      </c>
      <c r="T2" t="n">
        <v>136002.15</v>
      </c>
      <c r="U2" t="n">
        <v>0.18</v>
      </c>
      <c r="V2" t="n">
        <v>0.79</v>
      </c>
      <c r="W2" t="n">
        <v>1.02</v>
      </c>
      <c r="X2" t="n">
        <v>8.800000000000001</v>
      </c>
      <c r="Y2" t="n">
        <v>0.5</v>
      </c>
      <c r="Z2" t="n">
        <v>10</v>
      </c>
      <c r="AA2" t="n">
        <v>280.9631164993393</v>
      </c>
      <c r="AB2" t="n">
        <v>384.4261312122866</v>
      </c>
      <c r="AC2" t="n">
        <v>347.737040794849</v>
      </c>
      <c r="AD2" t="n">
        <v>280963.1164993393</v>
      </c>
      <c r="AE2" t="n">
        <v>384426.1312122866</v>
      </c>
      <c r="AF2" t="n">
        <v>1.673827562853716e-06</v>
      </c>
      <c r="AG2" t="n">
        <v>14</v>
      </c>
      <c r="AH2" t="n">
        <v>347737.040794849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2.0382</v>
      </c>
      <c r="E2" t="n">
        <v>49.06</v>
      </c>
      <c r="F2" t="n">
        <v>41.83</v>
      </c>
      <c r="G2" t="n">
        <v>9.84</v>
      </c>
      <c r="H2" t="n">
        <v>0.18</v>
      </c>
      <c r="I2" t="n">
        <v>255</v>
      </c>
      <c r="J2" t="n">
        <v>98.70999999999999</v>
      </c>
      <c r="K2" t="n">
        <v>39.72</v>
      </c>
      <c r="L2" t="n">
        <v>1</v>
      </c>
      <c r="M2" t="n">
        <v>253</v>
      </c>
      <c r="N2" t="n">
        <v>12.99</v>
      </c>
      <c r="O2" t="n">
        <v>12407.75</v>
      </c>
      <c r="P2" t="n">
        <v>352.27</v>
      </c>
      <c r="Q2" t="n">
        <v>2924.72</v>
      </c>
      <c r="R2" t="n">
        <v>303.56</v>
      </c>
      <c r="S2" t="n">
        <v>60.56</v>
      </c>
      <c r="T2" t="n">
        <v>120511.25</v>
      </c>
      <c r="U2" t="n">
        <v>0.2</v>
      </c>
      <c r="V2" t="n">
        <v>0.82</v>
      </c>
      <c r="W2" t="n">
        <v>0.57</v>
      </c>
      <c r="X2" t="n">
        <v>7.44</v>
      </c>
      <c r="Y2" t="n">
        <v>0.5</v>
      </c>
      <c r="Z2" t="n">
        <v>10</v>
      </c>
      <c r="AA2" t="n">
        <v>586.6497875825065</v>
      </c>
      <c r="AB2" t="n">
        <v>802.680120532414</v>
      </c>
      <c r="AC2" t="n">
        <v>726.0734563974243</v>
      </c>
      <c r="AD2" t="n">
        <v>586649.7875825065</v>
      </c>
      <c r="AE2" t="n">
        <v>802680.1205324139</v>
      </c>
      <c r="AF2" t="n">
        <v>1.56212747171589e-06</v>
      </c>
      <c r="AG2" t="n">
        <v>15</v>
      </c>
      <c r="AH2" t="n">
        <v>726073.4563974242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2.4162</v>
      </c>
      <c r="E3" t="n">
        <v>41.39</v>
      </c>
      <c r="F3" t="n">
        <v>37.28</v>
      </c>
      <c r="G3" t="n">
        <v>21.72</v>
      </c>
      <c r="H3" t="n">
        <v>0.35</v>
      </c>
      <c r="I3" t="n">
        <v>103</v>
      </c>
      <c r="J3" t="n">
        <v>99.95</v>
      </c>
      <c r="K3" t="n">
        <v>39.72</v>
      </c>
      <c r="L3" t="n">
        <v>2</v>
      </c>
      <c r="M3" t="n">
        <v>101</v>
      </c>
      <c r="N3" t="n">
        <v>13.24</v>
      </c>
      <c r="O3" t="n">
        <v>12561.45</v>
      </c>
      <c r="P3" t="n">
        <v>283.93</v>
      </c>
      <c r="Q3" t="n">
        <v>2924.44</v>
      </c>
      <c r="R3" t="n">
        <v>154.92</v>
      </c>
      <c r="S3" t="n">
        <v>60.56</v>
      </c>
      <c r="T3" t="n">
        <v>46949.82</v>
      </c>
      <c r="U3" t="n">
        <v>0.39</v>
      </c>
      <c r="V3" t="n">
        <v>0.92</v>
      </c>
      <c r="W3" t="n">
        <v>0.33</v>
      </c>
      <c r="X3" t="n">
        <v>2.89</v>
      </c>
      <c r="Y3" t="n">
        <v>0.5</v>
      </c>
      <c r="Z3" t="n">
        <v>10</v>
      </c>
      <c r="AA3" t="n">
        <v>417.2838800807665</v>
      </c>
      <c r="AB3" t="n">
        <v>570.9462139920341</v>
      </c>
      <c r="AC3" t="n">
        <v>516.4559086566777</v>
      </c>
      <c r="AD3" t="n">
        <v>417283.8800807665</v>
      </c>
      <c r="AE3" t="n">
        <v>570946.2139920341</v>
      </c>
      <c r="AF3" t="n">
        <v>1.851836128525137e-06</v>
      </c>
      <c r="AG3" t="n">
        <v>12</v>
      </c>
      <c r="AH3" t="n">
        <v>516455.9086566777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2.5167</v>
      </c>
      <c r="E4" t="n">
        <v>39.73</v>
      </c>
      <c r="F4" t="n">
        <v>36.37</v>
      </c>
      <c r="G4" t="n">
        <v>32.57</v>
      </c>
      <c r="H4" t="n">
        <v>0.52</v>
      </c>
      <c r="I4" t="n">
        <v>67</v>
      </c>
      <c r="J4" t="n">
        <v>101.2</v>
      </c>
      <c r="K4" t="n">
        <v>39.72</v>
      </c>
      <c r="L4" t="n">
        <v>3</v>
      </c>
      <c r="M4" t="n">
        <v>4</v>
      </c>
      <c r="N4" t="n">
        <v>13.49</v>
      </c>
      <c r="O4" t="n">
        <v>12715.54</v>
      </c>
      <c r="P4" t="n">
        <v>251.46</v>
      </c>
      <c r="Q4" t="n">
        <v>2924.53</v>
      </c>
      <c r="R4" t="n">
        <v>122.53</v>
      </c>
      <c r="S4" t="n">
        <v>60.56</v>
      </c>
      <c r="T4" t="n">
        <v>30934.36</v>
      </c>
      <c r="U4" t="n">
        <v>0.49</v>
      </c>
      <c r="V4" t="n">
        <v>0.9399999999999999</v>
      </c>
      <c r="W4" t="n">
        <v>0.35</v>
      </c>
      <c r="X4" t="n">
        <v>1.98</v>
      </c>
      <c r="Y4" t="n">
        <v>0.5</v>
      </c>
      <c r="Z4" t="n">
        <v>10</v>
      </c>
      <c r="AA4" t="n">
        <v>372.6272986480352</v>
      </c>
      <c r="AB4" t="n">
        <v>509.8451091664418</v>
      </c>
      <c r="AC4" t="n">
        <v>461.1862075197008</v>
      </c>
      <c r="AD4" t="n">
        <v>372627.2986480352</v>
      </c>
      <c r="AE4" t="n">
        <v>509845.1091664418</v>
      </c>
      <c r="AF4" t="n">
        <v>1.928861842835532e-06</v>
      </c>
      <c r="AG4" t="n">
        <v>12</v>
      </c>
      <c r="AH4" t="n">
        <v>461186.2075197008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2.5203</v>
      </c>
      <c r="E5" t="n">
        <v>39.68</v>
      </c>
      <c r="F5" t="n">
        <v>36.33</v>
      </c>
      <c r="G5" t="n">
        <v>33.03</v>
      </c>
      <c r="H5" t="n">
        <v>0.6899999999999999</v>
      </c>
      <c r="I5" t="n">
        <v>66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253.61</v>
      </c>
      <c r="Q5" t="n">
        <v>2924.49</v>
      </c>
      <c r="R5" t="n">
        <v>121.17</v>
      </c>
      <c r="S5" t="n">
        <v>60.56</v>
      </c>
      <c r="T5" t="n">
        <v>30259.12</v>
      </c>
      <c r="U5" t="n">
        <v>0.5</v>
      </c>
      <c r="V5" t="n">
        <v>0.9399999999999999</v>
      </c>
      <c r="W5" t="n">
        <v>0.36</v>
      </c>
      <c r="X5" t="n">
        <v>1.94</v>
      </c>
      <c r="Y5" t="n">
        <v>0.5</v>
      </c>
      <c r="Z5" t="n">
        <v>10</v>
      </c>
      <c r="AA5" t="n">
        <v>374.2668940978201</v>
      </c>
      <c r="AB5" t="n">
        <v>512.0884759946836</v>
      </c>
      <c r="AC5" t="n">
        <v>463.2154705664402</v>
      </c>
      <c r="AD5" t="n">
        <v>374266.8940978201</v>
      </c>
      <c r="AE5" t="n">
        <v>512088.4759946836</v>
      </c>
      <c r="AF5" t="n">
        <v>1.931620972900382e-06</v>
      </c>
      <c r="AG5" t="n">
        <v>12</v>
      </c>
      <c r="AH5" t="n">
        <v>463215.4705664402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1.8525</v>
      </c>
      <c r="E2" t="n">
        <v>53.98</v>
      </c>
      <c r="F2" t="n">
        <v>43.72</v>
      </c>
      <c r="G2" t="n">
        <v>8.25</v>
      </c>
      <c r="H2" t="n">
        <v>0.14</v>
      </c>
      <c r="I2" t="n">
        <v>318</v>
      </c>
      <c r="J2" t="n">
        <v>124.63</v>
      </c>
      <c r="K2" t="n">
        <v>45</v>
      </c>
      <c r="L2" t="n">
        <v>1</v>
      </c>
      <c r="M2" t="n">
        <v>316</v>
      </c>
      <c r="N2" t="n">
        <v>18.64</v>
      </c>
      <c r="O2" t="n">
        <v>15605.44</v>
      </c>
      <c r="P2" t="n">
        <v>439.8</v>
      </c>
      <c r="Q2" t="n">
        <v>2924.61</v>
      </c>
      <c r="R2" t="n">
        <v>365.58</v>
      </c>
      <c r="S2" t="n">
        <v>60.56</v>
      </c>
      <c r="T2" t="n">
        <v>151206.44</v>
      </c>
      <c r="U2" t="n">
        <v>0.17</v>
      </c>
      <c r="V2" t="n">
        <v>0.78</v>
      </c>
      <c r="W2" t="n">
        <v>0.68</v>
      </c>
      <c r="X2" t="n">
        <v>9.33</v>
      </c>
      <c r="Y2" t="n">
        <v>0.5</v>
      </c>
      <c r="Z2" t="n">
        <v>10</v>
      </c>
      <c r="AA2" t="n">
        <v>765.7461091355891</v>
      </c>
      <c r="AB2" t="n">
        <v>1047.727608853412</v>
      </c>
      <c r="AC2" t="n">
        <v>947.7339563593757</v>
      </c>
      <c r="AD2" t="n">
        <v>765746.1091355891</v>
      </c>
      <c r="AE2" t="n">
        <v>1047727.608853412</v>
      </c>
      <c r="AF2" t="n">
        <v>1.401549091021232e-06</v>
      </c>
      <c r="AG2" t="n">
        <v>16</v>
      </c>
      <c r="AH2" t="n">
        <v>947733.9563593757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2.2933</v>
      </c>
      <c r="E3" t="n">
        <v>43.61</v>
      </c>
      <c r="F3" t="n">
        <v>38.13</v>
      </c>
      <c r="G3" t="n">
        <v>17.46</v>
      </c>
      <c r="H3" t="n">
        <v>0.28</v>
      </c>
      <c r="I3" t="n">
        <v>131</v>
      </c>
      <c r="J3" t="n">
        <v>125.95</v>
      </c>
      <c r="K3" t="n">
        <v>45</v>
      </c>
      <c r="L3" t="n">
        <v>2</v>
      </c>
      <c r="M3" t="n">
        <v>129</v>
      </c>
      <c r="N3" t="n">
        <v>18.95</v>
      </c>
      <c r="O3" t="n">
        <v>15767.7</v>
      </c>
      <c r="P3" t="n">
        <v>361.39</v>
      </c>
      <c r="Q3" t="n">
        <v>2924.53</v>
      </c>
      <c r="R3" t="n">
        <v>182.4</v>
      </c>
      <c r="S3" t="n">
        <v>60.56</v>
      </c>
      <c r="T3" t="n">
        <v>60551.76</v>
      </c>
      <c r="U3" t="n">
        <v>0.33</v>
      </c>
      <c r="V3" t="n">
        <v>0.9</v>
      </c>
      <c r="W3" t="n">
        <v>0.38</v>
      </c>
      <c r="X3" t="n">
        <v>3.74</v>
      </c>
      <c r="Y3" t="n">
        <v>0.5</v>
      </c>
      <c r="Z3" t="n">
        <v>10</v>
      </c>
      <c r="AA3" t="n">
        <v>530.8878956093465</v>
      </c>
      <c r="AB3" t="n">
        <v>726.3842398936835</v>
      </c>
      <c r="AC3" t="n">
        <v>657.0591475249133</v>
      </c>
      <c r="AD3" t="n">
        <v>530887.8956093466</v>
      </c>
      <c r="AE3" t="n">
        <v>726384.2398936835</v>
      </c>
      <c r="AF3" t="n">
        <v>1.735045900371925e-06</v>
      </c>
      <c r="AG3" t="n">
        <v>13</v>
      </c>
      <c r="AH3" t="n">
        <v>657059.1475249133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2.4581</v>
      </c>
      <c r="E4" t="n">
        <v>40.68</v>
      </c>
      <c r="F4" t="n">
        <v>36.56</v>
      </c>
      <c r="G4" t="n">
        <v>28.12</v>
      </c>
      <c r="H4" t="n">
        <v>0.42</v>
      </c>
      <c r="I4" t="n">
        <v>78</v>
      </c>
      <c r="J4" t="n">
        <v>127.27</v>
      </c>
      <c r="K4" t="n">
        <v>45</v>
      </c>
      <c r="L4" t="n">
        <v>3</v>
      </c>
      <c r="M4" t="n">
        <v>76</v>
      </c>
      <c r="N4" t="n">
        <v>19.27</v>
      </c>
      <c r="O4" t="n">
        <v>15930.42</v>
      </c>
      <c r="P4" t="n">
        <v>322.46</v>
      </c>
      <c r="Q4" t="n">
        <v>2924.44</v>
      </c>
      <c r="R4" t="n">
        <v>131.32</v>
      </c>
      <c r="S4" t="n">
        <v>60.56</v>
      </c>
      <c r="T4" t="n">
        <v>35276.03</v>
      </c>
      <c r="U4" t="n">
        <v>0.46</v>
      </c>
      <c r="V4" t="n">
        <v>0.9399999999999999</v>
      </c>
      <c r="W4" t="n">
        <v>0.28</v>
      </c>
      <c r="X4" t="n">
        <v>2.17</v>
      </c>
      <c r="Y4" t="n">
        <v>0.5</v>
      </c>
      <c r="Z4" t="n">
        <v>10</v>
      </c>
      <c r="AA4" t="n">
        <v>454.4776750479816</v>
      </c>
      <c r="AB4" t="n">
        <v>621.8364051406046</v>
      </c>
      <c r="AC4" t="n">
        <v>562.4892113868606</v>
      </c>
      <c r="AD4" t="n">
        <v>454477.6750479816</v>
      </c>
      <c r="AE4" t="n">
        <v>621836.4051406046</v>
      </c>
      <c r="AF4" t="n">
        <v>1.859728918023909e-06</v>
      </c>
      <c r="AG4" t="n">
        <v>12</v>
      </c>
      <c r="AH4" t="n">
        <v>562489.2113868606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2.5504</v>
      </c>
      <c r="E5" t="n">
        <v>39.21</v>
      </c>
      <c r="F5" t="n">
        <v>35.72</v>
      </c>
      <c r="G5" t="n">
        <v>40.44</v>
      </c>
      <c r="H5" t="n">
        <v>0.55</v>
      </c>
      <c r="I5" t="n">
        <v>53</v>
      </c>
      <c r="J5" t="n">
        <v>128.59</v>
      </c>
      <c r="K5" t="n">
        <v>45</v>
      </c>
      <c r="L5" t="n">
        <v>4</v>
      </c>
      <c r="M5" t="n">
        <v>39</v>
      </c>
      <c r="N5" t="n">
        <v>19.59</v>
      </c>
      <c r="O5" t="n">
        <v>16093.6</v>
      </c>
      <c r="P5" t="n">
        <v>287.11</v>
      </c>
      <c r="Q5" t="n">
        <v>2924.47</v>
      </c>
      <c r="R5" t="n">
        <v>102.93</v>
      </c>
      <c r="S5" t="n">
        <v>60.56</v>
      </c>
      <c r="T5" t="n">
        <v>21207.41</v>
      </c>
      <c r="U5" t="n">
        <v>0.59</v>
      </c>
      <c r="V5" t="n">
        <v>0.96</v>
      </c>
      <c r="W5" t="n">
        <v>0.27</v>
      </c>
      <c r="X5" t="n">
        <v>1.33</v>
      </c>
      <c r="Y5" t="n">
        <v>0.5</v>
      </c>
      <c r="Z5" t="n">
        <v>10</v>
      </c>
      <c r="AA5" t="n">
        <v>407.3764336576602</v>
      </c>
      <c r="AB5" t="n">
        <v>557.3904087102519</v>
      </c>
      <c r="AC5" t="n">
        <v>504.1938504052967</v>
      </c>
      <c r="AD5" t="n">
        <v>407376.4336576603</v>
      </c>
      <c r="AE5" t="n">
        <v>557390.4087102519</v>
      </c>
      <c r="AF5" t="n">
        <v>1.929560486769528e-06</v>
      </c>
      <c r="AG5" t="n">
        <v>12</v>
      </c>
      <c r="AH5" t="n">
        <v>504193.8504052967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2.5535</v>
      </c>
      <c r="E6" t="n">
        <v>39.16</v>
      </c>
      <c r="F6" t="n">
        <v>35.75</v>
      </c>
      <c r="G6" t="n">
        <v>42.9</v>
      </c>
      <c r="H6" t="n">
        <v>0.68</v>
      </c>
      <c r="I6" t="n">
        <v>50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285.18</v>
      </c>
      <c r="Q6" t="n">
        <v>2924.35</v>
      </c>
      <c r="R6" t="n">
        <v>103.36</v>
      </c>
      <c r="S6" t="n">
        <v>60.56</v>
      </c>
      <c r="T6" t="n">
        <v>21435.08</v>
      </c>
      <c r="U6" t="n">
        <v>0.59</v>
      </c>
      <c r="V6" t="n">
        <v>0.96</v>
      </c>
      <c r="W6" t="n">
        <v>0.29</v>
      </c>
      <c r="X6" t="n">
        <v>1.37</v>
      </c>
      <c r="Y6" t="n">
        <v>0.5</v>
      </c>
      <c r="Z6" t="n">
        <v>10</v>
      </c>
      <c r="AA6" t="n">
        <v>405.2051207725718</v>
      </c>
      <c r="AB6" t="n">
        <v>554.4195226293101</v>
      </c>
      <c r="AC6" t="n">
        <v>501.5065015222551</v>
      </c>
      <c r="AD6" t="n">
        <v>405205.1207725718</v>
      </c>
      <c r="AE6" t="n">
        <v>554419.5226293101</v>
      </c>
      <c r="AF6" t="n">
        <v>1.931905859067593e-06</v>
      </c>
      <c r="AG6" t="n">
        <v>12</v>
      </c>
      <c r="AH6" t="n">
        <v>501506.5015222551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2024-09-25T21:11:40Z</dcterms:created>
  <dcterms:modified xmlns:dcterms="http://purl.org/dc/terms/" xmlns:xsi="http://www.w3.org/2001/XMLSchema-instance" xsi:type="dcterms:W3CDTF">2024-09-25T21:11:40Z</dcterms:modified>
</cp:coreProperties>
</file>