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gráficos!$A$7:$A$152</f>
              <numCache>
                <formatCode>General</formatCode>
                <ptCount val="1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</numCache>
            </numRef>
          </xVal>
          <yVal>
            <numRef>
              <f>gráficos!$B$7:$B$152</f>
              <numCache>
                <formatCode>General</formatCode>
                <ptCount val="1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0.4977</v>
      </c>
      <c r="E2" t="n">
        <v>200.91</v>
      </c>
      <c r="F2" t="n">
        <v>141.62</v>
      </c>
      <c r="G2" t="n">
        <v>5.82</v>
      </c>
      <c r="H2" t="n">
        <v>0.09</v>
      </c>
      <c r="I2" t="n">
        <v>1460</v>
      </c>
      <c r="J2" t="n">
        <v>194.77</v>
      </c>
      <c r="K2" t="n">
        <v>54.38</v>
      </c>
      <c r="L2" t="n">
        <v>1</v>
      </c>
      <c r="M2" t="n">
        <v>1458</v>
      </c>
      <c r="N2" t="n">
        <v>39.4</v>
      </c>
      <c r="O2" t="n">
        <v>24256.19</v>
      </c>
      <c r="P2" t="n">
        <v>1978.08</v>
      </c>
      <c r="Q2" t="n">
        <v>3794.41</v>
      </c>
      <c r="R2" t="n">
        <v>2746.39</v>
      </c>
      <c r="S2" t="n">
        <v>185.73</v>
      </c>
      <c r="T2" t="n">
        <v>1265586.67</v>
      </c>
      <c r="U2" t="n">
        <v>0.07000000000000001</v>
      </c>
      <c r="V2" t="n">
        <v>0.41</v>
      </c>
      <c r="W2" t="n">
        <v>17.01</v>
      </c>
      <c r="X2" t="n">
        <v>74.73999999999999</v>
      </c>
      <c r="Y2" t="n">
        <v>1</v>
      </c>
      <c r="Z2" t="n">
        <v>10</v>
      </c>
      <c r="AA2" t="n">
        <v>3945.734057839923</v>
      </c>
      <c r="AB2" t="n">
        <v>5398.727411438031</v>
      </c>
      <c r="AC2" t="n">
        <v>4883.480444451692</v>
      </c>
      <c r="AD2" t="n">
        <v>3945734.057839923</v>
      </c>
      <c r="AE2" t="n">
        <v>5398727.411438031</v>
      </c>
      <c r="AF2" t="n">
        <v>1.018610721292386e-06</v>
      </c>
      <c r="AG2" t="n">
        <v>21</v>
      </c>
      <c r="AH2" t="n">
        <v>4883480.444451693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0.9331</v>
      </c>
      <c r="E3" t="n">
        <v>107.17</v>
      </c>
      <c r="F3" t="n">
        <v>87.58</v>
      </c>
      <c r="G3" t="n">
        <v>11.97</v>
      </c>
      <c r="H3" t="n">
        <v>0.18</v>
      </c>
      <c r="I3" t="n">
        <v>439</v>
      </c>
      <c r="J3" t="n">
        <v>196.32</v>
      </c>
      <c r="K3" t="n">
        <v>54.38</v>
      </c>
      <c r="L3" t="n">
        <v>2</v>
      </c>
      <c r="M3" t="n">
        <v>437</v>
      </c>
      <c r="N3" t="n">
        <v>39.95</v>
      </c>
      <c r="O3" t="n">
        <v>24447.22</v>
      </c>
      <c r="P3" t="n">
        <v>1208.23</v>
      </c>
      <c r="Q3" t="n">
        <v>3792.49</v>
      </c>
      <c r="R3" t="n">
        <v>904.1900000000001</v>
      </c>
      <c r="S3" t="n">
        <v>185.73</v>
      </c>
      <c r="T3" t="n">
        <v>349591.1</v>
      </c>
      <c r="U3" t="n">
        <v>0.21</v>
      </c>
      <c r="V3" t="n">
        <v>0.66</v>
      </c>
      <c r="W3" t="n">
        <v>15.31</v>
      </c>
      <c r="X3" t="n">
        <v>20.73</v>
      </c>
      <c r="Y3" t="n">
        <v>1</v>
      </c>
      <c r="Z3" t="n">
        <v>10</v>
      </c>
      <c r="AA3" t="n">
        <v>1331.876373021373</v>
      </c>
      <c r="AB3" t="n">
        <v>1822.332011806472</v>
      </c>
      <c r="AC3" t="n">
        <v>1648.411202258704</v>
      </c>
      <c r="AD3" t="n">
        <v>1331876.373021373</v>
      </c>
      <c r="AE3" t="n">
        <v>1822332.011806472</v>
      </c>
      <c r="AF3" t="n">
        <v>1.90971602177602e-06</v>
      </c>
      <c r="AG3" t="n">
        <v>12</v>
      </c>
      <c r="AH3" t="n">
        <v>1648411.202258704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1.0937</v>
      </c>
      <c r="E4" t="n">
        <v>91.43000000000001</v>
      </c>
      <c r="F4" t="n">
        <v>78.84</v>
      </c>
      <c r="G4" t="n">
        <v>18.26</v>
      </c>
      <c r="H4" t="n">
        <v>0.27</v>
      </c>
      <c r="I4" t="n">
        <v>259</v>
      </c>
      <c r="J4" t="n">
        <v>197.88</v>
      </c>
      <c r="K4" t="n">
        <v>54.38</v>
      </c>
      <c r="L4" t="n">
        <v>3</v>
      </c>
      <c r="M4" t="n">
        <v>257</v>
      </c>
      <c r="N4" t="n">
        <v>40.5</v>
      </c>
      <c r="O4" t="n">
        <v>24639</v>
      </c>
      <c r="P4" t="n">
        <v>1072.75</v>
      </c>
      <c r="Q4" t="n">
        <v>3791.94</v>
      </c>
      <c r="R4" t="n">
        <v>608.25</v>
      </c>
      <c r="S4" t="n">
        <v>185.73</v>
      </c>
      <c r="T4" t="n">
        <v>202519.41</v>
      </c>
      <c r="U4" t="n">
        <v>0.31</v>
      </c>
      <c r="V4" t="n">
        <v>0.74</v>
      </c>
      <c r="W4" t="n">
        <v>15.01</v>
      </c>
      <c r="X4" t="n">
        <v>12</v>
      </c>
      <c r="Y4" t="n">
        <v>1</v>
      </c>
      <c r="Z4" t="n">
        <v>10</v>
      </c>
      <c r="AA4" t="n">
        <v>1018.087565672897</v>
      </c>
      <c r="AB4" t="n">
        <v>1392.992322207124</v>
      </c>
      <c r="AC4" t="n">
        <v>1260.047090052678</v>
      </c>
      <c r="AD4" t="n">
        <v>1018087.565672897</v>
      </c>
      <c r="AE4" t="n">
        <v>1392992.322207124</v>
      </c>
      <c r="AF4" t="n">
        <v>2.238405758242881e-06</v>
      </c>
      <c r="AG4" t="n">
        <v>10</v>
      </c>
      <c r="AH4" t="n">
        <v>1260047.090052678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1.1779</v>
      </c>
      <c r="E5" t="n">
        <v>84.90000000000001</v>
      </c>
      <c r="F5" t="n">
        <v>75.26000000000001</v>
      </c>
      <c r="G5" t="n">
        <v>24.68</v>
      </c>
      <c r="H5" t="n">
        <v>0.36</v>
      </c>
      <c r="I5" t="n">
        <v>183</v>
      </c>
      <c r="J5" t="n">
        <v>199.44</v>
      </c>
      <c r="K5" t="n">
        <v>54.38</v>
      </c>
      <c r="L5" t="n">
        <v>4</v>
      </c>
      <c r="M5" t="n">
        <v>181</v>
      </c>
      <c r="N5" t="n">
        <v>41.06</v>
      </c>
      <c r="O5" t="n">
        <v>24831.54</v>
      </c>
      <c r="P5" t="n">
        <v>1009.47</v>
      </c>
      <c r="Q5" t="n">
        <v>3791.64</v>
      </c>
      <c r="R5" t="n">
        <v>486.88</v>
      </c>
      <c r="S5" t="n">
        <v>185.73</v>
      </c>
      <c r="T5" t="n">
        <v>142215.81</v>
      </c>
      <c r="U5" t="n">
        <v>0.38</v>
      </c>
      <c r="V5" t="n">
        <v>0.77</v>
      </c>
      <c r="W5" t="n">
        <v>14.89</v>
      </c>
      <c r="X5" t="n">
        <v>8.43</v>
      </c>
      <c r="Y5" t="n">
        <v>1</v>
      </c>
      <c r="Z5" t="n">
        <v>10</v>
      </c>
      <c r="AA5" t="n">
        <v>892.9517251683286</v>
      </c>
      <c r="AB5" t="n">
        <v>1221.775944625116</v>
      </c>
      <c r="AC5" t="n">
        <v>1105.171363243402</v>
      </c>
      <c r="AD5" t="n">
        <v>892951.7251683286</v>
      </c>
      <c r="AE5" t="n">
        <v>1221775.944625116</v>
      </c>
      <c r="AF5" t="n">
        <v>2.41073250675166e-06</v>
      </c>
      <c r="AG5" t="n">
        <v>9</v>
      </c>
      <c r="AH5" t="n">
        <v>1105171.363243402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1.2312</v>
      </c>
      <c r="E6" t="n">
        <v>81.22</v>
      </c>
      <c r="F6" t="n">
        <v>73.26000000000001</v>
      </c>
      <c r="G6" t="n">
        <v>31.4</v>
      </c>
      <c r="H6" t="n">
        <v>0.44</v>
      </c>
      <c r="I6" t="n">
        <v>140</v>
      </c>
      <c r="J6" t="n">
        <v>201.01</v>
      </c>
      <c r="K6" t="n">
        <v>54.38</v>
      </c>
      <c r="L6" t="n">
        <v>5</v>
      </c>
      <c r="M6" t="n">
        <v>138</v>
      </c>
      <c r="N6" t="n">
        <v>41.63</v>
      </c>
      <c r="O6" t="n">
        <v>25024.84</v>
      </c>
      <c r="P6" t="n">
        <v>967.03</v>
      </c>
      <c r="Q6" t="n">
        <v>3791.67</v>
      </c>
      <c r="R6" t="n">
        <v>417.86</v>
      </c>
      <c r="S6" t="n">
        <v>185.73</v>
      </c>
      <c r="T6" t="n">
        <v>107921</v>
      </c>
      <c r="U6" t="n">
        <v>0.44</v>
      </c>
      <c r="V6" t="n">
        <v>0.79</v>
      </c>
      <c r="W6" t="n">
        <v>14.85</v>
      </c>
      <c r="X6" t="n">
        <v>6.42</v>
      </c>
      <c r="Y6" t="n">
        <v>1</v>
      </c>
      <c r="Z6" t="n">
        <v>10</v>
      </c>
      <c r="AA6" t="n">
        <v>825.9444550049943</v>
      </c>
      <c r="AB6" t="n">
        <v>1130.093641435517</v>
      </c>
      <c r="AC6" t="n">
        <v>1022.239090393298</v>
      </c>
      <c r="AD6" t="n">
        <v>825944.4550049943</v>
      </c>
      <c r="AE6" t="n">
        <v>1130093.641435517</v>
      </c>
      <c r="AF6" t="n">
        <v>2.519818203848071e-06</v>
      </c>
      <c r="AG6" t="n">
        <v>9</v>
      </c>
      <c r="AH6" t="n">
        <v>1022239.090393298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1.2674</v>
      </c>
      <c r="E7" t="n">
        <v>78.90000000000001</v>
      </c>
      <c r="F7" t="n">
        <v>71.98999999999999</v>
      </c>
      <c r="G7" t="n">
        <v>38.22</v>
      </c>
      <c r="H7" t="n">
        <v>0.53</v>
      </c>
      <c r="I7" t="n">
        <v>113</v>
      </c>
      <c r="J7" t="n">
        <v>202.58</v>
      </c>
      <c r="K7" t="n">
        <v>54.38</v>
      </c>
      <c r="L7" t="n">
        <v>6</v>
      </c>
      <c r="M7" t="n">
        <v>111</v>
      </c>
      <c r="N7" t="n">
        <v>42.2</v>
      </c>
      <c r="O7" t="n">
        <v>25218.93</v>
      </c>
      <c r="P7" t="n">
        <v>935.36</v>
      </c>
      <c r="Q7" t="n">
        <v>3791.43</v>
      </c>
      <c r="R7" t="n">
        <v>375.76</v>
      </c>
      <c r="S7" t="n">
        <v>185.73</v>
      </c>
      <c r="T7" t="n">
        <v>87006.49000000001</v>
      </c>
      <c r="U7" t="n">
        <v>0.49</v>
      </c>
      <c r="V7" t="n">
        <v>0.8100000000000001</v>
      </c>
      <c r="W7" t="n">
        <v>14.78</v>
      </c>
      <c r="X7" t="n">
        <v>5.15</v>
      </c>
      <c r="Y7" t="n">
        <v>1</v>
      </c>
      <c r="Z7" t="n">
        <v>10</v>
      </c>
      <c r="AA7" t="n">
        <v>781.7679232201465</v>
      </c>
      <c r="AB7" t="n">
        <v>1069.649361716454</v>
      </c>
      <c r="AC7" t="n">
        <v>967.5635278965431</v>
      </c>
      <c r="AD7" t="n">
        <v>781767.9232201464</v>
      </c>
      <c r="AE7" t="n">
        <v>1069649.361716454</v>
      </c>
      <c r="AF7" t="n">
        <v>2.593906425891038e-06</v>
      </c>
      <c r="AG7" t="n">
        <v>9</v>
      </c>
      <c r="AH7" t="n">
        <v>967563.527896543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1.2925</v>
      </c>
      <c r="E8" t="n">
        <v>77.37</v>
      </c>
      <c r="F8" t="n">
        <v>71.16</v>
      </c>
      <c r="G8" t="n">
        <v>44.94</v>
      </c>
      <c r="H8" t="n">
        <v>0.61</v>
      </c>
      <c r="I8" t="n">
        <v>95</v>
      </c>
      <c r="J8" t="n">
        <v>204.16</v>
      </c>
      <c r="K8" t="n">
        <v>54.38</v>
      </c>
      <c r="L8" t="n">
        <v>7</v>
      </c>
      <c r="M8" t="n">
        <v>93</v>
      </c>
      <c r="N8" t="n">
        <v>42.78</v>
      </c>
      <c r="O8" t="n">
        <v>25413.94</v>
      </c>
      <c r="P8" t="n">
        <v>909.1799999999999</v>
      </c>
      <c r="Q8" t="n">
        <v>3791.56</v>
      </c>
      <c r="R8" t="n">
        <v>347.64</v>
      </c>
      <c r="S8" t="n">
        <v>185.73</v>
      </c>
      <c r="T8" t="n">
        <v>73035.42</v>
      </c>
      <c r="U8" t="n">
        <v>0.53</v>
      </c>
      <c r="V8" t="n">
        <v>0.82</v>
      </c>
      <c r="W8" t="n">
        <v>14.75</v>
      </c>
      <c r="X8" t="n">
        <v>4.33</v>
      </c>
      <c r="Y8" t="n">
        <v>1</v>
      </c>
      <c r="Z8" t="n">
        <v>10</v>
      </c>
      <c r="AA8" t="n">
        <v>749.7882445371298</v>
      </c>
      <c r="AB8" t="n">
        <v>1025.8933544985</v>
      </c>
      <c r="AC8" t="n">
        <v>927.9835325955283</v>
      </c>
      <c r="AD8" t="n">
        <v>749788.2445371298</v>
      </c>
      <c r="AE8" t="n">
        <v>1025893.3544985</v>
      </c>
      <c r="AF8" t="n">
        <v>2.645276988688785e-06</v>
      </c>
      <c r="AG8" t="n">
        <v>9</v>
      </c>
      <c r="AH8" t="n">
        <v>927983.5325955283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1.3131</v>
      </c>
      <c r="E9" t="n">
        <v>76.16</v>
      </c>
      <c r="F9" t="n">
        <v>70.48999999999999</v>
      </c>
      <c r="G9" t="n">
        <v>52.21</v>
      </c>
      <c r="H9" t="n">
        <v>0.6899999999999999</v>
      </c>
      <c r="I9" t="n">
        <v>81</v>
      </c>
      <c r="J9" t="n">
        <v>205.75</v>
      </c>
      <c r="K9" t="n">
        <v>54.38</v>
      </c>
      <c r="L9" t="n">
        <v>8</v>
      </c>
      <c r="M9" t="n">
        <v>79</v>
      </c>
      <c r="N9" t="n">
        <v>43.37</v>
      </c>
      <c r="O9" t="n">
        <v>25609.61</v>
      </c>
      <c r="P9" t="n">
        <v>885.08</v>
      </c>
      <c r="Q9" t="n">
        <v>3791.68</v>
      </c>
      <c r="R9" t="n">
        <v>324.73</v>
      </c>
      <c r="S9" t="n">
        <v>185.73</v>
      </c>
      <c r="T9" t="n">
        <v>61650.51</v>
      </c>
      <c r="U9" t="n">
        <v>0.57</v>
      </c>
      <c r="V9" t="n">
        <v>0.82</v>
      </c>
      <c r="W9" t="n">
        <v>14.73</v>
      </c>
      <c r="X9" t="n">
        <v>3.65</v>
      </c>
      <c r="Y9" t="n">
        <v>1</v>
      </c>
      <c r="Z9" t="n">
        <v>10</v>
      </c>
      <c r="AA9" t="n">
        <v>714.1714802794224</v>
      </c>
      <c r="AB9" t="n">
        <v>977.1609263403624</v>
      </c>
      <c r="AC9" t="n">
        <v>883.9020589844113</v>
      </c>
      <c r="AD9" t="n">
        <v>714171.4802794225</v>
      </c>
      <c r="AE9" t="n">
        <v>977160.9263403624</v>
      </c>
      <c r="AF9" t="n">
        <v>2.687437689630362e-06</v>
      </c>
      <c r="AG9" t="n">
        <v>8</v>
      </c>
      <c r="AH9" t="n">
        <v>883902.0589844113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1.3284</v>
      </c>
      <c r="E10" t="n">
        <v>75.28</v>
      </c>
      <c r="F10" t="n">
        <v>70.04000000000001</v>
      </c>
      <c r="G10" t="n">
        <v>60.04</v>
      </c>
      <c r="H10" t="n">
        <v>0.77</v>
      </c>
      <c r="I10" t="n">
        <v>70</v>
      </c>
      <c r="J10" t="n">
        <v>207.34</v>
      </c>
      <c r="K10" t="n">
        <v>54.38</v>
      </c>
      <c r="L10" t="n">
        <v>9</v>
      </c>
      <c r="M10" t="n">
        <v>68</v>
      </c>
      <c r="N10" t="n">
        <v>43.96</v>
      </c>
      <c r="O10" t="n">
        <v>25806.1</v>
      </c>
      <c r="P10" t="n">
        <v>861.84</v>
      </c>
      <c r="Q10" t="n">
        <v>3791.36</v>
      </c>
      <c r="R10" t="n">
        <v>309.79</v>
      </c>
      <c r="S10" t="n">
        <v>185.73</v>
      </c>
      <c r="T10" t="n">
        <v>54235.6</v>
      </c>
      <c r="U10" t="n">
        <v>0.6</v>
      </c>
      <c r="V10" t="n">
        <v>0.83</v>
      </c>
      <c r="W10" t="n">
        <v>14.72</v>
      </c>
      <c r="X10" t="n">
        <v>3.21</v>
      </c>
      <c r="Y10" t="n">
        <v>1</v>
      </c>
      <c r="Z10" t="n">
        <v>10</v>
      </c>
      <c r="AA10" t="n">
        <v>691.1567909877059</v>
      </c>
      <c r="AB10" t="n">
        <v>945.6712131150032</v>
      </c>
      <c r="AC10" t="n">
        <v>855.4176797931901</v>
      </c>
      <c r="AD10" t="n">
        <v>691156.7909877059</v>
      </c>
      <c r="AE10" t="n">
        <v>945671.2131150032</v>
      </c>
      <c r="AF10" t="n">
        <v>2.71875121994134e-06</v>
      </c>
      <c r="AG10" t="n">
        <v>8</v>
      </c>
      <c r="AH10" t="n">
        <v>855417.6797931901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1.3412</v>
      </c>
      <c r="E11" t="n">
        <v>74.56</v>
      </c>
      <c r="F11" t="n">
        <v>69.63</v>
      </c>
      <c r="G11" t="n">
        <v>67.39</v>
      </c>
      <c r="H11" t="n">
        <v>0.85</v>
      </c>
      <c r="I11" t="n">
        <v>62</v>
      </c>
      <c r="J11" t="n">
        <v>208.94</v>
      </c>
      <c r="K11" t="n">
        <v>54.38</v>
      </c>
      <c r="L11" t="n">
        <v>10</v>
      </c>
      <c r="M11" t="n">
        <v>60</v>
      </c>
      <c r="N11" t="n">
        <v>44.56</v>
      </c>
      <c r="O11" t="n">
        <v>26003.41</v>
      </c>
      <c r="P11" t="n">
        <v>841.4</v>
      </c>
      <c r="Q11" t="n">
        <v>3791.48</v>
      </c>
      <c r="R11" t="n">
        <v>296.87</v>
      </c>
      <c r="S11" t="n">
        <v>185.73</v>
      </c>
      <c r="T11" t="n">
        <v>47814.95</v>
      </c>
      <c r="U11" t="n">
        <v>0.63</v>
      </c>
      <c r="V11" t="n">
        <v>0.83</v>
      </c>
      <c r="W11" t="n">
        <v>14.68</v>
      </c>
      <c r="X11" t="n">
        <v>2.8</v>
      </c>
      <c r="Y11" t="n">
        <v>1</v>
      </c>
      <c r="Z11" t="n">
        <v>10</v>
      </c>
      <c r="AA11" t="n">
        <v>671.6318641099972</v>
      </c>
      <c r="AB11" t="n">
        <v>918.9563467819411</v>
      </c>
      <c r="AC11" t="n">
        <v>831.2524428084052</v>
      </c>
      <c r="AD11" t="n">
        <v>671631.8641099972</v>
      </c>
      <c r="AE11" t="n">
        <v>918956.3467819411</v>
      </c>
      <c r="AF11" t="n">
        <v>2.744948160332223e-06</v>
      </c>
      <c r="AG11" t="n">
        <v>8</v>
      </c>
      <c r="AH11" t="n">
        <v>831252.4428084053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1.3512</v>
      </c>
      <c r="E12" t="n">
        <v>74.01000000000001</v>
      </c>
      <c r="F12" t="n">
        <v>69.34999999999999</v>
      </c>
      <c r="G12" t="n">
        <v>75.66</v>
      </c>
      <c r="H12" t="n">
        <v>0.93</v>
      </c>
      <c r="I12" t="n">
        <v>55</v>
      </c>
      <c r="J12" t="n">
        <v>210.55</v>
      </c>
      <c r="K12" t="n">
        <v>54.38</v>
      </c>
      <c r="L12" t="n">
        <v>11</v>
      </c>
      <c r="M12" t="n">
        <v>53</v>
      </c>
      <c r="N12" t="n">
        <v>45.17</v>
      </c>
      <c r="O12" t="n">
        <v>26201.54</v>
      </c>
      <c r="P12" t="n">
        <v>816.13</v>
      </c>
      <c r="Q12" t="n">
        <v>3791.45</v>
      </c>
      <c r="R12" t="n">
        <v>286.63</v>
      </c>
      <c r="S12" t="n">
        <v>185.73</v>
      </c>
      <c r="T12" t="n">
        <v>42730.63</v>
      </c>
      <c r="U12" t="n">
        <v>0.65</v>
      </c>
      <c r="V12" t="n">
        <v>0.84</v>
      </c>
      <c r="W12" t="n">
        <v>14.69</v>
      </c>
      <c r="X12" t="n">
        <v>2.52</v>
      </c>
      <c r="Y12" t="n">
        <v>1</v>
      </c>
      <c r="Z12" t="n">
        <v>10</v>
      </c>
      <c r="AA12" t="n">
        <v>650.6735454623871</v>
      </c>
      <c r="AB12" t="n">
        <v>890.2802505925184</v>
      </c>
      <c r="AC12" t="n">
        <v>805.3131529921474</v>
      </c>
      <c r="AD12" t="n">
        <v>650673.5454623871</v>
      </c>
      <c r="AE12" t="n">
        <v>890280.2505925185</v>
      </c>
      <c r="AF12" t="n">
        <v>2.765414520012601e-06</v>
      </c>
      <c r="AG12" t="n">
        <v>8</v>
      </c>
      <c r="AH12" t="n">
        <v>805313.1529921474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1.3615</v>
      </c>
      <c r="E13" t="n">
        <v>73.45</v>
      </c>
      <c r="F13" t="n">
        <v>69.03</v>
      </c>
      <c r="G13" t="n">
        <v>84.52</v>
      </c>
      <c r="H13" t="n">
        <v>1</v>
      </c>
      <c r="I13" t="n">
        <v>49</v>
      </c>
      <c r="J13" t="n">
        <v>212.16</v>
      </c>
      <c r="K13" t="n">
        <v>54.38</v>
      </c>
      <c r="L13" t="n">
        <v>12</v>
      </c>
      <c r="M13" t="n">
        <v>47</v>
      </c>
      <c r="N13" t="n">
        <v>45.78</v>
      </c>
      <c r="O13" t="n">
        <v>26400.51</v>
      </c>
      <c r="P13" t="n">
        <v>796.3200000000001</v>
      </c>
      <c r="Q13" t="n">
        <v>3791.36</v>
      </c>
      <c r="R13" t="n">
        <v>276.18</v>
      </c>
      <c r="S13" t="n">
        <v>185.73</v>
      </c>
      <c r="T13" t="n">
        <v>37536.93</v>
      </c>
      <c r="U13" t="n">
        <v>0.67</v>
      </c>
      <c r="V13" t="n">
        <v>0.84</v>
      </c>
      <c r="W13" t="n">
        <v>14.66</v>
      </c>
      <c r="X13" t="n">
        <v>2.2</v>
      </c>
      <c r="Y13" t="n">
        <v>1</v>
      </c>
      <c r="Z13" t="n">
        <v>10</v>
      </c>
      <c r="AA13" t="n">
        <v>633.3601826692575</v>
      </c>
      <c r="AB13" t="n">
        <v>866.5913438072994</v>
      </c>
      <c r="AC13" t="n">
        <v>783.88508222292</v>
      </c>
      <c r="AD13" t="n">
        <v>633360.1826692575</v>
      </c>
      <c r="AE13" t="n">
        <v>866591.3438072994</v>
      </c>
      <c r="AF13" t="n">
        <v>2.78649487048339e-06</v>
      </c>
      <c r="AG13" t="n">
        <v>8</v>
      </c>
      <c r="AH13" t="n">
        <v>783885.08222292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1.3693</v>
      </c>
      <c r="E14" t="n">
        <v>73.03</v>
      </c>
      <c r="F14" t="n">
        <v>68.8</v>
      </c>
      <c r="G14" t="n">
        <v>93.81999999999999</v>
      </c>
      <c r="H14" t="n">
        <v>1.08</v>
      </c>
      <c r="I14" t="n">
        <v>44</v>
      </c>
      <c r="J14" t="n">
        <v>213.78</v>
      </c>
      <c r="K14" t="n">
        <v>54.38</v>
      </c>
      <c r="L14" t="n">
        <v>13</v>
      </c>
      <c r="M14" t="n">
        <v>40</v>
      </c>
      <c r="N14" t="n">
        <v>46.4</v>
      </c>
      <c r="O14" t="n">
        <v>26600.32</v>
      </c>
      <c r="P14" t="n">
        <v>776.59</v>
      </c>
      <c r="Q14" t="n">
        <v>3791.4</v>
      </c>
      <c r="R14" t="n">
        <v>268.34</v>
      </c>
      <c r="S14" t="n">
        <v>185.73</v>
      </c>
      <c r="T14" t="n">
        <v>33643.45</v>
      </c>
      <c r="U14" t="n">
        <v>0.6899999999999999</v>
      </c>
      <c r="V14" t="n">
        <v>0.84</v>
      </c>
      <c r="W14" t="n">
        <v>14.66</v>
      </c>
      <c r="X14" t="n">
        <v>1.97</v>
      </c>
      <c r="Y14" t="n">
        <v>1</v>
      </c>
      <c r="Z14" t="n">
        <v>10</v>
      </c>
      <c r="AA14" t="n">
        <v>617.4254067807462</v>
      </c>
      <c r="AB14" t="n">
        <v>844.7886804439407</v>
      </c>
      <c r="AC14" t="n">
        <v>764.1632344507301</v>
      </c>
      <c r="AD14" t="n">
        <v>617425.4067807463</v>
      </c>
      <c r="AE14" t="n">
        <v>844788.6804439407</v>
      </c>
      <c r="AF14" t="n">
        <v>2.802458631034084e-06</v>
      </c>
      <c r="AG14" t="n">
        <v>8</v>
      </c>
      <c r="AH14" t="n">
        <v>764163.2344507301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1.3736</v>
      </c>
      <c r="E15" t="n">
        <v>72.8</v>
      </c>
      <c r="F15" t="n">
        <v>68.69</v>
      </c>
      <c r="G15" t="n">
        <v>100.52</v>
      </c>
      <c r="H15" t="n">
        <v>1.15</v>
      </c>
      <c r="I15" t="n">
        <v>41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759</v>
      </c>
      <c r="Q15" t="n">
        <v>3791.58</v>
      </c>
      <c r="R15" t="n">
        <v>263.9</v>
      </c>
      <c r="S15" t="n">
        <v>185.73</v>
      </c>
      <c r="T15" t="n">
        <v>31434.32</v>
      </c>
      <c r="U15" t="n">
        <v>0.7</v>
      </c>
      <c r="V15" t="n">
        <v>0.85</v>
      </c>
      <c r="W15" t="n">
        <v>14.67</v>
      </c>
      <c r="X15" t="n">
        <v>1.86</v>
      </c>
      <c r="Y15" t="n">
        <v>1</v>
      </c>
      <c r="Z15" t="n">
        <v>10</v>
      </c>
      <c r="AA15" t="n">
        <v>604.4758489646725</v>
      </c>
      <c r="AB15" t="n">
        <v>827.0705241458179</v>
      </c>
      <c r="AC15" t="n">
        <v>748.1360741221115</v>
      </c>
      <c r="AD15" t="n">
        <v>604475.8489646725</v>
      </c>
      <c r="AE15" t="n">
        <v>827070.5241458178</v>
      </c>
      <c r="AF15" t="n">
        <v>2.811259165696646e-06</v>
      </c>
      <c r="AG15" t="n">
        <v>8</v>
      </c>
      <c r="AH15" t="n">
        <v>748136.0741221115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1.3772</v>
      </c>
      <c r="E16" t="n">
        <v>72.61</v>
      </c>
      <c r="F16" t="n">
        <v>68.58</v>
      </c>
      <c r="G16" t="n">
        <v>105.51</v>
      </c>
      <c r="H16" t="n">
        <v>1.23</v>
      </c>
      <c r="I16" t="n">
        <v>39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752.6</v>
      </c>
      <c r="Q16" t="n">
        <v>3791.53</v>
      </c>
      <c r="R16" t="n">
        <v>259.01</v>
      </c>
      <c r="S16" t="n">
        <v>185.73</v>
      </c>
      <c r="T16" t="n">
        <v>29000.95</v>
      </c>
      <c r="U16" t="n">
        <v>0.72</v>
      </c>
      <c r="V16" t="n">
        <v>0.85</v>
      </c>
      <c r="W16" t="n">
        <v>14.7</v>
      </c>
      <c r="X16" t="n">
        <v>1.75</v>
      </c>
      <c r="Y16" t="n">
        <v>1</v>
      </c>
      <c r="Z16" t="n">
        <v>10</v>
      </c>
      <c r="AA16" t="n">
        <v>598.9469692401331</v>
      </c>
      <c r="AB16" t="n">
        <v>819.5056669897442</v>
      </c>
      <c r="AC16" t="n">
        <v>741.2931963156699</v>
      </c>
      <c r="AD16" t="n">
        <v>598946.9692401331</v>
      </c>
      <c r="AE16" t="n">
        <v>819505.6669897442</v>
      </c>
      <c r="AF16" t="n">
        <v>2.818627055181582e-06</v>
      </c>
      <c r="AG16" t="n">
        <v>8</v>
      </c>
      <c r="AH16" t="n">
        <v>741293.1963156699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1.3771</v>
      </c>
      <c r="E17" t="n">
        <v>72.62</v>
      </c>
      <c r="F17" t="n">
        <v>68.59</v>
      </c>
      <c r="G17" t="n">
        <v>105.52</v>
      </c>
      <c r="H17" t="n">
        <v>1.3</v>
      </c>
      <c r="I17" t="n">
        <v>39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757.9</v>
      </c>
      <c r="Q17" t="n">
        <v>3791.55</v>
      </c>
      <c r="R17" t="n">
        <v>259.08</v>
      </c>
      <c r="S17" t="n">
        <v>185.73</v>
      </c>
      <c r="T17" t="n">
        <v>29034.11</v>
      </c>
      <c r="U17" t="n">
        <v>0.72</v>
      </c>
      <c r="V17" t="n">
        <v>0.85</v>
      </c>
      <c r="W17" t="n">
        <v>14.7</v>
      </c>
      <c r="X17" t="n">
        <v>1.75</v>
      </c>
      <c r="Y17" t="n">
        <v>1</v>
      </c>
      <c r="Z17" t="n">
        <v>10</v>
      </c>
      <c r="AA17" t="n">
        <v>602.3442256969727</v>
      </c>
      <c r="AB17" t="n">
        <v>824.1539431503693</v>
      </c>
      <c r="AC17" t="n">
        <v>745.4978475234213</v>
      </c>
      <c r="AD17" t="n">
        <v>602344.2256969727</v>
      </c>
      <c r="AE17" t="n">
        <v>824153.9431503693</v>
      </c>
      <c r="AF17" t="n">
        <v>2.818422391584778e-06</v>
      </c>
      <c r="AG17" t="n">
        <v>8</v>
      </c>
      <c r="AH17" t="n">
        <v>745497.8475234214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0.6322</v>
      </c>
      <c r="E2" t="n">
        <v>158.17</v>
      </c>
      <c r="F2" t="n">
        <v>120.85</v>
      </c>
      <c r="G2" t="n">
        <v>6.68</v>
      </c>
      <c r="H2" t="n">
        <v>0.11</v>
      </c>
      <c r="I2" t="n">
        <v>1086</v>
      </c>
      <c r="J2" t="n">
        <v>159.12</v>
      </c>
      <c r="K2" t="n">
        <v>50.28</v>
      </c>
      <c r="L2" t="n">
        <v>1</v>
      </c>
      <c r="M2" t="n">
        <v>1084</v>
      </c>
      <c r="N2" t="n">
        <v>27.84</v>
      </c>
      <c r="O2" t="n">
        <v>19859.16</v>
      </c>
      <c r="P2" t="n">
        <v>1478.78</v>
      </c>
      <c r="Q2" t="n">
        <v>3793.75</v>
      </c>
      <c r="R2" t="n">
        <v>2036.33</v>
      </c>
      <c r="S2" t="n">
        <v>185.73</v>
      </c>
      <c r="T2" t="n">
        <v>912424.61</v>
      </c>
      <c r="U2" t="n">
        <v>0.09</v>
      </c>
      <c r="V2" t="n">
        <v>0.48</v>
      </c>
      <c r="W2" t="n">
        <v>16.41</v>
      </c>
      <c r="X2" t="n">
        <v>53.98</v>
      </c>
      <c r="Y2" t="n">
        <v>1</v>
      </c>
      <c r="Z2" t="n">
        <v>10</v>
      </c>
      <c r="AA2" t="n">
        <v>2368.361808951616</v>
      </c>
      <c r="AB2" t="n">
        <v>3240.497111756635</v>
      </c>
      <c r="AC2" t="n">
        <v>2931.22861547672</v>
      </c>
      <c r="AD2" t="n">
        <v>2368361.808951616</v>
      </c>
      <c r="AE2" t="n">
        <v>3240497.111756635</v>
      </c>
      <c r="AF2" t="n">
        <v>1.309714085476016e-06</v>
      </c>
      <c r="AG2" t="n">
        <v>17</v>
      </c>
      <c r="AH2" t="n">
        <v>2931228.61547672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1.0189</v>
      </c>
      <c r="E3" t="n">
        <v>98.15000000000001</v>
      </c>
      <c r="F3" t="n">
        <v>84.03</v>
      </c>
      <c r="G3" t="n">
        <v>13.78</v>
      </c>
      <c r="H3" t="n">
        <v>0.22</v>
      </c>
      <c r="I3" t="n">
        <v>366</v>
      </c>
      <c r="J3" t="n">
        <v>160.54</v>
      </c>
      <c r="K3" t="n">
        <v>50.28</v>
      </c>
      <c r="L3" t="n">
        <v>2</v>
      </c>
      <c r="M3" t="n">
        <v>364</v>
      </c>
      <c r="N3" t="n">
        <v>28.26</v>
      </c>
      <c r="O3" t="n">
        <v>20034.4</v>
      </c>
      <c r="P3" t="n">
        <v>1008.78</v>
      </c>
      <c r="Q3" t="n">
        <v>3792.6</v>
      </c>
      <c r="R3" t="n">
        <v>782.67</v>
      </c>
      <c r="S3" t="n">
        <v>185.73</v>
      </c>
      <c r="T3" t="n">
        <v>289195.12</v>
      </c>
      <c r="U3" t="n">
        <v>0.24</v>
      </c>
      <c r="V3" t="n">
        <v>0.6899999999999999</v>
      </c>
      <c r="W3" t="n">
        <v>15.22</v>
      </c>
      <c r="X3" t="n">
        <v>17.18</v>
      </c>
      <c r="Y3" t="n">
        <v>1</v>
      </c>
      <c r="Z3" t="n">
        <v>10</v>
      </c>
      <c r="AA3" t="n">
        <v>1036.960099371255</v>
      </c>
      <c r="AB3" t="n">
        <v>1418.814555410642</v>
      </c>
      <c r="AC3" t="n">
        <v>1283.404885560985</v>
      </c>
      <c r="AD3" t="n">
        <v>1036960.099371255</v>
      </c>
      <c r="AE3" t="n">
        <v>1418814.555410642</v>
      </c>
      <c r="AF3" t="n">
        <v>2.110831511691732e-06</v>
      </c>
      <c r="AG3" t="n">
        <v>11</v>
      </c>
      <c r="AH3" t="n">
        <v>1283404.885560985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1.1595</v>
      </c>
      <c r="E4" t="n">
        <v>86.23999999999999</v>
      </c>
      <c r="F4" t="n">
        <v>76.90000000000001</v>
      </c>
      <c r="G4" t="n">
        <v>21.16</v>
      </c>
      <c r="H4" t="n">
        <v>0.33</v>
      </c>
      <c r="I4" t="n">
        <v>218</v>
      </c>
      <c r="J4" t="n">
        <v>161.97</v>
      </c>
      <c r="K4" t="n">
        <v>50.28</v>
      </c>
      <c r="L4" t="n">
        <v>3</v>
      </c>
      <c r="M4" t="n">
        <v>216</v>
      </c>
      <c r="N4" t="n">
        <v>28.69</v>
      </c>
      <c r="O4" t="n">
        <v>20210.21</v>
      </c>
      <c r="P4" t="n">
        <v>903.76</v>
      </c>
      <c r="Q4" t="n">
        <v>3791.95</v>
      </c>
      <c r="R4" t="n">
        <v>542.16</v>
      </c>
      <c r="S4" t="n">
        <v>185.73</v>
      </c>
      <c r="T4" t="n">
        <v>169681.2</v>
      </c>
      <c r="U4" t="n">
        <v>0.34</v>
      </c>
      <c r="V4" t="n">
        <v>0.76</v>
      </c>
      <c r="W4" t="n">
        <v>14.94</v>
      </c>
      <c r="X4" t="n">
        <v>10.05</v>
      </c>
      <c r="Y4" t="n">
        <v>1</v>
      </c>
      <c r="Z4" t="n">
        <v>10</v>
      </c>
      <c r="AA4" t="n">
        <v>820.9027712247297</v>
      </c>
      <c r="AB4" t="n">
        <v>1123.195387263968</v>
      </c>
      <c r="AC4" t="n">
        <v>1015.999195918121</v>
      </c>
      <c r="AD4" t="n">
        <v>820902.7712247297</v>
      </c>
      <c r="AE4" t="n">
        <v>1123195.387263968</v>
      </c>
      <c r="AF4" t="n">
        <v>2.402109272555268e-06</v>
      </c>
      <c r="AG4" t="n">
        <v>9</v>
      </c>
      <c r="AH4" t="n">
        <v>1015999.195918121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1.2309</v>
      </c>
      <c r="E5" t="n">
        <v>81.23999999999999</v>
      </c>
      <c r="F5" t="n">
        <v>73.95</v>
      </c>
      <c r="G5" t="n">
        <v>28.81</v>
      </c>
      <c r="H5" t="n">
        <v>0.43</v>
      </c>
      <c r="I5" t="n">
        <v>154</v>
      </c>
      <c r="J5" t="n">
        <v>163.4</v>
      </c>
      <c r="K5" t="n">
        <v>50.28</v>
      </c>
      <c r="L5" t="n">
        <v>4</v>
      </c>
      <c r="M5" t="n">
        <v>152</v>
      </c>
      <c r="N5" t="n">
        <v>29.12</v>
      </c>
      <c r="O5" t="n">
        <v>20386.62</v>
      </c>
      <c r="P5" t="n">
        <v>849.75</v>
      </c>
      <c r="Q5" t="n">
        <v>3791.75</v>
      </c>
      <c r="R5" t="n">
        <v>442.46</v>
      </c>
      <c r="S5" t="n">
        <v>185.73</v>
      </c>
      <c r="T5" t="n">
        <v>120153.37</v>
      </c>
      <c r="U5" t="n">
        <v>0.42</v>
      </c>
      <c r="V5" t="n">
        <v>0.79</v>
      </c>
      <c r="W5" t="n">
        <v>14.85</v>
      </c>
      <c r="X5" t="n">
        <v>7.12</v>
      </c>
      <c r="Y5" t="n">
        <v>1</v>
      </c>
      <c r="Z5" t="n">
        <v>10</v>
      </c>
      <c r="AA5" t="n">
        <v>737.2356176463842</v>
      </c>
      <c r="AB5" t="n">
        <v>1008.718296603767</v>
      </c>
      <c r="AC5" t="n">
        <v>912.4476381209239</v>
      </c>
      <c r="AD5" t="n">
        <v>737235.6176463842</v>
      </c>
      <c r="AE5" t="n">
        <v>1008718.296603767</v>
      </c>
      <c r="AF5" t="n">
        <v>2.550026997488814e-06</v>
      </c>
      <c r="AG5" t="n">
        <v>9</v>
      </c>
      <c r="AH5" t="n">
        <v>912447.6381209239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1.2764</v>
      </c>
      <c r="E6" t="n">
        <v>78.34999999999999</v>
      </c>
      <c r="F6" t="n">
        <v>72.22</v>
      </c>
      <c r="G6" t="n">
        <v>36.72</v>
      </c>
      <c r="H6" t="n">
        <v>0.54</v>
      </c>
      <c r="I6" t="n">
        <v>118</v>
      </c>
      <c r="J6" t="n">
        <v>164.83</v>
      </c>
      <c r="K6" t="n">
        <v>50.28</v>
      </c>
      <c r="L6" t="n">
        <v>5</v>
      </c>
      <c r="M6" t="n">
        <v>116</v>
      </c>
      <c r="N6" t="n">
        <v>29.55</v>
      </c>
      <c r="O6" t="n">
        <v>20563.61</v>
      </c>
      <c r="P6" t="n">
        <v>809.48</v>
      </c>
      <c r="Q6" t="n">
        <v>3791.53</v>
      </c>
      <c r="R6" t="n">
        <v>383.96</v>
      </c>
      <c r="S6" t="n">
        <v>185.73</v>
      </c>
      <c r="T6" t="n">
        <v>91082.71000000001</v>
      </c>
      <c r="U6" t="n">
        <v>0.48</v>
      </c>
      <c r="V6" t="n">
        <v>0.8</v>
      </c>
      <c r="W6" t="n">
        <v>14.78</v>
      </c>
      <c r="X6" t="n">
        <v>5.39</v>
      </c>
      <c r="Y6" t="n">
        <v>1</v>
      </c>
      <c r="Z6" t="n">
        <v>10</v>
      </c>
      <c r="AA6" t="n">
        <v>684.9241257268797</v>
      </c>
      <c r="AB6" t="n">
        <v>937.1434055393555</v>
      </c>
      <c r="AC6" t="n">
        <v>847.7037542037091</v>
      </c>
      <c r="AD6" t="n">
        <v>684924.1257268797</v>
      </c>
      <c r="AE6" t="n">
        <v>937143.4055393555</v>
      </c>
      <c r="AF6" t="n">
        <v>2.644288292789603e-06</v>
      </c>
      <c r="AG6" t="n">
        <v>9</v>
      </c>
      <c r="AH6" t="n">
        <v>847703.7542037091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1.3073</v>
      </c>
      <c r="E7" t="n">
        <v>76.48999999999999</v>
      </c>
      <c r="F7" t="n">
        <v>71.14</v>
      </c>
      <c r="G7" t="n">
        <v>45.41</v>
      </c>
      <c r="H7" t="n">
        <v>0.64</v>
      </c>
      <c r="I7" t="n">
        <v>94</v>
      </c>
      <c r="J7" t="n">
        <v>166.27</v>
      </c>
      <c r="K7" t="n">
        <v>50.28</v>
      </c>
      <c r="L7" t="n">
        <v>6</v>
      </c>
      <c r="M7" t="n">
        <v>92</v>
      </c>
      <c r="N7" t="n">
        <v>29.99</v>
      </c>
      <c r="O7" t="n">
        <v>20741.2</v>
      </c>
      <c r="P7" t="n">
        <v>777.11</v>
      </c>
      <c r="Q7" t="n">
        <v>3791.49</v>
      </c>
      <c r="R7" t="n">
        <v>346.89</v>
      </c>
      <c r="S7" t="n">
        <v>185.73</v>
      </c>
      <c r="T7" t="n">
        <v>72667.03999999999</v>
      </c>
      <c r="U7" t="n">
        <v>0.54</v>
      </c>
      <c r="V7" t="n">
        <v>0.82</v>
      </c>
      <c r="W7" t="n">
        <v>14.75</v>
      </c>
      <c r="X7" t="n">
        <v>4.3</v>
      </c>
      <c r="Y7" t="n">
        <v>1</v>
      </c>
      <c r="Z7" t="n">
        <v>10</v>
      </c>
      <c r="AA7" t="n">
        <v>639.7522481324667</v>
      </c>
      <c r="AB7" t="n">
        <v>875.3372497720882</v>
      </c>
      <c r="AC7" t="n">
        <v>791.7962911973851</v>
      </c>
      <c r="AD7" t="n">
        <v>639752.2481324667</v>
      </c>
      <c r="AE7" t="n">
        <v>875337.2497720881</v>
      </c>
      <c r="AF7" t="n">
        <v>2.708303106521348e-06</v>
      </c>
      <c r="AG7" t="n">
        <v>8</v>
      </c>
      <c r="AH7" t="n">
        <v>791796.2911973852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1.3293</v>
      </c>
      <c r="E8" t="n">
        <v>75.23</v>
      </c>
      <c r="F8" t="n">
        <v>70.39</v>
      </c>
      <c r="G8" t="n">
        <v>54.15</v>
      </c>
      <c r="H8" t="n">
        <v>0.74</v>
      </c>
      <c r="I8" t="n">
        <v>78</v>
      </c>
      <c r="J8" t="n">
        <v>167.72</v>
      </c>
      <c r="K8" t="n">
        <v>50.28</v>
      </c>
      <c r="L8" t="n">
        <v>7</v>
      </c>
      <c r="M8" t="n">
        <v>76</v>
      </c>
      <c r="N8" t="n">
        <v>30.44</v>
      </c>
      <c r="O8" t="n">
        <v>20919.39</v>
      </c>
      <c r="P8" t="n">
        <v>747.23</v>
      </c>
      <c r="Q8" t="n">
        <v>3791.45</v>
      </c>
      <c r="R8" t="n">
        <v>321.77</v>
      </c>
      <c r="S8" t="n">
        <v>185.73</v>
      </c>
      <c r="T8" t="n">
        <v>60187.37</v>
      </c>
      <c r="U8" t="n">
        <v>0.58</v>
      </c>
      <c r="V8" t="n">
        <v>0.83</v>
      </c>
      <c r="W8" t="n">
        <v>14.72</v>
      </c>
      <c r="X8" t="n">
        <v>3.56</v>
      </c>
      <c r="Y8" t="n">
        <v>1</v>
      </c>
      <c r="Z8" t="n">
        <v>10</v>
      </c>
      <c r="AA8" t="n">
        <v>610.1844536934407</v>
      </c>
      <c r="AB8" t="n">
        <v>834.8812889815847</v>
      </c>
      <c r="AC8" t="n">
        <v>755.2013905244298</v>
      </c>
      <c r="AD8" t="n">
        <v>610184.4536934406</v>
      </c>
      <c r="AE8" t="n">
        <v>834881.2889815847</v>
      </c>
      <c r="AF8" t="n">
        <v>2.753879996556894e-06</v>
      </c>
      <c r="AG8" t="n">
        <v>8</v>
      </c>
      <c r="AH8" t="n">
        <v>755201.3905244299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1.3463</v>
      </c>
      <c r="E9" t="n">
        <v>74.28</v>
      </c>
      <c r="F9" t="n">
        <v>69.83</v>
      </c>
      <c r="G9" t="n">
        <v>63.48</v>
      </c>
      <c r="H9" t="n">
        <v>0.84</v>
      </c>
      <c r="I9" t="n">
        <v>66</v>
      </c>
      <c r="J9" t="n">
        <v>169.17</v>
      </c>
      <c r="K9" t="n">
        <v>50.28</v>
      </c>
      <c r="L9" t="n">
        <v>8</v>
      </c>
      <c r="M9" t="n">
        <v>64</v>
      </c>
      <c r="N9" t="n">
        <v>30.89</v>
      </c>
      <c r="O9" t="n">
        <v>21098.19</v>
      </c>
      <c r="P9" t="n">
        <v>717.45</v>
      </c>
      <c r="Q9" t="n">
        <v>3791.51</v>
      </c>
      <c r="R9" t="n">
        <v>303.11</v>
      </c>
      <c r="S9" t="n">
        <v>185.73</v>
      </c>
      <c r="T9" t="n">
        <v>50918.64</v>
      </c>
      <c r="U9" t="n">
        <v>0.61</v>
      </c>
      <c r="V9" t="n">
        <v>0.83</v>
      </c>
      <c r="W9" t="n">
        <v>14.69</v>
      </c>
      <c r="X9" t="n">
        <v>2.99</v>
      </c>
      <c r="Y9" t="n">
        <v>1</v>
      </c>
      <c r="Z9" t="n">
        <v>10</v>
      </c>
      <c r="AA9" t="n">
        <v>583.6853314530167</v>
      </c>
      <c r="AB9" t="n">
        <v>798.6240208734715</v>
      </c>
      <c r="AC9" t="n">
        <v>722.4044651971595</v>
      </c>
      <c r="AD9" t="n">
        <v>583685.3314530167</v>
      </c>
      <c r="AE9" t="n">
        <v>798624.0208734715</v>
      </c>
      <c r="AF9" t="n">
        <v>2.789098502493453e-06</v>
      </c>
      <c r="AG9" t="n">
        <v>8</v>
      </c>
      <c r="AH9" t="n">
        <v>722404.4651971596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1.3604</v>
      </c>
      <c r="E10" t="n">
        <v>73.51000000000001</v>
      </c>
      <c r="F10" t="n">
        <v>69.38</v>
      </c>
      <c r="G10" t="n">
        <v>74.34</v>
      </c>
      <c r="H10" t="n">
        <v>0.9399999999999999</v>
      </c>
      <c r="I10" t="n">
        <v>56</v>
      </c>
      <c r="J10" t="n">
        <v>170.62</v>
      </c>
      <c r="K10" t="n">
        <v>50.28</v>
      </c>
      <c r="L10" t="n">
        <v>9</v>
      </c>
      <c r="M10" t="n">
        <v>51</v>
      </c>
      <c r="N10" t="n">
        <v>31.34</v>
      </c>
      <c r="O10" t="n">
        <v>21277.6</v>
      </c>
      <c r="P10" t="n">
        <v>686.49</v>
      </c>
      <c r="Q10" t="n">
        <v>3791.46</v>
      </c>
      <c r="R10" t="n">
        <v>287.83</v>
      </c>
      <c r="S10" t="n">
        <v>185.73</v>
      </c>
      <c r="T10" t="n">
        <v>43327.18</v>
      </c>
      <c r="U10" t="n">
        <v>0.65</v>
      </c>
      <c r="V10" t="n">
        <v>0.84</v>
      </c>
      <c r="W10" t="n">
        <v>14.68</v>
      </c>
      <c r="X10" t="n">
        <v>2.55</v>
      </c>
      <c r="Y10" t="n">
        <v>1</v>
      </c>
      <c r="Z10" t="n">
        <v>10</v>
      </c>
      <c r="AA10" t="n">
        <v>558.2127442929605</v>
      </c>
      <c r="AB10" t="n">
        <v>763.7713033498489</v>
      </c>
      <c r="AC10" t="n">
        <v>690.8780421178952</v>
      </c>
      <c r="AD10" t="n">
        <v>558212.7442929605</v>
      </c>
      <c r="AE10" t="n">
        <v>763771.303349849</v>
      </c>
      <c r="AF10" t="n">
        <v>2.818309145652598e-06</v>
      </c>
      <c r="AG10" t="n">
        <v>8</v>
      </c>
      <c r="AH10" t="n">
        <v>690878.0421178952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1.3691</v>
      </c>
      <c r="E11" t="n">
        <v>73.04000000000001</v>
      </c>
      <c r="F11" t="n">
        <v>69.11</v>
      </c>
      <c r="G11" t="n">
        <v>82.93000000000001</v>
      </c>
      <c r="H11" t="n">
        <v>1.03</v>
      </c>
      <c r="I11" t="n">
        <v>50</v>
      </c>
      <c r="J11" t="n">
        <v>172.08</v>
      </c>
      <c r="K11" t="n">
        <v>50.28</v>
      </c>
      <c r="L11" t="n">
        <v>10</v>
      </c>
      <c r="M11" t="n">
        <v>17</v>
      </c>
      <c r="N11" t="n">
        <v>31.8</v>
      </c>
      <c r="O11" t="n">
        <v>21457.64</v>
      </c>
      <c r="P11" t="n">
        <v>664.9</v>
      </c>
      <c r="Q11" t="n">
        <v>3791.7</v>
      </c>
      <c r="R11" t="n">
        <v>277.23</v>
      </c>
      <c r="S11" t="n">
        <v>185.73</v>
      </c>
      <c r="T11" t="n">
        <v>38058.6</v>
      </c>
      <c r="U11" t="n">
        <v>0.67</v>
      </c>
      <c r="V11" t="n">
        <v>0.84</v>
      </c>
      <c r="W11" t="n">
        <v>14.71</v>
      </c>
      <c r="X11" t="n">
        <v>2.27</v>
      </c>
      <c r="Y11" t="n">
        <v>1</v>
      </c>
      <c r="Z11" t="n">
        <v>10</v>
      </c>
      <c r="AA11" t="n">
        <v>541.1811353057424</v>
      </c>
      <c r="AB11" t="n">
        <v>740.4679045519783</v>
      </c>
      <c r="AC11" t="n">
        <v>669.7986869947679</v>
      </c>
      <c r="AD11" t="n">
        <v>541181.1353057424</v>
      </c>
      <c r="AE11" t="n">
        <v>740467.9045519783</v>
      </c>
      <c r="AF11" t="n">
        <v>2.836332733984837e-06</v>
      </c>
      <c r="AG11" t="n">
        <v>8</v>
      </c>
      <c r="AH11" t="n">
        <v>669798.6869947679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1.3703</v>
      </c>
      <c r="E12" t="n">
        <v>72.98</v>
      </c>
      <c r="F12" t="n">
        <v>69.08</v>
      </c>
      <c r="G12" t="n">
        <v>84.58</v>
      </c>
      <c r="H12" t="n">
        <v>1.12</v>
      </c>
      <c r="I12" t="n">
        <v>49</v>
      </c>
      <c r="J12" t="n">
        <v>173.55</v>
      </c>
      <c r="K12" t="n">
        <v>50.28</v>
      </c>
      <c r="L12" t="n">
        <v>11</v>
      </c>
      <c r="M12" t="n">
        <v>1</v>
      </c>
      <c r="N12" t="n">
        <v>32.27</v>
      </c>
      <c r="O12" t="n">
        <v>21638.31</v>
      </c>
      <c r="P12" t="n">
        <v>664.28</v>
      </c>
      <c r="Q12" t="n">
        <v>3791.56</v>
      </c>
      <c r="R12" t="n">
        <v>275.24</v>
      </c>
      <c r="S12" t="n">
        <v>185.73</v>
      </c>
      <c r="T12" t="n">
        <v>37064.99</v>
      </c>
      <c r="U12" t="n">
        <v>0.67</v>
      </c>
      <c r="V12" t="n">
        <v>0.84</v>
      </c>
      <c r="W12" t="n">
        <v>14.73</v>
      </c>
      <c r="X12" t="n">
        <v>2.24</v>
      </c>
      <c r="Y12" t="n">
        <v>1</v>
      </c>
      <c r="Z12" t="n">
        <v>10</v>
      </c>
      <c r="AA12" t="n">
        <v>540.3523502566236</v>
      </c>
      <c r="AB12" t="n">
        <v>739.3339242843581</v>
      </c>
      <c r="AC12" t="n">
        <v>668.7729322123381</v>
      </c>
      <c r="AD12" t="n">
        <v>540352.3502566236</v>
      </c>
      <c r="AE12" t="n">
        <v>739333.924284358</v>
      </c>
      <c r="AF12" t="n">
        <v>2.838818746168594e-06</v>
      </c>
      <c r="AG12" t="n">
        <v>8</v>
      </c>
      <c r="AH12" t="n">
        <v>668772.9322123381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1.3702</v>
      </c>
      <c r="E13" t="n">
        <v>72.98</v>
      </c>
      <c r="F13" t="n">
        <v>69.08</v>
      </c>
      <c r="G13" t="n">
        <v>84.59</v>
      </c>
      <c r="H13" t="n">
        <v>1.22</v>
      </c>
      <c r="I13" t="n">
        <v>49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669.12</v>
      </c>
      <c r="Q13" t="n">
        <v>3791.5</v>
      </c>
      <c r="R13" t="n">
        <v>275.32</v>
      </c>
      <c r="S13" t="n">
        <v>185.73</v>
      </c>
      <c r="T13" t="n">
        <v>37107.06</v>
      </c>
      <c r="U13" t="n">
        <v>0.67</v>
      </c>
      <c r="V13" t="n">
        <v>0.84</v>
      </c>
      <c r="W13" t="n">
        <v>14.73</v>
      </c>
      <c r="X13" t="n">
        <v>2.25</v>
      </c>
      <c r="Y13" t="n">
        <v>1</v>
      </c>
      <c r="Z13" t="n">
        <v>10</v>
      </c>
      <c r="AA13" t="n">
        <v>543.4623948147653</v>
      </c>
      <c r="AB13" t="n">
        <v>743.5892244542902</v>
      </c>
      <c r="AC13" t="n">
        <v>672.6221125064031</v>
      </c>
      <c r="AD13" t="n">
        <v>543462.3948147653</v>
      </c>
      <c r="AE13" t="n">
        <v>743589.2244542901</v>
      </c>
      <c r="AF13" t="n">
        <v>2.838611578486614e-06</v>
      </c>
      <c r="AG13" t="n">
        <v>8</v>
      </c>
      <c r="AH13" t="n">
        <v>672622.1125064031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0.9912</v>
      </c>
      <c r="E2" t="n">
        <v>100.89</v>
      </c>
      <c r="F2" t="n">
        <v>90.44</v>
      </c>
      <c r="G2" t="n">
        <v>10.92</v>
      </c>
      <c r="H2" t="n">
        <v>0.22</v>
      </c>
      <c r="I2" t="n">
        <v>497</v>
      </c>
      <c r="J2" t="n">
        <v>80.84</v>
      </c>
      <c r="K2" t="n">
        <v>35.1</v>
      </c>
      <c r="L2" t="n">
        <v>1</v>
      </c>
      <c r="M2" t="n">
        <v>495</v>
      </c>
      <c r="N2" t="n">
        <v>9.74</v>
      </c>
      <c r="O2" t="n">
        <v>10204.21</v>
      </c>
      <c r="P2" t="n">
        <v>683.62</v>
      </c>
      <c r="Q2" t="n">
        <v>3792.64</v>
      </c>
      <c r="R2" t="n">
        <v>1001</v>
      </c>
      <c r="S2" t="n">
        <v>185.73</v>
      </c>
      <c r="T2" t="n">
        <v>397708.31</v>
      </c>
      <c r="U2" t="n">
        <v>0.19</v>
      </c>
      <c r="V2" t="n">
        <v>0.64</v>
      </c>
      <c r="W2" t="n">
        <v>15.43</v>
      </c>
      <c r="X2" t="n">
        <v>23.59</v>
      </c>
      <c r="Y2" t="n">
        <v>1</v>
      </c>
      <c r="Z2" t="n">
        <v>10</v>
      </c>
      <c r="AA2" t="n">
        <v>755.026027402783</v>
      </c>
      <c r="AB2" t="n">
        <v>1033.059920089958</v>
      </c>
      <c r="AC2" t="n">
        <v>934.4661312252761</v>
      </c>
      <c r="AD2" t="n">
        <v>755026.027402783</v>
      </c>
      <c r="AE2" t="n">
        <v>1033059.920089958</v>
      </c>
      <c r="AF2" t="n">
        <v>2.131977946177181e-06</v>
      </c>
      <c r="AG2" t="n">
        <v>11</v>
      </c>
      <c r="AH2" t="n">
        <v>934466.131225276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1.2374</v>
      </c>
      <c r="E3" t="n">
        <v>80.81</v>
      </c>
      <c r="F3" t="n">
        <v>75.63</v>
      </c>
      <c r="G3" t="n">
        <v>23.76</v>
      </c>
      <c r="H3" t="n">
        <v>0.43</v>
      </c>
      <c r="I3" t="n">
        <v>191</v>
      </c>
      <c r="J3" t="n">
        <v>82.04000000000001</v>
      </c>
      <c r="K3" t="n">
        <v>35.1</v>
      </c>
      <c r="L3" t="n">
        <v>2</v>
      </c>
      <c r="M3" t="n">
        <v>189</v>
      </c>
      <c r="N3" t="n">
        <v>9.94</v>
      </c>
      <c r="O3" t="n">
        <v>10352.53</v>
      </c>
      <c r="P3" t="n">
        <v>527.76</v>
      </c>
      <c r="Q3" t="n">
        <v>3791.85</v>
      </c>
      <c r="R3" t="n">
        <v>499.49</v>
      </c>
      <c r="S3" t="n">
        <v>185.73</v>
      </c>
      <c r="T3" t="n">
        <v>148481.07</v>
      </c>
      <c r="U3" t="n">
        <v>0.37</v>
      </c>
      <c r="V3" t="n">
        <v>0.77</v>
      </c>
      <c r="W3" t="n">
        <v>14.89</v>
      </c>
      <c r="X3" t="n">
        <v>8.789999999999999</v>
      </c>
      <c r="Y3" t="n">
        <v>1</v>
      </c>
      <c r="Z3" t="n">
        <v>10</v>
      </c>
      <c r="AA3" t="n">
        <v>488.5801413192057</v>
      </c>
      <c r="AB3" t="n">
        <v>668.4969039875233</v>
      </c>
      <c r="AC3" t="n">
        <v>604.6964977122508</v>
      </c>
      <c r="AD3" t="n">
        <v>488580.1413192057</v>
      </c>
      <c r="AE3" t="n">
        <v>668496.9039875233</v>
      </c>
      <c r="AF3" t="n">
        <v>2.661530983252264e-06</v>
      </c>
      <c r="AG3" t="n">
        <v>9</v>
      </c>
      <c r="AH3" t="n">
        <v>604696.4977122508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1.3157</v>
      </c>
      <c r="E4" t="n">
        <v>76</v>
      </c>
      <c r="F4" t="n">
        <v>72.13</v>
      </c>
      <c r="G4" t="n">
        <v>37.63</v>
      </c>
      <c r="H4" t="n">
        <v>0.63</v>
      </c>
      <c r="I4" t="n">
        <v>115</v>
      </c>
      <c r="J4" t="n">
        <v>83.25</v>
      </c>
      <c r="K4" t="n">
        <v>35.1</v>
      </c>
      <c r="L4" t="n">
        <v>3</v>
      </c>
      <c r="M4" t="n">
        <v>55</v>
      </c>
      <c r="N4" t="n">
        <v>10.15</v>
      </c>
      <c r="O4" t="n">
        <v>10501.19</v>
      </c>
      <c r="P4" t="n">
        <v>460.16</v>
      </c>
      <c r="Q4" t="n">
        <v>3791.67</v>
      </c>
      <c r="R4" t="n">
        <v>378.29</v>
      </c>
      <c r="S4" t="n">
        <v>185.73</v>
      </c>
      <c r="T4" t="n">
        <v>88262.19</v>
      </c>
      <c r="U4" t="n">
        <v>0.49</v>
      </c>
      <c r="V4" t="n">
        <v>0.8100000000000001</v>
      </c>
      <c r="W4" t="n">
        <v>14.85</v>
      </c>
      <c r="X4" t="n">
        <v>5.29</v>
      </c>
      <c r="Y4" t="n">
        <v>1</v>
      </c>
      <c r="Z4" t="n">
        <v>10</v>
      </c>
      <c r="AA4" t="n">
        <v>409.2263780874694</v>
      </c>
      <c r="AB4" t="n">
        <v>559.921584292905</v>
      </c>
      <c r="AC4" t="n">
        <v>506.4834541428685</v>
      </c>
      <c r="AD4" t="n">
        <v>409226.3780874694</v>
      </c>
      <c r="AE4" t="n">
        <v>559921.5842929049</v>
      </c>
      <c r="AF4" t="n">
        <v>2.829946916651854e-06</v>
      </c>
      <c r="AG4" t="n">
        <v>8</v>
      </c>
      <c r="AH4" t="n">
        <v>506483.4541428685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1.3207</v>
      </c>
      <c r="E5" t="n">
        <v>75.72</v>
      </c>
      <c r="F5" t="n">
        <v>71.93000000000001</v>
      </c>
      <c r="G5" t="n">
        <v>39.23</v>
      </c>
      <c r="H5" t="n">
        <v>0.83</v>
      </c>
      <c r="I5" t="n">
        <v>110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458.45</v>
      </c>
      <c r="Q5" t="n">
        <v>3792.22</v>
      </c>
      <c r="R5" t="n">
        <v>369.42</v>
      </c>
      <c r="S5" t="n">
        <v>185.73</v>
      </c>
      <c r="T5" t="n">
        <v>83853.78999999999</v>
      </c>
      <c r="U5" t="n">
        <v>0.5</v>
      </c>
      <c r="V5" t="n">
        <v>0.8100000000000001</v>
      </c>
      <c r="W5" t="n">
        <v>14.9</v>
      </c>
      <c r="X5" t="n">
        <v>5.09</v>
      </c>
      <c r="Y5" t="n">
        <v>1</v>
      </c>
      <c r="Z5" t="n">
        <v>10</v>
      </c>
      <c r="AA5" t="n">
        <v>406.695060924947</v>
      </c>
      <c r="AB5" t="n">
        <v>556.4581244773101</v>
      </c>
      <c r="AC5" t="n">
        <v>503.3505420710777</v>
      </c>
      <c r="AD5" t="n">
        <v>406695.060924947</v>
      </c>
      <c r="AE5" t="n">
        <v>556458.1244773101</v>
      </c>
      <c r="AF5" t="n">
        <v>2.840701446243143e-06</v>
      </c>
      <c r="AG5" t="n">
        <v>8</v>
      </c>
      <c r="AH5" t="n">
        <v>503350.5420710777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0.8576</v>
      </c>
      <c r="E2" t="n">
        <v>116.61</v>
      </c>
      <c r="F2" t="n">
        <v>99.51000000000001</v>
      </c>
      <c r="G2" t="n">
        <v>8.81</v>
      </c>
      <c r="H2" t="n">
        <v>0.16</v>
      </c>
      <c r="I2" t="n">
        <v>678</v>
      </c>
      <c r="J2" t="n">
        <v>107.41</v>
      </c>
      <c r="K2" t="n">
        <v>41.65</v>
      </c>
      <c r="L2" t="n">
        <v>1</v>
      </c>
      <c r="M2" t="n">
        <v>676</v>
      </c>
      <c r="N2" t="n">
        <v>14.77</v>
      </c>
      <c r="O2" t="n">
        <v>13481.73</v>
      </c>
      <c r="P2" t="n">
        <v>929.5700000000001</v>
      </c>
      <c r="Q2" t="n">
        <v>3792.99</v>
      </c>
      <c r="R2" t="n">
        <v>1308.91</v>
      </c>
      <c r="S2" t="n">
        <v>185.73</v>
      </c>
      <c r="T2" t="n">
        <v>550756.14</v>
      </c>
      <c r="U2" t="n">
        <v>0.14</v>
      </c>
      <c r="V2" t="n">
        <v>0.58</v>
      </c>
      <c r="W2" t="n">
        <v>15.72</v>
      </c>
      <c r="X2" t="n">
        <v>32.64</v>
      </c>
      <c r="Y2" t="n">
        <v>1</v>
      </c>
      <c r="Z2" t="n">
        <v>10</v>
      </c>
      <c r="AA2" t="n">
        <v>1146.113471063232</v>
      </c>
      <c r="AB2" t="n">
        <v>1568.163014066503</v>
      </c>
      <c r="AC2" t="n">
        <v>1418.499736934609</v>
      </c>
      <c r="AD2" t="n">
        <v>1146113.471063232</v>
      </c>
      <c r="AE2" t="n">
        <v>1568163.014066503</v>
      </c>
      <c r="AF2" t="n">
        <v>1.817442987415769e-06</v>
      </c>
      <c r="AG2" t="n">
        <v>13</v>
      </c>
      <c r="AH2" t="n">
        <v>1418499.736934609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1.1579</v>
      </c>
      <c r="E3" t="n">
        <v>86.36</v>
      </c>
      <c r="F3" t="n">
        <v>78.66</v>
      </c>
      <c r="G3" t="n">
        <v>18.51</v>
      </c>
      <c r="H3" t="n">
        <v>0.32</v>
      </c>
      <c r="I3" t="n">
        <v>255</v>
      </c>
      <c r="J3" t="n">
        <v>108.68</v>
      </c>
      <c r="K3" t="n">
        <v>41.65</v>
      </c>
      <c r="L3" t="n">
        <v>2</v>
      </c>
      <c r="M3" t="n">
        <v>253</v>
      </c>
      <c r="N3" t="n">
        <v>15.03</v>
      </c>
      <c r="O3" t="n">
        <v>13638.32</v>
      </c>
      <c r="P3" t="n">
        <v>704.29</v>
      </c>
      <c r="Q3" t="n">
        <v>3791.86</v>
      </c>
      <c r="R3" t="n">
        <v>602.16</v>
      </c>
      <c r="S3" t="n">
        <v>185.73</v>
      </c>
      <c r="T3" t="n">
        <v>199498.44</v>
      </c>
      <c r="U3" t="n">
        <v>0.31</v>
      </c>
      <c r="V3" t="n">
        <v>0.74</v>
      </c>
      <c r="W3" t="n">
        <v>15</v>
      </c>
      <c r="X3" t="n">
        <v>11.82</v>
      </c>
      <c r="Y3" t="n">
        <v>1</v>
      </c>
      <c r="Z3" t="n">
        <v>10</v>
      </c>
      <c r="AA3" t="n">
        <v>660.1225410600669</v>
      </c>
      <c r="AB3" t="n">
        <v>903.2087832295291</v>
      </c>
      <c r="AC3" t="n">
        <v>817.0078046195912</v>
      </c>
      <c r="AD3" t="n">
        <v>660122.5410600669</v>
      </c>
      <c r="AE3" t="n">
        <v>903208.7832295292</v>
      </c>
      <c r="AF3" t="n">
        <v>2.453844723797481e-06</v>
      </c>
      <c r="AG3" t="n">
        <v>9</v>
      </c>
      <c r="AH3" t="n">
        <v>817007.8046195912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1.2619</v>
      </c>
      <c r="E4" t="n">
        <v>79.23999999999999</v>
      </c>
      <c r="F4" t="n">
        <v>73.83</v>
      </c>
      <c r="G4" t="n">
        <v>29.14</v>
      </c>
      <c r="H4" t="n">
        <v>0.48</v>
      </c>
      <c r="I4" t="n">
        <v>152</v>
      </c>
      <c r="J4" t="n">
        <v>109.96</v>
      </c>
      <c r="K4" t="n">
        <v>41.65</v>
      </c>
      <c r="L4" t="n">
        <v>3</v>
      </c>
      <c r="M4" t="n">
        <v>150</v>
      </c>
      <c r="N4" t="n">
        <v>15.31</v>
      </c>
      <c r="O4" t="n">
        <v>13795.21</v>
      </c>
      <c r="P4" t="n">
        <v>629.09</v>
      </c>
      <c r="Q4" t="n">
        <v>3791.54</v>
      </c>
      <c r="R4" t="n">
        <v>438.56</v>
      </c>
      <c r="S4" t="n">
        <v>185.73</v>
      </c>
      <c r="T4" t="n">
        <v>118210.43</v>
      </c>
      <c r="U4" t="n">
        <v>0.42</v>
      </c>
      <c r="V4" t="n">
        <v>0.79</v>
      </c>
      <c r="W4" t="n">
        <v>14.83</v>
      </c>
      <c r="X4" t="n">
        <v>6.99</v>
      </c>
      <c r="Y4" t="n">
        <v>1</v>
      </c>
      <c r="Z4" t="n">
        <v>10</v>
      </c>
      <c r="AA4" t="n">
        <v>556.9744417003261</v>
      </c>
      <c r="AB4" t="n">
        <v>762.0770031125516</v>
      </c>
      <c r="AC4" t="n">
        <v>689.3454435172805</v>
      </c>
      <c r="AD4" t="n">
        <v>556974.4417003262</v>
      </c>
      <c r="AE4" t="n">
        <v>762077.0031125515</v>
      </c>
      <c r="AF4" t="n">
        <v>2.674243593540065e-06</v>
      </c>
      <c r="AG4" t="n">
        <v>9</v>
      </c>
      <c r="AH4" t="n">
        <v>689345.4435172805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1.3169</v>
      </c>
      <c r="E5" t="n">
        <v>75.93000000000001</v>
      </c>
      <c r="F5" t="n">
        <v>71.59</v>
      </c>
      <c r="G5" t="n">
        <v>41.3</v>
      </c>
      <c r="H5" t="n">
        <v>0.63</v>
      </c>
      <c r="I5" t="n">
        <v>104</v>
      </c>
      <c r="J5" t="n">
        <v>111.23</v>
      </c>
      <c r="K5" t="n">
        <v>41.65</v>
      </c>
      <c r="L5" t="n">
        <v>4</v>
      </c>
      <c r="M5" t="n">
        <v>102</v>
      </c>
      <c r="N5" t="n">
        <v>15.58</v>
      </c>
      <c r="O5" t="n">
        <v>13952.52</v>
      </c>
      <c r="P5" t="n">
        <v>573.63</v>
      </c>
      <c r="Q5" t="n">
        <v>3791.5</v>
      </c>
      <c r="R5" t="n">
        <v>362.45</v>
      </c>
      <c r="S5" t="n">
        <v>185.73</v>
      </c>
      <c r="T5" t="n">
        <v>80396.71000000001</v>
      </c>
      <c r="U5" t="n">
        <v>0.51</v>
      </c>
      <c r="V5" t="n">
        <v>0.8100000000000001</v>
      </c>
      <c r="W5" t="n">
        <v>14.76</v>
      </c>
      <c r="X5" t="n">
        <v>4.75</v>
      </c>
      <c r="Y5" t="n">
        <v>1</v>
      </c>
      <c r="Z5" t="n">
        <v>10</v>
      </c>
      <c r="AA5" t="n">
        <v>490.5857506835891</v>
      </c>
      <c r="AB5" t="n">
        <v>671.2410672011132</v>
      </c>
      <c r="AC5" t="n">
        <v>607.1787618401929</v>
      </c>
      <c r="AD5" t="n">
        <v>490585.7506835891</v>
      </c>
      <c r="AE5" t="n">
        <v>671241.0672011132</v>
      </c>
      <c r="AF5" t="n">
        <v>2.79080068811547e-06</v>
      </c>
      <c r="AG5" t="n">
        <v>8</v>
      </c>
      <c r="AH5" t="n">
        <v>607178.761840193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1.3454</v>
      </c>
      <c r="E6" t="n">
        <v>74.31999999999999</v>
      </c>
      <c r="F6" t="n">
        <v>70.51000000000001</v>
      </c>
      <c r="G6" t="n">
        <v>52.88</v>
      </c>
      <c r="H6" t="n">
        <v>0.78</v>
      </c>
      <c r="I6" t="n">
        <v>80</v>
      </c>
      <c r="J6" t="n">
        <v>112.51</v>
      </c>
      <c r="K6" t="n">
        <v>41.65</v>
      </c>
      <c r="L6" t="n">
        <v>5</v>
      </c>
      <c r="M6" t="n">
        <v>35</v>
      </c>
      <c r="N6" t="n">
        <v>15.86</v>
      </c>
      <c r="O6" t="n">
        <v>14110.24</v>
      </c>
      <c r="P6" t="n">
        <v>533.92</v>
      </c>
      <c r="Q6" t="n">
        <v>3791.57</v>
      </c>
      <c r="R6" t="n">
        <v>324.06</v>
      </c>
      <c r="S6" t="n">
        <v>185.73</v>
      </c>
      <c r="T6" t="n">
        <v>61322.81</v>
      </c>
      <c r="U6" t="n">
        <v>0.57</v>
      </c>
      <c r="V6" t="n">
        <v>0.82</v>
      </c>
      <c r="W6" t="n">
        <v>14.78</v>
      </c>
      <c r="X6" t="n">
        <v>3.68</v>
      </c>
      <c r="Y6" t="n">
        <v>1</v>
      </c>
      <c r="Z6" t="n">
        <v>10</v>
      </c>
      <c r="AA6" t="n">
        <v>455.2738597192796</v>
      </c>
      <c r="AB6" t="n">
        <v>622.9257801330632</v>
      </c>
      <c r="AC6" t="n">
        <v>563.4746179589863</v>
      </c>
      <c r="AD6" t="n">
        <v>455273.8597192796</v>
      </c>
      <c r="AE6" t="n">
        <v>622925.7801330632</v>
      </c>
      <c r="AF6" t="n">
        <v>2.851198455304543e-06</v>
      </c>
      <c r="AG6" t="n">
        <v>8</v>
      </c>
      <c r="AH6" t="n">
        <v>563474.6179589863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1.3492</v>
      </c>
      <c r="E7" t="n">
        <v>74.12</v>
      </c>
      <c r="F7" t="n">
        <v>70.37</v>
      </c>
      <c r="G7" t="n">
        <v>54.83</v>
      </c>
      <c r="H7" t="n">
        <v>0.93</v>
      </c>
      <c r="I7" t="n">
        <v>77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531.36</v>
      </c>
      <c r="Q7" t="n">
        <v>3791.82</v>
      </c>
      <c r="R7" t="n">
        <v>317.59</v>
      </c>
      <c r="S7" t="n">
        <v>185.73</v>
      </c>
      <c r="T7" t="n">
        <v>58101.71</v>
      </c>
      <c r="U7" t="n">
        <v>0.58</v>
      </c>
      <c r="V7" t="n">
        <v>0.83</v>
      </c>
      <c r="W7" t="n">
        <v>14.82</v>
      </c>
      <c r="X7" t="n">
        <v>3.54</v>
      </c>
      <c r="Y7" t="n">
        <v>1</v>
      </c>
      <c r="Z7" t="n">
        <v>10</v>
      </c>
      <c r="AA7" t="n">
        <v>452.4455493896153</v>
      </c>
      <c r="AB7" t="n">
        <v>619.055961163771</v>
      </c>
      <c r="AC7" t="n">
        <v>559.9741290807984</v>
      </c>
      <c r="AD7" t="n">
        <v>452445.5493896154</v>
      </c>
      <c r="AE7" t="n">
        <v>619055.961163771</v>
      </c>
      <c r="AF7" t="n">
        <v>2.859251490929753e-06</v>
      </c>
      <c r="AG7" t="n">
        <v>8</v>
      </c>
      <c r="AH7" t="n">
        <v>559974.1290807985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1.0976</v>
      </c>
      <c r="E2" t="n">
        <v>91.11</v>
      </c>
      <c r="F2" t="n">
        <v>84.19</v>
      </c>
      <c r="G2" t="n">
        <v>13.69</v>
      </c>
      <c r="H2" t="n">
        <v>0.28</v>
      </c>
      <c r="I2" t="n">
        <v>369</v>
      </c>
      <c r="J2" t="n">
        <v>61.76</v>
      </c>
      <c r="K2" t="n">
        <v>28.92</v>
      </c>
      <c r="L2" t="n">
        <v>1</v>
      </c>
      <c r="M2" t="n">
        <v>367</v>
      </c>
      <c r="N2" t="n">
        <v>6.84</v>
      </c>
      <c r="O2" t="n">
        <v>7851.41</v>
      </c>
      <c r="P2" t="n">
        <v>508.54</v>
      </c>
      <c r="Q2" t="n">
        <v>3792.23</v>
      </c>
      <c r="R2" t="n">
        <v>789.23</v>
      </c>
      <c r="S2" t="n">
        <v>185.73</v>
      </c>
      <c r="T2" t="n">
        <v>292462.27</v>
      </c>
      <c r="U2" t="n">
        <v>0.24</v>
      </c>
      <c r="V2" t="n">
        <v>0.6899999999999999</v>
      </c>
      <c r="W2" t="n">
        <v>15.2</v>
      </c>
      <c r="X2" t="n">
        <v>17.35</v>
      </c>
      <c r="Y2" t="n">
        <v>1</v>
      </c>
      <c r="Z2" t="n">
        <v>10</v>
      </c>
      <c r="AA2" t="n">
        <v>531.7578325503002</v>
      </c>
      <c r="AB2" t="n">
        <v>727.5745259952054</v>
      </c>
      <c r="AC2" t="n">
        <v>658.1358343914829</v>
      </c>
      <c r="AD2" t="n">
        <v>531757.8325503003</v>
      </c>
      <c r="AE2" t="n">
        <v>727574.5259952054</v>
      </c>
      <c r="AF2" t="n">
        <v>2.390145538141792e-06</v>
      </c>
      <c r="AG2" t="n">
        <v>10</v>
      </c>
      <c r="AH2" t="n">
        <v>658135.834391483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1.2827</v>
      </c>
      <c r="E3" t="n">
        <v>77.95999999999999</v>
      </c>
      <c r="F3" t="n">
        <v>74.01000000000001</v>
      </c>
      <c r="G3" t="n">
        <v>28.65</v>
      </c>
      <c r="H3" t="n">
        <v>0.55</v>
      </c>
      <c r="I3" t="n">
        <v>155</v>
      </c>
      <c r="J3" t="n">
        <v>62.92</v>
      </c>
      <c r="K3" t="n">
        <v>28.92</v>
      </c>
      <c r="L3" t="n">
        <v>2</v>
      </c>
      <c r="M3" t="n">
        <v>29</v>
      </c>
      <c r="N3" t="n">
        <v>7</v>
      </c>
      <c r="O3" t="n">
        <v>7994.37</v>
      </c>
      <c r="P3" t="n">
        <v>394.93</v>
      </c>
      <c r="Q3" t="n">
        <v>3792.47</v>
      </c>
      <c r="R3" t="n">
        <v>438.65</v>
      </c>
      <c r="S3" t="n">
        <v>185.73</v>
      </c>
      <c r="T3" t="n">
        <v>118239.29</v>
      </c>
      <c r="U3" t="n">
        <v>0.42</v>
      </c>
      <c r="V3" t="n">
        <v>0.79</v>
      </c>
      <c r="W3" t="n">
        <v>15</v>
      </c>
      <c r="X3" t="n">
        <v>7.17</v>
      </c>
      <c r="Y3" t="n">
        <v>1</v>
      </c>
      <c r="Z3" t="n">
        <v>10</v>
      </c>
      <c r="AA3" t="n">
        <v>376.8144507806439</v>
      </c>
      <c r="AB3" t="n">
        <v>515.5741554383919</v>
      </c>
      <c r="AC3" t="n">
        <v>466.3684816562229</v>
      </c>
      <c r="AD3" t="n">
        <v>376814.450780644</v>
      </c>
      <c r="AE3" t="n">
        <v>515574.1554383919</v>
      </c>
      <c r="AF3" t="n">
        <v>2.793221284415522e-06</v>
      </c>
      <c r="AG3" t="n">
        <v>9</v>
      </c>
      <c r="AH3" t="n">
        <v>466368.4816562229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1.2847</v>
      </c>
      <c r="E4" t="n">
        <v>77.84</v>
      </c>
      <c r="F4" t="n">
        <v>73.92</v>
      </c>
      <c r="G4" t="n">
        <v>28.99</v>
      </c>
      <c r="H4" t="n">
        <v>0.8100000000000001</v>
      </c>
      <c r="I4" t="n">
        <v>153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398.94</v>
      </c>
      <c r="Q4" t="n">
        <v>3792.33</v>
      </c>
      <c r="R4" t="n">
        <v>434.14</v>
      </c>
      <c r="S4" t="n">
        <v>185.73</v>
      </c>
      <c r="T4" t="n">
        <v>115998.9</v>
      </c>
      <c r="U4" t="n">
        <v>0.43</v>
      </c>
      <c r="V4" t="n">
        <v>0.79</v>
      </c>
      <c r="W4" t="n">
        <v>15.04</v>
      </c>
      <c r="X4" t="n">
        <v>7.08</v>
      </c>
      <c r="Y4" t="n">
        <v>1</v>
      </c>
      <c r="Z4" t="n">
        <v>10</v>
      </c>
      <c r="AA4" t="n">
        <v>379.0172906378513</v>
      </c>
      <c r="AB4" t="n">
        <v>518.5881781134588</v>
      </c>
      <c r="AC4" t="n">
        <v>469.0948502373888</v>
      </c>
      <c r="AD4" t="n">
        <v>379017.2906378513</v>
      </c>
      <c r="AE4" t="n">
        <v>518588.1781134587</v>
      </c>
      <c r="AF4" t="n">
        <v>2.797576505877151e-06</v>
      </c>
      <c r="AG4" t="n">
        <v>9</v>
      </c>
      <c r="AH4" t="n">
        <v>469094.8502373887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0.5974</v>
      </c>
      <c r="E2" t="n">
        <v>167.39</v>
      </c>
      <c r="F2" t="n">
        <v>125.4</v>
      </c>
      <c r="G2" t="n">
        <v>6.44</v>
      </c>
      <c r="H2" t="n">
        <v>0.11</v>
      </c>
      <c r="I2" t="n">
        <v>1169</v>
      </c>
      <c r="J2" t="n">
        <v>167.88</v>
      </c>
      <c r="K2" t="n">
        <v>51.39</v>
      </c>
      <c r="L2" t="n">
        <v>1</v>
      </c>
      <c r="M2" t="n">
        <v>1167</v>
      </c>
      <c r="N2" t="n">
        <v>30.49</v>
      </c>
      <c r="O2" t="n">
        <v>20939.59</v>
      </c>
      <c r="P2" t="n">
        <v>1589.78</v>
      </c>
      <c r="Q2" t="n">
        <v>3793.61</v>
      </c>
      <c r="R2" t="n">
        <v>2191.4</v>
      </c>
      <c r="S2" t="n">
        <v>185.73</v>
      </c>
      <c r="T2" t="n">
        <v>989546.58</v>
      </c>
      <c r="U2" t="n">
        <v>0.08</v>
      </c>
      <c r="V2" t="n">
        <v>0.46</v>
      </c>
      <c r="W2" t="n">
        <v>16.55</v>
      </c>
      <c r="X2" t="n">
        <v>58.53</v>
      </c>
      <c r="Y2" t="n">
        <v>1</v>
      </c>
      <c r="Z2" t="n">
        <v>10</v>
      </c>
      <c r="AA2" t="n">
        <v>2681.13964890271</v>
      </c>
      <c r="AB2" t="n">
        <v>3668.453551162174</v>
      </c>
      <c r="AC2" t="n">
        <v>3318.341492946013</v>
      </c>
      <c r="AD2" t="n">
        <v>2681139.64890271</v>
      </c>
      <c r="AE2" t="n">
        <v>3668453.551162174</v>
      </c>
      <c r="AF2" t="n">
        <v>1.233652441461687e-06</v>
      </c>
      <c r="AG2" t="n">
        <v>18</v>
      </c>
      <c r="AH2" t="n">
        <v>3318341.492946013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0.9972</v>
      </c>
      <c r="E3" t="n">
        <v>100.28</v>
      </c>
      <c r="F3" t="n">
        <v>84.90000000000001</v>
      </c>
      <c r="G3" t="n">
        <v>13.27</v>
      </c>
      <c r="H3" t="n">
        <v>0.21</v>
      </c>
      <c r="I3" t="n">
        <v>384</v>
      </c>
      <c r="J3" t="n">
        <v>169.33</v>
      </c>
      <c r="K3" t="n">
        <v>51.39</v>
      </c>
      <c r="L3" t="n">
        <v>2</v>
      </c>
      <c r="M3" t="n">
        <v>382</v>
      </c>
      <c r="N3" t="n">
        <v>30.94</v>
      </c>
      <c r="O3" t="n">
        <v>21118.46</v>
      </c>
      <c r="P3" t="n">
        <v>1058.11</v>
      </c>
      <c r="Q3" t="n">
        <v>3792.43</v>
      </c>
      <c r="R3" t="n">
        <v>813.0599999999999</v>
      </c>
      <c r="S3" t="n">
        <v>185.73</v>
      </c>
      <c r="T3" t="n">
        <v>304300.75</v>
      </c>
      <c r="U3" t="n">
        <v>0.23</v>
      </c>
      <c r="V3" t="n">
        <v>0.68</v>
      </c>
      <c r="W3" t="n">
        <v>15.23</v>
      </c>
      <c r="X3" t="n">
        <v>18.05</v>
      </c>
      <c r="Y3" t="n">
        <v>1</v>
      </c>
      <c r="Z3" t="n">
        <v>10</v>
      </c>
      <c r="AA3" t="n">
        <v>1103.775886810082</v>
      </c>
      <c r="AB3" t="n">
        <v>1510.234863488949</v>
      </c>
      <c r="AC3" t="n">
        <v>1366.100167745507</v>
      </c>
      <c r="AD3" t="n">
        <v>1103775.886810082</v>
      </c>
      <c r="AE3" t="n">
        <v>1510234.863488949</v>
      </c>
      <c r="AF3" t="n">
        <v>2.059253790802802e-06</v>
      </c>
      <c r="AG3" t="n">
        <v>11</v>
      </c>
      <c r="AH3" t="n">
        <v>1366100.167745507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1.1419</v>
      </c>
      <c r="E4" t="n">
        <v>87.56999999999999</v>
      </c>
      <c r="F4" t="n">
        <v>77.44</v>
      </c>
      <c r="G4" t="n">
        <v>20.29</v>
      </c>
      <c r="H4" t="n">
        <v>0.31</v>
      </c>
      <c r="I4" t="n">
        <v>229</v>
      </c>
      <c r="J4" t="n">
        <v>170.79</v>
      </c>
      <c r="K4" t="n">
        <v>51.39</v>
      </c>
      <c r="L4" t="n">
        <v>3</v>
      </c>
      <c r="M4" t="n">
        <v>227</v>
      </c>
      <c r="N4" t="n">
        <v>31.4</v>
      </c>
      <c r="O4" t="n">
        <v>21297.94</v>
      </c>
      <c r="P4" t="n">
        <v>946.9400000000001</v>
      </c>
      <c r="Q4" t="n">
        <v>3792.04</v>
      </c>
      <c r="R4" t="n">
        <v>560.85</v>
      </c>
      <c r="S4" t="n">
        <v>185.73</v>
      </c>
      <c r="T4" t="n">
        <v>178973.5</v>
      </c>
      <c r="U4" t="n">
        <v>0.33</v>
      </c>
      <c r="V4" t="n">
        <v>0.75</v>
      </c>
      <c r="W4" t="n">
        <v>14.95</v>
      </c>
      <c r="X4" t="n">
        <v>10.6</v>
      </c>
      <c r="Y4" t="n">
        <v>1</v>
      </c>
      <c r="Z4" t="n">
        <v>10</v>
      </c>
      <c r="AA4" t="n">
        <v>876.1283008775119</v>
      </c>
      <c r="AB4" t="n">
        <v>1198.757393313322</v>
      </c>
      <c r="AC4" t="n">
        <v>1084.349670162067</v>
      </c>
      <c r="AD4" t="n">
        <v>876128.300877512</v>
      </c>
      <c r="AE4" t="n">
        <v>1198757.393313322</v>
      </c>
      <c r="AF4" t="n">
        <v>2.358064484273685e-06</v>
      </c>
      <c r="AG4" t="n">
        <v>10</v>
      </c>
      <c r="AH4" t="n">
        <v>1084349.670162067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1.219</v>
      </c>
      <c r="E5" t="n">
        <v>82.03</v>
      </c>
      <c r="F5" t="n">
        <v>74.2</v>
      </c>
      <c r="G5" t="n">
        <v>27.65</v>
      </c>
      <c r="H5" t="n">
        <v>0.41</v>
      </c>
      <c r="I5" t="n">
        <v>161</v>
      </c>
      <c r="J5" t="n">
        <v>172.25</v>
      </c>
      <c r="K5" t="n">
        <v>51.39</v>
      </c>
      <c r="L5" t="n">
        <v>4</v>
      </c>
      <c r="M5" t="n">
        <v>159</v>
      </c>
      <c r="N5" t="n">
        <v>31.86</v>
      </c>
      <c r="O5" t="n">
        <v>21478.05</v>
      </c>
      <c r="P5" t="n">
        <v>889.29</v>
      </c>
      <c r="Q5" t="n">
        <v>3791.69</v>
      </c>
      <c r="R5" t="n">
        <v>451.53</v>
      </c>
      <c r="S5" t="n">
        <v>185.73</v>
      </c>
      <c r="T5" t="n">
        <v>124653.14</v>
      </c>
      <c r="U5" t="n">
        <v>0.41</v>
      </c>
      <c r="V5" t="n">
        <v>0.78</v>
      </c>
      <c r="W5" t="n">
        <v>14.84</v>
      </c>
      <c r="X5" t="n">
        <v>7.37</v>
      </c>
      <c r="Y5" t="n">
        <v>1</v>
      </c>
      <c r="Z5" t="n">
        <v>10</v>
      </c>
      <c r="AA5" t="n">
        <v>773.8540838895992</v>
      </c>
      <c r="AB5" t="n">
        <v>1058.821297610449</v>
      </c>
      <c r="AC5" t="n">
        <v>957.7688790315315</v>
      </c>
      <c r="AD5" t="n">
        <v>773854.0838895992</v>
      </c>
      <c r="AE5" t="n">
        <v>1058821.297610449</v>
      </c>
      <c r="AF5" t="n">
        <v>2.517278751492795e-06</v>
      </c>
      <c r="AG5" t="n">
        <v>9</v>
      </c>
      <c r="AH5" t="n">
        <v>957768.8790315315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1.2659</v>
      </c>
      <c r="E6" t="n">
        <v>78.98999999999999</v>
      </c>
      <c r="F6" t="n">
        <v>72.45</v>
      </c>
      <c r="G6" t="n">
        <v>35.34</v>
      </c>
      <c r="H6" t="n">
        <v>0.51</v>
      </c>
      <c r="I6" t="n">
        <v>123</v>
      </c>
      <c r="J6" t="n">
        <v>173.71</v>
      </c>
      <c r="K6" t="n">
        <v>51.39</v>
      </c>
      <c r="L6" t="n">
        <v>5</v>
      </c>
      <c r="M6" t="n">
        <v>121</v>
      </c>
      <c r="N6" t="n">
        <v>32.32</v>
      </c>
      <c r="O6" t="n">
        <v>21658.78</v>
      </c>
      <c r="P6" t="n">
        <v>849.5</v>
      </c>
      <c r="Q6" t="n">
        <v>3791.5</v>
      </c>
      <c r="R6" t="n">
        <v>391.8</v>
      </c>
      <c r="S6" t="n">
        <v>185.73</v>
      </c>
      <c r="T6" t="n">
        <v>94976.73</v>
      </c>
      <c r="U6" t="n">
        <v>0.47</v>
      </c>
      <c r="V6" t="n">
        <v>0.8</v>
      </c>
      <c r="W6" t="n">
        <v>14.79</v>
      </c>
      <c r="X6" t="n">
        <v>5.62</v>
      </c>
      <c r="Y6" t="n">
        <v>1</v>
      </c>
      <c r="Z6" t="n">
        <v>10</v>
      </c>
      <c r="AA6" t="n">
        <v>719.3135085513911</v>
      </c>
      <c r="AB6" t="n">
        <v>984.1964762723469</v>
      </c>
      <c r="AC6" t="n">
        <v>890.2661459053435</v>
      </c>
      <c r="AD6" t="n">
        <v>719313.5085513911</v>
      </c>
      <c r="AE6" t="n">
        <v>984196.4762723469</v>
      </c>
      <c r="AF6" t="n">
        <v>2.614128934794692e-06</v>
      </c>
      <c r="AG6" t="n">
        <v>9</v>
      </c>
      <c r="AH6" t="n">
        <v>890266.1459053435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1.297</v>
      </c>
      <c r="E7" t="n">
        <v>77.09999999999999</v>
      </c>
      <c r="F7" t="n">
        <v>71.37</v>
      </c>
      <c r="G7" t="n">
        <v>43.26</v>
      </c>
      <c r="H7" t="n">
        <v>0.61</v>
      </c>
      <c r="I7" t="n">
        <v>99</v>
      </c>
      <c r="J7" t="n">
        <v>175.18</v>
      </c>
      <c r="K7" t="n">
        <v>51.39</v>
      </c>
      <c r="L7" t="n">
        <v>6</v>
      </c>
      <c r="M7" t="n">
        <v>97</v>
      </c>
      <c r="N7" t="n">
        <v>32.79</v>
      </c>
      <c r="O7" t="n">
        <v>21840.16</v>
      </c>
      <c r="P7" t="n">
        <v>817.62</v>
      </c>
      <c r="Q7" t="n">
        <v>3791.64</v>
      </c>
      <c r="R7" t="n">
        <v>355.16</v>
      </c>
      <c r="S7" t="n">
        <v>185.73</v>
      </c>
      <c r="T7" t="n">
        <v>76776.08</v>
      </c>
      <c r="U7" t="n">
        <v>0.52</v>
      </c>
      <c r="V7" t="n">
        <v>0.8100000000000001</v>
      </c>
      <c r="W7" t="n">
        <v>14.75</v>
      </c>
      <c r="X7" t="n">
        <v>4.54</v>
      </c>
      <c r="Y7" t="n">
        <v>1</v>
      </c>
      <c r="Z7" t="n">
        <v>10</v>
      </c>
      <c r="AA7" t="n">
        <v>681.6952273858102</v>
      </c>
      <c r="AB7" t="n">
        <v>932.725484380163</v>
      </c>
      <c r="AC7" t="n">
        <v>843.7074732393587</v>
      </c>
      <c r="AD7" t="n">
        <v>681695.2273858102</v>
      </c>
      <c r="AE7" t="n">
        <v>932725.484380163</v>
      </c>
      <c r="AF7" t="n">
        <v>2.678351551014073e-06</v>
      </c>
      <c r="AG7" t="n">
        <v>9</v>
      </c>
      <c r="AH7" t="n">
        <v>843707.4732393587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1.3208</v>
      </c>
      <c r="E8" t="n">
        <v>75.70999999999999</v>
      </c>
      <c r="F8" t="n">
        <v>70.56</v>
      </c>
      <c r="G8" t="n">
        <v>51.63</v>
      </c>
      <c r="H8" t="n">
        <v>0.7</v>
      </c>
      <c r="I8" t="n">
        <v>82</v>
      </c>
      <c r="J8" t="n">
        <v>176.66</v>
      </c>
      <c r="K8" t="n">
        <v>51.39</v>
      </c>
      <c r="L8" t="n">
        <v>7</v>
      </c>
      <c r="M8" t="n">
        <v>80</v>
      </c>
      <c r="N8" t="n">
        <v>33.27</v>
      </c>
      <c r="O8" t="n">
        <v>22022.17</v>
      </c>
      <c r="P8" t="n">
        <v>789.54</v>
      </c>
      <c r="Q8" t="n">
        <v>3791.7</v>
      </c>
      <c r="R8" t="n">
        <v>327.88</v>
      </c>
      <c r="S8" t="n">
        <v>185.73</v>
      </c>
      <c r="T8" t="n">
        <v>63220.26</v>
      </c>
      <c r="U8" t="n">
        <v>0.57</v>
      </c>
      <c r="V8" t="n">
        <v>0.82</v>
      </c>
      <c r="W8" t="n">
        <v>14.71</v>
      </c>
      <c r="X8" t="n">
        <v>3.72</v>
      </c>
      <c r="Y8" t="n">
        <v>1</v>
      </c>
      <c r="Z8" t="n">
        <v>10</v>
      </c>
      <c r="AA8" t="n">
        <v>643.2103689386546</v>
      </c>
      <c r="AB8" t="n">
        <v>880.0688032206368</v>
      </c>
      <c r="AC8" t="n">
        <v>796.0762718255814</v>
      </c>
      <c r="AD8" t="n">
        <v>643210.3689386545</v>
      </c>
      <c r="AE8" t="n">
        <v>880068.8032206368</v>
      </c>
      <c r="AF8" t="n">
        <v>2.727499405226976e-06</v>
      </c>
      <c r="AG8" t="n">
        <v>8</v>
      </c>
      <c r="AH8" t="n">
        <v>796076.2718255814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1.3377</v>
      </c>
      <c r="E9" t="n">
        <v>74.75</v>
      </c>
      <c r="F9" t="n">
        <v>70.01000000000001</v>
      </c>
      <c r="G9" t="n">
        <v>60.01</v>
      </c>
      <c r="H9" t="n">
        <v>0.8</v>
      </c>
      <c r="I9" t="n">
        <v>70</v>
      </c>
      <c r="J9" t="n">
        <v>178.14</v>
      </c>
      <c r="K9" t="n">
        <v>51.39</v>
      </c>
      <c r="L9" t="n">
        <v>8</v>
      </c>
      <c r="M9" t="n">
        <v>68</v>
      </c>
      <c r="N9" t="n">
        <v>33.75</v>
      </c>
      <c r="O9" t="n">
        <v>22204.83</v>
      </c>
      <c r="P9" t="n">
        <v>760.47</v>
      </c>
      <c r="Q9" t="n">
        <v>3791.47</v>
      </c>
      <c r="R9" t="n">
        <v>308.92</v>
      </c>
      <c r="S9" t="n">
        <v>185.73</v>
      </c>
      <c r="T9" t="n">
        <v>53802.31</v>
      </c>
      <c r="U9" t="n">
        <v>0.6</v>
      </c>
      <c r="V9" t="n">
        <v>0.83</v>
      </c>
      <c r="W9" t="n">
        <v>14.71</v>
      </c>
      <c r="X9" t="n">
        <v>3.17</v>
      </c>
      <c r="Y9" t="n">
        <v>1</v>
      </c>
      <c r="Z9" t="n">
        <v>10</v>
      </c>
      <c r="AA9" t="n">
        <v>616.6265685330201</v>
      </c>
      <c r="AB9" t="n">
        <v>843.6956747111457</v>
      </c>
      <c r="AC9" t="n">
        <v>763.1745436510297</v>
      </c>
      <c r="AD9" t="n">
        <v>616626.5685330201</v>
      </c>
      <c r="AE9" t="n">
        <v>843695.6747111457</v>
      </c>
      <c r="AF9" t="n">
        <v>2.762398511789919e-06</v>
      </c>
      <c r="AG9" t="n">
        <v>8</v>
      </c>
      <c r="AH9" t="n">
        <v>763174.5436510297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1.3525</v>
      </c>
      <c r="E10" t="n">
        <v>73.94</v>
      </c>
      <c r="F10" t="n">
        <v>69.53</v>
      </c>
      <c r="G10" t="n">
        <v>69.53</v>
      </c>
      <c r="H10" t="n">
        <v>0.89</v>
      </c>
      <c r="I10" t="n">
        <v>60</v>
      </c>
      <c r="J10" t="n">
        <v>179.63</v>
      </c>
      <c r="K10" t="n">
        <v>51.39</v>
      </c>
      <c r="L10" t="n">
        <v>9</v>
      </c>
      <c r="M10" t="n">
        <v>58</v>
      </c>
      <c r="N10" t="n">
        <v>34.24</v>
      </c>
      <c r="O10" t="n">
        <v>22388.15</v>
      </c>
      <c r="P10" t="n">
        <v>736.09</v>
      </c>
      <c r="Q10" t="n">
        <v>3791.35</v>
      </c>
      <c r="R10" t="n">
        <v>293.25</v>
      </c>
      <c r="S10" t="n">
        <v>185.73</v>
      </c>
      <c r="T10" t="n">
        <v>46014.01</v>
      </c>
      <c r="U10" t="n">
        <v>0.63</v>
      </c>
      <c r="V10" t="n">
        <v>0.84</v>
      </c>
      <c r="W10" t="n">
        <v>14.68</v>
      </c>
      <c r="X10" t="n">
        <v>2.7</v>
      </c>
      <c r="Y10" t="n">
        <v>1</v>
      </c>
      <c r="Z10" t="n">
        <v>10</v>
      </c>
      <c r="AA10" t="n">
        <v>594.586791398532</v>
      </c>
      <c r="AB10" t="n">
        <v>813.5398793093954</v>
      </c>
      <c r="AC10" t="n">
        <v>735.8967750384977</v>
      </c>
      <c r="AD10" t="n">
        <v>594586.791398532</v>
      </c>
      <c r="AE10" t="n">
        <v>813539.8793093953</v>
      </c>
      <c r="AF10" t="n">
        <v>2.792961042981137e-06</v>
      </c>
      <c r="AG10" t="n">
        <v>8</v>
      </c>
      <c r="AH10" t="n">
        <v>735896.7750384978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1.3639</v>
      </c>
      <c r="E11" t="n">
        <v>73.31999999999999</v>
      </c>
      <c r="F11" t="n">
        <v>69.18000000000001</v>
      </c>
      <c r="G11" t="n">
        <v>79.83</v>
      </c>
      <c r="H11" t="n">
        <v>0.98</v>
      </c>
      <c r="I11" t="n">
        <v>52</v>
      </c>
      <c r="J11" t="n">
        <v>181.12</v>
      </c>
      <c r="K11" t="n">
        <v>51.39</v>
      </c>
      <c r="L11" t="n">
        <v>10</v>
      </c>
      <c r="M11" t="n">
        <v>46</v>
      </c>
      <c r="N11" t="n">
        <v>34.73</v>
      </c>
      <c r="O11" t="n">
        <v>22572.13</v>
      </c>
      <c r="P11" t="n">
        <v>707.7</v>
      </c>
      <c r="Q11" t="n">
        <v>3791.4</v>
      </c>
      <c r="R11" t="n">
        <v>280.74</v>
      </c>
      <c r="S11" t="n">
        <v>185.73</v>
      </c>
      <c r="T11" t="n">
        <v>39799.77</v>
      </c>
      <c r="U11" t="n">
        <v>0.66</v>
      </c>
      <c r="V11" t="n">
        <v>0.84</v>
      </c>
      <c r="W11" t="n">
        <v>14.68</v>
      </c>
      <c r="X11" t="n">
        <v>2.35</v>
      </c>
      <c r="Y11" t="n">
        <v>1</v>
      </c>
      <c r="Z11" t="n">
        <v>10</v>
      </c>
      <c r="AA11" t="n">
        <v>571.8152508089166</v>
      </c>
      <c r="AB11" t="n">
        <v>782.3828528652144</v>
      </c>
      <c r="AC11" t="n">
        <v>707.7133314689885</v>
      </c>
      <c r="AD11" t="n">
        <v>571815.2508089166</v>
      </c>
      <c r="AE11" t="n">
        <v>782382.8528652145</v>
      </c>
      <c r="AF11" t="n">
        <v>2.816502452141939e-06</v>
      </c>
      <c r="AG11" t="n">
        <v>8</v>
      </c>
      <c r="AH11" t="n">
        <v>707713.3314689884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1.3713</v>
      </c>
      <c r="E12" t="n">
        <v>72.92</v>
      </c>
      <c r="F12" t="n">
        <v>68.95999999999999</v>
      </c>
      <c r="G12" t="n">
        <v>88.03</v>
      </c>
      <c r="H12" t="n">
        <v>1.07</v>
      </c>
      <c r="I12" t="n">
        <v>47</v>
      </c>
      <c r="J12" t="n">
        <v>182.62</v>
      </c>
      <c r="K12" t="n">
        <v>51.39</v>
      </c>
      <c r="L12" t="n">
        <v>11</v>
      </c>
      <c r="M12" t="n">
        <v>21</v>
      </c>
      <c r="N12" t="n">
        <v>35.22</v>
      </c>
      <c r="O12" t="n">
        <v>22756.91</v>
      </c>
      <c r="P12" t="n">
        <v>687.91</v>
      </c>
      <c r="Q12" t="n">
        <v>3791.36</v>
      </c>
      <c r="R12" t="n">
        <v>272.38</v>
      </c>
      <c r="S12" t="n">
        <v>185.73</v>
      </c>
      <c r="T12" t="n">
        <v>35647.39</v>
      </c>
      <c r="U12" t="n">
        <v>0.68</v>
      </c>
      <c r="V12" t="n">
        <v>0.84</v>
      </c>
      <c r="W12" t="n">
        <v>14.7</v>
      </c>
      <c r="X12" t="n">
        <v>2.13</v>
      </c>
      <c r="Y12" t="n">
        <v>1</v>
      </c>
      <c r="Z12" t="n">
        <v>10</v>
      </c>
      <c r="AA12" t="n">
        <v>556.3771908163039</v>
      </c>
      <c r="AB12" t="n">
        <v>761.2598181041831</v>
      </c>
      <c r="AC12" t="n">
        <v>688.6062494991843</v>
      </c>
      <c r="AD12" t="n">
        <v>556377.1908163039</v>
      </c>
      <c r="AE12" t="n">
        <v>761259.8181041831</v>
      </c>
      <c r="AF12" t="n">
        <v>2.831783717737547e-06</v>
      </c>
      <c r="AG12" t="n">
        <v>8</v>
      </c>
      <c r="AH12" t="n">
        <v>688606.2494991843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1.3727</v>
      </c>
      <c r="E13" t="n">
        <v>72.84999999999999</v>
      </c>
      <c r="F13" t="n">
        <v>68.92</v>
      </c>
      <c r="G13" t="n">
        <v>89.90000000000001</v>
      </c>
      <c r="H13" t="n">
        <v>1.16</v>
      </c>
      <c r="I13" t="n">
        <v>46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688.55</v>
      </c>
      <c r="Q13" t="n">
        <v>3791.45</v>
      </c>
      <c r="R13" t="n">
        <v>270.61</v>
      </c>
      <c r="S13" t="n">
        <v>185.73</v>
      </c>
      <c r="T13" t="n">
        <v>34764.22</v>
      </c>
      <c r="U13" t="n">
        <v>0.6899999999999999</v>
      </c>
      <c r="V13" t="n">
        <v>0.84</v>
      </c>
      <c r="W13" t="n">
        <v>14.71</v>
      </c>
      <c r="X13" t="n">
        <v>2.09</v>
      </c>
      <c r="Y13" t="n">
        <v>1</v>
      </c>
      <c r="Z13" t="n">
        <v>10</v>
      </c>
      <c r="AA13" t="n">
        <v>556.2572189745149</v>
      </c>
      <c r="AB13" t="n">
        <v>761.0956673374634</v>
      </c>
      <c r="AC13" t="n">
        <v>688.4577650512532</v>
      </c>
      <c r="AD13" t="n">
        <v>556257.2189745149</v>
      </c>
      <c r="AE13" t="n">
        <v>761095.6673374634</v>
      </c>
      <c r="AF13" t="n">
        <v>2.834674767985365e-06</v>
      </c>
      <c r="AG13" t="n">
        <v>8</v>
      </c>
      <c r="AH13" t="n">
        <v>688457.7650512533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1.3723</v>
      </c>
      <c r="E14" t="n">
        <v>72.87</v>
      </c>
      <c r="F14" t="n">
        <v>68.94</v>
      </c>
      <c r="G14" t="n">
        <v>89.92</v>
      </c>
      <c r="H14" t="n">
        <v>1.24</v>
      </c>
      <c r="I14" t="n">
        <v>46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693.24</v>
      </c>
      <c r="Q14" t="n">
        <v>3791.42</v>
      </c>
      <c r="R14" t="n">
        <v>270.72</v>
      </c>
      <c r="S14" t="n">
        <v>185.73</v>
      </c>
      <c r="T14" t="n">
        <v>34821.6</v>
      </c>
      <c r="U14" t="n">
        <v>0.6899999999999999</v>
      </c>
      <c r="V14" t="n">
        <v>0.84</v>
      </c>
      <c r="W14" t="n">
        <v>14.72</v>
      </c>
      <c r="X14" t="n">
        <v>2.1</v>
      </c>
      <c r="Y14" t="n">
        <v>1</v>
      </c>
      <c r="Z14" t="n">
        <v>10</v>
      </c>
      <c r="AA14" t="n">
        <v>559.3895082807992</v>
      </c>
      <c r="AB14" t="n">
        <v>765.3814037531728</v>
      </c>
      <c r="AC14" t="n">
        <v>692.3344767985162</v>
      </c>
      <c r="AD14" t="n">
        <v>559389.5082807991</v>
      </c>
      <c r="AE14" t="n">
        <v>765381.4037531727</v>
      </c>
      <c r="AF14" t="n">
        <v>2.833848753628846e-06</v>
      </c>
      <c r="AG14" t="n">
        <v>8</v>
      </c>
      <c r="AH14" t="n">
        <v>692334.4767985162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1.162</v>
      </c>
      <c r="E2" t="n">
        <v>86.06</v>
      </c>
      <c r="F2" t="n">
        <v>80.7</v>
      </c>
      <c r="G2" t="n">
        <v>16.36</v>
      </c>
      <c r="H2" t="n">
        <v>0.34</v>
      </c>
      <c r="I2" t="n">
        <v>296</v>
      </c>
      <c r="J2" t="n">
        <v>51.33</v>
      </c>
      <c r="K2" t="n">
        <v>24.83</v>
      </c>
      <c r="L2" t="n">
        <v>1</v>
      </c>
      <c r="M2" t="n">
        <v>293</v>
      </c>
      <c r="N2" t="n">
        <v>5.51</v>
      </c>
      <c r="O2" t="n">
        <v>6564.78</v>
      </c>
      <c r="P2" t="n">
        <v>408.28</v>
      </c>
      <c r="Q2" t="n">
        <v>3792.07</v>
      </c>
      <c r="R2" t="n">
        <v>671.45</v>
      </c>
      <c r="S2" t="n">
        <v>185.73</v>
      </c>
      <c r="T2" t="n">
        <v>233937.95</v>
      </c>
      <c r="U2" t="n">
        <v>0.28</v>
      </c>
      <c r="V2" t="n">
        <v>0.72</v>
      </c>
      <c r="W2" t="n">
        <v>15.06</v>
      </c>
      <c r="X2" t="n">
        <v>13.85</v>
      </c>
      <c r="Y2" t="n">
        <v>1</v>
      </c>
      <c r="Z2" t="n">
        <v>10</v>
      </c>
      <c r="AA2" t="n">
        <v>417.6143894900941</v>
      </c>
      <c r="AB2" t="n">
        <v>571.3984315469221</v>
      </c>
      <c r="AC2" t="n">
        <v>516.8649672028187</v>
      </c>
      <c r="AD2" t="n">
        <v>417614.3894900942</v>
      </c>
      <c r="AE2" t="n">
        <v>571398.4315469221</v>
      </c>
      <c r="AF2" t="n">
        <v>2.549124410590011e-06</v>
      </c>
      <c r="AG2" t="n">
        <v>9</v>
      </c>
      <c r="AH2" t="n">
        <v>516864.9672028187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1.2531</v>
      </c>
      <c r="E3" t="n">
        <v>79.8</v>
      </c>
      <c r="F3" t="n">
        <v>75.72</v>
      </c>
      <c r="G3" t="n">
        <v>23.79</v>
      </c>
      <c r="H3" t="n">
        <v>0.66</v>
      </c>
      <c r="I3" t="n">
        <v>191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359.71</v>
      </c>
      <c r="Q3" t="n">
        <v>3792.37</v>
      </c>
      <c r="R3" t="n">
        <v>493.14</v>
      </c>
      <c r="S3" t="n">
        <v>185.73</v>
      </c>
      <c r="T3" t="n">
        <v>145305.8</v>
      </c>
      <c r="U3" t="n">
        <v>0.38</v>
      </c>
      <c r="V3" t="n">
        <v>0.77</v>
      </c>
      <c r="W3" t="n">
        <v>15.16</v>
      </c>
      <c r="X3" t="n">
        <v>8.880000000000001</v>
      </c>
      <c r="Y3" t="n">
        <v>1</v>
      </c>
      <c r="Z3" t="n">
        <v>10</v>
      </c>
      <c r="AA3" t="n">
        <v>356.5895679564977</v>
      </c>
      <c r="AB3" t="n">
        <v>487.9015784995372</v>
      </c>
      <c r="AC3" t="n">
        <v>441.3369366217068</v>
      </c>
      <c r="AD3" t="n">
        <v>356589.5679564977</v>
      </c>
      <c r="AE3" t="n">
        <v>487901.5784995372</v>
      </c>
      <c r="AF3" t="n">
        <v>2.748974009389279e-06</v>
      </c>
      <c r="AG3" t="n">
        <v>9</v>
      </c>
      <c r="AH3" t="n">
        <v>441336.9366217068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0.7396</v>
      </c>
      <c r="E2" t="n">
        <v>135.2</v>
      </c>
      <c r="F2" t="n">
        <v>109.37</v>
      </c>
      <c r="G2" t="n">
        <v>7.55</v>
      </c>
      <c r="H2" t="n">
        <v>0.13</v>
      </c>
      <c r="I2" t="n">
        <v>869</v>
      </c>
      <c r="J2" t="n">
        <v>133.21</v>
      </c>
      <c r="K2" t="n">
        <v>46.47</v>
      </c>
      <c r="L2" t="n">
        <v>1</v>
      </c>
      <c r="M2" t="n">
        <v>867</v>
      </c>
      <c r="N2" t="n">
        <v>20.75</v>
      </c>
      <c r="O2" t="n">
        <v>16663.42</v>
      </c>
      <c r="P2" t="n">
        <v>1187.61</v>
      </c>
      <c r="Q2" t="n">
        <v>3793.66</v>
      </c>
      <c r="R2" t="n">
        <v>1643.51</v>
      </c>
      <c r="S2" t="n">
        <v>185.73</v>
      </c>
      <c r="T2" t="n">
        <v>717100.33</v>
      </c>
      <c r="U2" t="n">
        <v>0.11</v>
      </c>
      <c r="V2" t="n">
        <v>0.53</v>
      </c>
      <c r="W2" t="n">
        <v>16.07</v>
      </c>
      <c r="X2" t="n">
        <v>42.5</v>
      </c>
      <c r="Y2" t="n">
        <v>1</v>
      </c>
      <c r="Z2" t="n">
        <v>10</v>
      </c>
      <c r="AA2" t="n">
        <v>1657.650089469587</v>
      </c>
      <c r="AB2" t="n">
        <v>2268.069982772955</v>
      </c>
      <c r="AC2" t="n">
        <v>2051.608566873317</v>
      </c>
      <c r="AD2" t="n">
        <v>1657650.089469587</v>
      </c>
      <c r="AE2" t="n">
        <v>2268069.982772955</v>
      </c>
      <c r="AF2" t="n">
        <v>1.548372657498849e-06</v>
      </c>
      <c r="AG2" t="n">
        <v>15</v>
      </c>
      <c r="AH2" t="n">
        <v>2051608.566873317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1.0858</v>
      </c>
      <c r="E3" t="n">
        <v>92.09999999999999</v>
      </c>
      <c r="F3" t="n">
        <v>81.42</v>
      </c>
      <c r="G3" t="n">
        <v>15.66</v>
      </c>
      <c r="H3" t="n">
        <v>0.26</v>
      </c>
      <c r="I3" t="n">
        <v>312</v>
      </c>
      <c r="J3" t="n">
        <v>134.55</v>
      </c>
      <c r="K3" t="n">
        <v>46.47</v>
      </c>
      <c r="L3" t="n">
        <v>2</v>
      </c>
      <c r="M3" t="n">
        <v>310</v>
      </c>
      <c r="N3" t="n">
        <v>21.09</v>
      </c>
      <c r="O3" t="n">
        <v>16828.84</v>
      </c>
      <c r="P3" t="n">
        <v>859.97</v>
      </c>
      <c r="Q3" t="n">
        <v>3791.86</v>
      </c>
      <c r="R3" t="n">
        <v>694.75</v>
      </c>
      <c r="S3" t="n">
        <v>185.73</v>
      </c>
      <c r="T3" t="n">
        <v>245508.47</v>
      </c>
      <c r="U3" t="n">
        <v>0.27</v>
      </c>
      <c r="V3" t="n">
        <v>0.71</v>
      </c>
      <c r="W3" t="n">
        <v>15.13</v>
      </c>
      <c r="X3" t="n">
        <v>14.58</v>
      </c>
      <c r="Y3" t="n">
        <v>1</v>
      </c>
      <c r="Z3" t="n">
        <v>10</v>
      </c>
      <c r="AA3" t="n">
        <v>841.9250783844511</v>
      </c>
      <c r="AB3" t="n">
        <v>1151.959035358635</v>
      </c>
      <c r="AC3" t="n">
        <v>1042.017681808667</v>
      </c>
      <c r="AD3" t="n">
        <v>841925.0783844511</v>
      </c>
      <c r="AE3" t="n">
        <v>1151959.035358635</v>
      </c>
      <c r="AF3" t="n">
        <v>2.273151746230733e-06</v>
      </c>
      <c r="AG3" t="n">
        <v>10</v>
      </c>
      <c r="AH3" t="n">
        <v>1042017.681808667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1.2084</v>
      </c>
      <c r="E4" t="n">
        <v>82.75</v>
      </c>
      <c r="F4" t="n">
        <v>75.48</v>
      </c>
      <c r="G4" t="n">
        <v>24.22</v>
      </c>
      <c r="H4" t="n">
        <v>0.39</v>
      </c>
      <c r="I4" t="n">
        <v>187</v>
      </c>
      <c r="J4" t="n">
        <v>135.9</v>
      </c>
      <c r="K4" t="n">
        <v>46.47</v>
      </c>
      <c r="L4" t="n">
        <v>3</v>
      </c>
      <c r="M4" t="n">
        <v>185</v>
      </c>
      <c r="N4" t="n">
        <v>21.43</v>
      </c>
      <c r="O4" t="n">
        <v>16994.64</v>
      </c>
      <c r="P4" t="n">
        <v>773.0599999999999</v>
      </c>
      <c r="Q4" t="n">
        <v>3791.56</v>
      </c>
      <c r="R4" t="n">
        <v>494.06</v>
      </c>
      <c r="S4" t="n">
        <v>185.73</v>
      </c>
      <c r="T4" t="n">
        <v>145784.22</v>
      </c>
      <c r="U4" t="n">
        <v>0.38</v>
      </c>
      <c r="V4" t="n">
        <v>0.77</v>
      </c>
      <c r="W4" t="n">
        <v>14.9</v>
      </c>
      <c r="X4" t="n">
        <v>8.65</v>
      </c>
      <c r="Y4" t="n">
        <v>1</v>
      </c>
      <c r="Z4" t="n">
        <v>10</v>
      </c>
      <c r="AA4" t="n">
        <v>689.7406691755123</v>
      </c>
      <c r="AB4" t="n">
        <v>943.7336127766746</v>
      </c>
      <c r="AC4" t="n">
        <v>853.6650013117124</v>
      </c>
      <c r="AD4" t="n">
        <v>689740.6691755123</v>
      </c>
      <c r="AE4" t="n">
        <v>943733.6127766746</v>
      </c>
      <c r="AF4" t="n">
        <v>2.529818171067616e-06</v>
      </c>
      <c r="AG4" t="n">
        <v>9</v>
      </c>
      <c r="AH4" t="n">
        <v>853665.0013117124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1.2728</v>
      </c>
      <c r="E5" t="n">
        <v>78.56999999999999</v>
      </c>
      <c r="F5" t="n">
        <v>72.81999999999999</v>
      </c>
      <c r="G5" t="n">
        <v>33.35</v>
      </c>
      <c r="H5" t="n">
        <v>0.52</v>
      </c>
      <c r="I5" t="n">
        <v>131</v>
      </c>
      <c r="J5" t="n">
        <v>137.25</v>
      </c>
      <c r="K5" t="n">
        <v>46.47</v>
      </c>
      <c r="L5" t="n">
        <v>4</v>
      </c>
      <c r="M5" t="n">
        <v>129</v>
      </c>
      <c r="N5" t="n">
        <v>21.78</v>
      </c>
      <c r="O5" t="n">
        <v>17160.92</v>
      </c>
      <c r="P5" t="n">
        <v>720.17</v>
      </c>
      <c r="Q5" t="n">
        <v>3791.84</v>
      </c>
      <c r="R5" t="n">
        <v>403.93</v>
      </c>
      <c r="S5" t="n">
        <v>185.73</v>
      </c>
      <c r="T5" t="n">
        <v>101001.27</v>
      </c>
      <c r="U5" t="n">
        <v>0.46</v>
      </c>
      <c r="V5" t="n">
        <v>0.8</v>
      </c>
      <c r="W5" t="n">
        <v>14.81</v>
      </c>
      <c r="X5" t="n">
        <v>5.98</v>
      </c>
      <c r="Y5" t="n">
        <v>1</v>
      </c>
      <c r="Z5" t="n">
        <v>10</v>
      </c>
      <c r="AA5" t="n">
        <v>620.66185398538</v>
      </c>
      <c r="AB5" t="n">
        <v>849.2169302912944</v>
      </c>
      <c r="AC5" t="n">
        <v>768.1688583477401</v>
      </c>
      <c r="AD5" t="n">
        <v>620661.85398538</v>
      </c>
      <c r="AE5" t="n">
        <v>849216.9302912944</v>
      </c>
      <c r="AF5" t="n">
        <v>2.664641317556158e-06</v>
      </c>
      <c r="AG5" t="n">
        <v>9</v>
      </c>
      <c r="AH5" t="n">
        <v>768168.85834774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1.3112</v>
      </c>
      <c r="E6" t="n">
        <v>76.26000000000001</v>
      </c>
      <c r="F6" t="n">
        <v>71.39</v>
      </c>
      <c r="G6" t="n">
        <v>43.27</v>
      </c>
      <c r="H6" t="n">
        <v>0.64</v>
      </c>
      <c r="I6" t="n">
        <v>99</v>
      </c>
      <c r="J6" t="n">
        <v>138.6</v>
      </c>
      <c r="K6" t="n">
        <v>46.47</v>
      </c>
      <c r="L6" t="n">
        <v>5</v>
      </c>
      <c r="M6" t="n">
        <v>97</v>
      </c>
      <c r="N6" t="n">
        <v>22.13</v>
      </c>
      <c r="O6" t="n">
        <v>17327.69</v>
      </c>
      <c r="P6" t="n">
        <v>680.91</v>
      </c>
      <c r="Q6" t="n">
        <v>3791.63</v>
      </c>
      <c r="R6" t="n">
        <v>355.72</v>
      </c>
      <c r="S6" t="n">
        <v>185.73</v>
      </c>
      <c r="T6" t="n">
        <v>77057.50999999999</v>
      </c>
      <c r="U6" t="n">
        <v>0.52</v>
      </c>
      <c r="V6" t="n">
        <v>0.8100000000000001</v>
      </c>
      <c r="W6" t="n">
        <v>14.75</v>
      </c>
      <c r="X6" t="n">
        <v>4.55</v>
      </c>
      <c r="Y6" t="n">
        <v>1</v>
      </c>
      <c r="Z6" t="n">
        <v>10</v>
      </c>
      <c r="AA6" t="n">
        <v>569.3264895961512</v>
      </c>
      <c r="AB6" t="n">
        <v>778.977619977513</v>
      </c>
      <c r="AC6" t="n">
        <v>704.6330892288147</v>
      </c>
      <c r="AD6" t="n">
        <v>569326.4895961512</v>
      </c>
      <c r="AE6" t="n">
        <v>778977.619977513</v>
      </c>
      <c r="AF6" t="n">
        <v>2.745032758940631e-06</v>
      </c>
      <c r="AG6" t="n">
        <v>8</v>
      </c>
      <c r="AH6" t="n">
        <v>704633.0892288147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1.3391</v>
      </c>
      <c r="E7" t="n">
        <v>74.68000000000001</v>
      </c>
      <c r="F7" t="n">
        <v>70.37</v>
      </c>
      <c r="G7" t="n">
        <v>54.13</v>
      </c>
      <c r="H7" t="n">
        <v>0.76</v>
      </c>
      <c r="I7" t="n">
        <v>78</v>
      </c>
      <c r="J7" t="n">
        <v>139.95</v>
      </c>
      <c r="K7" t="n">
        <v>46.47</v>
      </c>
      <c r="L7" t="n">
        <v>6</v>
      </c>
      <c r="M7" t="n">
        <v>76</v>
      </c>
      <c r="N7" t="n">
        <v>22.49</v>
      </c>
      <c r="O7" t="n">
        <v>17494.97</v>
      </c>
      <c r="P7" t="n">
        <v>642.29</v>
      </c>
      <c r="Q7" t="n">
        <v>3791.47</v>
      </c>
      <c r="R7" t="n">
        <v>321.43</v>
      </c>
      <c r="S7" t="n">
        <v>185.73</v>
      </c>
      <c r="T7" t="n">
        <v>60015.2</v>
      </c>
      <c r="U7" t="n">
        <v>0.58</v>
      </c>
      <c r="V7" t="n">
        <v>0.83</v>
      </c>
      <c r="W7" t="n">
        <v>14.71</v>
      </c>
      <c r="X7" t="n">
        <v>3.54</v>
      </c>
      <c r="Y7" t="n">
        <v>1</v>
      </c>
      <c r="Z7" t="n">
        <v>10</v>
      </c>
      <c r="AA7" t="n">
        <v>533.092020090355</v>
      </c>
      <c r="AB7" t="n">
        <v>729.4000202477085</v>
      </c>
      <c r="AC7" t="n">
        <v>659.7871060346246</v>
      </c>
      <c r="AD7" t="n">
        <v>533092.0200903551</v>
      </c>
      <c r="AE7" t="n">
        <v>729400.0202477085</v>
      </c>
      <c r="AF7" t="n">
        <v>2.803442165571536e-06</v>
      </c>
      <c r="AG7" t="n">
        <v>8</v>
      </c>
      <c r="AH7" t="n">
        <v>659787.1060346246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1.3571</v>
      </c>
      <c r="E8" t="n">
        <v>73.69</v>
      </c>
      <c r="F8" t="n">
        <v>69.76000000000001</v>
      </c>
      <c r="G8" t="n">
        <v>65.40000000000001</v>
      </c>
      <c r="H8" t="n">
        <v>0.88</v>
      </c>
      <c r="I8" t="n">
        <v>64</v>
      </c>
      <c r="J8" t="n">
        <v>141.31</v>
      </c>
      <c r="K8" t="n">
        <v>46.47</v>
      </c>
      <c r="L8" t="n">
        <v>7</v>
      </c>
      <c r="M8" t="n">
        <v>46</v>
      </c>
      <c r="N8" t="n">
        <v>22.85</v>
      </c>
      <c r="O8" t="n">
        <v>17662.75</v>
      </c>
      <c r="P8" t="n">
        <v>608.5700000000001</v>
      </c>
      <c r="Q8" t="n">
        <v>3791.54</v>
      </c>
      <c r="R8" t="n">
        <v>299.9</v>
      </c>
      <c r="S8" t="n">
        <v>185.73</v>
      </c>
      <c r="T8" t="n">
        <v>49321.95</v>
      </c>
      <c r="U8" t="n">
        <v>0.62</v>
      </c>
      <c r="V8" t="n">
        <v>0.83</v>
      </c>
      <c r="W8" t="n">
        <v>14.72</v>
      </c>
      <c r="X8" t="n">
        <v>2.93</v>
      </c>
      <c r="Y8" t="n">
        <v>1</v>
      </c>
      <c r="Z8" t="n">
        <v>10</v>
      </c>
      <c r="AA8" t="n">
        <v>504.8888477494066</v>
      </c>
      <c r="AB8" t="n">
        <v>690.811195614673</v>
      </c>
      <c r="AC8" t="n">
        <v>624.8811446648103</v>
      </c>
      <c r="AD8" t="n">
        <v>504888.8477494066</v>
      </c>
      <c r="AE8" t="n">
        <v>690811.195614673</v>
      </c>
      <c r="AF8" t="n">
        <v>2.841125653720508e-06</v>
      </c>
      <c r="AG8" t="n">
        <v>8</v>
      </c>
      <c r="AH8" t="n">
        <v>624881.1446648104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1.3627</v>
      </c>
      <c r="E9" t="n">
        <v>73.38</v>
      </c>
      <c r="F9" t="n">
        <v>69.56999999999999</v>
      </c>
      <c r="G9" t="n">
        <v>69.56999999999999</v>
      </c>
      <c r="H9" t="n">
        <v>0.99</v>
      </c>
      <c r="I9" t="n">
        <v>60</v>
      </c>
      <c r="J9" t="n">
        <v>142.68</v>
      </c>
      <c r="K9" t="n">
        <v>46.47</v>
      </c>
      <c r="L9" t="n">
        <v>8</v>
      </c>
      <c r="M9" t="n">
        <v>5</v>
      </c>
      <c r="N9" t="n">
        <v>23.21</v>
      </c>
      <c r="O9" t="n">
        <v>17831.04</v>
      </c>
      <c r="P9" t="n">
        <v>599.99</v>
      </c>
      <c r="Q9" t="n">
        <v>3791.7</v>
      </c>
      <c r="R9" t="n">
        <v>291.88</v>
      </c>
      <c r="S9" t="n">
        <v>185.73</v>
      </c>
      <c r="T9" t="n">
        <v>45330.46</v>
      </c>
      <c r="U9" t="n">
        <v>0.64</v>
      </c>
      <c r="V9" t="n">
        <v>0.84</v>
      </c>
      <c r="W9" t="n">
        <v>14.75</v>
      </c>
      <c r="X9" t="n">
        <v>2.73</v>
      </c>
      <c r="Y9" t="n">
        <v>1</v>
      </c>
      <c r="Z9" t="n">
        <v>10</v>
      </c>
      <c r="AA9" t="n">
        <v>497.4871828469767</v>
      </c>
      <c r="AB9" t="n">
        <v>680.6839111567589</v>
      </c>
      <c r="AC9" t="n">
        <v>615.7203940218265</v>
      </c>
      <c r="AD9" t="n">
        <v>497487.1828469767</v>
      </c>
      <c r="AE9" t="n">
        <v>680683.9111567589</v>
      </c>
      <c r="AF9" t="n">
        <v>2.852849405589077e-06</v>
      </c>
      <c r="AG9" t="n">
        <v>8</v>
      </c>
      <c r="AH9" t="n">
        <v>615720.3940218264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1.3625</v>
      </c>
      <c r="E10" t="n">
        <v>73.39</v>
      </c>
      <c r="F10" t="n">
        <v>69.58</v>
      </c>
      <c r="G10" t="n">
        <v>69.58</v>
      </c>
      <c r="H10" t="n">
        <v>1.11</v>
      </c>
      <c r="I10" t="n">
        <v>60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603.66</v>
      </c>
      <c r="Q10" t="n">
        <v>3791.75</v>
      </c>
      <c r="R10" t="n">
        <v>292.16</v>
      </c>
      <c r="S10" t="n">
        <v>185.73</v>
      </c>
      <c r="T10" t="n">
        <v>45471.45</v>
      </c>
      <c r="U10" t="n">
        <v>0.64</v>
      </c>
      <c r="V10" t="n">
        <v>0.84</v>
      </c>
      <c r="W10" t="n">
        <v>14.75</v>
      </c>
      <c r="X10" t="n">
        <v>2.75</v>
      </c>
      <c r="Y10" t="n">
        <v>1</v>
      </c>
      <c r="Z10" t="n">
        <v>10</v>
      </c>
      <c r="AA10" t="n">
        <v>499.902107506089</v>
      </c>
      <c r="AB10" t="n">
        <v>683.988117614313</v>
      </c>
      <c r="AC10" t="n">
        <v>618.7092516525547</v>
      </c>
      <c r="AD10" t="n">
        <v>499902.107506089</v>
      </c>
      <c r="AE10" t="n">
        <v>683988.1176143129</v>
      </c>
      <c r="AF10" t="n">
        <v>2.852430700165199e-06</v>
      </c>
      <c r="AG10" t="n">
        <v>8</v>
      </c>
      <c r="AH10" t="n">
        <v>618709.2516525547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0.6669</v>
      </c>
      <c r="E2" t="n">
        <v>149.95</v>
      </c>
      <c r="F2" t="n">
        <v>116.81</v>
      </c>
      <c r="G2" t="n">
        <v>6.94</v>
      </c>
      <c r="H2" t="n">
        <v>0.12</v>
      </c>
      <c r="I2" t="n">
        <v>1010</v>
      </c>
      <c r="J2" t="n">
        <v>150.44</v>
      </c>
      <c r="K2" t="n">
        <v>49.1</v>
      </c>
      <c r="L2" t="n">
        <v>1</v>
      </c>
      <c r="M2" t="n">
        <v>1008</v>
      </c>
      <c r="N2" t="n">
        <v>25.34</v>
      </c>
      <c r="O2" t="n">
        <v>18787.76</v>
      </c>
      <c r="P2" t="n">
        <v>1376.84</v>
      </c>
      <c r="Q2" t="n">
        <v>3793.67</v>
      </c>
      <c r="R2" t="n">
        <v>1898.85</v>
      </c>
      <c r="S2" t="n">
        <v>185.73</v>
      </c>
      <c r="T2" t="n">
        <v>844065.87</v>
      </c>
      <c r="U2" t="n">
        <v>0.1</v>
      </c>
      <c r="V2" t="n">
        <v>0.5</v>
      </c>
      <c r="W2" t="n">
        <v>16.26</v>
      </c>
      <c r="X2" t="n">
        <v>49.94</v>
      </c>
      <c r="Y2" t="n">
        <v>1</v>
      </c>
      <c r="Z2" t="n">
        <v>10</v>
      </c>
      <c r="AA2" t="n">
        <v>2100.344025703014</v>
      </c>
      <c r="AB2" t="n">
        <v>2873.783356605618</v>
      </c>
      <c r="AC2" t="n">
        <v>2599.513506431451</v>
      </c>
      <c r="AD2" t="n">
        <v>2100344.025703014</v>
      </c>
      <c r="AE2" t="n">
        <v>2873783.356605618</v>
      </c>
      <c r="AF2" t="n">
        <v>1.386228740655879e-06</v>
      </c>
      <c r="AG2" t="n">
        <v>16</v>
      </c>
      <c r="AH2" t="n">
        <v>2599513.506431451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1.0411</v>
      </c>
      <c r="E3" t="n">
        <v>96.06</v>
      </c>
      <c r="F3" t="n">
        <v>83.15000000000001</v>
      </c>
      <c r="G3" t="n">
        <v>14.34</v>
      </c>
      <c r="H3" t="n">
        <v>0.23</v>
      </c>
      <c r="I3" t="n">
        <v>348</v>
      </c>
      <c r="J3" t="n">
        <v>151.83</v>
      </c>
      <c r="K3" t="n">
        <v>49.1</v>
      </c>
      <c r="L3" t="n">
        <v>2</v>
      </c>
      <c r="M3" t="n">
        <v>346</v>
      </c>
      <c r="N3" t="n">
        <v>25.73</v>
      </c>
      <c r="O3" t="n">
        <v>18959.54</v>
      </c>
      <c r="P3" t="n">
        <v>959.09</v>
      </c>
      <c r="Q3" t="n">
        <v>3792.31</v>
      </c>
      <c r="R3" t="n">
        <v>754.2</v>
      </c>
      <c r="S3" t="n">
        <v>185.73</v>
      </c>
      <c r="T3" t="n">
        <v>275049.13</v>
      </c>
      <c r="U3" t="n">
        <v>0.25</v>
      </c>
      <c r="V3" t="n">
        <v>0.7</v>
      </c>
      <c r="W3" t="n">
        <v>15.16</v>
      </c>
      <c r="X3" t="n">
        <v>16.3</v>
      </c>
      <c r="Y3" t="n">
        <v>1</v>
      </c>
      <c r="Z3" t="n">
        <v>10</v>
      </c>
      <c r="AA3" t="n">
        <v>972.1399447546761</v>
      </c>
      <c r="AB3" t="n">
        <v>1330.124760200843</v>
      </c>
      <c r="AC3" t="n">
        <v>1203.179519929099</v>
      </c>
      <c r="AD3" t="n">
        <v>972139.9447546761</v>
      </c>
      <c r="AE3" t="n">
        <v>1330124.760200843</v>
      </c>
      <c r="AF3" t="n">
        <v>2.164046696501478e-06</v>
      </c>
      <c r="AG3" t="n">
        <v>11</v>
      </c>
      <c r="AH3" t="n">
        <v>1203179.519929099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1.1754</v>
      </c>
      <c r="E4" t="n">
        <v>85.06999999999999</v>
      </c>
      <c r="F4" t="n">
        <v>76.44</v>
      </c>
      <c r="G4" t="n">
        <v>22.05</v>
      </c>
      <c r="H4" t="n">
        <v>0.35</v>
      </c>
      <c r="I4" t="n">
        <v>208</v>
      </c>
      <c r="J4" t="n">
        <v>153.23</v>
      </c>
      <c r="K4" t="n">
        <v>49.1</v>
      </c>
      <c r="L4" t="n">
        <v>3</v>
      </c>
      <c r="M4" t="n">
        <v>206</v>
      </c>
      <c r="N4" t="n">
        <v>26.13</v>
      </c>
      <c r="O4" t="n">
        <v>19131.85</v>
      </c>
      <c r="P4" t="n">
        <v>861.49</v>
      </c>
      <c r="Q4" t="n">
        <v>3791.71</v>
      </c>
      <c r="R4" t="n">
        <v>526.66</v>
      </c>
      <c r="S4" t="n">
        <v>185.73</v>
      </c>
      <c r="T4" t="n">
        <v>161980.36</v>
      </c>
      <c r="U4" t="n">
        <v>0.35</v>
      </c>
      <c r="V4" t="n">
        <v>0.76</v>
      </c>
      <c r="W4" t="n">
        <v>14.93</v>
      </c>
      <c r="X4" t="n">
        <v>9.609999999999999</v>
      </c>
      <c r="Y4" t="n">
        <v>1</v>
      </c>
      <c r="Z4" t="n">
        <v>10</v>
      </c>
      <c r="AA4" t="n">
        <v>777.2462609180583</v>
      </c>
      <c r="AB4" t="n">
        <v>1063.462623873075</v>
      </c>
      <c r="AC4" t="n">
        <v>961.9672436297951</v>
      </c>
      <c r="AD4" t="n">
        <v>777246.2609180583</v>
      </c>
      <c r="AE4" t="n">
        <v>1063462.623873075</v>
      </c>
      <c r="AF4" t="n">
        <v>2.443204770980538e-06</v>
      </c>
      <c r="AG4" t="n">
        <v>9</v>
      </c>
      <c r="AH4" t="n">
        <v>961967.2436297951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1.2459</v>
      </c>
      <c r="E5" t="n">
        <v>80.27</v>
      </c>
      <c r="F5" t="n">
        <v>73.53</v>
      </c>
      <c r="G5" t="n">
        <v>30.22</v>
      </c>
      <c r="H5" t="n">
        <v>0.46</v>
      </c>
      <c r="I5" t="n">
        <v>146</v>
      </c>
      <c r="J5" t="n">
        <v>154.63</v>
      </c>
      <c r="K5" t="n">
        <v>49.1</v>
      </c>
      <c r="L5" t="n">
        <v>4</v>
      </c>
      <c r="M5" t="n">
        <v>144</v>
      </c>
      <c r="N5" t="n">
        <v>26.53</v>
      </c>
      <c r="O5" t="n">
        <v>19304.72</v>
      </c>
      <c r="P5" t="n">
        <v>807.29</v>
      </c>
      <c r="Q5" t="n">
        <v>3791.74</v>
      </c>
      <c r="R5" t="n">
        <v>428.09</v>
      </c>
      <c r="S5" t="n">
        <v>185.73</v>
      </c>
      <c r="T5" t="n">
        <v>113006.85</v>
      </c>
      <c r="U5" t="n">
        <v>0.43</v>
      </c>
      <c r="V5" t="n">
        <v>0.79</v>
      </c>
      <c r="W5" t="n">
        <v>14.82</v>
      </c>
      <c r="X5" t="n">
        <v>6.69</v>
      </c>
      <c r="Y5" t="n">
        <v>1</v>
      </c>
      <c r="Z5" t="n">
        <v>10</v>
      </c>
      <c r="AA5" t="n">
        <v>697.5353949154328</v>
      </c>
      <c r="AB5" t="n">
        <v>954.398700413064</v>
      </c>
      <c r="AC5" t="n">
        <v>863.3122279526293</v>
      </c>
      <c r="AD5" t="n">
        <v>697535.3949154328</v>
      </c>
      <c r="AE5" t="n">
        <v>954398.700413064</v>
      </c>
      <c r="AF5" t="n">
        <v>2.589747170465077e-06</v>
      </c>
      <c r="AG5" t="n">
        <v>9</v>
      </c>
      <c r="AH5" t="n">
        <v>863312.2279526293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1.2878</v>
      </c>
      <c r="E6" t="n">
        <v>77.65000000000001</v>
      </c>
      <c r="F6" t="n">
        <v>71.95</v>
      </c>
      <c r="G6" t="n">
        <v>38.55</v>
      </c>
      <c r="H6" t="n">
        <v>0.57</v>
      </c>
      <c r="I6" t="n">
        <v>112</v>
      </c>
      <c r="J6" t="n">
        <v>156.03</v>
      </c>
      <c r="K6" t="n">
        <v>49.1</v>
      </c>
      <c r="L6" t="n">
        <v>5</v>
      </c>
      <c r="M6" t="n">
        <v>110</v>
      </c>
      <c r="N6" t="n">
        <v>26.94</v>
      </c>
      <c r="O6" t="n">
        <v>19478.15</v>
      </c>
      <c r="P6" t="n">
        <v>768.12</v>
      </c>
      <c r="Q6" t="n">
        <v>3791.62</v>
      </c>
      <c r="R6" t="n">
        <v>374.82</v>
      </c>
      <c r="S6" t="n">
        <v>185.73</v>
      </c>
      <c r="T6" t="n">
        <v>86541.00999999999</v>
      </c>
      <c r="U6" t="n">
        <v>0.5</v>
      </c>
      <c r="V6" t="n">
        <v>0.8100000000000001</v>
      </c>
      <c r="W6" t="n">
        <v>14.77</v>
      </c>
      <c r="X6" t="n">
        <v>5.12</v>
      </c>
      <c r="Y6" t="n">
        <v>1</v>
      </c>
      <c r="Z6" t="n">
        <v>10</v>
      </c>
      <c r="AA6" t="n">
        <v>649.7022373674537</v>
      </c>
      <c r="AB6" t="n">
        <v>888.9512640059418</v>
      </c>
      <c r="AC6" t="n">
        <v>804.111003020149</v>
      </c>
      <c r="AD6" t="n">
        <v>649702.2373674536</v>
      </c>
      <c r="AE6" t="n">
        <v>888951.2640059418</v>
      </c>
      <c r="AF6" t="n">
        <v>2.676841163917591e-06</v>
      </c>
      <c r="AG6" t="n">
        <v>9</v>
      </c>
      <c r="AH6" t="n">
        <v>804111.0030201491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1.3176</v>
      </c>
      <c r="E7" t="n">
        <v>75.90000000000001</v>
      </c>
      <c r="F7" t="n">
        <v>70.90000000000001</v>
      </c>
      <c r="G7" t="n">
        <v>47.8</v>
      </c>
      <c r="H7" t="n">
        <v>0.67</v>
      </c>
      <c r="I7" t="n">
        <v>89</v>
      </c>
      <c r="J7" t="n">
        <v>157.44</v>
      </c>
      <c r="K7" t="n">
        <v>49.1</v>
      </c>
      <c r="L7" t="n">
        <v>6</v>
      </c>
      <c r="M7" t="n">
        <v>87</v>
      </c>
      <c r="N7" t="n">
        <v>27.35</v>
      </c>
      <c r="O7" t="n">
        <v>19652.13</v>
      </c>
      <c r="P7" t="n">
        <v>734.5700000000001</v>
      </c>
      <c r="Q7" t="n">
        <v>3791.55</v>
      </c>
      <c r="R7" t="n">
        <v>339.4</v>
      </c>
      <c r="S7" t="n">
        <v>185.73</v>
      </c>
      <c r="T7" t="n">
        <v>68945.36</v>
      </c>
      <c r="U7" t="n">
        <v>0.55</v>
      </c>
      <c r="V7" t="n">
        <v>0.82</v>
      </c>
      <c r="W7" t="n">
        <v>14.73</v>
      </c>
      <c r="X7" t="n">
        <v>4.07</v>
      </c>
      <c r="Y7" t="n">
        <v>1</v>
      </c>
      <c r="Z7" t="n">
        <v>10</v>
      </c>
      <c r="AA7" t="n">
        <v>605.4078442445183</v>
      </c>
      <c r="AB7" t="n">
        <v>828.3457212044327</v>
      </c>
      <c r="AC7" t="n">
        <v>749.2895681632024</v>
      </c>
      <c r="AD7" t="n">
        <v>605407.8442445183</v>
      </c>
      <c r="AE7" t="n">
        <v>828345.7212044328</v>
      </c>
      <c r="AF7" t="n">
        <v>2.738783908664247e-06</v>
      </c>
      <c r="AG7" t="n">
        <v>8</v>
      </c>
      <c r="AH7" t="n">
        <v>749289.5681632024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1.3394</v>
      </c>
      <c r="E8" t="n">
        <v>74.66</v>
      </c>
      <c r="F8" t="n">
        <v>70.16</v>
      </c>
      <c r="G8" t="n">
        <v>57.66</v>
      </c>
      <c r="H8" t="n">
        <v>0.78</v>
      </c>
      <c r="I8" t="n">
        <v>73</v>
      </c>
      <c r="J8" t="n">
        <v>158.86</v>
      </c>
      <c r="K8" t="n">
        <v>49.1</v>
      </c>
      <c r="L8" t="n">
        <v>7</v>
      </c>
      <c r="M8" t="n">
        <v>71</v>
      </c>
      <c r="N8" t="n">
        <v>27.77</v>
      </c>
      <c r="O8" t="n">
        <v>19826.68</v>
      </c>
      <c r="P8" t="n">
        <v>700.99</v>
      </c>
      <c r="Q8" t="n">
        <v>3791.43</v>
      </c>
      <c r="R8" t="n">
        <v>314.17</v>
      </c>
      <c r="S8" t="n">
        <v>185.73</v>
      </c>
      <c r="T8" t="n">
        <v>56410.93</v>
      </c>
      <c r="U8" t="n">
        <v>0.59</v>
      </c>
      <c r="V8" t="n">
        <v>0.83</v>
      </c>
      <c r="W8" t="n">
        <v>14.7</v>
      </c>
      <c r="X8" t="n">
        <v>3.32</v>
      </c>
      <c r="Y8" t="n">
        <v>1</v>
      </c>
      <c r="Z8" t="n">
        <v>10</v>
      </c>
      <c r="AA8" t="n">
        <v>574.319112494464</v>
      </c>
      <c r="AB8" t="n">
        <v>785.8087468859621</v>
      </c>
      <c r="AC8" t="n">
        <v>710.812262972668</v>
      </c>
      <c r="AD8" t="n">
        <v>574319.112494464</v>
      </c>
      <c r="AE8" t="n">
        <v>785808.7468859621</v>
      </c>
      <c r="AF8" t="n">
        <v>2.784097728646701e-06</v>
      </c>
      <c r="AG8" t="n">
        <v>8</v>
      </c>
      <c r="AH8" t="n">
        <v>710812.262972668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1.3562</v>
      </c>
      <c r="E9" t="n">
        <v>73.73999999999999</v>
      </c>
      <c r="F9" t="n">
        <v>69.59999999999999</v>
      </c>
      <c r="G9" t="n">
        <v>68.45999999999999</v>
      </c>
      <c r="H9" t="n">
        <v>0.88</v>
      </c>
      <c r="I9" t="n">
        <v>61</v>
      </c>
      <c r="J9" t="n">
        <v>160.28</v>
      </c>
      <c r="K9" t="n">
        <v>49.1</v>
      </c>
      <c r="L9" t="n">
        <v>8</v>
      </c>
      <c r="M9" t="n">
        <v>58</v>
      </c>
      <c r="N9" t="n">
        <v>28.19</v>
      </c>
      <c r="O9" t="n">
        <v>20001.93</v>
      </c>
      <c r="P9" t="n">
        <v>669.8</v>
      </c>
      <c r="Q9" t="n">
        <v>3791.51</v>
      </c>
      <c r="R9" t="n">
        <v>294.65</v>
      </c>
      <c r="S9" t="n">
        <v>185.73</v>
      </c>
      <c r="T9" t="n">
        <v>46713.35</v>
      </c>
      <c r="U9" t="n">
        <v>0.63</v>
      </c>
      <c r="V9" t="n">
        <v>0.84</v>
      </c>
      <c r="W9" t="n">
        <v>14.7</v>
      </c>
      <c r="X9" t="n">
        <v>2.76</v>
      </c>
      <c r="Y9" t="n">
        <v>1</v>
      </c>
      <c r="Z9" t="n">
        <v>10</v>
      </c>
      <c r="AA9" t="n">
        <v>547.639600011645</v>
      </c>
      <c r="AB9" t="n">
        <v>749.304660889948</v>
      </c>
      <c r="AC9" t="n">
        <v>677.7920757103072</v>
      </c>
      <c r="AD9" t="n">
        <v>547639.600011645</v>
      </c>
      <c r="AE9" t="n">
        <v>749304.660889948</v>
      </c>
      <c r="AF9" t="n">
        <v>2.819018470651527e-06</v>
      </c>
      <c r="AG9" t="n">
        <v>8</v>
      </c>
      <c r="AH9" t="n">
        <v>677792.0757103072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1.3654</v>
      </c>
      <c r="E10" t="n">
        <v>73.23999999999999</v>
      </c>
      <c r="F10" t="n">
        <v>69.31</v>
      </c>
      <c r="G10" t="n">
        <v>77.01000000000001</v>
      </c>
      <c r="H10" t="n">
        <v>0.99</v>
      </c>
      <c r="I10" t="n">
        <v>54</v>
      </c>
      <c r="J10" t="n">
        <v>161.71</v>
      </c>
      <c r="K10" t="n">
        <v>49.1</v>
      </c>
      <c r="L10" t="n">
        <v>9</v>
      </c>
      <c r="M10" t="n">
        <v>25</v>
      </c>
      <c r="N10" t="n">
        <v>28.61</v>
      </c>
      <c r="O10" t="n">
        <v>20177.64</v>
      </c>
      <c r="P10" t="n">
        <v>646.12</v>
      </c>
      <c r="Q10" t="n">
        <v>3791.48</v>
      </c>
      <c r="R10" t="n">
        <v>284.02</v>
      </c>
      <c r="S10" t="n">
        <v>185.73</v>
      </c>
      <c r="T10" t="n">
        <v>41432.44</v>
      </c>
      <c r="U10" t="n">
        <v>0.65</v>
      </c>
      <c r="V10" t="n">
        <v>0.84</v>
      </c>
      <c r="W10" t="n">
        <v>14.72</v>
      </c>
      <c r="X10" t="n">
        <v>2.48</v>
      </c>
      <c r="Y10" t="n">
        <v>1</v>
      </c>
      <c r="Z10" t="n">
        <v>10</v>
      </c>
      <c r="AA10" t="n">
        <v>529.110550086124</v>
      </c>
      <c r="AB10" t="n">
        <v>723.9523973378597</v>
      </c>
      <c r="AC10" t="n">
        <v>654.8593966095049</v>
      </c>
      <c r="AD10" t="n">
        <v>529110.550086124</v>
      </c>
      <c r="AE10" t="n">
        <v>723952.3973378597</v>
      </c>
      <c r="AF10" t="n">
        <v>2.838141734130361e-06</v>
      </c>
      <c r="AG10" t="n">
        <v>8</v>
      </c>
      <c r="AH10" t="n">
        <v>654859.3966095048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1.3682</v>
      </c>
      <c r="E11" t="n">
        <v>73.09</v>
      </c>
      <c r="F11" t="n">
        <v>69.22</v>
      </c>
      <c r="G11" t="n">
        <v>79.87</v>
      </c>
      <c r="H11" t="n">
        <v>1.09</v>
      </c>
      <c r="I11" t="n">
        <v>52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643.05</v>
      </c>
      <c r="Q11" t="n">
        <v>3791.68</v>
      </c>
      <c r="R11" t="n">
        <v>280.2</v>
      </c>
      <c r="S11" t="n">
        <v>185.73</v>
      </c>
      <c r="T11" t="n">
        <v>39529.13</v>
      </c>
      <c r="U11" t="n">
        <v>0.66</v>
      </c>
      <c r="V11" t="n">
        <v>0.84</v>
      </c>
      <c r="W11" t="n">
        <v>14.74</v>
      </c>
      <c r="X11" t="n">
        <v>2.39</v>
      </c>
      <c r="Y11" t="n">
        <v>1</v>
      </c>
      <c r="Z11" t="n">
        <v>10</v>
      </c>
      <c r="AA11" t="n">
        <v>526.1522568580448</v>
      </c>
      <c r="AB11" t="n">
        <v>719.9047300325153</v>
      </c>
      <c r="AC11" t="n">
        <v>651.1980329908458</v>
      </c>
      <c r="AD11" t="n">
        <v>526152.2568580448</v>
      </c>
      <c r="AE11" t="n">
        <v>719904.7300325154</v>
      </c>
      <c r="AF11" t="n">
        <v>2.843961857797832e-06</v>
      </c>
      <c r="AG11" t="n">
        <v>8</v>
      </c>
      <c r="AH11" t="n">
        <v>651198.0329908459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0.5308</v>
      </c>
      <c r="E2" t="n">
        <v>188.39</v>
      </c>
      <c r="F2" t="n">
        <v>135.56</v>
      </c>
      <c r="G2" t="n">
        <v>6.01</v>
      </c>
      <c r="H2" t="n">
        <v>0.1</v>
      </c>
      <c r="I2" t="n">
        <v>1353</v>
      </c>
      <c r="J2" t="n">
        <v>185.69</v>
      </c>
      <c r="K2" t="n">
        <v>53.44</v>
      </c>
      <c r="L2" t="n">
        <v>1</v>
      </c>
      <c r="M2" t="n">
        <v>1351</v>
      </c>
      <c r="N2" t="n">
        <v>36.26</v>
      </c>
      <c r="O2" t="n">
        <v>23136.14</v>
      </c>
      <c r="P2" t="n">
        <v>1835.78</v>
      </c>
      <c r="Q2" t="n">
        <v>3794.62</v>
      </c>
      <c r="R2" t="n">
        <v>2538.78</v>
      </c>
      <c r="S2" t="n">
        <v>185.73</v>
      </c>
      <c r="T2" t="n">
        <v>1162318.52</v>
      </c>
      <c r="U2" t="n">
        <v>0.07000000000000001</v>
      </c>
      <c r="V2" t="n">
        <v>0.43</v>
      </c>
      <c r="W2" t="n">
        <v>16.85</v>
      </c>
      <c r="X2" t="n">
        <v>68.68000000000001</v>
      </c>
      <c r="Y2" t="n">
        <v>1</v>
      </c>
      <c r="Z2" t="n">
        <v>10</v>
      </c>
      <c r="AA2" t="n">
        <v>3450.687225815376</v>
      </c>
      <c r="AB2" t="n">
        <v>4721.382495937164</v>
      </c>
      <c r="AC2" t="n">
        <v>4270.780377026693</v>
      </c>
      <c r="AD2" t="n">
        <v>3450687.225815376</v>
      </c>
      <c r="AE2" t="n">
        <v>4721382.495937164</v>
      </c>
      <c r="AF2" t="n">
        <v>1.089487226276346e-06</v>
      </c>
      <c r="AG2" t="n">
        <v>20</v>
      </c>
      <c r="AH2" t="n">
        <v>4270780.377026693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0.9544</v>
      </c>
      <c r="E3" t="n">
        <v>104.78</v>
      </c>
      <c r="F3" t="n">
        <v>86.68000000000001</v>
      </c>
      <c r="G3" t="n">
        <v>12.38</v>
      </c>
      <c r="H3" t="n">
        <v>0.19</v>
      </c>
      <c r="I3" t="n">
        <v>420</v>
      </c>
      <c r="J3" t="n">
        <v>187.21</v>
      </c>
      <c r="K3" t="n">
        <v>53.44</v>
      </c>
      <c r="L3" t="n">
        <v>2</v>
      </c>
      <c r="M3" t="n">
        <v>418</v>
      </c>
      <c r="N3" t="n">
        <v>36.77</v>
      </c>
      <c r="O3" t="n">
        <v>23322.88</v>
      </c>
      <c r="P3" t="n">
        <v>1157.59</v>
      </c>
      <c r="Q3" t="n">
        <v>3791.92</v>
      </c>
      <c r="R3" t="n">
        <v>872.75</v>
      </c>
      <c r="S3" t="n">
        <v>185.73</v>
      </c>
      <c r="T3" t="n">
        <v>333965.84</v>
      </c>
      <c r="U3" t="n">
        <v>0.21</v>
      </c>
      <c r="V3" t="n">
        <v>0.67</v>
      </c>
      <c r="W3" t="n">
        <v>15.31</v>
      </c>
      <c r="X3" t="n">
        <v>19.84</v>
      </c>
      <c r="Y3" t="n">
        <v>1</v>
      </c>
      <c r="Z3" t="n">
        <v>10</v>
      </c>
      <c r="AA3" t="n">
        <v>1246.431694137734</v>
      </c>
      <c r="AB3" t="n">
        <v>1705.422832604686</v>
      </c>
      <c r="AC3" t="n">
        <v>1542.659671036873</v>
      </c>
      <c r="AD3" t="n">
        <v>1246431.694137733</v>
      </c>
      <c r="AE3" t="n">
        <v>1705422.832604686</v>
      </c>
      <c r="AF3" t="n">
        <v>1.958942367667944e-06</v>
      </c>
      <c r="AG3" t="n">
        <v>11</v>
      </c>
      <c r="AH3" t="n">
        <v>1542659.671036873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1.1091</v>
      </c>
      <c r="E4" t="n">
        <v>90.16</v>
      </c>
      <c r="F4" t="n">
        <v>78.42</v>
      </c>
      <c r="G4" t="n">
        <v>18.9</v>
      </c>
      <c r="H4" t="n">
        <v>0.28</v>
      </c>
      <c r="I4" t="n">
        <v>249</v>
      </c>
      <c r="J4" t="n">
        <v>188.73</v>
      </c>
      <c r="K4" t="n">
        <v>53.44</v>
      </c>
      <c r="L4" t="n">
        <v>3</v>
      </c>
      <c r="M4" t="n">
        <v>247</v>
      </c>
      <c r="N4" t="n">
        <v>37.29</v>
      </c>
      <c r="O4" t="n">
        <v>23510.33</v>
      </c>
      <c r="P4" t="n">
        <v>1031.3</v>
      </c>
      <c r="Q4" t="n">
        <v>3792.07</v>
      </c>
      <c r="R4" t="n">
        <v>593.1799999999999</v>
      </c>
      <c r="S4" t="n">
        <v>185.73</v>
      </c>
      <c r="T4" t="n">
        <v>195035.46</v>
      </c>
      <c r="U4" t="n">
        <v>0.31</v>
      </c>
      <c r="V4" t="n">
        <v>0.74</v>
      </c>
      <c r="W4" t="n">
        <v>15.01</v>
      </c>
      <c r="X4" t="n">
        <v>11.58</v>
      </c>
      <c r="Y4" t="n">
        <v>1</v>
      </c>
      <c r="Z4" t="n">
        <v>10</v>
      </c>
      <c r="AA4" t="n">
        <v>970.40275730301</v>
      </c>
      <c r="AB4" t="n">
        <v>1327.747863690172</v>
      </c>
      <c r="AC4" t="n">
        <v>1201.029471085412</v>
      </c>
      <c r="AD4" t="n">
        <v>970402.7573030101</v>
      </c>
      <c r="AE4" t="n">
        <v>1327747.863690172</v>
      </c>
      <c r="AF4" t="n">
        <v>2.276470012552931e-06</v>
      </c>
      <c r="AG4" t="n">
        <v>10</v>
      </c>
      <c r="AH4" t="n">
        <v>1201029.471085412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1.1912</v>
      </c>
      <c r="E5" t="n">
        <v>83.95</v>
      </c>
      <c r="F5" t="n">
        <v>74.93000000000001</v>
      </c>
      <c r="G5" t="n">
        <v>25.54</v>
      </c>
      <c r="H5" t="n">
        <v>0.37</v>
      </c>
      <c r="I5" t="n">
        <v>176</v>
      </c>
      <c r="J5" t="n">
        <v>190.25</v>
      </c>
      <c r="K5" t="n">
        <v>53.44</v>
      </c>
      <c r="L5" t="n">
        <v>4</v>
      </c>
      <c r="M5" t="n">
        <v>174</v>
      </c>
      <c r="N5" t="n">
        <v>37.82</v>
      </c>
      <c r="O5" t="n">
        <v>23698.48</v>
      </c>
      <c r="P5" t="n">
        <v>969.99</v>
      </c>
      <c r="Q5" t="n">
        <v>3791.61</v>
      </c>
      <c r="R5" t="n">
        <v>475.29</v>
      </c>
      <c r="S5" t="n">
        <v>185.73</v>
      </c>
      <c r="T5" t="n">
        <v>136455.3</v>
      </c>
      <c r="U5" t="n">
        <v>0.39</v>
      </c>
      <c r="V5" t="n">
        <v>0.78</v>
      </c>
      <c r="W5" t="n">
        <v>14.88</v>
      </c>
      <c r="X5" t="n">
        <v>8.09</v>
      </c>
      <c r="Y5" t="n">
        <v>1</v>
      </c>
      <c r="Z5" t="n">
        <v>10</v>
      </c>
      <c r="AA5" t="n">
        <v>853.0893916147755</v>
      </c>
      <c r="AB5" t="n">
        <v>1167.234541255104</v>
      </c>
      <c r="AC5" t="n">
        <v>1055.835314861684</v>
      </c>
      <c r="AD5" t="n">
        <v>853089.3916147755</v>
      </c>
      <c r="AE5" t="n">
        <v>1167234.541255104</v>
      </c>
      <c r="AF5" t="n">
        <v>2.444983390995448e-06</v>
      </c>
      <c r="AG5" t="n">
        <v>9</v>
      </c>
      <c r="AH5" t="n">
        <v>1055835.314861684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1.2418</v>
      </c>
      <c r="E6" t="n">
        <v>80.53</v>
      </c>
      <c r="F6" t="n">
        <v>73.03</v>
      </c>
      <c r="G6" t="n">
        <v>32.46</v>
      </c>
      <c r="H6" t="n">
        <v>0.46</v>
      </c>
      <c r="I6" t="n">
        <v>135</v>
      </c>
      <c r="J6" t="n">
        <v>191.78</v>
      </c>
      <c r="K6" t="n">
        <v>53.44</v>
      </c>
      <c r="L6" t="n">
        <v>5</v>
      </c>
      <c r="M6" t="n">
        <v>133</v>
      </c>
      <c r="N6" t="n">
        <v>38.35</v>
      </c>
      <c r="O6" t="n">
        <v>23887.36</v>
      </c>
      <c r="P6" t="n">
        <v>928.85</v>
      </c>
      <c r="Q6" t="n">
        <v>3791.67</v>
      </c>
      <c r="R6" t="n">
        <v>411.29</v>
      </c>
      <c r="S6" t="n">
        <v>185.73</v>
      </c>
      <c r="T6" t="n">
        <v>104663.27</v>
      </c>
      <c r="U6" t="n">
        <v>0.45</v>
      </c>
      <c r="V6" t="n">
        <v>0.8</v>
      </c>
      <c r="W6" t="n">
        <v>14.81</v>
      </c>
      <c r="X6" t="n">
        <v>6.2</v>
      </c>
      <c r="Y6" t="n">
        <v>1</v>
      </c>
      <c r="Z6" t="n">
        <v>10</v>
      </c>
      <c r="AA6" t="n">
        <v>791.0704635609429</v>
      </c>
      <c r="AB6" t="n">
        <v>1082.377507809847</v>
      </c>
      <c r="AC6" t="n">
        <v>979.0769175908481</v>
      </c>
      <c r="AD6" t="n">
        <v>791070.4635609429</v>
      </c>
      <c r="AE6" t="n">
        <v>1082377.507809847</v>
      </c>
      <c r="AF6" t="n">
        <v>2.548841819122017e-06</v>
      </c>
      <c r="AG6" t="n">
        <v>9</v>
      </c>
      <c r="AH6" t="n">
        <v>979076.9175908481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1.2764</v>
      </c>
      <c r="E7" t="n">
        <v>78.34999999999999</v>
      </c>
      <c r="F7" t="n">
        <v>71.81999999999999</v>
      </c>
      <c r="G7" t="n">
        <v>39.54</v>
      </c>
      <c r="H7" t="n">
        <v>0.55</v>
      </c>
      <c r="I7" t="n">
        <v>109</v>
      </c>
      <c r="J7" t="n">
        <v>193.32</v>
      </c>
      <c r="K7" t="n">
        <v>53.44</v>
      </c>
      <c r="L7" t="n">
        <v>6</v>
      </c>
      <c r="M7" t="n">
        <v>107</v>
      </c>
      <c r="N7" t="n">
        <v>38.89</v>
      </c>
      <c r="O7" t="n">
        <v>24076.95</v>
      </c>
      <c r="P7" t="n">
        <v>896.33</v>
      </c>
      <c r="Q7" t="n">
        <v>3791.61</v>
      </c>
      <c r="R7" t="n">
        <v>370.36</v>
      </c>
      <c r="S7" t="n">
        <v>185.73</v>
      </c>
      <c r="T7" t="n">
        <v>84325.86</v>
      </c>
      <c r="U7" t="n">
        <v>0.5</v>
      </c>
      <c r="V7" t="n">
        <v>0.8100000000000001</v>
      </c>
      <c r="W7" t="n">
        <v>14.77</v>
      </c>
      <c r="X7" t="n">
        <v>4.99</v>
      </c>
      <c r="Y7" t="n">
        <v>1</v>
      </c>
      <c r="Z7" t="n">
        <v>10</v>
      </c>
      <c r="AA7" t="n">
        <v>748.5723323458243</v>
      </c>
      <c r="AB7" t="n">
        <v>1024.229689796096</v>
      </c>
      <c r="AC7" t="n">
        <v>926.4786457173536</v>
      </c>
      <c r="AD7" t="n">
        <v>748572.3323458243</v>
      </c>
      <c r="AE7" t="n">
        <v>1024229.689796096</v>
      </c>
      <c r="AF7" t="n">
        <v>2.619859637564296e-06</v>
      </c>
      <c r="AG7" t="n">
        <v>9</v>
      </c>
      <c r="AH7" t="n">
        <v>926478.6457173537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1.3015</v>
      </c>
      <c r="E8" t="n">
        <v>76.84</v>
      </c>
      <c r="F8" t="n">
        <v>70.98</v>
      </c>
      <c r="G8" t="n">
        <v>46.8</v>
      </c>
      <c r="H8" t="n">
        <v>0.64</v>
      </c>
      <c r="I8" t="n">
        <v>91</v>
      </c>
      <c r="J8" t="n">
        <v>194.86</v>
      </c>
      <c r="K8" t="n">
        <v>53.44</v>
      </c>
      <c r="L8" t="n">
        <v>7</v>
      </c>
      <c r="M8" t="n">
        <v>89</v>
      </c>
      <c r="N8" t="n">
        <v>39.43</v>
      </c>
      <c r="O8" t="n">
        <v>24267.28</v>
      </c>
      <c r="P8" t="n">
        <v>870.1799999999999</v>
      </c>
      <c r="Q8" t="n">
        <v>3791.6</v>
      </c>
      <c r="R8" t="n">
        <v>341.55</v>
      </c>
      <c r="S8" t="n">
        <v>185.73</v>
      </c>
      <c r="T8" t="n">
        <v>70010.02</v>
      </c>
      <c r="U8" t="n">
        <v>0.54</v>
      </c>
      <c r="V8" t="n">
        <v>0.82</v>
      </c>
      <c r="W8" t="n">
        <v>14.74</v>
      </c>
      <c r="X8" t="n">
        <v>4.15</v>
      </c>
      <c r="Y8" t="n">
        <v>1</v>
      </c>
      <c r="Z8" t="n">
        <v>10</v>
      </c>
      <c r="AA8" t="n">
        <v>717.475359567551</v>
      </c>
      <c r="AB8" t="n">
        <v>981.6814397392471</v>
      </c>
      <c r="AC8" t="n">
        <v>887.9911409290867</v>
      </c>
      <c r="AD8" t="n">
        <v>717475.3595675509</v>
      </c>
      <c r="AE8" t="n">
        <v>981681.4397392471</v>
      </c>
      <c r="AF8" t="n">
        <v>2.671378344006527e-06</v>
      </c>
      <c r="AG8" t="n">
        <v>9</v>
      </c>
      <c r="AH8" t="n">
        <v>887991.1409290867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1.3217</v>
      </c>
      <c r="E9" t="n">
        <v>75.66</v>
      </c>
      <c r="F9" t="n">
        <v>70.33</v>
      </c>
      <c r="G9" t="n">
        <v>54.8</v>
      </c>
      <c r="H9" t="n">
        <v>0.72</v>
      </c>
      <c r="I9" t="n">
        <v>77</v>
      </c>
      <c r="J9" t="n">
        <v>196.41</v>
      </c>
      <c r="K9" t="n">
        <v>53.44</v>
      </c>
      <c r="L9" t="n">
        <v>8</v>
      </c>
      <c r="M9" t="n">
        <v>75</v>
      </c>
      <c r="N9" t="n">
        <v>39.98</v>
      </c>
      <c r="O9" t="n">
        <v>24458.36</v>
      </c>
      <c r="P9" t="n">
        <v>844.04</v>
      </c>
      <c r="Q9" t="n">
        <v>3791.41</v>
      </c>
      <c r="R9" t="n">
        <v>319.63</v>
      </c>
      <c r="S9" t="n">
        <v>185.73</v>
      </c>
      <c r="T9" t="n">
        <v>59122.1</v>
      </c>
      <c r="U9" t="n">
        <v>0.58</v>
      </c>
      <c r="V9" t="n">
        <v>0.83</v>
      </c>
      <c r="W9" t="n">
        <v>14.72</v>
      </c>
      <c r="X9" t="n">
        <v>3.49</v>
      </c>
      <c r="Y9" t="n">
        <v>1</v>
      </c>
      <c r="Z9" t="n">
        <v>10</v>
      </c>
      <c r="AA9" t="n">
        <v>681.4375586635559</v>
      </c>
      <c r="AB9" t="n">
        <v>932.3729306668331</v>
      </c>
      <c r="AC9" t="n">
        <v>843.3885667576167</v>
      </c>
      <c r="AD9" t="n">
        <v>681437.5586635559</v>
      </c>
      <c r="AE9" t="n">
        <v>932372.9306668331</v>
      </c>
      <c r="AF9" t="n">
        <v>2.712839613732945e-06</v>
      </c>
      <c r="AG9" t="n">
        <v>8</v>
      </c>
      <c r="AH9" t="n">
        <v>843388.5667576167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1.3361</v>
      </c>
      <c r="E10" t="n">
        <v>74.84999999999999</v>
      </c>
      <c r="F10" t="n">
        <v>69.88</v>
      </c>
      <c r="G10" t="n">
        <v>62.58</v>
      </c>
      <c r="H10" t="n">
        <v>0.8100000000000001</v>
      </c>
      <c r="I10" t="n">
        <v>67</v>
      </c>
      <c r="J10" t="n">
        <v>197.97</v>
      </c>
      <c r="K10" t="n">
        <v>53.44</v>
      </c>
      <c r="L10" t="n">
        <v>9</v>
      </c>
      <c r="M10" t="n">
        <v>65</v>
      </c>
      <c r="N10" t="n">
        <v>40.53</v>
      </c>
      <c r="O10" t="n">
        <v>24650.18</v>
      </c>
      <c r="P10" t="n">
        <v>821.1900000000001</v>
      </c>
      <c r="Q10" t="n">
        <v>3791.5</v>
      </c>
      <c r="R10" t="n">
        <v>304.97</v>
      </c>
      <c r="S10" t="n">
        <v>185.73</v>
      </c>
      <c r="T10" t="n">
        <v>51839.8</v>
      </c>
      <c r="U10" t="n">
        <v>0.61</v>
      </c>
      <c r="V10" t="n">
        <v>0.83</v>
      </c>
      <c r="W10" t="n">
        <v>14.69</v>
      </c>
      <c r="X10" t="n">
        <v>3.05</v>
      </c>
      <c r="Y10" t="n">
        <v>1</v>
      </c>
      <c r="Z10" t="n">
        <v>10</v>
      </c>
      <c r="AA10" t="n">
        <v>659.6014862551011</v>
      </c>
      <c r="AB10" t="n">
        <v>902.4958530580597</v>
      </c>
      <c r="AC10" t="n">
        <v>816.3629155030828</v>
      </c>
      <c r="AD10" t="n">
        <v>659601.4862551012</v>
      </c>
      <c r="AE10" t="n">
        <v>902495.8530580597</v>
      </c>
      <c r="AF10" t="n">
        <v>2.742396162448806e-06</v>
      </c>
      <c r="AG10" t="n">
        <v>8</v>
      </c>
      <c r="AH10" t="n">
        <v>816362.9155030828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1.3486</v>
      </c>
      <c r="E11" t="n">
        <v>74.15000000000001</v>
      </c>
      <c r="F11" t="n">
        <v>69.48</v>
      </c>
      <c r="G11" t="n">
        <v>70.66</v>
      </c>
      <c r="H11" t="n">
        <v>0.89</v>
      </c>
      <c r="I11" t="n">
        <v>59</v>
      </c>
      <c r="J11" t="n">
        <v>199.53</v>
      </c>
      <c r="K11" t="n">
        <v>53.44</v>
      </c>
      <c r="L11" t="n">
        <v>10</v>
      </c>
      <c r="M11" t="n">
        <v>57</v>
      </c>
      <c r="N11" t="n">
        <v>41.1</v>
      </c>
      <c r="O11" t="n">
        <v>24842.77</v>
      </c>
      <c r="P11" t="n">
        <v>798.86</v>
      </c>
      <c r="Q11" t="n">
        <v>3791.61</v>
      </c>
      <c r="R11" t="n">
        <v>291.46</v>
      </c>
      <c r="S11" t="n">
        <v>185.73</v>
      </c>
      <c r="T11" t="n">
        <v>45124.13</v>
      </c>
      <c r="U11" t="n">
        <v>0.64</v>
      </c>
      <c r="V11" t="n">
        <v>0.84</v>
      </c>
      <c r="W11" t="n">
        <v>14.68</v>
      </c>
      <c r="X11" t="n">
        <v>2.65</v>
      </c>
      <c r="Y11" t="n">
        <v>1</v>
      </c>
      <c r="Z11" t="n">
        <v>10</v>
      </c>
      <c r="AA11" t="n">
        <v>639.4065431218762</v>
      </c>
      <c r="AB11" t="n">
        <v>874.8642409251696</v>
      </c>
      <c r="AC11" t="n">
        <v>791.3684256509445</v>
      </c>
      <c r="AD11" t="n">
        <v>639406.5431218762</v>
      </c>
      <c r="AE11" t="n">
        <v>874864.2409251697</v>
      </c>
      <c r="AF11" t="n">
        <v>2.768052888764658e-06</v>
      </c>
      <c r="AG11" t="n">
        <v>8</v>
      </c>
      <c r="AH11" t="n">
        <v>791368.4256509445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1.359</v>
      </c>
      <c r="E12" t="n">
        <v>73.58</v>
      </c>
      <c r="F12" t="n">
        <v>69.18000000000001</v>
      </c>
      <c r="G12" t="n">
        <v>79.81999999999999</v>
      </c>
      <c r="H12" t="n">
        <v>0.97</v>
      </c>
      <c r="I12" t="n">
        <v>52</v>
      </c>
      <c r="J12" t="n">
        <v>201.1</v>
      </c>
      <c r="K12" t="n">
        <v>53.44</v>
      </c>
      <c r="L12" t="n">
        <v>11</v>
      </c>
      <c r="M12" t="n">
        <v>50</v>
      </c>
      <c r="N12" t="n">
        <v>41.66</v>
      </c>
      <c r="O12" t="n">
        <v>25036.12</v>
      </c>
      <c r="P12" t="n">
        <v>770.74</v>
      </c>
      <c r="Q12" t="n">
        <v>3791.44</v>
      </c>
      <c r="R12" t="n">
        <v>280.85</v>
      </c>
      <c r="S12" t="n">
        <v>185.73</v>
      </c>
      <c r="T12" t="n">
        <v>39856.72</v>
      </c>
      <c r="U12" t="n">
        <v>0.66</v>
      </c>
      <c r="V12" t="n">
        <v>0.84</v>
      </c>
      <c r="W12" t="n">
        <v>14.67</v>
      </c>
      <c r="X12" t="n">
        <v>2.34</v>
      </c>
      <c r="Y12" t="n">
        <v>1</v>
      </c>
      <c r="Z12" t="n">
        <v>10</v>
      </c>
      <c r="AA12" t="n">
        <v>616.7995126407395</v>
      </c>
      <c r="AB12" t="n">
        <v>843.9323044690832</v>
      </c>
      <c r="AC12" t="n">
        <v>763.3885897969817</v>
      </c>
      <c r="AD12" t="n">
        <v>616799.5126407396</v>
      </c>
      <c r="AE12" t="n">
        <v>843932.3044690832</v>
      </c>
      <c r="AF12" t="n">
        <v>2.789399285059447e-06</v>
      </c>
      <c r="AG12" t="n">
        <v>8</v>
      </c>
      <c r="AH12" t="n">
        <v>763388.5897969817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1.3684</v>
      </c>
      <c r="E13" t="n">
        <v>73.08</v>
      </c>
      <c r="F13" t="n">
        <v>68.90000000000001</v>
      </c>
      <c r="G13" t="n">
        <v>89.87</v>
      </c>
      <c r="H13" t="n">
        <v>1.05</v>
      </c>
      <c r="I13" t="n">
        <v>46</v>
      </c>
      <c r="J13" t="n">
        <v>202.67</v>
      </c>
      <c r="K13" t="n">
        <v>53.44</v>
      </c>
      <c r="L13" t="n">
        <v>12</v>
      </c>
      <c r="M13" t="n">
        <v>42</v>
      </c>
      <c r="N13" t="n">
        <v>42.24</v>
      </c>
      <c r="O13" t="n">
        <v>25230.25</v>
      </c>
      <c r="P13" t="n">
        <v>749.47</v>
      </c>
      <c r="Q13" t="n">
        <v>3791.5</v>
      </c>
      <c r="R13" t="n">
        <v>271.56</v>
      </c>
      <c r="S13" t="n">
        <v>185.73</v>
      </c>
      <c r="T13" t="n">
        <v>35241.92</v>
      </c>
      <c r="U13" t="n">
        <v>0.68</v>
      </c>
      <c r="V13" t="n">
        <v>0.84</v>
      </c>
      <c r="W13" t="n">
        <v>14.66</v>
      </c>
      <c r="X13" t="n">
        <v>2.06</v>
      </c>
      <c r="Y13" t="n">
        <v>1</v>
      </c>
      <c r="Z13" t="n">
        <v>10</v>
      </c>
      <c r="AA13" t="n">
        <v>599.2933293924381</v>
      </c>
      <c r="AB13" t="n">
        <v>819.9795722304597</v>
      </c>
      <c r="AC13" t="n">
        <v>741.7218727053414</v>
      </c>
      <c r="AD13" t="n">
        <v>599293.3293924381</v>
      </c>
      <c r="AE13" t="n">
        <v>819979.5722304597</v>
      </c>
      <c r="AF13" t="n">
        <v>2.808693143248968e-06</v>
      </c>
      <c r="AG13" t="n">
        <v>8</v>
      </c>
      <c r="AH13" t="n">
        <v>741721.8727053414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1.3728</v>
      </c>
      <c r="E14" t="n">
        <v>72.84</v>
      </c>
      <c r="F14" t="n">
        <v>68.78</v>
      </c>
      <c r="G14" t="n">
        <v>95.97</v>
      </c>
      <c r="H14" t="n">
        <v>1.13</v>
      </c>
      <c r="I14" t="n">
        <v>43</v>
      </c>
      <c r="J14" t="n">
        <v>204.25</v>
      </c>
      <c r="K14" t="n">
        <v>53.44</v>
      </c>
      <c r="L14" t="n">
        <v>13</v>
      </c>
      <c r="M14" t="n">
        <v>20</v>
      </c>
      <c r="N14" t="n">
        <v>42.82</v>
      </c>
      <c r="O14" t="n">
        <v>25425.3</v>
      </c>
      <c r="P14" t="n">
        <v>734.3200000000001</v>
      </c>
      <c r="Q14" t="n">
        <v>3791.61</v>
      </c>
      <c r="R14" t="n">
        <v>266.52</v>
      </c>
      <c r="S14" t="n">
        <v>185.73</v>
      </c>
      <c r="T14" t="n">
        <v>32736.76</v>
      </c>
      <c r="U14" t="n">
        <v>0.7</v>
      </c>
      <c r="V14" t="n">
        <v>0.85</v>
      </c>
      <c r="W14" t="n">
        <v>14.68</v>
      </c>
      <c r="X14" t="n">
        <v>1.94</v>
      </c>
      <c r="Y14" t="n">
        <v>1</v>
      </c>
      <c r="Z14" t="n">
        <v>10</v>
      </c>
      <c r="AA14" t="n">
        <v>587.8955076460701</v>
      </c>
      <c r="AB14" t="n">
        <v>804.3845696806718</v>
      </c>
      <c r="AC14" t="n">
        <v>727.6152353111819</v>
      </c>
      <c r="AD14" t="n">
        <v>587895.5076460701</v>
      </c>
      <c r="AE14" t="n">
        <v>804384.5696806718</v>
      </c>
      <c r="AF14" t="n">
        <v>2.817724310912148e-06</v>
      </c>
      <c r="AG14" t="n">
        <v>8</v>
      </c>
      <c r="AH14" t="n">
        <v>727615.2353111819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1.3758</v>
      </c>
      <c r="E15" t="n">
        <v>72.68000000000001</v>
      </c>
      <c r="F15" t="n">
        <v>68.69</v>
      </c>
      <c r="G15" t="n">
        <v>100.52</v>
      </c>
      <c r="H15" t="n">
        <v>1.21</v>
      </c>
      <c r="I15" t="n">
        <v>41</v>
      </c>
      <c r="J15" t="n">
        <v>205.84</v>
      </c>
      <c r="K15" t="n">
        <v>53.44</v>
      </c>
      <c r="L15" t="n">
        <v>14</v>
      </c>
      <c r="M15" t="n">
        <v>1</v>
      </c>
      <c r="N15" t="n">
        <v>43.4</v>
      </c>
      <c r="O15" t="n">
        <v>25621.03</v>
      </c>
      <c r="P15" t="n">
        <v>728.8200000000001</v>
      </c>
      <c r="Q15" t="n">
        <v>3791.51</v>
      </c>
      <c r="R15" t="n">
        <v>262.62</v>
      </c>
      <c r="S15" t="n">
        <v>185.73</v>
      </c>
      <c r="T15" t="n">
        <v>30794.42</v>
      </c>
      <c r="U15" t="n">
        <v>0.71</v>
      </c>
      <c r="V15" t="n">
        <v>0.85</v>
      </c>
      <c r="W15" t="n">
        <v>14.71</v>
      </c>
      <c r="X15" t="n">
        <v>1.86</v>
      </c>
      <c r="Y15" t="n">
        <v>1</v>
      </c>
      <c r="Z15" t="n">
        <v>10</v>
      </c>
      <c r="AA15" t="n">
        <v>583.2163555029967</v>
      </c>
      <c r="AB15" t="n">
        <v>797.9823472888955</v>
      </c>
      <c r="AC15" t="n">
        <v>721.824032038901</v>
      </c>
      <c r="AD15" t="n">
        <v>583216.3555029967</v>
      </c>
      <c r="AE15" t="n">
        <v>797982.3472888955</v>
      </c>
      <c r="AF15" t="n">
        <v>2.823881925227952e-06</v>
      </c>
      <c r="AG15" t="n">
        <v>8</v>
      </c>
      <c r="AH15" t="n">
        <v>721824.032038901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1.3758</v>
      </c>
      <c r="E16" t="n">
        <v>72.69</v>
      </c>
      <c r="F16" t="n">
        <v>68.69</v>
      </c>
      <c r="G16" t="n">
        <v>100.52</v>
      </c>
      <c r="H16" t="n">
        <v>1.28</v>
      </c>
      <c r="I16" t="n">
        <v>41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733.9</v>
      </c>
      <c r="Q16" t="n">
        <v>3791.51</v>
      </c>
      <c r="R16" t="n">
        <v>262.73</v>
      </c>
      <c r="S16" t="n">
        <v>185.73</v>
      </c>
      <c r="T16" t="n">
        <v>30852.05</v>
      </c>
      <c r="U16" t="n">
        <v>0.71</v>
      </c>
      <c r="V16" t="n">
        <v>0.85</v>
      </c>
      <c r="W16" t="n">
        <v>14.7</v>
      </c>
      <c r="X16" t="n">
        <v>1.86</v>
      </c>
      <c r="Y16" t="n">
        <v>1</v>
      </c>
      <c r="Z16" t="n">
        <v>10</v>
      </c>
      <c r="AA16" t="n">
        <v>586.4313750721375</v>
      </c>
      <c r="AB16" t="n">
        <v>802.3812789000468</v>
      </c>
      <c r="AC16" t="n">
        <v>725.8031357910235</v>
      </c>
      <c r="AD16" t="n">
        <v>586431.3750721375</v>
      </c>
      <c r="AE16" t="n">
        <v>802381.2789000468</v>
      </c>
      <c r="AF16" t="n">
        <v>2.823881925227952e-06</v>
      </c>
      <c r="AG16" t="n">
        <v>8</v>
      </c>
      <c r="AH16" t="n">
        <v>725803.1357910235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0.8159</v>
      </c>
      <c r="E2" t="n">
        <v>122.56</v>
      </c>
      <c r="F2" t="n">
        <v>102.77</v>
      </c>
      <c r="G2" t="n">
        <v>8.32</v>
      </c>
      <c r="H2" t="n">
        <v>0.15</v>
      </c>
      <c r="I2" t="n">
        <v>741</v>
      </c>
      <c r="J2" t="n">
        <v>116.05</v>
      </c>
      <c r="K2" t="n">
        <v>43.4</v>
      </c>
      <c r="L2" t="n">
        <v>1</v>
      </c>
      <c r="M2" t="n">
        <v>739</v>
      </c>
      <c r="N2" t="n">
        <v>16.65</v>
      </c>
      <c r="O2" t="n">
        <v>14546.17</v>
      </c>
      <c r="P2" t="n">
        <v>1014.23</v>
      </c>
      <c r="Q2" t="n">
        <v>3793.15</v>
      </c>
      <c r="R2" t="n">
        <v>1420.16</v>
      </c>
      <c r="S2" t="n">
        <v>185.73</v>
      </c>
      <c r="T2" t="n">
        <v>606064.49</v>
      </c>
      <c r="U2" t="n">
        <v>0.13</v>
      </c>
      <c r="V2" t="n">
        <v>0.57</v>
      </c>
      <c r="W2" t="n">
        <v>15.83</v>
      </c>
      <c r="X2" t="n">
        <v>35.91</v>
      </c>
      <c r="Y2" t="n">
        <v>1</v>
      </c>
      <c r="Z2" t="n">
        <v>10</v>
      </c>
      <c r="AA2" t="n">
        <v>1297.199016791823</v>
      </c>
      <c r="AB2" t="n">
        <v>1774.884923156216</v>
      </c>
      <c r="AC2" t="n">
        <v>1605.492397156821</v>
      </c>
      <c r="AD2" t="n">
        <v>1297199.016791823</v>
      </c>
      <c r="AE2" t="n">
        <v>1774884.923156216</v>
      </c>
      <c r="AF2" t="n">
        <v>1.721653233974551e-06</v>
      </c>
      <c r="AG2" t="n">
        <v>13</v>
      </c>
      <c r="AH2" t="n">
        <v>1605492.397156821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1.1341</v>
      </c>
      <c r="E3" t="n">
        <v>88.18000000000001</v>
      </c>
      <c r="F3" t="n">
        <v>79.55</v>
      </c>
      <c r="G3" t="n">
        <v>17.42</v>
      </c>
      <c r="H3" t="n">
        <v>0.3</v>
      </c>
      <c r="I3" t="n">
        <v>274</v>
      </c>
      <c r="J3" t="n">
        <v>117.34</v>
      </c>
      <c r="K3" t="n">
        <v>43.4</v>
      </c>
      <c r="L3" t="n">
        <v>2</v>
      </c>
      <c r="M3" t="n">
        <v>272</v>
      </c>
      <c r="N3" t="n">
        <v>16.94</v>
      </c>
      <c r="O3" t="n">
        <v>14705.49</v>
      </c>
      <c r="P3" t="n">
        <v>756.9400000000001</v>
      </c>
      <c r="Q3" t="n">
        <v>3792.08</v>
      </c>
      <c r="R3" t="n">
        <v>632.75</v>
      </c>
      <c r="S3" t="n">
        <v>185.73</v>
      </c>
      <c r="T3" t="n">
        <v>214698.7</v>
      </c>
      <c r="U3" t="n">
        <v>0.29</v>
      </c>
      <c r="V3" t="n">
        <v>0.73</v>
      </c>
      <c r="W3" t="n">
        <v>15.01</v>
      </c>
      <c r="X3" t="n">
        <v>12.7</v>
      </c>
      <c r="Y3" t="n">
        <v>1</v>
      </c>
      <c r="Z3" t="n">
        <v>10</v>
      </c>
      <c r="AA3" t="n">
        <v>724.2923540442351</v>
      </c>
      <c r="AB3" t="n">
        <v>991.0087523268172</v>
      </c>
      <c r="AC3" t="n">
        <v>896.4282678942645</v>
      </c>
      <c r="AD3" t="n">
        <v>724292.3540442352</v>
      </c>
      <c r="AE3" t="n">
        <v>991008.7523268173</v>
      </c>
      <c r="AF3" t="n">
        <v>2.393095885096873e-06</v>
      </c>
      <c r="AG3" t="n">
        <v>10</v>
      </c>
      <c r="AH3" t="n">
        <v>896428.2678942645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1.2445</v>
      </c>
      <c r="E4" t="n">
        <v>80.34999999999999</v>
      </c>
      <c r="F4" t="n">
        <v>74.34999999999999</v>
      </c>
      <c r="G4" t="n">
        <v>27.2</v>
      </c>
      <c r="H4" t="n">
        <v>0.45</v>
      </c>
      <c r="I4" t="n">
        <v>164</v>
      </c>
      <c r="J4" t="n">
        <v>118.63</v>
      </c>
      <c r="K4" t="n">
        <v>43.4</v>
      </c>
      <c r="L4" t="n">
        <v>3</v>
      </c>
      <c r="M4" t="n">
        <v>162</v>
      </c>
      <c r="N4" t="n">
        <v>17.23</v>
      </c>
      <c r="O4" t="n">
        <v>14865.24</v>
      </c>
      <c r="P4" t="n">
        <v>678.25</v>
      </c>
      <c r="Q4" t="n">
        <v>3791.63</v>
      </c>
      <c r="R4" t="n">
        <v>456.14</v>
      </c>
      <c r="S4" t="n">
        <v>185.73</v>
      </c>
      <c r="T4" t="n">
        <v>126941.56</v>
      </c>
      <c r="U4" t="n">
        <v>0.41</v>
      </c>
      <c r="V4" t="n">
        <v>0.78</v>
      </c>
      <c r="W4" t="n">
        <v>14.86</v>
      </c>
      <c r="X4" t="n">
        <v>7.51</v>
      </c>
      <c r="Y4" t="n">
        <v>1</v>
      </c>
      <c r="Z4" t="n">
        <v>10</v>
      </c>
      <c r="AA4" t="n">
        <v>600.6730369425793</v>
      </c>
      <c r="AB4" t="n">
        <v>821.8673489689639</v>
      </c>
      <c r="AC4" t="n">
        <v>743.4294826814341</v>
      </c>
      <c r="AD4" t="n">
        <v>600673.0369425793</v>
      </c>
      <c r="AE4" t="n">
        <v>821867.348968964</v>
      </c>
      <c r="AF4" t="n">
        <v>2.626053989068916e-06</v>
      </c>
      <c r="AG4" t="n">
        <v>9</v>
      </c>
      <c r="AH4" t="n">
        <v>743429.4826814341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1.3013</v>
      </c>
      <c r="E5" t="n">
        <v>76.84999999999999</v>
      </c>
      <c r="F5" t="n">
        <v>72.04000000000001</v>
      </c>
      <c r="G5" t="n">
        <v>37.92</v>
      </c>
      <c r="H5" t="n">
        <v>0.59</v>
      </c>
      <c r="I5" t="n">
        <v>114</v>
      </c>
      <c r="J5" t="n">
        <v>119.93</v>
      </c>
      <c r="K5" t="n">
        <v>43.4</v>
      </c>
      <c r="L5" t="n">
        <v>4</v>
      </c>
      <c r="M5" t="n">
        <v>112</v>
      </c>
      <c r="N5" t="n">
        <v>17.53</v>
      </c>
      <c r="O5" t="n">
        <v>15025.44</v>
      </c>
      <c r="P5" t="n">
        <v>626.26</v>
      </c>
      <c r="Q5" t="n">
        <v>3791.66</v>
      </c>
      <c r="R5" t="n">
        <v>377.74</v>
      </c>
      <c r="S5" t="n">
        <v>185.73</v>
      </c>
      <c r="T5" t="n">
        <v>87993.83</v>
      </c>
      <c r="U5" t="n">
        <v>0.49</v>
      </c>
      <c r="V5" t="n">
        <v>0.8100000000000001</v>
      </c>
      <c r="W5" t="n">
        <v>14.78</v>
      </c>
      <c r="X5" t="n">
        <v>5.21</v>
      </c>
      <c r="Y5" t="n">
        <v>1</v>
      </c>
      <c r="Z5" t="n">
        <v>10</v>
      </c>
      <c r="AA5" t="n">
        <v>541.4950976224445</v>
      </c>
      <c r="AB5" t="n">
        <v>740.89748164473</v>
      </c>
      <c r="AC5" t="n">
        <v>670.1872658527026</v>
      </c>
      <c r="AD5" t="n">
        <v>541495.0976224445</v>
      </c>
      <c r="AE5" t="n">
        <v>740897.48164473</v>
      </c>
      <c r="AF5" t="n">
        <v>2.74590924546033e-06</v>
      </c>
      <c r="AG5" t="n">
        <v>9</v>
      </c>
      <c r="AH5" t="n">
        <v>670187.2658527025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1.3369</v>
      </c>
      <c r="E6" t="n">
        <v>74.8</v>
      </c>
      <c r="F6" t="n">
        <v>70.69</v>
      </c>
      <c r="G6" t="n">
        <v>49.9</v>
      </c>
      <c r="H6" t="n">
        <v>0.73</v>
      </c>
      <c r="I6" t="n">
        <v>85</v>
      </c>
      <c r="J6" t="n">
        <v>121.23</v>
      </c>
      <c r="K6" t="n">
        <v>43.4</v>
      </c>
      <c r="L6" t="n">
        <v>5</v>
      </c>
      <c r="M6" t="n">
        <v>81</v>
      </c>
      <c r="N6" t="n">
        <v>17.83</v>
      </c>
      <c r="O6" t="n">
        <v>15186.08</v>
      </c>
      <c r="P6" t="n">
        <v>581.77</v>
      </c>
      <c r="Q6" t="n">
        <v>3791.56</v>
      </c>
      <c r="R6" t="n">
        <v>331.93</v>
      </c>
      <c r="S6" t="n">
        <v>185.73</v>
      </c>
      <c r="T6" t="n">
        <v>65231.11</v>
      </c>
      <c r="U6" t="n">
        <v>0.5600000000000001</v>
      </c>
      <c r="V6" t="n">
        <v>0.82</v>
      </c>
      <c r="W6" t="n">
        <v>14.73</v>
      </c>
      <c r="X6" t="n">
        <v>3.85</v>
      </c>
      <c r="Y6" t="n">
        <v>1</v>
      </c>
      <c r="Z6" t="n">
        <v>10</v>
      </c>
      <c r="AA6" t="n">
        <v>490.9940475826658</v>
      </c>
      <c r="AB6" t="n">
        <v>671.7997170312178</v>
      </c>
      <c r="AC6" t="n">
        <v>607.6840949145825</v>
      </c>
      <c r="AD6" t="n">
        <v>490994.0475826658</v>
      </c>
      <c r="AE6" t="n">
        <v>671799.7170312179</v>
      </c>
      <c r="AF6" t="n">
        <v>2.821029793480301e-06</v>
      </c>
      <c r="AG6" t="n">
        <v>8</v>
      </c>
      <c r="AH6" t="n">
        <v>607684.0949145824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1.3526</v>
      </c>
      <c r="E7" t="n">
        <v>73.93000000000001</v>
      </c>
      <c r="F7" t="n">
        <v>70.13</v>
      </c>
      <c r="G7" t="n">
        <v>58.44</v>
      </c>
      <c r="H7" t="n">
        <v>0.86</v>
      </c>
      <c r="I7" t="n">
        <v>72</v>
      </c>
      <c r="J7" t="n">
        <v>122.54</v>
      </c>
      <c r="K7" t="n">
        <v>43.4</v>
      </c>
      <c r="L7" t="n">
        <v>6</v>
      </c>
      <c r="M7" t="n">
        <v>20</v>
      </c>
      <c r="N7" t="n">
        <v>18.14</v>
      </c>
      <c r="O7" t="n">
        <v>15347.16</v>
      </c>
      <c r="P7" t="n">
        <v>555.5</v>
      </c>
      <c r="Q7" t="n">
        <v>3791.73</v>
      </c>
      <c r="R7" t="n">
        <v>310.55</v>
      </c>
      <c r="S7" t="n">
        <v>185.73</v>
      </c>
      <c r="T7" t="n">
        <v>54605.72</v>
      </c>
      <c r="U7" t="n">
        <v>0.6</v>
      </c>
      <c r="V7" t="n">
        <v>0.83</v>
      </c>
      <c r="W7" t="n">
        <v>14.78</v>
      </c>
      <c r="X7" t="n">
        <v>3.29</v>
      </c>
      <c r="Y7" t="n">
        <v>1</v>
      </c>
      <c r="Z7" t="n">
        <v>10</v>
      </c>
      <c r="AA7" t="n">
        <v>468.8226758296177</v>
      </c>
      <c r="AB7" t="n">
        <v>641.4638680668088</v>
      </c>
      <c r="AC7" t="n">
        <v>580.2434567987052</v>
      </c>
      <c r="AD7" t="n">
        <v>468822.6758296177</v>
      </c>
      <c r="AE7" t="n">
        <v>641463.8680668088</v>
      </c>
      <c r="AF7" t="n">
        <v>2.854158799208209e-06</v>
      </c>
      <c r="AG7" t="n">
        <v>8</v>
      </c>
      <c r="AH7" t="n">
        <v>580243.4567987052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1.3546</v>
      </c>
      <c r="E8" t="n">
        <v>73.81999999999999</v>
      </c>
      <c r="F8" t="n">
        <v>70.06999999999999</v>
      </c>
      <c r="G8" t="n">
        <v>60.06</v>
      </c>
      <c r="H8" t="n">
        <v>1</v>
      </c>
      <c r="I8" t="n">
        <v>70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556.74</v>
      </c>
      <c r="Q8" t="n">
        <v>3791.65</v>
      </c>
      <c r="R8" t="n">
        <v>307.47</v>
      </c>
      <c r="S8" t="n">
        <v>185.73</v>
      </c>
      <c r="T8" t="n">
        <v>53075.37</v>
      </c>
      <c r="U8" t="n">
        <v>0.6</v>
      </c>
      <c r="V8" t="n">
        <v>0.83</v>
      </c>
      <c r="W8" t="n">
        <v>14.81</v>
      </c>
      <c r="X8" t="n">
        <v>3.23</v>
      </c>
      <c r="Y8" t="n">
        <v>1</v>
      </c>
      <c r="Z8" t="n">
        <v>10</v>
      </c>
      <c r="AA8" t="n">
        <v>468.9903464605172</v>
      </c>
      <c r="AB8" t="n">
        <v>641.6932824211116</v>
      </c>
      <c r="AC8" t="n">
        <v>580.4509761690182</v>
      </c>
      <c r="AD8" t="n">
        <v>468990.3464605171</v>
      </c>
      <c r="AE8" t="n">
        <v>641693.2824211116</v>
      </c>
      <c r="AF8" t="n">
        <v>2.858379054714949e-06</v>
      </c>
      <c r="AG8" t="n">
        <v>8</v>
      </c>
      <c r="AH8" t="n">
        <v>580450.9761690182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0.9439</v>
      </c>
      <c r="E2" t="n">
        <v>105.95</v>
      </c>
      <c r="F2" t="n">
        <v>93.47</v>
      </c>
      <c r="G2" t="n">
        <v>10.05</v>
      </c>
      <c r="H2" t="n">
        <v>0.2</v>
      </c>
      <c r="I2" t="n">
        <v>558</v>
      </c>
      <c r="J2" t="n">
        <v>89.87</v>
      </c>
      <c r="K2" t="n">
        <v>37.55</v>
      </c>
      <c r="L2" t="n">
        <v>1</v>
      </c>
      <c r="M2" t="n">
        <v>556</v>
      </c>
      <c r="N2" t="n">
        <v>11.32</v>
      </c>
      <c r="O2" t="n">
        <v>11317.98</v>
      </c>
      <c r="P2" t="n">
        <v>766.41</v>
      </c>
      <c r="Q2" t="n">
        <v>3792.45</v>
      </c>
      <c r="R2" t="n">
        <v>1104.05</v>
      </c>
      <c r="S2" t="n">
        <v>185.73</v>
      </c>
      <c r="T2" t="n">
        <v>448926.28</v>
      </c>
      <c r="U2" t="n">
        <v>0.17</v>
      </c>
      <c r="V2" t="n">
        <v>0.62</v>
      </c>
      <c r="W2" t="n">
        <v>15.52</v>
      </c>
      <c r="X2" t="n">
        <v>26.62</v>
      </c>
      <c r="Y2" t="n">
        <v>1</v>
      </c>
      <c r="Z2" t="n">
        <v>10</v>
      </c>
      <c r="AA2" t="n">
        <v>879.4406004703039</v>
      </c>
      <c r="AB2" t="n">
        <v>1203.289427744525</v>
      </c>
      <c r="AC2" t="n">
        <v>1088.449173587906</v>
      </c>
      <c r="AD2" t="n">
        <v>879440.6004703039</v>
      </c>
      <c r="AE2" t="n">
        <v>1203289.427744525</v>
      </c>
      <c r="AF2" t="n">
        <v>2.019441559934676e-06</v>
      </c>
      <c r="AG2" t="n">
        <v>12</v>
      </c>
      <c r="AH2" t="n">
        <v>1088449.173587905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1.2096</v>
      </c>
      <c r="E3" t="n">
        <v>82.67</v>
      </c>
      <c r="F3" t="n">
        <v>76.69</v>
      </c>
      <c r="G3" t="n">
        <v>21.5</v>
      </c>
      <c r="H3" t="n">
        <v>0.39</v>
      </c>
      <c r="I3" t="n">
        <v>214</v>
      </c>
      <c r="J3" t="n">
        <v>91.09999999999999</v>
      </c>
      <c r="K3" t="n">
        <v>37.55</v>
      </c>
      <c r="L3" t="n">
        <v>2</v>
      </c>
      <c r="M3" t="n">
        <v>212</v>
      </c>
      <c r="N3" t="n">
        <v>11.54</v>
      </c>
      <c r="O3" t="n">
        <v>11468.97</v>
      </c>
      <c r="P3" t="n">
        <v>590.58</v>
      </c>
      <c r="Q3" t="n">
        <v>3791.79</v>
      </c>
      <c r="R3" t="n">
        <v>534.98</v>
      </c>
      <c r="S3" t="n">
        <v>185.73</v>
      </c>
      <c r="T3" t="n">
        <v>166109.43</v>
      </c>
      <c r="U3" t="n">
        <v>0.35</v>
      </c>
      <c r="V3" t="n">
        <v>0.76</v>
      </c>
      <c r="W3" t="n">
        <v>14.94</v>
      </c>
      <c r="X3" t="n">
        <v>9.85</v>
      </c>
      <c r="Y3" t="n">
        <v>1</v>
      </c>
      <c r="Z3" t="n">
        <v>10</v>
      </c>
      <c r="AA3" t="n">
        <v>546.8070441078539</v>
      </c>
      <c r="AB3" t="n">
        <v>748.1655211726066</v>
      </c>
      <c r="AC3" t="n">
        <v>676.7616538887963</v>
      </c>
      <c r="AD3" t="n">
        <v>546807.0441078539</v>
      </c>
      <c r="AE3" t="n">
        <v>748165.5211726066</v>
      </c>
      <c r="AF3" t="n">
        <v>2.587897564251494e-06</v>
      </c>
      <c r="AG3" t="n">
        <v>9</v>
      </c>
      <c r="AH3" t="n">
        <v>676761.6538887963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1.3006</v>
      </c>
      <c r="E4" t="n">
        <v>76.89</v>
      </c>
      <c r="F4" t="n">
        <v>72.58</v>
      </c>
      <c r="G4" t="n">
        <v>34.84</v>
      </c>
      <c r="H4" t="n">
        <v>0.57</v>
      </c>
      <c r="I4" t="n">
        <v>125</v>
      </c>
      <c r="J4" t="n">
        <v>92.31999999999999</v>
      </c>
      <c r="K4" t="n">
        <v>37.55</v>
      </c>
      <c r="L4" t="n">
        <v>3</v>
      </c>
      <c r="M4" t="n">
        <v>123</v>
      </c>
      <c r="N4" t="n">
        <v>11.77</v>
      </c>
      <c r="O4" t="n">
        <v>11620.34</v>
      </c>
      <c r="P4" t="n">
        <v>517.23</v>
      </c>
      <c r="Q4" t="n">
        <v>3791.68</v>
      </c>
      <c r="R4" t="n">
        <v>396.4</v>
      </c>
      <c r="S4" t="n">
        <v>185.73</v>
      </c>
      <c r="T4" t="n">
        <v>97265.2</v>
      </c>
      <c r="U4" t="n">
        <v>0.47</v>
      </c>
      <c r="V4" t="n">
        <v>0.8</v>
      </c>
      <c r="W4" t="n">
        <v>14.79</v>
      </c>
      <c r="X4" t="n">
        <v>5.75</v>
      </c>
      <c r="Y4" t="n">
        <v>1</v>
      </c>
      <c r="Z4" t="n">
        <v>10</v>
      </c>
      <c r="AA4" t="n">
        <v>462.3506562191115</v>
      </c>
      <c r="AB4" t="n">
        <v>632.6085653103605</v>
      </c>
      <c r="AC4" t="n">
        <v>572.2332917088366</v>
      </c>
      <c r="AD4" t="n">
        <v>462350.6562191115</v>
      </c>
      <c r="AE4" t="n">
        <v>632608.5653103605</v>
      </c>
      <c r="AF4" t="n">
        <v>2.782588931932451e-06</v>
      </c>
      <c r="AG4" t="n">
        <v>9</v>
      </c>
      <c r="AH4" t="n">
        <v>572233.2917088367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1.3319</v>
      </c>
      <c r="E5" t="n">
        <v>75.08</v>
      </c>
      <c r="F5" t="n">
        <v>71.31</v>
      </c>
      <c r="G5" t="n">
        <v>44.11</v>
      </c>
      <c r="H5" t="n">
        <v>0.75</v>
      </c>
      <c r="I5" t="n">
        <v>97</v>
      </c>
      <c r="J5" t="n">
        <v>93.55</v>
      </c>
      <c r="K5" t="n">
        <v>37.55</v>
      </c>
      <c r="L5" t="n">
        <v>4</v>
      </c>
      <c r="M5" t="n">
        <v>8</v>
      </c>
      <c r="N5" t="n">
        <v>12</v>
      </c>
      <c r="O5" t="n">
        <v>11772.07</v>
      </c>
      <c r="P5" t="n">
        <v>480.62</v>
      </c>
      <c r="Q5" t="n">
        <v>3791.51</v>
      </c>
      <c r="R5" t="n">
        <v>348.94</v>
      </c>
      <c r="S5" t="n">
        <v>185.73</v>
      </c>
      <c r="T5" t="n">
        <v>73678.21000000001</v>
      </c>
      <c r="U5" t="n">
        <v>0.53</v>
      </c>
      <c r="V5" t="n">
        <v>0.82</v>
      </c>
      <c r="W5" t="n">
        <v>14.86</v>
      </c>
      <c r="X5" t="n">
        <v>4.47</v>
      </c>
      <c r="Y5" t="n">
        <v>1</v>
      </c>
      <c r="Z5" t="n">
        <v>10</v>
      </c>
      <c r="AA5" t="n">
        <v>420.4490323110983</v>
      </c>
      <c r="AB5" t="n">
        <v>575.2769149102354</v>
      </c>
      <c r="AC5" t="n">
        <v>520.373293557423</v>
      </c>
      <c r="AD5" t="n">
        <v>420449.0323110984</v>
      </c>
      <c r="AE5" t="n">
        <v>575276.9149102354</v>
      </c>
      <c r="AF5" t="n">
        <v>2.849554204552385e-06</v>
      </c>
      <c r="AG5" t="n">
        <v>8</v>
      </c>
      <c r="AH5" t="n">
        <v>520373.293557423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1.3331</v>
      </c>
      <c r="E6" t="n">
        <v>75.01000000000001</v>
      </c>
      <c r="F6" t="n">
        <v>71.26000000000001</v>
      </c>
      <c r="G6" t="n">
        <v>44.54</v>
      </c>
      <c r="H6" t="n">
        <v>0.93</v>
      </c>
      <c r="I6" t="n">
        <v>96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485.47</v>
      </c>
      <c r="Q6" t="n">
        <v>3791.65</v>
      </c>
      <c r="R6" t="n">
        <v>346.95</v>
      </c>
      <c r="S6" t="n">
        <v>185.73</v>
      </c>
      <c r="T6" t="n">
        <v>72688.05</v>
      </c>
      <c r="U6" t="n">
        <v>0.54</v>
      </c>
      <c r="V6" t="n">
        <v>0.82</v>
      </c>
      <c r="W6" t="n">
        <v>14.87</v>
      </c>
      <c r="X6" t="n">
        <v>4.43</v>
      </c>
      <c r="Y6" t="n">
        <v>1</v>
      </c>
      <c r="Z6" t="n">
        <v>10</v>
      </c>
      <c r="AA6" t="n">
        <v>423.2707292806222</v>
      </c>
      <c r="AB6" t="n">
        <v>579.1376851884226</v>
      </c>
      <c r="AC6" t="n">
        <v>523.865597338885</v>
      </c>
      <c r="AD6" t="n">
        <v>423270.7292806222</v>
      </c>
      <c r="AE6" t="n">
        <v>579137.6851884226</v>
      </c>
      <c r="AF6" t="n">
        <v>2.852121563247078e-06</v>
      </c>
      <c r="AG6" t="n">
        <v>8</v>
      </c>
      <c r="AH6" t="n">
        <v>523865.597338885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0.4977</v>
      </c>
      <c r="E2" t="n">
        <v>200.91</v>
      </c>
      <c r="F2" t="n">
        <v>141.62</v>
      </c>
      <c r="G2" t="n">
        <v>5.82</v>
      </c>
      <c r="H2" t="n">
        <v>0.09</v>
      </c>
      <c r="I2" t="n">
        <v>1460</v>
      </c>
      <c r="J2" t="n">
        <v>194.77</v>
      </c>
      <c r="K2" t="n">
        <v>54.38</v>
      </c>
      <c r="L2" t="n">
        <v>1</v>
      </c>
      <c r="M2" t="n">
        <v>1458</v>
      </c>
      <c r="N2" t="n">
        <v>39.4</v>
      </c>
      <c r="O2" t="n">
        <v>24256.19</v>
      </c>
      <c r="P2" t="n">
        <v>1978.08</v>
      </c>
      <c r="Q2" t="n">
        <v>3794.41</v>
      </c>
      <c r="R2" t="n">
        <v>2746.39</v>
      </c>
      <c r="S2" t="n">
        <v>185.73</v>
      </c>
      <c r="T2" t="n">
        <v>1265586.67</v>
      </c>
      <c r="U2" t="n">
        <v>0.07000000000000001</v>
      </c>
      <c r="V2" t="n">
        <v>0.41</v>
      </c>
      <c r="W2" t="n">
        <v>17.01</v>
      </c>
      <c r="X2" t="n">
        <v>74.73999999999999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0.9331</v>
      </c>
      <c r="E3" t="n">
        <v>107.17</v>
      </c>
      <c r="F3" t="n">
        <v>87.58</v>
      </c>
      <c r="G3" t="n">
        <v>11.97</v>
      </c>
      <c r="H3" t="n">
        <v>0.18</v>
      </c>
      <c r="I3" t="n">
        <v>439</v>
      </c>
      <c r="J3" t="n">
        <v>196.32</v>
      </c>
      <c r="K3" t="n">
        <v>54.38</v>
      </c>
      <c r="L3" t="n">
        <v>2</v>
      </c>
      <c r="M3" t="n">
        <v>437</v>
      </c>
      <c r="N3" t="n">
        <v>39.95</v>
      </c>
      <c r="O3" t="n">
        <v>24447.22</v>
      </c>
      <c r="P3" t="n">
        <v>1208.23</v>
      </c>
      <c r="Q3" t="n">
        <v>3792.49</v>
      </c>
      <c r="R3" t="n">
        <v>904.1900000000001</v>
      </c>
      <c r="S3" t="n">
        <v>185.73</v>
      </c>
      <c r="T3" t="n">
        <v>349591.1</v>
      </c>
      <c r="U3" t="n">
        <v>0.21</v>
      </c>
      <c r="V3" t="n">
        <v>0.66</v>
      </c>
      <c r="W3" t="n">
        <v>15.31</v>
      </c>
      <c r="X3" t="n">
        <v>20.73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1.0937</v>
      </c>
      <c r="E4" t="n">
        <v>91.43000000000001</v>
      </c>
      <c r="F4" t="n">
        <v>78.84</v>
      </c>
      <c r="G4" t="n">
        <v>18.26</v>
      </c>
      <c r="H4" t="n">
        <v>0.27</v>
      </c>
      <c r="I4" t="n">
        <v>259</v>
      </c>
      <c r="J4" t="n">
        <v>197.88</v>
      </c>
      <c r="K4" t="n">
        <v>54.38</v>
      </c>
      <c r="L4" t="n">
        <v>3</v>
      </c>
      <c r="M4" t="n">
        <v>257</v>
      </c>
      <c r="N4" t="n">
        <v>40.5</v>
      </c>
      <c r="O4" t="n">
        <v>24639</v>
      </c>
      <c r="P4" t="n">
        <v>1072.75</v>
      </c>
      <c r="Q4" t="n">
        <v>3791.94</v>
      </c>
      <c r="R4" t="n">
        <v>608.25</v>
      </c>
      <c r="S4" t="n">
        <v>185.73</v>
      </c>
      <c r="T4" t="n">
        <v>202519.41</v>
      </c>
      <c r="U4" t="n">
        <v>0.31</v>
      </c>
      <c r="V4" t="n">
        <v>0.74</v>
      </c>
      <c r="W4" t="n">
        <v>15.01</v>
      </c>
      <c r="X4" t="n">
        <v>12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1.1779</v>
      </c>
      <c r="E5" t="n">
        <v>84.90000000000001</v>
      </c>
      <c r="F5" t="n">
        <v>75.26000000000001</v>
      </c>
      <c r="G5" t="n">
        <v>24.68</v>
      </c>
      <c r="H5" t="n">
        <v>0.36</v>
      </c>
      <c r="I5" t="n">
        <v>183</v>
      </c>
      <c r="J5" t="n">
        <v>199.44</v>
      </c>
      <c r="K5" t="n">
        <v>54.38</v>
      </c>
      <c r="L5" t="n">
        <v>4</v>
      </c>
      <c r="M5" t="n">
        <v>181</v>
      </c>
      <c r="N5" t="n">
        <v>41.06</v>
      </c>
      <c r="O5" t="n">
        <v>24831.54</v>
      </c>
      <c r="P5" t="n">
        <v>1009.47</v>
      </c>
      <c r="Q5" t="n">
        <v>3791.64</v>
      </c>
      <c r="R5" t="n">
        <v>486.88</v>
      </c>
      <c r="S5" t="n">
        <v>185.73</v>
      </c>
      <c r="T5" t="n">
        <v>142215.81</v>
      </c>
      <c r="U5" t="n">
        <v>0.38</v>
      </c>
      <c r="V5" t="n">
        <v>0.77</v>
      </c>
      <c r="W5" t="n">
        <v>14.89</v>
      </c>
      <c r="X5" t="n">
        <v>8.43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1.2312</v>
      </c>
      <c r="E6" t="n">
        <v>81.22</v>
      </c>
      <c r="F6" t="n">
        <v>73.26000000000001</v>
      </c>
      <c r="G6" t="n">
        <v>31.4</v>
      </c>
      <c r="H6" t="n">
        <v>0.44</v>
      </c>
      <c r="I6" t="n">
        <v>140</v>
      </c>
      <c r="J6" t="n">
        <v>201.01</v>
      </c>
      <c r="K6" t="n">
        <v>54.38</v>
      </c>
      <c r="L6" t="n">
        <v>5</v>
      </c>
      <c r="M6" t="n">
        <v>138</v>
      </c>
      <c r="N6" t="n">
        <v>41.63</v>
      </c>
      <c r="O6" t="n">
        <v>25024.84</v>
      </c>
      <c r="P6" t="n">
        <v>967.03</v>
      </c>
      <c r="Q6" t="n">
        <v>3791.67</v>
      </c>
      <c r="R6" t="n">
        <v>417.86</v>
      </c>
      <c r="S6" t="n">
        <v>185.73</v>
      </c>
      <c r="T6" t="n">
        <v>107921</v>
      </c>
      <c r="U6" t="n">
        <v>0.44</v>
      </c>
      <c r="V6" t="n">
        <v>0.79</v>
      </c>
      <c r="W6" t="n">
        <v>14.85</v>
      </c>
      <c r="X6" t="n">
        <v>6.42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1.2674</v>
      </c>
      <c r="E7" t="n">
        <v>78.90000000000001</v>
      </c>
      <c r="F7" t="n">
        <v>71.98999999999999</v>
      </c>
      <c r="G7" t="n">
        <v>38.22</v>
      </c>
      <c r="H7" t="n">
        <v>0.53</v>
      </c>
      <c r="I7" t="n">
        <v>113</v>
      </c>
      <c r="J7" t="n">
        <v>202.58</v>
      </c>
      <c r="K7" t="n">
        <v>54.38</v>
      </c>
      <c r="L7" t="n">
        <v>6</v>
      </c>
      <c r="M7" t="n">
        <v>111</v>
      </c>
      <c r="N7" t="n">
        <v>42.2</v>
      </c>
      <c r="O7" t="n">
        <v>25218.93</v>
      </c>
      <c r="P7" t="n">
        <v>935.36</v>
      </c>
      <c r="Q7" t="n">
        <v>3791.43</v>
      </c>
      <c r="R7" t="n">
        <v>375.76</v>
      </c>
      <c r="S7" t="n">
        <v>185.73</v>
      </c>
      <c r="T7" t="n">
        <v>87006.49000000001</v>
      </c>
      <c r="U7" t="n">
        <v>0.49</v>
      </c>
      <c r="V7" t="n">
        <v>0.8100000000000001</v>
      </c>
      <c r="W7" t="n">
        <v>14.78</v>
      </c>
      <c r="X7" t="n">
        <v>5.15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1.2925</v>
      </c>
      <c r="E8" t="n">
        <v>77.37</v>
      </c>
      <c r="F8" t="n">
        <v>71.16</v>
      </c>
      <c r="G8" t="n">
        <v>44.94</v>
      </c>
      <c r="H8" t="n">
        <v>0.61</v>
      </c>
      <c r="I8" t="n">
        <v>95</v>
      </c>
      <c r="J8" t="n">
        <v>204.16</v>
      </c>
      <c r="K8" t="n">
        <v>54.38</v>
      </c>
      <c r="L8" t="n">
        <v>7</v>
      </c>
      <c r="M8" t="n">
        <v>93</v>
      </c>
      <c r="N8" t="n">
        <v>42.78</v>
      </c>
      <c r="O8" t="n">
        <v>25413.94</v>
      </c>
      <c r="P8" t="n">
        <v>909.1799999999999</v>
      </c>
      <c r="Q8" t="n">
        <v>3791.56</v>
      </c>
      <c r="R8" t="n">
        <v>347.64</v>
      </c>
      <c r="S8" t="n">
        <v>185.73</v>
      </c>
      <c r="T8" t="n">
        <v>73035.42</v>
      </c>
      <c r="U8" t="n">
        <v>0.53</v>
      </c>
      <c r="V8" t="n">
        <v>0.82</v>
      </c>
      <c r="W8" t="n">
        <v>14.75</v>
      </c>
      <c r="X8" t="n">
        <v>4.33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1.3131</v>
      </c>
      <c r="E9" t="n">
        <v>76.16</v>
      </c>
      <c r="F9" t="n">
        <v>70.48999999999999</v>
      </c>
      <c r="G9" t="n">
        <v>52.21</v>
      </c>
      <c r="H9" t="n">
        <v>0.6899999999999999</v>
      </c>
      <c r="I9" t="n">
        <v>81</v>
      </c>
      <c r="J9" t="n">
        <v>205.75</v>
      </c>
      <c r="K9" t="n">
        <v>54.38</v>
      </c>
      <c r="L9" t="n">
        <v>8</v>
      </c>
      <c r="M9" t="n">
        <v>79</v>
      </c>
      <c r="N9" t="n">
        <v>43.37</v>
      </c>
      <c r="O9" t="n">
        <v>25609.61</v>
      </c>
      <c r="P9" t="n">
        <v>885.08</v>
      </c>
      <c r="Q9" t="n">
        <v>3791.68</v>
      </c>
      <c r="R9" t="n">
        <v>324.73</v>
      </c>
      <c r="S9" t="n">
        <v>185.73</v>
      </c>
      <c r="T9" t="n">
        <v>61650.51</v>
      </c>
      <c r="U9" t="n">
        <v>0.57</v>
      </c>
      <c r="V9" t="n">
        <v>0.82</v>
      </c>
      <c r="W9" t="n">
        <v>14.73</v>
      </c>
      <c r="X9" t="n">
        <v>3.65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1.3284</v>
      </c>
      <c r="E10" t="n">
        <v>75.28</v>
      </c>
      <c r="F10" t="n">
        <v>70.04000000000001</v>
      </c>
      <c r="G10" t="n">
        <v>60.04</v>
      </c>
      <c r="H10" t="n">
        <v>0.77</v>
      </c>
      <c r="I10" t="n">
        <v>70</v>
      </c>
      <c r="J10" t="n">
        <v>207.34</v>
      </c>
      <c r="K10" t="n">
        <v>54.38</v>
      </c>
      <c r="L10" t="n">
        <v>9</v>
      </c>
      <c r="M10" t="n">
        <v>68</v>
      </c>
      <c r="N10" t="n">
        <v>43.96</v>
      </c>
      <c r="O10" t="n">
        <v>25806.1</v>
      </c>
      <c r="P10" t="n">
        <v>861.84</v>
      </c>
      <c r="Q10" t="n">
        <v>3791.36</v>
      </c>
      <c r="R10" t="n">
        <v>309.79</v>
      </c>
      <c r="S10" t="n">
        <v>185.73</v>
      </c>
      <c r="T10" t="n">
        <v>54235.6</v>
      </c>
      <c r="U10" t="n">
        <v>0.6</v>
      </c>
      <c r="V10" t="n">
        <v>0.83</v>
      </c>
      <c r="W10" t="n">
        <v>14.72</v>
      </c>
      <c r="X10" t="n">
        <v>3.21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1.3412</v>
      </c>
      <c r="E11" t="n">
        <v>74.56</v>
      </c>
      <c r="F11" t="n">
        <v>69.63</v>
      </c>
      <c r="G11" t="n">
        <v>67.39</v>
      </c>
      <c r="H11" t="n">
        <v>0.85</v>
      </c>
      <c r="I11" t="n">
        <v>62</v>
      </c>
      <c r="J11" t="n">
        <v>208.94</v>
      </c>
      <c r="K11" t="n">
        <v>54.38</v>
      </c>
      <c r="L11" t="n">
        <v>10</v>
      </c>
      <c r="M11" t="n">
        <v>60</v>
      </c>
      <c r="N11" t="n">
        <v>44.56</v>
      </c>
      <c r="O11" t="n">
        <v>26003.41</v>
      </c>
      <c r="P11" t="n">
        <v>841.4</v>
      </c>
      <c r="Q11" t="n">
        <v>3791.48</v>
      </c>
      <c r="R11" t="n">
        <v>296.87</v>
      </c>
      <c r="S11" t="n">
        <v>185.73</v>
      </c>
      <c r="T11" t="n">
        <v>47814.95</v>
      </c>
      <c r="U11" t="n">
        <v>0.63</v>
      </c>
      <c r="V11" t="n">
        <v>0.83</v>
      </c>
      <c r="W11" t="n">
        <v>14.68</v>
      </c>
      <c r="X11" t="n">
        <v>2.8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1.3512</v>
      </c>
      <c r="E12" t="n">
        <v>74.01000000000001</v>
      </c>
      <c r="F12" t="n">
        <v>69.34999999999999</v>
      </c>
      <c r="G12" t="n">
        <v>75.66</v>
      </c>
      <c r="H12" t="n">
        <v>0.93</v>
      </c>
      <c r="I12" t="n">
        <v>55</v>
      </c>
      <c r="J12" t="n">
        <v>210.55</v>
      </c>
      <c r="K12" t="n">
        <v>54.38</v>
      </c>
      <c r="L12" t="n">
        <v>11</v>
      </c>
      <c r="M12" t="n">
        <v>53</v>
      </c>
      <c r="N12" t="n">
        <v>45.17</v>
      </c>
      <c r="O12" t="n">
        <v>26201.54</v>
      </c>
      <c r="P12" t="n">
        <v>816.13</v>
      </c>
      <c r="Q12" t="n">
        <v>3791.45</v>
      </c>
      <c r="R12" t="n">
        <v>286.63</v>
      </c>
      <c r="S12" t="n">
        <v>185.73</v>
      </c>
      <c r="T12" t="n">
        <v>42730.63</v>
      </c>
      <c r="U12" t="n">
        <v>0.65</v>
      </c>
      <c r="V12" t="n">
        <v>0.84</v>
      </c>
      <c r="W12" t="n">
        <v>14.69</v>
      </c>
      <c r="X12" t="n">
        <v>2.52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1.3615</v>
      </c>
      <c r="E13" t="n">
        <v>73.45</v>
      </c>
      <c r="F13" t="n">
        <v>69.03</v>
      </c>
      <c r="G13" t="n">
        <v>84.52</v>
      </c>
      <c r="H13" t="n">
        <v>1</v>
      </c>
      <c r="I13" t="n">
        <v>49</v>
      </c>
      <c r="J13" t="n">
        <v>212.16</v>
      </c>
      <c r="K13" t="n">
        <v>54.38</v>
      </c>
      <c r="L13" t="n">
        <v>12</v>
      </c>
      <c r="M13" t="n">
        <v>47</v>
      </c>
      <c r="N13" t="n">
        <v>45.78</v>
      </c>
      <c r="O13" t="n">
        <v>26400.51</v>
      </c>
      <c r="P13" t="n">
        <v>796.3200000000001</v>
      </c>
      <c r="Q13" t="n">
        <v>3791.36</v>
      </c>
      <c r="R13" t="n">
        <v>276.18</v>
      </c>
      <c r="S13" t="n">
        <v>185.73</v>
      </c>
      <c r="T13" t="n">
        <v>37536.93</v>
      </c>
      <c r="U13" t="n">
        <v>0.67</v>
      </c>
      <c r="V13" t="n">
        <v>0.84</v>
      </c>
      <c r="W13" t="n">
        <v>14.66</v>
      </c>
      <c r="X13" t="n">
        <v>2.2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1.3693</v>
      </c>
      <c r="E14" t="n">
        <v>73.03</v>
      </c>
      <c r="F14" t="n">
        <v>68.8</v>
      </c>
      <c r="G14" t="n">
        <v>93.81999999999999</v>
      </c>
      <c r="H14" t="n">
        <v>1.08</v>
      </c>
      <c r="I14" t="n">
        <v>44</v>
      </c>
      <c r="J14" t="n">
        <v>213.78</v>
      </c>
      <c r="K14" t="n">
        <v>54.38</v>
      </c>
      <c r="L14" t="n">
        <v>13</v>
      </c>
      <c r="M14" t="n">
        <v>40</v>
      </c>
      <c r="N14" t="n">
        <v>46.4</v>
      </c>
      <c r="O14" t="n">
        <v>26600.32</v>
      </c>
      <c r="P14" t="n">
        <v>776.59</v>
      </c>
      <c r="Q14" t="n">
        <v>3791.4</v>
      </c>
      <c r="R14" t="n">
        <v>268.34</v>
      </c>
      <c r="S14" t="n">
        <v>185.73</v>
      </c>
      <c r="T14" t="n">
        <v>33643.45</v>
      </c>
      <c r="U14" t="n">
        <v>0.6899999999999999</v>
      </c>
      <c r="V14" t="n">
        <v>0.84</v>
      </c>
      <c r="W14" t="n">
        <v>14.66</v>
      </c>
      <c r="X14" t="n">
        <v>1.97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1.3736</v>
      </c>
      <c r="E15" t="n">
        <v>72.8</v>
      </c>
      <c r="F15" t="n">
        <v>68.69</v>
      </c>
      <c r="G15" t="n">
        <v>100.52</v>
      </c>
      <c r="H15" t="n">
        <v>1.15</v>
      </c>
      <c r="I15" t="n">
        <v>41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759</v>
      </c>
      <c r="Q15" t="n">
        <v>3791.58</v>
      </c>
      <c r="R15" t="n">
        <v>263.9</v>
      </c>
      <c r="S15" t="n">
        <v>185.73</v>
      </c>
      <c r="T15" t="n">
        <v>31434.32</v>
      </c>
      <c r="U15" t="n">
        <v>0.7</v>
      </c>
      <c r="V15" t="n">
        <v>0.85</v>
      </c>
      <c r="W15" t="n">
        <v>14.67</v>
      </c>
      <c r="X15" t="n">
        <v>1.86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1.3772</v>
      </c>
      <c r="E16" t="n">
        <v>72.61</v>
      </c>
      <c r="F16" t="n">
        <v>68.58</v>
      </c>
      <c r="G16" t="n">
        <v>105.51</v>
      </c>
      <c r="H16" t="n">
        <v>1.23</v>
      </c>
      <c r="I16" t="n">
        <v>39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752.6</v>
      </c>
      <c r="Q16" t="n">
        <v>3791.53</v>
      </c>
      <c r="R16" t="n">
        <v>259.01</v>
      </c>
      <c r="S16" t="n">
        <v>185.73</v>
      </c>
      <c r="T16" t="n">
        <v>29000.95</v>
      </c>
      <c r="U16" t="n">
        <v>0.72</v>
      </c>
      <c r="V16" t="n">
        <v>0.85</v>
      </c>
      <c r="W16" t="n">
        <v>14.7</v>
      </c>
      <c r="X16" t="n">
        <v>1.75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1.3771</v>
      </c>
      <c r="E17" t="n">
        <v>72.62</v>
      </c>
      <c r="F17" t="n">
        <v>68.59</v>
      </c>
      <c r="G17" t="n">
        <v>105.52</v>
      </c>
      <c r="H17" t="n">
        <v>1.3</v>
      </c>
      <c r="I17" t="n">
        <v>39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757.9</v>
      </c>
      <c r="Q17" t="n">
        <v>3791.55</v>
      </c>
      <c r="R17" t="n">
        <v>259.08</v>
      </c>
      <c r="S17" t="n">
        <v>185.73</v>
      </c>
      <c r="T17" t="n">
        <v>29034.11</v>
      </c>
      <c r="U17" t="n">
        <v>0.72</v>
      </c>
      <c r="V17" t="n">
        <v>0.85</v>
      </c>
      <c r="W17" t="n">
        <v>14.7</v>
      </c>
      <c r="X17" t="n">
        <v>1.75</v>
      </c>
      <c r="Y17" t="n">
        <v>1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0.9439</v>
      </c>
      <c r="E18" t="n">
        <v>105.95</v>
      </c>
      <c r="F18" t="n">
        <v>93.47</v>
      </c>
      <c r="G18" t="n">
        <v>10.05</v>
      </c>
      <c r="H18" t="n">
        <v>0.2</v>
      </c>
      <c r="I18" t="n">
        <v>558</v>
      </c>
      <c r="J18" t="n">
        <v>89.87</v>
      </c>
      <c r="K18" t="n">
        <v>37.55</v>
      </c>
      <c r="L18" t="n">
        <v>1</v>
      </c>
      <c r="M18" t="n">
        <v>556</v>
      </c>
      <c r="N18" t="n">
        <v>11.32</v>
      </c>
      <c r="O18" t="n">
        <v>11317.98</v>
      </c>
      <c r="P18" t="n">
        <v>766.41</v>
      </c>
      <c r="Q18" t="n">
        <v>3792.45</v>
      </c>
      <c r="R18" t="n">
        <v>1104.05</v>
      </c>
      <c r="S18" t="n">
        <v>185.73</v>
      </c>
      <c r="T18" t="n">
        <v>448926.28</v>
      </c>
      <c r="U18" t="n">
        <v>0.17</v>
      </c>
      <c r="V18" t="n">
        <v>0.62</v>
      </c>
      <c r="W18" t="n">
        <v>15.52</v>
      </c>
      <c r="X18" t="n">
        <v>26.62</v>
      </c>
      <c r="Y18" t="n">
        <v>1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1.2096</v>
      </c>
      <c r="E19" t="n">
        <v>82.67</v>
      </c>
      <c r="F19" t="n">
        <v>76.69</v>
      </c>
      <c r="G19" t="n">
        <v>21.5</v>
      </c>
      <c r="H19" t="n">
        <v>0.39</v>
      </c>
      <c r="I19" t="n">
        <v>214</v>
      </c>
      <c r="J19" t="n">
        <v>91.09999999999999</v>
      </c>
      <c r="K19" t="n">
        <v>37.55</v>
      </c>
      <c r="L19" t="n">
        <v>2</v>
      </c>
      <c r="M19" t="n">
        <v>212</v>
      </c>
      <c r="N19" t="n">
        <v>11.54</v>
      </c>
      <c r="O19" t="n">
        <v>11468.97</v>
      </c>
      <c r="P19" t="n">
        <v>590.58</v>
      </c>
      <c r="Q19" t="n">
        <v>3791.79</v>
      </c>
      <c r="R19" t="n">
        <v>534.98</v>
      </c>
      <c r="S19" t="n">
        <v>185.73</v>
      </c>
      <c r="T19" t="n">
        <v>166109.43</v>
      </c>
      <c r="U19" t="n">
        <v>0.35</v>
      </c>
      <c r="V19" t="n">
        <v>0.76</v>
      </c>
      <c r="W19" t="n">
        <v>14.94</v>
      </c>
      <c r="X19" t="n">
        <v>9.85</v>
      </c>
      <c r="Y19" t="n">
        <v>1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1.3006</v>
      </c>
      <c r="E20" t="n">
        <v>76.89</v>
      </c>
      <c r="F20" t="n">
        <v>72.58</v>
      </c>
      <c r="G20" t="n">
        <v>34.84</v>
      </c>
      <c r="H20" t="n">
        <v>0.57</v>
      </c>
      <c r="I20" t="n">
        <v>125</v>
      </c>
      <c r="J20" t="n">
        <v>92.31999999999999</v>
      </c>
      <c r="K20" t="n">
        <v>37.55</v>
      </c>
      <c r="L20" t="n">
        <v>3</v>
      </c>
      <c r="M20" t="n">
        <v>123</v>
      </c>
      <c r="N20" t="n">
        <v>11.77</v>
      </c>
      <c r="O20" t="n">
        <v>11620.34</v>
      </c>
      <c r="P20" t="n">
        <v>517.23</v>
      </c>
      <c r="Q20" t="n">
        <v>3791.68</v>
      </c>
      <c r="R20" t="n">
        <v>396.4</v>
      </c>
      <c r="S20" t="n">
        <v>185.73</v>
      </c>
      <c r="T20" t="n">
        <v>97265.2</v>
      </c>
      <c r="U20" t="n">
        <v>0.47</v>
      </c>
      <c r="V20" t="n">
        <v>0.8</v>
      </c>
      <c r="W20" t="n">
        <v>14.79</v>
      </c>
      <c r="X20" t="n">
        <v>5.75</v>
      </c>
      <c r="Y20" t="n">
        <v>1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1.3319</v>
      </c>
      <c r="E21" t="n">
        <v>75.08</v>
      </c>
      <c r="F21" t="n">
        <v>71.31</v>
      </c>
      <c r="G21" t="n">
        <v>44.11</v>
      </c>
      <c r="H21" t="n">
        <v>0.75</v>
      </c>
      <c r="I21" t="n">
        <v>97</v>
      </c>
      <c r="J21" t="n">
        <v>93.55</v>
      </c>
      <c r="K21" t="n">
        <v>37.55</v>
      </c>
      <c r="L21" t="n">
        <v>4</v>
      </c>
      <c r="M21" t="n">
        <v>8</v>
      </c>
      <c r="N21" t="n">
        <v>12</v>
      </c>
      <c r="O21" t="n">
        <v>11772.07</v>
      </c>
      <c r="P21" t="n">
        <v>480.62</v>
      </c>
      <c r="Q21" t="n">
        <v>3791.51</v>
      </c>
      <c r="R21" t="n">
        <v>348.94</v>
      </c>
      <c r="S21" t="n">
        <v>185.73</v>
      </c>
      <c r="T21" t="n">
        <v>73678.21000000001</v>
      </c>
      <c r="U21" t="n">
        <v>0.53</v>
      </c>
      <c r="V21" t="n">
        <v>0.82</v>
      </c>
      <c r="W21" t="n">
        <v>14.86</v>
      </c>
      <c r="X21" t="n">
        <v>4.47</v>
      </c>
      <c r="Y21" t="n">
        <v>1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1.3331</v>
      </c>
      <c r="E22" t="n">
        <v>75.01000000000001</v>
      </c>
      <c r="F22" t="n">
        <v>71.26000000000001</v>
      </c>
      <c r="G22" t="n">
        <v>44.54</v>
      </c>
      <c r="H22" t="n">
        <v>0.93</v>
      </c>
      <c r="I22" t="n">
        <v>96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485.47</v>
      </c>
      <c r="Q22" t="n">
        <v>3791.65</v>
      </c>
      <c r="R22" t="n">
        <v>346.95</v>
      </c>
      <c r="S22" t="n">
        <v>185.73</v>
      </c>
      <c r="T22" t="n">
        <v>72688.05</v>
      </c>
      <c r="U22" t="n">
        <v>0.54</v>
      </c>
      <c r="V22" t="n">
        <v>0.82</v>
      </c>
      <c r="W22" t="n">
        <v>14.87</v>
      </c>
      <c r="X22" t="n">
        <v>4.43</v>
      </c>
      <c r="Y22" t="n">
        <v>1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1.0417</v>
      </c>
      <c r="E23" t="n">
        <v>95.98999999999999</v>
      </c>
      <c r="F23" t="n">
        <v>87.38</v>
      </c>
      <c r="G23" t="n">
        <v>12.05</v>
      </c>
      <c r="H23" t="n">
        <v>0.24</v>
      </c>
      <c r="I23" t="n">
        <v>435</v>
      </c>
      <c r="J23" t="n">
        <v>71.52</v>
      </c>
      <c r="K23" t="n">
        <v>32.27</v>
      </c>
      <c r="L23" t="n">
        <v>1</v>
      </c>
      <c r="M23" t="n">
        <v>433</v>
      </c>
      <c r="N23" t="n">
        <v>8.25</v>
      </c>
      <c r="O23" t="n">
        <v>9054.6</v>
      </c>
      <c r="P23" t="n">
        <v>598.58</v>
      </c>
      <c r="Q23" t="n">
        <v>3792.18</v>
      </c>
      <c r="R23" t="n">
        <v>898.62</v>
      </c>
      <c r="S23" t="n">
        <v>185.73</v>
      </c>
      <c r="T23" t="n">
        <v>346824.63</v>
      </c>
      <c r="U23" t="n">
        <v>0.21</v>
      </c>
      <c r="V23" t="n">
        <v>0.67</v>
      </c>
      <c r="W23" t="n">
        <v>15.29</v>
      </c>
      <c r="X23" t="n">
        <v>20.54</v>
      </c>
      <c r="Y23" t="n">
        <v>1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1.2674</v>
      </c>
      <c r="E24" t="n">
        <v>78.90000000000001</v>
      </c>
      <c r="F24" t="n">
        <v>74.47</v>
      </c>
      <c r="G24" t="n">
        <v>26.92</v>
      </c>
      <c r="H24" t="n">
        <v>0.48</v>
      </c>
      <c r="I24" t="n">
        <v>166</v>
      </c>
      <c r="J24" t="n">
        <v>72.7</v>
      </c>
      <c r="K24" t="n">
        <v>32.27</v>
      </c>
      <c r="L24" t="n">
        <v>2</v>
      </c>
      <c r="M24" t="n">
        <v>162</v>
      </c>
      <c r="N24" t="n">
        <v>8.43</v>
      </c>
      <c r="O24" t="n">
        <v>9200.25</v>
      </c>
      <c r="P24" t="n">
        <v>457.89</v>
      </c>
      <c r="Q24" t="n">
        <v>3791.71</v>
      </c>
      <c r="R24" t="n">
        <v>460.23</v>
      </c>
      <c r="S24" t="n">
        <v>185.73</v>
      </c>
      <c r="T24" t="n">
        <v>128975.61</v>
      </c>
      <c r="U24" t="n">
        <v>0.4</v>
      </c>
      <c r="V24" t="n">
        <v>0.78</v>
      </c>
      <c r="W24" t="n">
        <v>14.86</v>
      </c>
      <c r="X24" t="n">
        <v>7.64</v>
      </c>
      <c r="Y24" t="n">
        <v>1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1.3058</v>
      </c>
      <c r="E25" t="n">
        <v>76.58</v>
      </c>
      <c r="F25" t="n">
        <v>72.75</v>
      </c>
      <c r="G25" t="n">
        <v>34.1</v>
      </c>
      <c r="H25" t="n">
        <v>0.71</v>
      </c>
      <c r="I25" t="n">
        <v>128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428.26</v>
      </c>
      <c r="Q25" t="n">
        <v>3792.46</v>
      </c>
      <c r="R25" t="n">
        <v>395.83</v>
      </c>
      <c r="S25" t="n">
        <v>185.73</v>
      </c>
      <c r="T25" t="n">
        <v>96968.28999999999</v>
      </c>
      <c r="U25" t="n">
        <v>0.47</v>
      </c>
      <c r="V25" t="n">
        <v>0.8</v>
      </c>
      <c r="W25" t="n">
        <v>14.96</v>
      </c>
      <c r="X25" t="n">
        <v>5.91</v>
      </c>
      <c r="Y25" t="n">
        <v>1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1.2001</v>
      </c>
      <c r="E26" t="n">
        <v>83.31999999999999</v>
      </c>
      <c r="F26" t="n">
        <v>78.77</v>
      </c>
      <c r="G26" t="n">
        <v>18.39</v>
      </c>
      <c r="H26" t="n">
        <v>0.43</v>
      </c>
      <c r="I26" t="n">
        <v>257</v>
      </c>
      <c r="J26" t="n">
        <v>39.78</v>
      </c>
      <c r="K26" t="n">
        <v>19.54</v>
      </c>
      <c r="L26" t="n">
        <v>1</v>
      </c>
      <c r="M26" t="n">
        <v>36</v>
      </c>
      <c r="N26" t="n">
        <v>4.24</v>
      </c>
      <c r="O26" t="n">
        <v>5140</v>
      </c>
      <c r="P26" t="n">
        <v>310.64</v>
      </c>
      <c r="Q26" t="n">
        <v>3792.77</v>
      </c>
      <c r="R26" t="n">
        <v>594.77</v>
      </c>
      <c r="S26" t="n">
        <v>185.73</v>
      </c>
      <c r="T26" t="n">
        <v>195791.01</v>
      </c>
      <c r="U26" t="n">
        <v>0.31</v>
      </c>
      <c r="V26" t="n">
        <v>0.74</v>
      </c>
      <c r="W26" t="n">
        <v>15.31</v>
      </c>
      <c r="X26" t="n">
        <v>11.93</v>
      </c>
      <c r="Y26" t="n">
        <v>1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1.202</v>
      </c>
      <c r="E27" t="n">
        <v>83.19</v>
      </c>
      <c r="F27" t="n">
        <v>78.67</v>
      </c>
      <c r="G27" t="n">
        <v>18.58</v>
      </c>
      <c r="H27" t="n">
        <v>0.84</v>
      </c>
      <c r="I27" t="n">
        <v>254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317.26</v>
      </c>
      <c r="Q27" t="n">
        <v>3792.79</v>
      </c>
      <c r="R27" t="n">
        <v>589.59</v>
      </c>
      <c r="S27" t="n">
        <v>185.73</v>
      </c>
      <c r="T27" t="n">
        <v>193215.5</v>
      </c>
      <c r="U27" t="n">
        <v>0.32</v>
      </c>
      <c r="V27" t="n">
        <v>0.74</v>
      </c>
      <c r="W27" t="n">
        <v>15.36</v>
      </c>
      <c r="X27" t="n">
        <v>11.83</v>
      </c>
      <c r="Y27" t="n">
        <v>1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0.7027</v>
      </c>
      <c r="E28" t="n">
        <v>142.31</v>
      </c>
      <c r="F28" t="n">
        <v>112.99</v>
      </c>
      <c r="G28" t="n">
        <v>7.23</v>
      </c>
      <c r="H28" t="n">
        <v>0.12</v>
      </c>
      <c r="I28" t="n">
        <v>938</v>
      </c>
      <c r="J28" t="n">
        <v>141.81</v>
      </c>
      <c r="K28" t="n">
        <v>47.83</v>
      </c>
      <c r="L28" t="n">
        <v>1</v>
      </c>
      <c r="M28" t="n">
        <v>936</v>
      </c>
      <c r="N28" t="n">
        <v>22.98</v>
      </c>
      <c r="O28" t="n">
        <v>17723.39</v>
      </c>
      <c r="P28" t="n">
        <v>1280.03</v>
      </c>
      <c r="Q28" t="n">
        <v>3793.53</v>
      </c>
      <c r="R28" t="n">
        <v>1767.65</v>
      </c>
      <c r="S28" t="n">
        <v>185.73</v>
      </c>
      <c r="T28" t="n">
        <v>778824.45</v>
      </c>
      <c r="U28" t="n">
        <v>0.11</v>
      </c>
      <c r="V28" t="n">
        <v>0.51</v>
      </c>
      <c r="W28" t="n">
        <v>16.18</v>
      </c>
      <c r="X28" t="n">
        <v>46.12</v>
      </c>
      <c r="Y28" t="n">
        <v>1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1.0631</v>
      </c>
      <c r="E29" t="n">
        <v>94.06999999999999</v>
      </c>
      <c r="F29" t="n">
        <v>82.3</v>
      </c>
      <c r="G29" t="n">
        <v>14.96</v>
      </c>
      <c r="H29" t="n">
        <v>0.25</v>
      </c>
      <c r="I29" t="n">
        <v>330</v>
      </c>
      <c r="J29" t="n">
        <v>143.17</v>
      </c>
      <c r="K29" t="n">
        <v>47.83</v>
      </c>
      <c r="L29" t="n">
        <v>2</v>
      </c>
      <c r="M29" t="n">
        <v>328</v>
      </c>
      <c r="N29" t="n">
        <v>23.34</v>
      </c>
      <c r="O29" t="n">
        <v>17891.86</v>
      </c>
      <c r="P29" t="n">
        <v>909.9</v>
      </c>
      <c r="Q29" t="n">
        <v>3792.54</v>
      </c>
      <c r="R29" t="n">
        <v>724.89</v>
      </c>
      <c r="S29" t="n">
        <v>185.73</v>
      </c>
      <c r="T29" t="n">
        <v>260486.53</v>
      </c>
      <c r="U29" t="n">
        <v>0.26</v>
      </c>
      <c r="V29" t="n">
        <v>0.71</v>
      </c>
      <c r="W29" t="n">
        <v>15.14</v>
      </c>
      <c r="X29" t="n">
        <v>15.46</v>
      </c>
      <c r="Y29" t="n">
        <v>1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1.1935</v>
      </c>
      <c r="E30" t="n">
        <v>83.79000000000001</v>
      </c>
      <c r="F30" t="n">
        <v>75.87</v>
      </c>
      <c r="G30" t="n">
        <v>23.11</v>
      </c>
      <c r="H30" t="n">
        <v>0.37</v>
      </c>
      <c r="I30" t="n">
        <v>197</v>
      </c>
      <c r="J30" t="n">
        <v>144.54</v>
      </c>
      <c r="K30" t="n">
        <v>47.83</v>
      </c>
      <c r="L30" t="n">
        <v>3</v>
      </c>
      <c r="M30" t="n">
        <v>195</v>
      </c>
      <c r="N30" t="n">
        <v>23.71</v>
      </c>
      <c r="O30" t="n">
        <v>18060.85</v>
      </c>
      <c r="P30" t="n">
        <v>816.86</v>
      </c>
      <c r="Q30" t="n">
        <v>3791.95</v>
      </c>
      <c r="R30" t="n">
        <v>507.14</v>
      </c>
      <c r="S30" t="n">
        <v>185.73</v>
      </c>
      <c r="T30" t="n">
        <v>152276.79</v>
      </c>
      <c r="U30" t="n">
        <v>0.37</v>
      </c>
      <c r="V30" t="n">
        <v>0.77</v>
      </c>
      <c r="W30" t="n">
        <v>14.91</v>
      </c>
      <c r="X30" t="n">
        <v>9.029999999999999</v>
      </c>
      <c r="Y30" t="n">
        <v>1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1.2587</v>
      </c>
      <c r="E31" t="n">
        <v>79.45</v>
      </c>
      <c r="F31" t="n">
        <v>73.20999999999999</v>
      </c>
      <c r="G31" t="n">
        <v>31.6</v>
      </c>
      <c r="H31" t="n">
        <v>0.49</v>
      </c>
      <c r="I31" t="n">
        <v>139</v>
      </c>
      <c r="J31" t="n">
        <v>145.92</v>
      </c>
      <c r="K31" t="n">
        <v>47.83</v>
      </c>
      <c r="L31" t="n">
        <v>4</v>
      </c>
      <c r="M31" t="n">
        <v>137</v>
      </c>
      <c r="N31" t="n">
        <v>24.09</v>
      </c>
      <c r="O31" t="n">
        <v>18230.35</v>
      </c>
      <c r="P31" t="n">
        <v>764.9299999999999</v>
      </c>
      <c r="Q31" t="n">
        <v>3791.78</v>
      </c>
      <c r="R31" t="n">
        <v>417.38</v>
      </c>
      <c r="S31" t="n">
        <v>185.73</v>
      </c>
      <c r="T31" t="n">
        <v>107685.31</v>
      </c>
      <c r="U31" t="n">
        <v>0.45</v>
      </c>
      <c r="V31" t="n">
        <v>0.79</v>
      </c>
      <c r="W31" t="n">
        <v>14.81</v>
      </c>
      <c r="X31" t="n">
        <v>6.37</v>
      </c>
      <c r="Y31" t="n">
        <v>1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1.2986</v>
      </c>
      <c r="E32" t="n">
        <v>77</v>
      </c>
      <c r="F32" t="n">
        <v>71.70999999999999</v>
      </c>
      <c r="G32" t="n">
        <v>40.59</v>
      </c>
      <c r="H32" t="n">
        <v>0.6</v>
      </c>
      <c r="I32" t="n">
        <v>106</v>
      </c>
      <c r="J32" t="n">
        <v>147.3</v>
      </c>
      <c r="K32" t="n">
        <v>47.83</v>
      </c>
      <c r="L32" t="n">
        <v>5</v>
      </c>
      <c r="M32" t="n">
        <v>104</v>
      </c>
      <c r="N32" t="n">
        <v>24.47</v>
      </c>
      <c r="O32" t="n">
        <v>18400.38</v>
      </c>
      <c r="P32" t="n">
        <v>726</v>
      </c>
      <c r="Q32" t="n">
        <v>3791.7</v>
      </c>
      <c r="R32" t="n">
        <v>366.95</v>
      </c>
      <c r="S32" t="n">
        <v>185.73</v>
      </c>
      <c r="T32" t="n">
        <v>82636.72</v>
      </c>
      <c r="U32" t="n">
        <v>0.51</v>
      </c>
      <c r="V32" t="n">
        <v>0.8100000000000001</v>
      </c>
      <c r="W32" t="n">
        <v>14.75</v>
      </c>
      <c r="X32" t="n">
        <v>4.88</v>
      </c>
      <c r="Y32" t="n">
        <v>1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1.3279</v>
      </c>
      <c r="E33" t="n">
        <v>75.31</v>
      </c>
      <c r="F33" t="n">
        <v>70.65000000000001</v>
      </c>
      <c r="G33" t="n">
        <v>50.46</v>
      </c>
      <c r="H33" t="n">
        <v>0.71</v>
      </c>
      <c r="I33" t="n">
        <v>84</v>
      </c>
      <c r="J33" t="n">
        <v>148.68</v>
      </c>
      <c r="K33" t="n">
        <v>47.83</v>
      </c>
      <c r="L33" t="n">
        <v>6</v>
      </c>
      <c r="M33" t="n">
        <v>82</v>
      </c>
      <c r="N33" t="n">
        <v>24.85</v>
      </c>
      <c r="O33" t="n">
        <v>18570.94</v>
      </c>
      <c r="P33" t="n">
        <v>689.3200000000001</v>
      </c>
      <c r="Q33" t="n">
        <v>3791.55</v>
      </c>
      <c r="R33" t="n">
        <v>331</v>
      </c>
      <c r="S33" t="n">
        <v>185.73</v>
      </c>
      <c r="T33" t="n">
        <v>64773.89</v>
      </c>
      <c r="U33" t="n">
        <v>0.5600000000000001</v>
      </c>
      <c r="V33" t="n">
        <v>0.82</v>
      </c>
      <c r="W33" t="n">
        <v>14.72</v>
      </c>
      <c r="X33" t="n">
        <v>3.82</v>
      </c>
      <c r="Y33" t="n">
        <v>1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1.3495</v>
      </c>
      <c r="E34" t="n">
        <v>74.09999999999999</v>
      </c>
      <c r="F34" t="n">
        <v>69.91</v>
      </c>
      <c r="G34" t="n">
        <v>61.69</v>
      </c>
      <c r="H34" t="n">
        <v>0.83</v>
      </c>
      <c r="I34" t="n">
        <v>68</v>
      </c>
      <c r="J34" t="n">
        <v>150.07</v>
      </c>
      <c r="K34" t="n">
        <v>47.83</v>
      </c>
      <c r="L34" t="n">
        <v>7</v>
      </c>
      <c r="M34" t="n">
        <v>66</v>
      </c>
      <c r="N34" t="n">
        <v>25.24</v>
      </c>
      <c r="O34" t="n">
        <v>18742.03</v>
      </c>
      <c r="P34" t="n">
        <v>652.98</v>
      </c>
      <c r="Q34" t="n">
        <v>3791.66</v>
      </c>
      <c r="R34" t="n">
        <v>305.71</v>
      </c>
      <c r="S34" t="n">
        <v>185.73</v>
      </c>
      <c r="T34" t="n">
        <v>52207.01</v>
      </c>
      <c r="U34" t="n">
        <v>0.61</v>
      </c>
      <c r="V34" t="n">
        <v>0.83</v>
      </c>
      <c r="W34" t="n">
        <v>14.7</v>
      </c>
      <c r="X34" t="n">
        <v>3.08</v>
      </c>
      <c r="Y34" t="n">
        <v>1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1.3634</v>
      </c>
      <c r="E35" t="n">
        <v>73.34</v>
      </c>
      <c r="F35" t="n">
        <v>69.44</v>
      </c>
      <c r="G35" t="n">
        <v>71.83</v>
      </c>
      <c r="H35" t="n">
        <v>0.9399999999999999</v>
      </c>
      <c r="I35" t="n">
        <v>58</v>
      </c>
      <c r="J35" t="n">
        <v>151.46</v>
      </c>
      <c r="K35" t="n">
        <v>47.83</v>
      </c>
      <c r="L35" t="n">
        <v>8</v>
      </c>
      <c r="M35" t="n">
        <v>35</v>
      </c>
      <c r="N35" t="n">
        <v>25.63</v>
      </c>
      <c r="O35" t="n">
        <v>18913.66</v>
      </c>
      <c r="P35" t="n">
        <v>626.29</v>
      </c>
      <c r="Q35" t="n">
        <v>3791.52</v>
      </c>
      <c r="R35" t="n">
        <v>288.97</v>
      </c>
      <c r="S35" t="n">
        <v>185.73</v>
      </c>
      <c r="T35" t="n">
        <v>43888.35</v>
      </c>
      <c r="U35" t="n">
        <v>0.64</v>
      </c>
      <c r="V35" t="n">
        <v>0.84</v>
      </c>
      <c r="W35" t="n">
        <v>14.71</v>
      </c>
      <c r="X35" t="n">
        <v>2.61</v>
      </c>
      <c r="Y35" t="n">
        <v>1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1.3655</v>
      </c>
      <c r="E36" t="n">
        <v>73.23999999999999</v>
      </c>
      <c r="F36" t="n">
        <v>69.39</v>
      </c>
      <c r="G36" t="n">
        <v>74.34999999999999</v>
      </c>
      <c r="H36" t="n">
        <v>1.04</v>
      </c>
      <c r="I36" t="n">
        <v>56</v>
      </c>
      <c r="J36" t="n">
        <v>152.85</v>
      </c>
      <c r="K36" t="n">
        <v>47.83</v>
      </c>
      <c r="L36" t="n">
        <v>9</v>
      </c>
      <c r="M36" t="n">
        <v>2</v>
      </c>
      <c r="N36" t="n">
        <v>26.03</v>
      </c>
      <c r="O36" t="n">
        <v>19085.83</v>
      </c>
      <c r="P36" t="n">
        <v>621.02</v>
      </c>
      <c r="Q36" t="n">
        <v>3791.58</v>
      </c>
      <c r="R36" t="n">
        <v>285.9</v>
      </c>
      <c r="S36" t="n">
        <v>185.73</v>
      </c>
      <c r="T36" t="n">
        <v>42360.67</v>
      </c>
      <c r="U36" t="n">
        <v>0.65</v>
      </c>
      <c r="V36" t="n">
        <v>0.84</v>
      </c>
      <c r="W36" t="n">
        <v>14.74</v>
      </c>
      <c r="X36" t="n">
        <v>2.56</v>
      </c>
      <c r="Y36" t="n">
        <v>1</v>
      </c>
      <c r="Z36" t="n">
        <v>10</v>
      </c>
    </row>
    <row r="37">
      <c r="A37" t="n">
        <v>9</v>
      </c>
      <c r="B37" t="n">
        <v>70</v>
      </c>
      <c r="C37" t="inlineStr">
        <is>
          <t xml:space="preserve">CONCLUIDO	</t>
        </is>
      </c>
      <c r="D37" t="n">
        <v>1.3654</v>
      </c>
      <c r="E37" t="n">
        <v>73.23999999999999</v>
      </c>
      <c r="F37" t="n">
        <v>69.39</v>
      </c>
      <c r="G37" t="n">
        <v>74.34999999999999</v>
      </c>
      <c r="H37" t="n">
        <v>1.15</v>
      </c>
      <c r="I37" t="n">
        <v>56</v>
      </c>
      <c r="J37" t="n">
        <v>154.25</v>
      </c>
      <c r="K37" t="n">
        <v>47.83</v>
      </c>
      <c r="L37" t="n">
        <v>10</v>
      </c>
      <c r="M37" t="n">
        <v>0</v>
      </c>
      <c r="N37" t="n">
        <v>26.43</v>
      </c>
      <c r="O37" t="n">
        <v>19258.55</v>
      </c>
      <c r="P37" t="n">
        <v>625.87</v>
      </c>
      <c r="Q37" t="n">
        <v>3791.58</v>
      </c>
      <c r="R37" t="n">
        <v>285.97</v>
      </c>
      <c r="S37" t="n">
        <v>185.73</v>
      </c>
      <c r="T37" t="n">
        <v>42398.73</v>
      </c>
      <c r="U37" t="n">
        <v>0.65</v>
      </c>
      <c r="V37" t="n">
        <v>0.84</v>
      </c>
      <c r="W37" t="n">
        <v>14.74</v>
      </c>
      <c r="X37" t="n">
        <v>2.56</v>
      </c>
      <c r="Y37" t="n">
        <v>1</v>
      </c>
      <c r="Z37" t="n">
        <v>10</v>
      </c>
    </row>
    <row r="38">
      <c r="A38" t="n">
        <v>0</v>
      </c>
      <c r="B38" t="n">
        <v>90</v>
      </c>
      <c r="C38" t="inlineStr">
        <is>
          <t xml:space="preserve">CONCLUIDO	</t>
        </is>
      </c>
      <c r="D38" t="n">
        <v>0.5638</v>
      </c>
      <c r="E38" t="n">
        <v>177.35</v>
      </c>
      <c r="F38" t="n">
        <v>130.24</v>
      </c>
      <c r="G38" t="n">
        <v>6.22</v>
      </c>
      <c r="H38" t="n">
        <v>0.1</v>
      </c>
      <c r="I38" t="n">
        <v>1257</v>
      </c>
      <c r="J38" t="n">
        <v>176.73</v>
      </c>
      <c r="K38" t="n">
        <v>52.44</v>
      </c>
      <c r="L38" t="n">
        <v>1</v>
      </c>
      <c r="M38" t="n">
        <v>1255</v>
      </c>
      <c r="N38" t="n">
        <v>33.29</v>
      </c>
      <c r="O38" t="n">
        <v>22031.19</v>
      </c>
      <c r="P38" t="n">
        <v>1707.77</v>
      </c>
      <c r="Q38" t="n">
        <v>3794.66</v>
      </c>
      <c r="R38" t="n">
        <v>2355.94</v>
      </c>
      <c r="S38" t="n">
        <v>185.73</v>
      </c>
      <c r="T38" t="n">
        <v>1071378.27</v>
      </c>
      <c r="U38" t="n">
        <v>0.08</v>
      </c>
      <c r="V38" t="n">
        <v>0.45</v>
      </c>
      <c r="W38" t="n">
        <v>16.72</v>
      </c>
      <c r="X38" t="n">
        <v>63.36</v>
      </c>
      <c r="Y38" t="n">
        <v>1</v>
      </c>
      <c r="Z38" t="n">
        <v>10</v>
      </c>
    </row>
    <row r="39">
      <c r="A39" t="n">
        <v>1</v>
      </c>
      <c r="B39" t="n">
        <v>90</v>
      </c>
      <c r="C39" t="inlineStr">
        <is>
          <t xml:space="preserve">CONCLUIDO	</t>
        </is>
      </c>
      <c r="D39" t="n">
        <v>0.9757</v>
      </c>
      <c r="E39" t="n">
        <v>102.49</v>
      </c>
      <c r="F39" t="n">
        <v>85.77</v>
      </c>
      <c r="G39" t="n">
        <v>12.8</v>
      </c>
      <c r="H39" t="n">
        <v>0.2</v>
      </c>
      <c r="I39" t="n">
        <v>402</v>
      </c>
      <c r="J39" t="n">
        <v>178.21</v>
      </c>
      <c r="K39" t="n">
        <v>52.44</v>
      </c>
      <c r="L39" t="n">
        <v>2</v>
      </c>
      <c r="M39" t="n">
        <v>400</v>
      </c>
      <c r="N39" t="n">
        <v>33.77</v>
      </c>
      <c r="O39" t="n">
        <v>22213.89</v>
      </c>
      <c r="P39" t="n">
        <v>1107.56</v>
      </c>
      <c r="Q39" t="n">
        <v>3792.53</v>
      </c>
      <c r="R39" t="n">
        <v>842.88</v>
      </c>
      <c r="S39" t="n">
        <v>185.73</v>
      </c>
      <c r="T39" t="n">
        <v>319122.52</v>
      </c>
      <c r="U39" t="n">
        <v>0.22</v>
      </c>
      <c r="V39" t="n">
        <v>0.68</v>
      </c>
      <c r="W39" t="n">
        <v>15.25</v>
      </c>
      <c r="X39" t="n">
        <v>18.92</v>
      </c>
      <c r="Y39" t="n">
        <v>1</v>
      </c>
      <c r="Z39" t="n">
        <v>10</v>
      </c>
    </row>
    <row r="40">
      <c r="A40" t="n">
        <v>2</v>
      </c>
      <c r="B40" t="n">
        <v>90</v>
      </c>
      <c r="C40" t="inlineStr">
        <is>
          <t xml:space="preserve">CONCLUIDO	</t>
        </is>
      </c>
      <c r="D40" t="n">
        <v>1.1258</v>
      </c>
      <c r="E40" t="n">
        <v>88.81999999999999</v>
      </c>
      <c r="F40" t="n">
        <v>77.90000000000001</v>
      </c>
      <c r="G40" t="n">
        <v>19.56</v>
      </c>
      <c r="H40" t="n">
        <v>0.3</v>
      </c>
      <c r="I40" t="n">
        <v>239</v>
      </c>
      <c r="J40" t="n">
        <v>179.7</v>
      </c>
      <c r="K40" t="n">
        <v>52.44</v>
      </c>
      <c r="L40" t="n">
        <v>3</v>
      </c>
      <c r="M40" t="n">
        <v>237</v>
      </c>
      <c r="N40" t="n">
        <v>34.26</v>
      </c>
      <c r="O40" t="n">
        <v>22397.24</v>
      </c>
      <c r="P40" t="n">
        <v>988.66</v>
      </c>
      <c r="Q40" t="n">
        <v>3791.78</v>
      </c>
      <c r="R40" t="n">
        <v>576.62</v>
      </c>
      <c r="S40" t="n">
        <v>185.73</v>
      </c>
      <c r="T40" t="n">
        <v>186808.37</v>
      </c>
      <c r="U40" t="n">
        <v>0.32</v>
      </c>
      <c r="V40" t="n">
        <v>0.75</v>
      </c>
      <c r="W40" t="n">
        <v>14.97</v>
      </c>
      <c r="X40" t="n">
        <v>11.07</v>
      </c>
      <c r="Y40" t="n">
        <v>1</v>
      </c>
      <c r="Z40" t="n">
        <v>10</v>
      </c>
    </row>
    <row r="41">
      <c r="A41" t="n">
        <v>3</v>
      </c>
      <c r="B41" t="n">
        <v>90</v>
      </c>
      <c r="C41" t="inlineStr">
        <is>
          <t xml:space="preserve">CONCLUIDO	</t>
        </is>
      </c>
      <c r="D41" t="n">
        <v>1.2057</v>
      </c>
      <c r="E41" t="n">
        <v>82.94</v>
      </c>
      <c r="F41" t="n">
        <v>74.55</v>
      </c>
      <c r="G41" t="n">
        <v>26.62</v>
      </c>
      <c r="H41" t="n">
        <v>0.39</v>
      </c>
      <c r="I41" t="n">
        <v>168</v>
      </c>
      <c r="J41" t="n">
        <v>181.19</v>
      </c>
      <c r="K41" t="n">
        <v>52.44</v>
      </c>
      <c r="L41" t="n">
        <v>4</v>
      </c>
      <c r="M41" t="n">
        <v>166</v>
      </c>
      <c r="N41" t="n">
        <v>34.75</v>
      </c>
      <c r="O41" t="n">
        <v>22581.25</v>
      </c>
      <c r="P41" t="n">
        <v>929.24</v>
      </c>
      <c r="Q41" t="n">
        <v>3791.72</v>
      </c>
      <c r="R41" t="n">
        <v>462.14</v>
      </c>
      <c r="S41" t="n">
        <v>185.73</v>
      </c>
      <c r="T41" t="n">
        <v>129923.47</v>
      </c>
      <c r="U41" t="n">
        <v>0.4</v>
      </c>
      <c r="V41" t="n">
        <v>0.78</v>
      </c>
      <c r="W41" t="n">
        <v>14.88</v>
      </c>
      <c r="X41" t="n">
        <v>7.71</v>
      </c>
      <c r="Y41" t="n">
        <v>1</v>
      </c>
      <c r="Z41" t="n">
        <v>10</v>
      </c>
    </row>
    <row r="42">
      <c r="A42" t="n">
        <v>4</v>
      </c>
      <c r="B42" t="n">
        <v>90</v>
      </c>
      <c r="C42" t="inlineStr">
        <is>
          <t xml:space="preserve">CONCLUIDO	</t>
        </is>
      </c>
      <c r="D42" t="n">
        <v>1.2538</v>
      </c>
      <c r="E42" t="n">
        <v>79.76000000000001</v>
      </c>
      <c r="F42" t="n">
        <v>72.75</v>
      </c>
      <c r="G42" t="n">
        <v>33.84</v>
      </c>
      <c r="H42" t="n">
        <v>0.49</v>
      </c>
      <c r="I42" t="n">
        <v>129</v>
      </c>
      <c r="J42" t="n">
        <v>182.69</v>
      </c>
      <c r="K42" t="n">
        <v>52.44</v>
      </c>
      <c r="L42" t="n">
        <v>5</v>
      </c>
      <c r="M42" t="n">
        <v>127</v>
      </c>
      <c r="N42" t="n">
        <v>35.25</v>
      </c>
      <c r="O42" t="n">
        <v>22766.06</v>
      </c>
      <c r="P42" t="n">
        <v>889.4400000000001</v>
      </c>
      <c r="Q42" t="n">
        <v>3791.64</v>
      </c>
      <c r="R42" t="n">
        <v>401.51</v>
      </c>
      <c r="S42" t="n">
        <v>185.73</v>
      </c>
      <c r="T42" t="n">
        <v>99800.57000000001</v>
      </c>
      <c r="U42" t="n">
        <v>0.46</v>
      </c>
      <c r="V42" t="n">
        <v>0.8</v>
      </c>
      <c r="W42" t="n">
        <v>14.81</v>
      </c>
      <c r="X42" t="n">
        <v>5.92</v>
      </c>
      <c r="Y42" t="n">
        <v>1</v>
      </c>
      <c r="Z42" t="n">
        <v>10</v>
      </c>
    </row>
    <row r="43">
      <c r="A43" t="n">
        <v>5</v>
      </c>
      <c r="B43" t="n">
        <v>90</v>
      </c>
      <c r="C43" t="inlineStr">
        <is>
          <t xml:space="preserve">CONCLUIDO	</t>
        </is>
      </c>
      <c r="D43" t="n">
        <v>1.2868</v>
      </c>
      <c r="E43" t="n">
        <v>77.70999999999999</v>
      </c>
      <c r="F43" t="n">
        <v>71.59</v>
      </c>
      <c r="G43" t="n">
        <v>41.3</v>
      </c>
      <c r="H43" t="n">
        <v>0.58</v>
      </c>
      <c r="I43" t="n">
        <v>104</v>
      </c>
      <c r="J43" t="n">
        <v>184.19</v>
      </c>
      <c r="K43" t="n">
        <v>52.44</v>
      </c>
      <c r="L43" t="n">
        <v>6</v>
      </c>
      <c r="M43" t="n">
        <v>102</v>
      </c>
      <c r="N43" t="n">
        <v>35.75</v>
      </c>
      <c r="O43" t="n">
        <v>22951.43</v>
      </c>
      <c r="P43" t="n">
        <v>857.35</v>
      </c>
      <c r="Q43" t="n">
        <v>3791.71</v>
      </c>
      <c r="R43" t="n">
        <v>362.61</v>
      </c>
      <c r="S43" t="n">
        <v>185.73</v>
      </c>
      <c r="T43" t="n">
        <v>80478.02</v>
      </c>
      <c r="U43" t="n">
        <v>0.51</v>
      </c>
      <c r="V43" t="n">
        <v>0.8100000000000001</v>
      </c>
      <c r="W43" t="n">
        <v>14.76</v>
      </c>
      <c r="X43" t="n">
        <v>4.76</v>
      </c>
      <c r="Y43" t="n">
        <v>1</v>
      </c>
      <c r="Z43" t="n">
        <v>10</v>
      </c>
    </row>
    <row r="44">
      <c r="A44" t="n">
        <v>6</v>
      </c>
      <c r="B44" t="n">
        <v>90</v>
      </c>
      <c r="C44" t="inlineStr">
        <is>
          <t xml:space="preserve">CONCLUIDO	</t>
        </is>
      </c>
      <c r="D44" t="n">
        <v>1.3121</v>
      </c>
      <c r="E44" t="n">
        <v>76.20999999999999</v>
      </c>
      <c r="F44" t="n">
        <v>70.73</v>
      </c>
      <c r="G44" t="n">
        <v>49.35</v>
      </c>
      <c r="H44" t="n">
        <v>0.67</v>
      </c>
      <c r="I44" t="n">
        <v>86</v>
      </c>
      <c r="J44" t="n">
        <v>185.7</v>
      </c>
      <c r="K44" t="n">
        <v>52.44</v>
      </c>
      <c r="L44" t="n">
        <v>7</v>
      </c>
      <c r="M44" t="n">
        <v>84</v>
      </c>
      <c r="N44" t="n">
        <v>36.26</v>
      </c>
      <c r="O44" t="n">
        <v>23137.49</v>
      </c>
      <c r="P44" t="n">
        <v>828.9</v>
      </c>
      <c r="Q44" t="n">
        <v>3791.43</v>
      </c>
      <c r="R44" t="n">
        <v>333.43</v>
      </c>
      <c r="S44" t="n">
        <v>185.73</v>
      </c>
      <c r="T44" t="n">
        <v>65975.19</v>
      </c>
      <c r="U44" t="n">
        <v>0.5600000000000001</v>
      </c>
      <c r="V44" t="n">
        <v>0.82</v>
      </c>
      <c r="W44" t="n">
        <v>14.73</v>
      </c>
      <c r="X44" t="n">
        <v>3.9</v>
      </c>
      <c r="Y44" t="n">
        <v>1</v>
      </c>
      <c r="Z44" t="n">
        <v>10</v>
      </c>
    </row>
    <row r="45">
      <c r="A45" t="n">
        <v>7</v>
      </c>
      <c r="B45" t="n">
        <v>90</v>
      </c>
      <c r="C45" t="inlineStr">
        <is>
          <t xml:space="preserve">CONCLUIDO	</t>
        </is>
      </c>
      <c r="D45" t="n">
        <v>1.3305</v>
      </c>
      <c r="E45" t="n">
        <v>75.16</v>
      </c>
      <c r="F45" t="n">
        <v>70.14</v>
      </c>
      <c r="G45" t="n">
        <v>57.65</v>
      </c>
      <c r="H45" t="n">
        <v>0.76</v>
      </c>
      <c r="I45" t="n">
        <v>73</v>
      </c>
      <c r="J45" t="n">
        <v>187.22</v>
      </c>
      <c r="K45" t="n">
        <v>52.44</v>
      </c>
      <c r="L45" t="n">
        <v>8</v>
      </c>
      <c r="M45" t="n">
        <v>71</v>
      </c>
      <c r="N45" t="n">
        <v>36.78</v>
      </c>
      <c r="O45" t="n">
        <v>23324.24</v>
      </c>
      <c r="P45" t="n">
        <v>802.3200000000001</v>
      </c>
      <c r="Q45" t="n">
        <v>3791.43</v>
      </c>
      <c r="R45" t="n">
        <v>313.5</v>
      </c>
      <c r="S45" t="n">
        <v>185.73</v>
      </c>
      <c r="T45" t="n">
        <v>56077.72</v>
      </c>
      <c r="U45" t="n">
        <v>0.59</v>
      </c>
      <c r="V45" t="n">
        <v>0.83</v>
      </c>
      <c r="W45" t="n">
        <v>14.71</v>
      </c>
      <c r="X45" t="n">
        <v>3.31</v>
      </c>
      <c r="Y45" t="n">
        <v>1</v>
      </c>
      <c r="Z45" t="n">
        <v>10</v>
      </c>
    </row>
    <row r="46">
      <c r="A46" t="n">
        <v>8</v>
      </c>
      <c r="B46" t="n">
        <v>90</v>
      </c>
      <c r="C46" t="inlineStr">
        <is>
          <t xml:space="preserve">CONCLUIDO	</t>
        </is>
      </c>
      <c r="D46" t="n">
        <v>1.3454</v>
      </c>
      <c r="E46" t="n">
        <v>74.31999999999999</v>
      </c>
      <c r="F46" t="n">
        <v>69.66</v>
      </c>
      <c r="G46" t="n">
        <v>66.34999999999999</v>
      </c>
      <c r="H46" t="n">
        <v>0.85</v>
      </c>
      <c r="I46" t="n">
        <v>63</v>
      </c>
      <c r="J46" t="n">
        <v>188.74</v>
      </c>
      <c r="K46" t="n">
        <v>52.44</v>
      </c>
      <c r="L46" t="n">
        <v>9</v>
      </c>
      <c r="M46" t="n">
        <v>61</v>
      </c>
      <c r="N46" t="n">
        <v>37.3</v>
      </c>
      <c r="O46" t="n">
        <v>23511.69</v>
      </c>
      <c r="P46" t="n">
        <v>777.02</v>
      </c>
      <c r="Q46" t="n">
        <v>3791.4</v>
      </c>
      <c r="R46" t="n">
        <v>297.39</v>
      </c>
      <c r="S46" t="n">
        <v>185.73</v>
      </c>
      <c r="T46" t="n">
        <v>48070.07</v>
      </c>
      <c r="U46" t="n">
        <v>0.62</v>
      </c>
      <c r="V46" t="n">
        <v>0.83</v>
      </c>
      <c r="W46" t="n">
        <v>14.69</v>
      </c>
      <c r="X46" t="n">
        <v>2.83</v>
      </c>
      <c r="Y46" t="n">
        <v>1</v>
      </c>
      <c r="Z46" t="n">
        <v>10</v>
      </c>
    </row>
    <row r="47">
      <c r="A47" t="n">
        <v>9</v>
      </c>
      <c r="B47" t="n">
        <v>90</v>
      </c>
      <c r="C47" t="inlineStr">
        <is>
          <t xml:space="preserve">CONCLUIDO	</t>
        </is>
      </c>
      <c r="D47" t="n">
        <v>1.3558</v>
      </c>
      <c r="E47" t="n">
        <v>73.76000000000001</v>
      </c>
      <c r="F47" t="n">
        <v>69.34999999999999</v>
      </c>
      <c r="G47" t="n">
        <v>74.3</v>
      </c>
      <c r="H47" t="n">
        <v>0.93</v>
      </c>
      <c r="I47" t="n">
        <v>56</v>
      </c>
      <c r="J47" t="n">
        <v>190.26</v>
      </c>
      <c r="K47" t="n">
        <v>52.44</v>
      </c>
      <c r="L47" t="n">
        <v>10</v>
      </c>
      <c r="M47" t="n">
        <v>54</v>
      </c>
      <c r="N47" t="n">
        <v>37.82</v>
      </c>
      <c r="O47" t="n">
        <v>23699.85</v>
      </c>
      <c r="P47" t="n">
        <v>755.17</v>
      </c>
      <c r="Q47" t="n">
        <v>3791.44</v>
      </c>
      <c r="R47" t="n">
        <v>286.38</v>
      </c>
      <c r="S47" t="n">
        <v>185.73</v>
      </c>
      <c r="T47" t="n">
        <v>42602.99</v>
      </c>
      <c r="U47" t="n">
        <v>0.65</v>
      </c>
      <c r="V47" t="n">
        <v>0.84</v>
      </c>
      <c r="W47" t="n">
        <v>14.68</v>
      </c>
      <c r="X47" t="n">
        <v>2.51</v>
      </c>
      <c r="Y47" t="n">
        <v>1</v>
      </c>
      <c r="Z47" t="n">
        <v>10</v>
      </c>
    </row>
    <row r="48">
      <c r="A48" t="n">
        <v>10</v>
      </c>
      <c r="B48" t="n">
        <v>90</v>
      </c>
      <c r="C48" t="inlineStr">
        <is>
          <t xml:space="preserve">CONCLUIDO	</t>
        </is>
      </c>
      <c r="D48" t="n">
        <v>1.3664</v>
      </c>
      <c r="E48" t="n">
        <v>73.18000000000001</v>
      </c>
      <c r="F48" t="n">
        <v>69.02</v>
      </c>
      <c r="G48" t="n">
        <v>84.52</v>
      </c>
      <c r="H48" t="n">
        <v>1.02</v>
      </c>
      <c r="I48" t="n">
        <v>49</v>
      </c>
      <c r="J48" t="n">
        <v>191.79</v>
      </c>
      <c r="K48" t="n">
        <v>52.44</v>
      </c>
      <c r="L48" t="n">
        <v>11</v>
      </c>
      <c r="M48" t="n">
        <v>44</v>
      </c>
      <c r="N48" t="n">
        <v>38.35</v>
      </c>
      <c r="O48" t="n">
        <v>23888.73</v>
      </c>
      <c r="P48" t="n">
        <v>728.71</v>
      </c>
      <c r="Q48" t="n">
        <v>3791.69</v>
      </c>
      <c r="R48" t="n">
        <v>275.51</v>
      </c>
      <c r="S48" t="n">
        <v>185.73</v>
      </c>
      <c r="T48" t="n">
        <v>37203.64</v>
      </c>
      <c r="U48" t="n">
        <v>0.67</v>
      </c>
      <c r="V48" t="n">
        <v>0.84</v>
      </c>
      <c r="W48" t="n">
        <v>14.67</v>
      </c>
      <c r="X48" t="n">
        <v>2.19</v>
      </c>
      <c r="Y48" t="n">
        <v>1</v>
      </c>
      <c r="Z48" t="n">
        <v>10</v>
      </c>
    </row>
    <row r="49">
      <c r="A49" t="n">
        <v>11</v>
      </c>
      <c r="B49" t="n">
        <v>90</v>
      </c>
      <c r="C49" t="inlineStr">
        <is>
          <t xml:space="preserve">CONCLUIDO	</t>
        </is>
      </c>
      <c r="D49" t="n">
        <v>1.3721</v>
      </c>
      <c r="E49" t="n">
        <v>72.88</v>
      </c>
      <c r="F49" t="n">
        <v>68.86</v>
      </c>
      <c r="G49" t="n">
        <v>91.81999999999999</v>
      </c>
      <c r="H49" t="n">
        <v>1.1</v>
      </c>
      <c r="I49" t="n">
        <v>45</v>
      </c>
      <c r="J49" t="n">
        <v>193.33</v>
      </c>
      <c r="K49" t="n">
        <v>52.44</v>
      </c>
      <c r="L49" t="n">
        <v>12</v>
      </c>
      <c r="M49" t="n">
        <v>18</v>
      </c>
      <c r="N49" t="n">
        <v>38.89</v>
      </c>
      <c r="O49" t="n">
        <v>24078.33</v>
      </c>
      <c r="P49" t="n">
        <v>712.23</v>
      </c>
      <c r="Q49" t="n">
        <v>3791.49</v>
      </c>
      <c r="R49" t="n">
        <v>269.15</v>
      </c>
      <c r="S49" t="n">
        <v>185.73</v>
      </c>
      <c r="T49" t="n">
        <v>34040.46</v>
      </c>
      <c r="U49" t="n">
        <v>0.6899999999999999</v>
      </c>
      <c r="V49" t="n">
        <v>0.84</v>
      </c>
      <c r="W49" t="n">
        <v>14.69</v>
      </c>
      <c r="X49" t="n">
        <v>2.03</v>
      </c>
      <c r="Y49" t="n">
        <v>1</v>
      </c>
      <c r="Z49" t="n">
        <v>10</v>
      </c>
    </row>
    <row r="50">
      <c r="A50" t="n">
        <v>12</v>
      </c>
      <c r="B50" t="n">
        <v>90</v>
      </c>
      <c r="C50" t="inlineStr">
        <is>
          <t xml:space="preserve">CONCLUIDO	</t>
        </is>
      </c>
      <c r="D50" t="n">
        <v>1.3731</v>
      </c>
      <c r="E50" t="n">
        <v>72.83</v>
      </c>
      <c r="F50" t="n">
        <v>68.84</v>
      </c>
      <c r="G50" t="n">
        <v>93.88</v>
      </c>
      <c r="H50" t="n">
        <v>1.18</v>
      </c>
      <c r="I50" t="n">
        <v>44</v>
      </c>
      <c r="J50" t="n">
        <v>194.88</v>
      </c>
      <c r="K50" t="n">
        <v>52.44</v>
      </c>
      <c r="L50" t="n">
        <v>13</v>
      </c>
      <c r="M50" t="n">
        <v>4</v>
      </c>
      <c r="N50" t="n">
        <v>39.43</v>
      </c>
      <c r="O50" t="n">
        <v>24268.67</v>
      </c>
      <c r="P50" t="n">
        <v>712.29</v>
      </c>
      <c r="Q50" t="n">
        <v>3791.52</v>
      </c>
      <c r="R50" t="n">
        <v>268.14</v>
      </c>
      <c r="S50" t="n">
        <v>185.73</v>
      </c>
      <c r="T50" t="n">
        <v>33541.55</v>
      </c>
      <c r="U50" t="n">
        <v>0.6899999999999999</v>
      </c>
      <c r="V50" t="n">
        <v>0.84</v>
      </c>
      <c r="W50" t="n">
        <v>14.7</v>
      </c>
      <c r="X50" t="n">
        <v>2.01</v>
      </c>
      <c r="Y50" t="n">
        <v>1</v>
      </c>
      <c r="Z50" t="n">
        <v>10</v>
      </c>
    </row>
    <row r="51">
      <c r="A51" t="n">
        <v>13</v>
      </c>
      <c r="B51" t="n">
        <v>90</v>
      </c>
      <c r="C51" t="inlineStr">
        <is>
          <t xml:space="preserve">CONCLUIDO	</t>
        </is>
      </c>
      <c r="D51" t="n">
        <v>1.3729</v>
      </c>
      <c r="E51" t="n">
        <v>72.84</v>
      </c>
      <c r="F51" t="n">
        <v>68.86</v>
      </c>
      <c r="G51" t="n">
        <v>93.89</v>
      </c>
      <c r="H51" t="n">
        <v>1.27</v>
      </c>
      <c r="I51" t="n">
        <v>44</v>
      </c>
      <c r="J51" t="n">
        <v>196.42</v>
      </c>
      <c r="K51" t="n">
        <v>52.44</v>
      </c>
      <c r="L51" t="n">
        <v>14</v>
      </c>
      <c r="M51" t="n">
        <v>0</v>
      </c>
      <c r="N51" t="n">
        <v>39.98</v>
      </c>
      <c r="O51" t="n">
        <v>24459.75</v>
      </c>
      <c r="P51" t="n">
        <v>716.5700000000001</v>
      </c>
      <c r="Q51" t="n">
        <v>3791.55</v>
      </c>
      <c r="R51" t="n">
        <v>268.18</v>
      </c>
      <c r="S51" t="n">
        <v>185.73</v>
      </c>
      <c r="T51" t="n">
        <v>33559.66</v>
      </c>
      <c r="U51" t="n">
        <v>0.6899999999999999</v>
      </c>
      <c r="V51" t="n">
        <v>0.84</v>
      </c>
      <c r="W51" t="n">
        <v>14.71</v>
      </c>
      <c r="X51" t="n">
        <v>2.02</v>
      </c>
      <c r="Y51" t="n">
        <v>1</v>
      </c>
      <c r="Z51" t="n">
        <v>10</v>
      </c>
    </row>
    <row r="52">
      <c r="A52" t="n">
        <v>0</v>
      </c>
      <c r="B52" t="n">
        <v>10</v>
      </c>
      <c r="C52" t="inlineStr">
        <is>
          <t xml:space="preserve">CONCLUIDO	</t>
        </is>
      </c>
      <c r="D52" t="n">
        <v>1.1061</v>
      </c>
      <c r="E52" t="n">
        <v>90.41</v>
      </c>
      <c r="F52" t="n">
        <v>84.54000000000001</v>
      </c>
      <c r="G52" t="n">
        <v>13.35</v>
      </c>
      <c r="H52" t="n">
        <v>0.64</v>
      </c>
      <c r="I52" t="n">
        <v>380</v>
      </c>
      <c r="J52" t="n">
        <v>26.11</v>
      </c>
      <c r="K52" t="n">
        <v>12.1</v>
      </c>
      <c r="L52" t="n">
        <v>1</v>
      </c>
      <c r="M52" t="n">
        <v>0</v>
      </c>
      <c r="N52" t="n">
        <v>3.01</v>
      </c>
      <c r="O52" t="n">
        <v>3454.41</v>
      </c>
      <c r="P52" t="n">
        <v>244.99</v>
      </c>
      <c r="Q52" t="n">
        <v>3793.02</v>
      </c>
      <c r="R52" t="n">
        <v>782.9400000000001</v>
      </c>
      <c r="S52" t="n">
        <v>185.73</v>
      </c>
      <c r="T52" t="n">
        <v>289259.47</v>
      </c>
      <c r="U52" t="n">
        <v>0.24</v>
      </c>
      <c r="V52" t="n">
        <v>0.6899999999999999</v>
      </c>
      <c r="W52" t="n">
        <v>15.71</v>
      </c>
      <c r="X52" t="n">
        <v>17.7</v>
      </c>
      <c r="Y52" t="n">
        <v>1</v>
      </c>
      <c r="Z52" t="n">
        <v>10</v>
      </c>
    </row>
    <row r="53">
      <c r="A53" t="n">
        <v>0</v>
      </c>
      <c r="B53" t="n">
        <v>45</v>
      </c>
      <c r="C53" t="inlineStr">
        <is>
          <t xml:space="preserve">CONCLUIDO	</t>
        </is>
      </c>
      <c r="D53" t="n">
        <v>0.8991</v>
      </c>
      <c r="E53" t="n">
        <v>111.22</v>
      </c>
      <c r="F53" t="n">
        <v>96.53</v>
      </c>
      <c r="G53" t="n">
        <v>9.369999999999999</v>
      </c>
      <c r="H53" t="n">
        <v>0.18</v>
      </c>
      <c r="I53" t="n">
        <v>618</v>
      </c>
      <c r="J53" t="n">
        <v>98.70999999999999</v>
      </c>
      <c r="K53" t="n">
        <v>39.72</v>
      </c>
      <c r="L53" t="n">
        <v>1</v>
      </c>
      <c r="M53" t="n">
        <v>616</v>
      </c>
      <c r="N53" t="n">
        <v>12.99</v>
      </c>
      <c r="O53" t="n">
        <v>12407.75</v>
      </c>
      <c r="P53" t="n">
        <v>848.37</v>
      </c>
      <c r="Q53" t="n">
        <v>3792.87</v>
      </c>
      <c r="R53" t="n">
        <v>1207.45</v>
      </c>
      <c r="S53" t="n">
        <v>185.73</v>
      </c>
      <c r="T53" t="n">
        <v>500326.78</v>
      </c>
      <c r="U53" t="n">
        <v>0.15</v>
      </c>
      <c r="V53" t="n">
        <v>0.6</v>
      </c>
      <c r="W53" t="n">
        <v>15.64</v>
      </c>
      <c r="X53" t="n">
        <v>29.67</v>
      </c>
      <c r="Y53" t="n">
        <v>1</v>
      </c>
      <c r="Z53" t="n">
        <v>10</v>
      </c>
    </row>
    <row r="54">
      <c r="A54" t="n">
        <v>1</v>
      </c>
      <c r="B54" t="n">
        <v>45</v>
      </c>
      <c r="C54" t="inlineStr">
        <is>
          <t xml:space="preserve">CONCLUIDO	</t>
        </is>
      </c>
      <c r="D54" t="n">
        <v>1.1832</v>
      </c>
      <c r="E54" t="n">
        <v>84.52</v>
      </c>
      <c r="F54" t="n">
        <v>77.7</v>
      </c>
      <c r="G54" t="n">
        <v>19.84</v>
      </c>
      <c r="H54" t="n">
        <v>0.35</v>
      </c>
      <c r="I54" t="n">
        <v>235</v>
      </c>
      <c r="J54" t="n">
        <v>99.95</v>
      </c>
      <c r="K54" t="n">
        <v>39.72</v>
      </c>
      <c r="L54" t="n">
        <v>2</v>
      </c>
      <c r="M54" t="n">
        <v>233</v>
      </c>
      <c r="N54" t="n">
        <v>13.24</v>
      </c>
      <c r="O54" t="n">
        <v>12561.45</v>
      </c>
      <c r="P54" t="n">
        <v>648.84</v>
      </c>
      <c r="Q54" t="n">
        <v>3791.99</v>
      </c>
      <c r="R54" t="n">
        <v>569.53</v>
      </c>
      <c r="S54" t="n">
        <v>185.73</v>
      </c>
      <c r="T54" t="n">
        <v>183283.18</v>
      </c>
      <c r="U54" t="n">
        <v>0.33</v>
      </c>
      <c r="V54" t="n">
        <v>0.75</v>
      </c>
      <c r="W54" t="n">
        <v>14.97</v>
      </c>
      <c r="X54" t="n">
        <v>10.86</v>
      </c>
      <c r="Y54" t="n">
        <v>1</v>
      </c>
      <c r="Z54" t="n">
        <v>10</v>
      </c>
    </row>
    <row r="55">
      <c r="A55" t="n">
        <v>2</v>
      </c>
      <c r="B55" t="n">
        <v>45</v>
      </c>
      <c r="C55" t="inlineStr">
        <is>
          <t xml:space="preserve">CONCLUIDO	</t>
        </is>
      </c>
      <c r="D55" t="n">
        <v>1.2814</v>
      </c>
      <c r="E55" t="n">
        <v>78.04000000000001</v>
      </c>
      <c r="F55" t="n">
        <v>73.19</v>
      </c>
      <c r="G55" t="n">
        <v>31.59</v>
      </c>
      <c r="H55" t="n">
        <v>0.52</v>
      </c>
      <c r="I55" t="n">
        <v>139</v>
      </c>
      <c r="J55" t="n">
        <v>101.2</v>
      </c>
      <c r="K55" t="n">
        <v>39.72</v>
      </c>
      <c r="L55" t="n">
        <v>3</v>
      </c>
      <c r="M55" t="n">
        <v>137</v>
      </c>
      <c r="N55" t="n">
        <v>13.49</v>
      </c>
      <c r="O55" t="n">
        <v>12715.54</v>
      </c>
      <c r="P55" t="n">
        <v>574.91</v>
      </c>
      <c r="Q55" t="n">
        <v>3791.6</v>
      </c>
      <c r="R55" t="n">
        <v>416.32</v>
      </c>
      <c r="S55" t="n">
        <v>185.73</v>
      </c>
      <c r="T55" t="n">
        <v>107155.01</v>
      </c>
      <c r="U55" t="n">
        <v>0.45</v>
      </c>
      <c r="V55" t="n">
        <v>0.79</v>
      </c>
      <c r="W55" t="n">
        <v>14.83</v>
      </c>
      <c r="X55" t="n">
        <v>6.36</v>
      </c>
      <c r="Y55" t="n">
        <v>1</v>
      </c>
      <c r="Z55" t="n">
        <v>10</v>
      </c>
    </row>
    <row r="56">
      <c r="A56" t="n">
        <v>3</v>
      </c>
      <c r="B56" t="n">
        <v>45</v>
      </c>
      <c r="C56" t="inlineStr">
        <is>
          <t xml:space="preserve">CONCLUIDO	</t>
        </is>
      </c>
      <c r="D56" t="n">
        <v>1.3319</v>
      </c>
      <c r="E56" t="n">
        <v>75.08</v>
      </c>
      <c r="F56" t="n">
        <v>71.14</v>
      </c>
      <c r="G56" t="n">
        <v>44.93</v>
      </c>
      <c r="H56" t="n">
        <v>0.6899999999999999</v>
      </c>
      <c r="I56" t="n">
        <v>95</v>
      </c>
      <c r="J56" t="n">
        <v>102.45</v>
      </c>
      <c r="K56" t="n">
        <v>39.72</v>
      </c>
      <c r="L56" t="n">
        <v>4</v>
      </c>
      <c r="M56" t="n">
        <v>74</v>
      </c>
      <c r="N56" t="n">
        <v>13.74</v>
      </c>
      <c r="O56" t="n">
        <v>12870.03</v>
      </c>
      <c r="P56" t="n">
        <v>519.3</v>
      </c>
      <c r="Q56" t="n">
        <v>3791.78</v>
      </c>
      <c r="R56" t="n">
        <v>346.54</v>
      </c>
      <c r="S56" t="n">
        <v>185.73</v>
      </c>
      <c r="T56" t="n">
        <v>72487.98</v>
      </c>
      <c r="U56" t="n">
        <v>0.54</v>
      </c>
      <c r="V56" t="n">
        <v>0.82</v>
      </c>
      <c r="W56" t="n">
        <v>14.77</v>
      </c>
      <c r="X56" t="n">
        <v>4.31</v>
      </c>
      <c r="Y56" t="n">
        <v>1</v>
      </c>
      <c r="Z56" t="n">
        <v>10</v>
      </c>
    </row>
    <row r="57">
      <c r="A57" t="n">
        <v>4</v>
      </c>
      <c r="B57" t="n">
        <v>45</v>
      </c>
      <c r="C57" t="inlineStr">
        <is>
          <t xml:space="preserve">CONCLUIDO	</t>
        </is>
      </c>
      <c r="D57" t="n">
        <v>1.3413</v>
      </c>
      <c r="E57" t="n">
        <v>74.55</v>
      </c>
      <c r="F57" t="n">
        <v>70.8</v>
      </c>
      <c r="G57" t="n">
        <v>49.39</v>
      </c>
      <c r="H57" t="n">
        <v>0.85</v>
      </c>
      <c r="I57" t="n">
        <v>86</v>
      </c>
      <c r="J57" t="n">
        <v>103.71</v>
      </c>
      <c r="K57" t="n">
        <v>39.72</v>
      </c>
      <c r="L57" t="n">
        <v>5</v>
      </c>
      <c r="M57" t="n">
        <v>1</v>
      </c>
      <c r="N57" t="n">
        <v>14</v>
      </c>
      <c r="O57" t="n">
        <v>13024.91</v>
      </c>
      <c r="P57" t="n">
        <v>508.43</v>
      </c>
      <c r="Q57" t="n">
        <v>3791.88</v>
      </c>
      <c r="R57" t="n">
        <v>332.43</v>
      </c>
      <c r="S57" t="n">
        <v>185.73</v>
      </c>
      <c r="T57" t="n">
        <v>65475.97</v>
      </c>
      <c r="U57" t="n">
        <v>0.5600000000000001</v>
      </c>
      <c r="V57" t="n">
        <v>0.82</v>
      </c>
      <c r="W57" t="n">
        <v>14.82</v>
      </c>
      <c r="X57" t="n">
        <v>3.96</v>
      </c>
      <c r="Y57" t="n">
        <v>1</v>
      </c>
      <c r="Z57" t="n">
        <v>10</v>
      </c>
    </row>
    <row r="58">
      <c r="A58" t="n">
        <v>5</v>
      </c>
      <c r="B58" t="n">
        <v>45</v>
      </c>
      <c r="C58" t="inlineStr">
        <is>
          <t xml:space="preserve">CONCLUIDO	</t>
        </is>
      </c>
      <c r="D58" t="n">
        <v>1.3413</v>
      </c>
      <c r="E58" t="n">
        <v>74.56</v>
      </c>
      <c r="F58" t="n">
        <v>70.8</v>
      </c>
      <c r="G58" t="n">
        <v>49.4</v>
      </c>
      <c r="H58" t="n">
        <v>1.01</v>
      </c>
      <c r="I58" t="n">
        <v>86</v>
      </c>
      <c r="J58" t="n">
        <v>104.97</v>
      </c>
      <c r="K58" t="n">
        <v>39.72</v>
      </c>
      <c r="L58" t="n">
        <v>6</v>
      </c>
      <c r="M58" t="n">
        <v>0</v>
      </c>
      <c r="N58" t="n">
        <v>14.25</v>
      </c>
      <c r="O58" t="n">
        <v>13180.19</v>
      </c>
      <c r="P58" t="n">
        <v>514.01</v>
      </c>
      <c r="Q58" t="n">
        <v>3791.89</v>
      </c>
      <c r="R58" t="n">
        <v>332.45</v>
      </c>
      <c r="S58" t="n">
        <v>185.73</v>
      </c>
      <c r="T58" t="n">
        <v>65487.92</v>
      </c>
      <c r="U58" t="n">
        <v>0.5600000000000001</v>
      </c>
      <c r="V58" t="n">
        <v>0.82</v>
      </c>
      <c r="W58" t="n">
        <v>14.83</v>
      </c>
      <c r="X58" t="n">
        <v>3.97</v>
      </c>
      <c r="Y58" t="n">
        <v>1</v>
      </c>
      <c r="Z58" t="n">
        <v>10</v>
      </c>
    </row>
    <row r="59">
      <c r="A59" t="n">
        <v>0</v>
      </c>
      <c r="B59" t="n">
        <v>60</v>
      </c>
      <c r="C59" t="inlineStr">
        <is>
          <t xml:space="preserve">CONCLUIDO	</t>
        </is>
      </c>
      <c r="D59" t="n">
        <v>0.7774</v>
      </c>
      <c r="E59" t="n">
        <v>128.64</v>
      </c>
      <c r="F59" t="n">
        <v>105.96</v>
      </c>
      <c r="G59" t="n">
        <v>7.91</v>
      </c>
      <c r="H59" t="n">
        <v>0.14</v>
      </c>
      <c r="I59" t="n">
        <v>804</v>
      </c>
      <c r="J59" t="n">
        <v>124.63</v>
      </c>
      <c r="K59" t="n">
        <v>45</v>
      </c>
      <c r="L59" t="n">
        <v>1</v>
      </c>
      <c r="M59" t="n">
        <v>802</v>
      </c>
      <c r="N59" t="n">
        <v>18.64</v>
      </c>
      <c r="O59" t="n">
        <v>15605.44</v>
      </c>
      <c r="P59" t="n">
        <v>1098.98</v>
      </c>
      <c r="Q59" t="n">
        <v>3793.4</v>
      </c>
      <c r="R59" t="n">
        <v>1529.37</v>
      </c>
      <c r="S59" t="n">
        <v>185.73</v>
      </c>
      <c r="T59" t="n">
        <v>660354.51</v>
      </c>
      <c r="U59" t="n">
        <v>0.12</v>
      </c>
      <c r="V59" t="n">
        <v>0.55</v>
      </c>
      <c r="W59" t="n">
        <v>15.91</v>
      </c>
      <c r="X59" t="n">
        <v>39.1</v>
      </c>
      <c r="Y59" t="n">
        <v>1</v>
      </c>
      <c r="Z59" t="n">
        <v>10</v>
      </c>
    </row>
    <row r="60">
      <c r="A60" t="n">
        <v>1</v>
      </c>
      <c r="B60" t="n">
        <v>60</v>
      </c>
      <c r="C60" t="inlineStr">
        <is>
          <t xml:space="preserve">CONCLUIDO	</t>
        </is>
      </c>
      <c r="D60" t="n">
        <v>1.1094</v>
      </c>
      <c r="E60" t="n">
        <v>90.14</v>
      </c>
      <c r="F60" t="n">
        <v>80.52</v>
      </c>
      <c r="G60" t="n">
        <v>16.49</v>
      </c>
      <c r="H60" t="n">
        <v>0.28</v>
      </c>
      <c r="I60" t="n">
        <v>293</v>
      </c>
      <c r="J60" t="n">
        <v>125.95</v>
      </c>
      <c r="K60" t="n">
        <v>45</v>
      </c>
      <c r="L60" t="n">
        <v>2</v>
      </c>
      <c r="M60" t="n">
        <v>291</v>
      </c>
      <c r="N60" t="n">
        <v>18.95</v>
      </c>
      <c r="O60" t="n">
        <v>15767.7</v>
      </c>
      <c r="P60" t="n">
        <v>809.2</v>
      </c>
      <c r="Q60" t="n">
        <v>3792.06</v>
      </c>
      <c r="R60" t="n">
        <v>664.58</v>
      </c>
      <c r="S60" t="n">
        <v>185.73</v>
      </c>
      <c r="T60" t="n">
        <v>230514.74</v>
      </c>
      <c r="U60" t="n">
        <v>0.28</v>
      </c>
      <c r="V60" t="n">
        <v>0.72</v>
      </c>
      <c r="W60" t="n">
        <v>15.08</v>
      </c>
      <c r="X60" t="n">
        <v>13.68</v>
      </c>
      <c r="Y60" t="n">
        <v>1</v>
      </c>
      <c r="Z60" t="n">
        <v>10</v>
      </c>
    </row>
    <row r="61">
      <c r="A61" t="n">
        <v>2</v>
      </c>
      <c r="B61" t="n">
        <v>60</v>
      </c>
      <c r="C61" t="inlineStr">
        <is>
          <t xml:space="preserve">CONCLUIDO	</t>
        </is>
      </c>
      <c r="D61" t="n">
        <v>1.226</v>
      </c>
      <c r="E61" t="n">
        <v>81.56</v>
      </c>
      <c r="F61" t="n">
        <v>74.93000000000001</v>
      </c>
      <c r="G61" t="n">
        <v>25.55</v>
      </c>
      <c r="H61" t="n">
        <v>0.42</v>
      </c>
      <c r="I61" t="n">
        <v>176</v>
      </c>
      <c r="J61" t="n">
        <v>127.27</v>
      </c>
      <c r="K61" t="n">
        <v>45</v>
      </c>
      <c r="L61" t="n">
        <v>3</v>
      </c>
      <c r="M61" t="n">
        <v>174</v>
      </c>
      <c r="N61" t="n">
        <v>19.27</v>
      </c>
      <c r="O61" t="n">
        <v>15930.42</v>
      </c>
      <c r="P61" t="n">
        <v>727.15</v>
      </c>
      <c r="Q61" t="n">
        <v>3791.82</v>
      </c>
      <c r="R61" t="n">
        <v>475.8</v>
      </c>
      <c r="S61" t="n">
        <v>185.73</v>
      </c>
      <c r="T61" t="n">
        <v>136713.89</v>
      </c>
      <c r="U61" t="n">
        <v>0.39</v>
      </c>
      <c r="V61" t="n">
        <v>0.78</v>
      </c>
      <c r="W61" t="n">
        <v>14.88</v>
      </c>
      <c r="X61" t="n">
        <v>8.1</v>
      </c>
      <c r="Y61" t="n">
        <v>1</v>
      </c>
      <c r="Z61" t="n">
        <v>10</v>
      </c>
    </row>
    <row r="62">
      <c r="A62" t="n">
        <v>3</v>
      </c>
      <c r="B62" t="n">
        <v>60</v>
      </c>
      <c r="C62" t="inlineStr">
        <is>
          <t xml:space="preserve">CONCLUIDO	</t>
        </is>
      </c>
      <c r="D62" t="n">
        <v>1.2878</v>
      </c>
      <c r="E62" t="n">
        <v>77.65000000000001</v>
      </c>
      <c r="F62" t="n">
        <v>72.40000000000001</v>
      </c>
      <c r="G62" t="n">
        <v>35.61</v>
      </c>
      <c r="H62" t="n">
        <v>0.55</v>
      </c>
      <c r="I62" t="n">
        <v>122</v>
      </c>
      <c r="J62" t="n">
        <v>128.59</v>
      </c>
      <c r="K62" t="n">
        <v>45</v>
      </c>
      <c r="L62" t="n">
        <v>4</v>
      </c>
      <c r="M62" t="n">
        <v>120</v>
      </c>
      <c r="N62" t="n">
        <v>19.59</v>
      </c>
      <c r="O62" t="n">
        <v>16093.6</v>
      </c>
      <c r="P62" t="n">
        <v>674.41</v>
      </c>
      <c r="Q62" t="n">
        <v>3791.81</v>
      </c>
      <c r="R62" t="n">
        <v>390.19</v>
      </c>
      <c r="S62" t="n">
        <v>185.73</v>
      </c>
      <c r="T62" t="n">
        <v>94174.53999999999</v>
      </c>
      <c r="U62" t="n">
        <v>0.48</v>
      </c>
      <c r="V62" t="n">
        <v>0.8</v>
      </c>
      <c r="W62" t="n">
        <v>14.78</v>
      </c>
      <c r="X62" t="n">
        <v>5.57</v>
      </c>
      <c r="Y62" t="n">
        <v>1</v>
      </c>
      <c r="Z62" t="n">
        <v>10</v>
      </c>
    </row>
    <row r="63">
      <c r="A63" t="n">
        <v>4</v>
      </c>
      <c r="B63" t="n">
        <v>60</v>
      </c>
      <c r="C63" t="inlineStr">
        <is>
          <t xml:space="preserve">CONCLUIDO	</t>
        </is>
      </c>
      <c r="D63" t="n">
        <v>1.3244</v>
      </c>
      <c r="E63" t="n">
        <v>75.5</v>
      </c>
      <c r="F63" t="n">
        <v>71.02</v>
      </c>
      <c r="G63" t="n">
        <v>46.32</v>
      </c>
      <c r="H63" t="n">
        <v>0.68</v>
      </c>
      <c r="I63" t="n">
        <v>92</v>
      </c>
      <c r="J63" t="n">
        <v>129.92</v>
      </c>
      <c r="K63" t="n">
        <v>45</v>
      </c>
      <c r="L63" t="n">
        <v>5</v>
      </c>
      <c r="M63" t="n">
        <v>90</v>
      </c>
      <c r="N63" t="n">
        <v>19.92</v>
      </c>
      <c r="O63" t="n">
        <v>16257.24</v>
      </c>
      <c r="P63" t="n">
        <v>630.12</v>
      </c>
      <c r="Q63" t="n">
        <v>3791.67</v>
      </c>
      <c r="R63" t="n">
        <v>342.89</v>
      </c>
      <c r="S63" t="n">
        <v>185.73</v>
      </c>
      <c r="T63" t="n">
        <v>70674.50999999999</v>
      </c>
      <c r="U63" t="n">
        <v>0.54</v>
      </c>
      <c r="V63" t="n">
        <v>0.82</v>
      </c>
      <c r="W63" t="n">
        <v>14.75</v>
      </c>
      <c r="X63" t="n">
        <v>4.19</v>
      </c>
      <c r="Y63" t="n">
        <v>1</v>
      </c>
      <c r="Z63" t="n">
        <v>10</v>
      </c>
    </row>
    <row r="64">
      <c r="A64" t="n">
        <v>5</v>
      </c>
      <c r="B64" t="n">
        <v>60</v>
      </c>
      <c r="C64" t="inlineStr">
        <is>
          <t xml:space="preserve">CONCLUIDO	</t>
        </is>
      </c>
      <c r="D64" t="n">
        <v>1.3494</v>
      </c>
      <c r="E64" t="n">
        <v>74.11</v>
      </c>
      <c r="F64" t="n">
        <v>70.13</v>
      </c>
      <c r="G64" t="n">
        <v>58.45</v>
      </c>
      <c r="H64" t="n">
        <v>0.8100000000000001</v>
      </c>
      <c r="I64" t="n">
        <v>72</v>
      </c>
      <c r="J64" t="n">
        <v>131.25</v>
      </c>
      <c r="K64" t="n">
        <v>45</v>
      </c>
      <c r="L64" t="n">
        <v>6</v>
      </c>
      <c r="M64" t="n">
        <v>61</v>
      </c>
      <c r="N64" t="n">
        <v>20.25</v>
      </c>
      <c r="O64" t="n">
        <v>16421.36</v>
      </c>
      <c r="P64" t="n">
        <v>591.53</v>
      </c>
      <c r="Q64" t="n">
        <v>3791.58</v>
      </c>
      <c r="R64" t="n">
        <v>312.67</v>
      </c>
      <c r="S64" t="n">
        <v>185.73</v>
      </c>
      <c r="T64" t="n">
        <v>55665.3</v>
      </c>
      <c r="U64" t="n">
        <v>0.59</v>
      </c>
      <c r="V64" t="n">
        <v>0.83</v>
      </c>
      <c r="W64" t="n">
        <v>14.72</v>
      </c>
      <c r="X64" t="n">
        <v>3.3</v>
      </c>
      <c r="Y64" t="n">
        <v>1</v>
      </c>
      <c r="Z64" t="n">
        <v>10</v>
      </c>
    </row>
    <row r="65">
      <c r="A65" t="n">
        <v>6</v>
      </c>
      <c r="B65" t="n">
        <v>60</v>
      </c>
      <c r="C65" t="inlineStr">
        <is>
          <t xml:space="preserve">CONCLUIDO	</t>
        </is>
      </c>
      <c r="D65" t="n">
        <v>1.3585</v>
      </c>
      <c r="E65" t="n">
        <v>73.61</v>
      </c>
      <c r="F65" t="n">
        <v>69.81999999999999</v>
      </c>
      <c r="G65" t="n">
        <v>64.45</v>
      </c>
      <c r="H65" t="n">
        <v>0.93</v>
      </c>
      <c r="I65" t="n">
        <v>65</v>
      </c>
      <c r="J65" t="n">
        <v>132.58</v>
      </c>
      <c r="K65" t="n">
        <v>45</v>
      </c>
      <c r="L65" t="n">
        <v>7</v>
      </c>
      <c r="M65" t="n">
        <v>5</v>
      </c>
      <c r="N65" t="n">
        <v>20.59</v>
      </c>
      <c r="O65" t="n">
        <v>16585.95</v>
      </c>
      <c r="P65" t="n">
        <v>575.99</v>
      </c>
      <c r="Q65" t="n">
        <v>3791.93</v>
      </c>
      <c r="R65" t="n">
        <v>300.18</v>
      </c>
      <c r="S65" t="n">
        <v>185.73</v>
      </c>
      <c r="T65" t="n">
        <v>49454.04</v>
      </c>
      <c r="U65" t="n">
        <v>0.62</v>
      </c>
      <c r="V65" t="n">
        <v>0.83</v>
      </c>
      <c r="W65" t="n">
        <v>14.76</v>
      </c>
      <c r="X65" t="n">
        <v>2.98</v>
      </c>
      <c r="Y65" t="n">
        <v>1</v>
      </c>
      <c r="Z65" t="n">
        <v>10</v>
      </c>
    </row>
    <row r="66">
      <c r="A66" t="n">
        <v>7</v>
      </c>
      <c r="B66" t="n">
        <v>60</v>
      </c>
      <c r="C66" t="inlineStr">
        <is>
          <t xml:space="preserve">CONCLUIDO	</t>
        </is>
      </c>
      <c r="D66" t="n">
        <v>1.3586</v>
      </c>
      <c r="E66" t="n">
        <v>73.59999999999999</v>
      </c>
      <c r="F66" t="n">
        <v>69.81</v>
      </c>
      <c r="G66" t="n">
        <v>64.44</v>
      </c>
      <c r="H66" t="n">
        <v>1.06</v>
      </c>
      <c r="I66" t="n">
        <v>65</v>
      </c>
      <c r="J66" t="n">
        <v>133.92</v>
      </c>
      <c r="K66" t="n">
        <v>45</v>
      </c>
      <c r="L66" t="n">
        <v>8</v>
      </c>
      <c r="M66" t="n">
        <v>0</v>
      </c>
      <c r="N66" t="n">
        <v>20.93</v>
      </c>
      <c r="O66" t="n">
        <v>16751.02</v>
      </c>
      <c r="P66" t="n">
        <v>580.46</v>
      </c>
      <c r="Q66" t="n">
        <v>3791.78</v>
      </c>
      <c r="R66" t="n">
        <v>299.62</v>
      </c>
      <c r="S66" t="n">
        <v>185.73</v>
      </c>
      <c r="T66" t="n">
        <v>49175.76</v>
      </c>
      <c r="U66" t="n">
        <v>0.62</v>
      </c>
      <c r="V66" t="n">
        <v>0.83</v>
      </c>
      <c r="W66" t="n">
        <v>14.77</v>
      </c>
      <c r="X66" t="n">
        <v>2.98</v>
      </c>
      <c r="Y66" t="n">
        <v>1</v>
      </c>
      <c r="Z66" t="n">
        <v>10</v>
      </c>
    </row>
    <row r="67">
      <c r="A67" t="n">
        <v>0</v>
      </c>
      <c r="B67" t="n">
        <v>80</v>
      </c>
      <c r="C67" t="inlineStr">
        <is>
          <t xml:space="preserve">CONCLUIDO	</t>
        </is>
      </c>
      <c r="D67" t="n">
        <v>0.6322</v>
      </c>
      <c r="E67" t="n">
        <v>158.17</v>
      </c>
      <c r="F67" t="n">
        <v>120.85</v>
      </c>
      <c r="G67" t="n">
        <v>6.68</v>
      </c>
      <c r="H67" t="n">
        <v>0.11</v>
      </c>
      <c r="I67" t="n">
        <v>1086</v>
      </c>
      <c r="J67" t="n">
        <v>159.12</v>
      </c>
      <c r="K67" t="n">
        <v>50.28</v>
      </c>
      <c r="L67" t="n">
        <v>1</v>
      </c>
      <c r="M67" t="n">
        <v>1084</v>
      </c>
      <c r="N67" t="n">
        <v>27.84</v>
      </c>
      <c r="O67" t="n">
        <v>19859.16</v>
      </c>
      <c r="P67" t="n">
        <v>1478.78</v>
      </c>
      <c r="Q67" t="n">
        <v>3793.75</v>
      </c>
      <c r="R67" t="n">
        <v>2036.33</v>
      </c>
      <c r="S67" t="n">
        <v>185.73</v>
      </c>
      <c r="T67" t="n">
        <v>912424.61</v>
      </c>
      <c r="U67" t="n">
        <v>0.09</v>
      </c>
      <c r="V67" t="n">
        <v>0.48</v>
      </c>
      <c r="W67" t="n">
        <v>16.41</v>
      </c>
      <c r="X67" t="n">
        <v>53.98</v>
      </c>
      <c r="Y67" t="n">
        <v>1</v>
      </c>
      <c r="Z67" t="n">
        <v>10</v>
      </c>
    </row>
    <row r="68">
      <c r="A68" t="n">
        <v>1</v>
      </c>
      <c r="B68" t="n">
        <v>80</v>
      </c>
      <c r="C68" t="inlineStr">
        <is>
          <t xml:space="preserve">CONCLUIDO	</t>
        </is>
      </c>
      <c r="D68" t="n">
        <v>1.0189</v>
      </c>
      <c r="E68" t="n">
        <v>98.15000000000001</v>
      </c>
      <c r="F68" t="n">
        <v>84.03</v>
      </c>
      <c r="G68" t="n">
        <v>13.78</v>
      </c>
      <c r="H68" t="n">
        <v>0.22</v>
      </c>
      <c r="I68" t="n">
        <v>366</v>
      </c>
      <c r="J68" t="n">
        <v>160.54</v>
      </c>
      <c r="K68" t="n">
        <v>50.28</v>
      </c>
      <c r="L68" t="n">
        <v>2</v>
      </c>
      <c r="M68" t="n">
        <v>364</v>
      </c>
      <c r="N68" t="n">
        <v>28.26</v>
      </c>
      <c r="O68" t="n">
        <v>20034.4</v>
      </c>
      <c r="P68" t="n">
        <v>1008.78</v>
      </c>
      <c r="Q68" t="n">
        <v>3792.6</v>
      </c>
      <c r="R68" t="n">
        <v>782.67</v>
      </c>
      <c r="S68" t="n">
        <v>185.73</v>
      </c>
      <c r="T68" t="n">
        <v>289195.12</v>
      </c>
      <c r="U68" t="n">
        <v>0.24</v>
      </c>
      <c r="V68" t="n">
        <v>0.6899999999999999</v>
      </c>
      <c r="W68" t="n">
        <v>15.22</v>
      </c>
      <c r="X68" t="n">
        <v>17.18</v>
      </c>
      <c r="Y68" t="n">
        <v>1</v>
      </c>
      <c r="Z68" t="n">
        <v>10</v>
      </c>
    </row>
    <row r="69">
      <c r="A69" t="n">
        <v>2</v>
      </c>
      <c r="B69" t="n">
        <v>80</v>
      </c>
      <c r="C69" t="inlineStr">
        <is>
          <t xml:space="preserve">CONCLUIDO	</t>
        </is>
      </c>
      <c r="D69" t="n">
        <v>1.1595</v>
      </c>
      <c r="E69" t="n">
        <v>86.23999999999999</v>
      </c>
      <c r="F69" t="n">
        <v>76.90000000000001</v>
      </c>
      <c r="G69" t="n">
        <v>21.16</v>
      </c>
      <c r="H69" t="n">
        <v>0.33</v>
      </c>
      <c r="I69" t="n">
        <v>218</v>
      </c>
      <c r="J69" t="n">
        <v>161.97</v>
      </c>
      <c r="K69" t="n">
        <v>50.28</v>
      </c>
      <c r="L69" t="n">
        <v>3</v>
      </c>
      <c r="M69" t="n">
        <v>216</v>
      </c>
      <c r="N69" t="n">
        <v>28.69</v>
      </c>
      <c r="O69" t="n">
        <v>20210.21</v>
      </c>
      <c r="P69" t="n">
        <v>903.76</v>
      </c>
      <c r="Q69" t="n">
        <v>3791.95</v>
      </c>
      <c r="R69" t="n">
        <v>542.16</v>
      </c>
      <c r="S69" t="n">
        <v>185.73</v>
      </c>
      <c r="T69" t="n">
        <v>169681.2</v>
      </c>
      <c r="U69" t="n">
        <v>0.34</v>
      </c>
      <c r="V69" t="n">
        <v>0.76</v>
      </c>
      <c r="W69" t="n">
        <v>14.94</v>
      </c>
      <c r="X69" t="n">
        <v>10.05</v>
      </c>
      <c r="Y69" t="n">
        <v>1</v>
      </c>
      <c r="Z69" t="n">
        <v>10</v>
      </c>
    </row>
    <row r="70">
      <c r="A70" t="n">
        <v>3</v>
      </c>
      <c r="B70" t="n">
        <v>80</v>
      </c>
      <c r="C70" t="inlineStr">
        <is>
          <t xml:space="preserve">CONCLUIDO	</t>
        </is>
      </c>
      <c r="D70" t="n">
        <v>1.2309</v>
      </c>
      <c r="E70" t="n">
        <v>81.23999999999999</v>
      </c>
      <c r="F70" t="n">
        <v>73.95</v>
      </c>
      <c r="G70" t="n">
        <v>28.81</v>
      </c>
      <c r="H70" t="n">
        <v>0.43</v>
      </c>
      <c r="I70" t="n">
        <v>154</v>
      </c>
      <c r="J70" t="n">
        <v>163.4</v>
      </c>
      <c r="K70" t="n">
        <v>50.28</v>
      </c>
      <c r="L70" t="n">
        <v>4</v>
      </c>
      <c r="M70" t="n">
        <v>152</v>
      </c>
      <c r="N70" t="n">
        <v>29.12</v>
      </c>
      <c r="O70" t="n">
        <v>20386.62</v>
      </c>
      <c r="P70" t="n">
        <v>849.75</v>
      </c>
      <c r="Q70" t="n">
        <v>3791.75</v>
      </c>
      <c r="R70" t="n">
        <v>442.46</v>
      </c>
      <c r="S70" t="n">
        <v>185.73</v>
      </c>
      <c r="T70" t="n">
        <v>120153.37</v>
      </c>
      <c r="U70" t="n">
        <v>0.42</v>
      </c>
      <c r="V70" t="n">
        <v>0.79</v>
      </c>
      <c r="W70" t="n">
        <v>14.85</v>
      </c>
      <c r="X70" t="n">
        <v>7.12</v>
      </c>
      <c r="Y70" t="n">
        <v>1</v>
      </c>
      <c r="Z70" t="n">
        <v>10</v>
      </c>
    </row>
    <row r="71">
      <c r="A71" t="n">
        <v>4</v>
      </c>
      <c r="B71" t="n">
        <v>80</v>
      </c>
      <c r="C71" t="inlineStr">
        <is>
          <t xml:space="preserve">CONCLUIDO	</t>
        </is>
      </c>
      <c r="D71" t="n">
        <v>1.2764</v>
      </c>
      <c r="E71" t="n">
        <v>78.34999999999999</v>
      </c>
      <c r="F71" t="n">
        <v>72.22</v>
      </c>
      <c r="G71" t="n">
        <v>36.72</v>
      </c>
      <c r="H71" t="n">
        <v>0.54</v>
      </c>
      <c r="I71" t="n">
        <v>118</v>
      </c>
      <c r="J71" t="n">
        <v>164.83</v>
      </c>
      <c r="K71" t="n">
        <v>50.28</v>
      </c>
      <c r="L71" t="n">
        <v>5</v>
      </c>
      <c r="M71" t="n">
        <v>116</v>
      </c>
      <c r="N71" t="n">
        <v>29.55</v>
      </c>
      <c r="O71" t="n">
        <v>20563.61</v>
      </c>
      <c r="P71" t="n">
        <v>809.48</v>
      </c>
      <c r="Q71" t="n">
        <v>3791.53</v>
      </c>
      <c r="R71" t="n">
        <v>383.96</v>
      </c>
      <c r="S71" t="n">
        <v>185.73</v>
      </c>
      <c r="T71" t="n">
        <v>91082.71000000001</v>
      </c>
      <c r="U71" t="n">
        <v>0.48</v>
      </c>
      <c r="V71" t="n">
        <v>0.8</v>
      </c>
      <c r="W71" t="n">
        <v>14.78</v>
      </c>
      <c r="X71" t="n">
        <v>5.39</v>
      </c>
      <c r="Y71" t="n">
        <v>1</v>
      </c>
      <c r="Z71" t="n">
        <v>10</v>
      </c>
    </row>
    <row r="72">
      <c r="A72" t="n">
        <v>5</v>
      </c>
      <c r="B72" t="n">
        <v>80</v>
      </c>
      <c r="C72" t="inlineStr">
        <is>
          <t xml:space="preserve">CONCLUIDO	</t>
        </is>
      </c>
      <c r="D72" t="n">
        <v>1.3073</v>
      </c>
      <c r="E72" t="n">
        <v>76.48999999999999</v>
      </c>
      <c r="F72" t="n">
        <v>71.14</v>
      </c>
      <c r="G72" t="n">
        <v>45.41</v>
      </c>
      <c r="H72" t="n">
        <v>0.64</v>
      </c>
      <c r="I72" t="n">
        <v>94</v>
      </c>
      <c r="J72" t="n">
        <v>166.27</v>
      </c>
      <c r="K72" t="n">
        <v>50.28</v>
      </c>
      <c r="L72" t="n">
        <v>6</v>
      </c>
      <c r="M72" t="n">
        <v>92</v>
      </c>
      <c r="N72" t="n">
        <v>29.99</v>
      </c>
      <c r="O72" t="n">
        <v>20741.2</v>
      </c>
      <c r="P72" t="n">
        <v>777.11</v>
      </c>
      <c r="Q72" t="n">
        <v>3791.49</v>
      </c>
      <c r="R72" t="n">
        <v>346.89</v>
      </c>
      <c r="S72" t="n">
        <v>185.73</v>
      </c>
      <c r="T72" t="n">
        <v>72667.03999999999</v>
      </c>
      <c r="U72" t="n">
        <v>0.54</v>
      </c>
      <c r="V72" t="n">
        <v>0.82</v>
      </c>
      <c r="W72" t="n">
        <v>14.75</v>
      </c>
      <c r="X72" t="n">
        <v>4.3</v>
      </c>
      <c r="Y72" t="n">
        <v>1</v>
      </c>
      <c r="Z72" t="n">
        <v>10</v>
      </c>
    </row>
    <row r="73">
      <c r="A73" t="n">
        <v>6</v>
      </c>
      <c r="B73" t="n">
        <v>80</v>
      </c>
      <c r="C73" t="inlineStr">
        <is>
          <t xml:space="preserve">CONCLUIDO	</t>
        </is>
      </c>
      <c r="D73" t="n">
        <v>1.3293</v>
      </c>
      <c r="E73" t="n">
        <v>75.23</v>
      </c>
      <c r="F73" t="n">
        <v>70.39</v>
      </c>
      <c r="G73" t="n">
        <v>54.15</v>
      </c>
      <c r="H73" t="n">
        <v>0.74</v>
      </c>
      <c r="I73" t="n">
        <v>78</v>
      </c>
      <c r="J73" t="n">
        <v>167.72</v>
      </c>
      <c r="K73" t="n">
        <v>50.28</v>
      </c>
      <c r="L73" t="n">
        <v>7</v>
      </c>
      <c r="M73" t="n">
        <v>76</v>
      </c>
      <c r="N73" t="n">
        <v>30.44</v>
      </c>
      <c r="O73" t="n">
        <v>20919.39</v>
      </c>
      <c r="P73" t="n">
        <v>747.23</v>
      </c>
      <c r="Q73" t="n">
        <v>3791.45</v>
      </c>
      <c r="R73" t="n">
        <v>321.77</v>
      </c>
      <c r="S73" t="n">
        <v>185.73</v>
      </c>
      <c r="T73" t="n">
        <v>60187.37</v>
      </c>
      <c r="U73" t="n">
        <v>0.58</v>
      </c>
      <c r="V73" t="n">
        <v>0.83</v>
      </c>
      <c r="W73" t="n">
        <v>14.72</v>
      </c>
      <c r="X73" t="n">
        <v>3.56</v>
      </c>
      <c r="Y73" t="n">
        <v>1</v>
      </c>
      <c r="Z73" t="n">
        <v>10</v>
      </c>
    </row>
    <row r="74">
      <c r="A74" t="n">
        <v>7</v>
      </c>
      <c r="B74" t="n">
        <v>80</v>
      </c>
      <c r="C74" t="inlineStr">
        <is>
          <t xml:space="preserve">CONCLUIDO	</t>
        </is>
      </c>
      <c r="D74" t="n">
        <v>1.3463</v>
      </c>
      <c r="E74" t="n">
        <v>74.28</v>
      </c>
      <c r="F74" t="n">
        <v>69.83</v>
      </c>
      <c r="G74" t="n">
        <v>63.48</v>
      </c>
      <c r="H74" t="n">
        <v>0.84</v>
      </c>
      <c r="I74" t="n">
        <v>66</v>
      </c>
      <c r="J74" t="n">
        <v>169.17</v>
      </c>
      <c r="K74" t="n">
        <v>50.28</v>
      </c>
      <c r="L74" t="n">
        <v>8</v>
      </c>
      <c r="M74" t="n">
        <v>64</v>
      </c>
      <c r="N74" t="n">
        <v>30.89</v>
      </c>
      <c r="O74" t="n">
        <v>21098.19</v>
      </c>
      <c r="P74" t="n">
        <v>717.45</v>
      </c>
      <c r="Q74" t="n">
        <v>3791.51</v>
      </c>
      <c r="R74" t="n">
        <v>303.11</v>
      </c>
      <c r="S74" t="n">
        <v>185.73</v>
      </c>
      <c r="T74" t="n">
        <v>50918.64</v>
      </c>
      <c r="U74" t="n">
        <v>0.61</v>
      </c>
      <c r="V74" t="n">
        <v>0.83</v>
      </c>
      <c r="W74" t="n">
        <v>14.69</v>
      </c>
      <c r="X74" t="n">
        <v>2.99</v>
      </c>
      <c r="Y74" t="n">
        <v>1</v>
      </c>
      <c r="Z74" t="n">
        <v>10</v>
      </c>
    </row>
    <row r="75">
      <c r="A75" t="n">
        <v>8</v>
      </c>
      <c r="B75" t="n">
        <v>80</v>
      </c>
      <c r="C75" t="inlineStr">
        <is>
          <t xml:space="preserve">CONCLUIDO	</t>
        </is>
      </c>
      <c r="D75" t="n">
        <v>1.3604</v>
      </c>
      <c r="E75" t="n">
        <v>73.51000000000001</v>
      </c>
      <c r="F75" t="n">
        <v>69.38</v>
      </c>
      <c r="G75" t="n">
        <v>74.34</v>
      </c>
      <c r="H75" t="n">
        <v>0.9399999999999999</v>
      </c>
      <c r="I75" t="n">
        <v>56</v>
      </c>
      <c r="J75" t="n">
        <v>170.62</v>
      </c>
      <c r="K75" t="n">
        <v>50.28</v>
      </c>
      <c r="L75" t="n">
        <v>9</v>
      </c>
      <c r="M75" t="n">
        <v>51</v>
      </c>
      <c r="N75" t="n">
        <v>31.34</v>
      </c>
      <c r="O75" t="n">
        <v>21277.6</v>
      </c>
      <c r="P75" t="n">
        <v>686.49</v>
      </c>
      <c r="Q75" t="n">
        <v>3791.46</v>
      </c>
      <c r="R75" t="n">
        <v>287.83</v>
      </c>
      <c r="S75" t="n">
        <v>185.73</v>
      </c>
      <c r="T75" t="n">
        <v>43327.18</v>
      </c>
      <c r="U75" t="n">
        <v>0.65</v>
      </c>
      <c r="V75" t="n">
        <v>0.84</v>
      </c>
      <c r="W75" t="n">
        <v>14.68</v>
      </c>
      <c r="X75" t="n">
        <v>2.55</v>
      </c>
      <c r="Y75" t="n">
        <v>1</v>
      </c>
      <c r="Z75" t="n">
        <v>10</v>
      </c>
    </row>
    <row r="76">
      <c r="A76" t="n">
        <v>9</v>
      </c>
      <c r="B76" t="n">
        <v>80</v>
      </c>
      <c r="C76" t="inlineStr">
        <is>
          <t xml:space="preserve">CONCLUIDO	</t>
        </is>
      </c>
      <c r="D76" t="n">
        <v>1.3691</v>
      </c>
      <c r="E76" t="n">
        <v>73.04000000000001</v>
      </c>
      <c r="F76" t="n">
        <v>69.11</v>
      </c>
      <c r="G76" t="n">
        <v>82.93000000000001</v>
      </c>
      <c r="H76" t="n">
        <v>1.03</v>
      </c>
      <c r="I76" t="n">
        <v>50</v>
      </c>
      <c r="J76" t="n">
        <v>172.08</v>
      </c>
      <c r="K76" t="n">
        <v>50.28</v>
      </c>
      <c r="L76" t="n">
        <v>10</v>
      </c>
      <c r="M76" t="n">
        <v>17</v>
      </c>
      <c r="N76" t="n">
        <v>31.8</v>
      </c>
      <c r="O76" t="n">
        <v>21457.64</v>
      </c>
      <c r="P76" t="n">
        <v>664.9</v>
      </c>
      <c r="Q76" t="n">
        <v>3791.7</v>
      </c>
      <c r="R76" t="n">
        <v>277.23</v>
      </c>
      <c r="S76" t="n">
        <v>185.73</v>
      </c>
      <c r="T76" t="n">
        <v>38058.6</v>
      </c>
      <c r="U76" t="n">
        <v>0.67</v>
      </c>
      <c r="V76" t="n">
        <v>0.84</v>
      </c>
      <c r="W76" t="n">
        <v>14.71</v>
      </c>
      <c r="X76" t="n">
        <v>2.27</v>
      </c>
      <c r="Y76" t="n">
        <v>1</v>
      </c>
      <c r="Z76" t="n">
        <v>10</v>
      </c>
    </row>
    <row r="77">
      <c r="A77" t="n">
        <v>10</v>
      </c>
      <c r="B77" t="n">
        <v>80</v>
      </c>
      <c r="C77" t="inlineStr">
        <is>
          <t xml:space="preserve">CONCLUIDO	</t>
        </is>
      </c>
      <c r="D77" t="n">
        <v>1.3703</v>
      </c>
      <c r="E77" t="n">
        <v>72.98</v>
      </c>
      <c r="F77" t="n">
        <v>69.08</v>
      </c>
      <c r="G77" t="n">
        <v>84.58</v>
      </c>
      <c r="H77" t="n">
        <v>1.12</v>
      </c>
      <c r="I77" t="n">
        <v>49</v>
      </c>
      <c r="J77" t="n">
        <v>173.55</v>
      </c>
      <c r="K77" t="n">
        <v>50.28</v>
      </c>
      <c r="L77" t="n">
        <v>11</v>
      </c>
      <c r="M77" t="n">
        <v>1</v>
      </c>
      <c r="N77" t="n">
        <v>32.27</v>
      </c>
      <c r="O77" t="n">
        <v>21638.31</v>
      </c>
      <c r="P77" t="n">
        <v>664.28</v>
      </c>
      <c r="Q77" t="n">
        <v>3791.56</v>
      </c>
      <c r="R77" t="n">
        <v>275.24</v>
      </c>
      <c r="S77" t="n">
        <v>185.73</v>
      </c>
      <c r="T77" t="n">
        <v>37064.99</v>
      </c>
      <c r="U77" t="n">
        <v>0.67</v>
      </c>
      <c r="V77" t="n">
        <v>0.84</v>
      </c>
      <c r="W77" t="n">
        <v>14.73</v>
      </c>
      <c r="X77" t="n">
        <v>2.24</v>
      </c>
      <c r="Y77" t="n">
        <v>1</v>
      </c>
      <c r="Z77" t="n">
        <v>10</v>
      </c>
    </row>
    <row r="78">
      <c r="A78" t="n">
        <v>11</v>
      </c>
      <c r="B78" t="n">
        <v>80</v>
      </c>
      <c r="C78" t="inlineStr">
        <is>
          <t xml:space="preserve">CONCLUIDO	</t>
        </is>
      </c>
      <c r="D78" t="n">
        <v>1.3702</v>
      </c>
      <c r="E78" t="n">
        <v>72.98</v>
      </c>
      <c r="F78" t="n">
        <v>69.08</v>
      </c>
      <c r="G78" t="n">
        <v>84.59</v>
      </c>
      <c r="H78" t="n">
        <v>1.22</v>
      </c>
      <c r="I78" t="n">
        <v>49</v>
      </c>
      <c r="J78" t="n">
        <v>175.02</v>
      </c>
      <c r="K78" t="n">
        <v>50.28</v>
      </c>
      <c r="L78" t="n">
        <v>12</v>
      </c>
      <c r="M78" t="n">
        <v>0</v>
      </c>
      <c r="N78" t="n">
        <v>32.74</v>
      </c>
      <c r="O78" t="n">
        <v>21819.6</v>
      </c>
      <c r="P78" t="n">
        <v>669.12</v>
      </c>
      <c r="Q78" t="n">
        <v>3791.5</v>
      </c>
      <c r="R78" t="n">
        <v>275.32</v>
      </c>
      <c r="S78" t="n">
        <v>185.73</v>
      </c>
      <c r="T78" t="n">
        <v>37107.06</v>
      </c>
      <c r="U78" t="n">
        <v>0.67</v>
      </c>
      <c r="V78" t="n">
        <v>0.84</v>
      </c>
      <c r="W78" t="n">
        <v>14.73</v>
      </c>
      <c r="X78" t="n">
        <v>2.25</v>
      </c>
      <c r="Y78" t="n">
        <v>1</v>
      </c>
      <c r="Z78" t="n">
        <v>10</v>
      </c>
    </row>
    <row r="79">
      <c r="A79" t="n">
        <v>0</v>
      </c>
      <c r="B79" t="n">
        <v>35</v>
      </c>
      <c r="C79" t="inlineStr">
        <is>
          <t xml:space="preserve">CONCLUIDO	</t>
        </is>
      </c>
      <c r="D79" t="n">
        <v>0.9912</v>
      </c>
      <c r="E79" t="n">
        <v>100.89</v>
      </c>
      <c r="F79" t="n">
        <v>90.44</v>
      </c>
      <c r="G79" t="n">
        <v>10.92</v>
      </c>
      <c r="H79" t="n">
        <v>0.22</v>
      </c>
      <c r="I79" t="n">
        <v>497</v>
      </c>
      <c r="J79" t="n">
        <v>80.84</v>
      </c>
      <c r="K79" t="n">
        <v>35.1</v>
      </c>
      <c r="L79" t="n">
        <v>1</v>
      </c>
      <c r="M79" t="n">
        <v>495</v>
      </c>
      <c r="N79" t="n">
        <v>9.74</v>
      </c>
      <c r="O79" t="n">
        <v>10204.21</v>
      </c>
      <c r="P79" t="n">
        <v>683.62</v>
      </c>
      <c r="Q79" t="n">
        <v>3792.64</v>
      </c>
      <c r="R79" t="n">
        <v>1001</v>
      </c>
      <c r="S79" t="n">
        <v>185.73</v>
      </c>
      <c r="T79" t="n">
        <v>397708.31</v>
      </c>
      <c r="U79" t="n">
        <v>0.19</v>
      </c>
      <c r="V79" t="n">
        <v>0.64</v>
      </c>
      <c r="W79" t="n">
        <v>15.43</v>
      </c>
      <c r="X79" t="n">
        <v>23.59</v>
      </c>
      <c r="Y79" t="n">
        <v>1</v>
      </c>
      <c r="Z79" t="n">
        <v>10</v>
      </c>
    </row>
    <row r="80">
      <c r="A80" t="n">
        <v>1</v>
      </c>
      <c r="B80" t="n">
        <v>35</v>
      </c>
      <c r="C80" t="inlineStr">
        <is>
          <t xml:space="preserve">CONCLUIDO	</t>
        </is>
      </c>
      <c r="D80" t="n">
        <v>1.2374</v>
      </c>
      <c r="E80" t="n">
        <v>80.81</v>
      </c>
      <c r="F80" t="n">
        <v>75.63</v>
      </c>
      <c r="G80" t="n">
        <v>23.76</v>
      </c>
      <c r="H80" t="n">
        <v>0.43</v>
      </c>
      <c r="I80" t="n">
        <v>191</v>
      </c>
      <c r="J80" t="n">
        <v>82.04000000000001</v>
      </c>
      <c r="K80" t="n">
        <v>35.1</v>
      </c>
      <c r="L80" t="n">
        <v>2</v>
      </c>
      <c r="M80" t="n">
        <v>189</v>
      </c>
      <c r="N80" t="n">
        <v>9.94</v>
      </c>
      <c r="O80" t="n">
        <v>10352.53</v>
      </c>
      <c r="P80" t="n">
        <v>527.76</v>
      </c>
      <c r="Q80" t="n">
        <v>3791.85</v>
      </c>
      <c r="R80" t="n">
        <v>499.49</v>
      </c>
      <c r="S80" t="n">
        <v>185.73</v>
      </c>
      <c r="T80" t="n">
        <v>148481.07</v>
      </c>
      <c r="U80" t="n">
        <v>0.37</v>
      </c>
      <c r="V80" t="n">
        <v>0.77</v>
      </c>
      <c r="W80" t="n">
        <v>14.89</v>
      </c>
      <c r="X80" t="n">
        <v>8.789999999999999</v>
      </c>
      <c r="Y80" t="n">
        <v>1</v>
      </c>
      <c r="Z80" t="n">
        <v>10</v>
      </c>
    </row>
    <row r="81">
      <c r="A81" t="n">
        <v>2</v>
      </c>
      <c r="B81" t="n">
        <v>35</v>
      </c>
      <c r="C81" t="inlineStr">
        <is>
          <t xml:space="preserve">CONCLUIDO	</t>
        </is>
      </c>
      <c r="D81" t="n">
        <v>1.3157</v>
      </c>
      <c r="E81" t="n">
        <v>76</v>
      </c>
      <c r="F81" t="n">
        <v>72.13</v>
      </c>
      <c r="G81" t="n">
        <v>37.63</v>
      </c>
      <c r="H81" t="n">
        <v>0.63</v>
      </c>
      <c r="I81" t="n">
        <v>115</v>
      </c>
      <c r="J81" t="n">
        <v>83.25</v>
      </c>
      <c r="K81" t="n">
        <v>35.1</v>
      </c>
      <c r="L81" t="n">
        <v>3</v>
      </c>
      <c r="M81" t="n">
        <v>55</v>
      </c>
      <c r="N81" t="n">
        <v>10.15</v>
      </c>
      <c r="O81" t="n">
        <v>10501.19</v>
      </c>
      <c r="P81" t="n">
        <v>460.16</v>
      </c>
      <c r="Q81" t="n">
        <v>3791.67</v>
      </c>
      <c r="R81" t="n">
        <v>378.29</v>
      </c>
      <c r="S81" t="n">
        <v>185.73</v>
      </c>
      <c r="T81" t="n">
        <v>88262.19</v>
      </c>
      <c r="U81" t="n">
        <v>0.49</v>
      </c>
      <c r="V81" t="n">
        <v>0.8100000000000001</v>
      </c>
      <c r="W81" t="n">
        <v>14.85</v>
      </c>
      <c r="X81" t="n">
        <v>5.29</v>
      </c>
      <c r="Y81" t="n">
        <v>1</v>
      </c>
      <c r="Z81" t="n">
        <v>10</v>
      </c>
    </row>
    <row r="82">
      <c r="A82" t="n">
        <v>3</v>
      </c>
      <c r="B82" t="n">
        <v>35</v>
      </c>
      <c r="C82" t="inlineStr">
        <is>
          <t xml:space="preserve">CONCLUIDO	</t>
        </is>
      </c>
      <c r="D82" t="n">
        <v>1.3207</v>
      </c>
      <c r="E82" t="n">
        <v>75.72</v>
      </c>
      <c r="F82" t="n">
        <v>71.93000000000001</v>
      </c>
      <c r="G82" t="n">
        <v>39.23</v>
      </c>
      <c r="H82" t="n">
        <v>0.83</v>
      </c>
      <c r="I82" t="n">
        <v>110</v>
      </c>
      <c r="J82" t="n">
        <v>84.45999999999999</v>
      </c>
      <c r="K82" t="n">
        <v>35.1</v>
      </c>
      <c r="L82" t="n">
        <v>4</v>
      </c>
      <c r="M82" t="n">
        <v>0</v>
      </c>
      <c r="N82" t="n">
        <v>10.36</v>
      </c>
      <c r="O82" t="n">
        <v>10650.22</v>
      </c>
      <c r="P82" t="n">
        <v>458.45</v>
      </c>
      <c r="Q82" t="n">
        <v>3792.22</v>
      </c>
      <c r="R82" t="n">
        <v>369.42</v>
      </c>
      <c r="S82" t="n">
        <v>185.73</v>
      </c>
      <c r="T82" t="n">
        <v>83853.78999999999</v>
      </c>
      <c r="U82" t="n">
        <v>0.5</v>
      </c>
      <c r="V82" t="n">
        <v>0.8100000000000001</v>
      </c>
      <c r="W82" t="n">
        <v>14.9</v>
      </c>
      <c r="X82" t="n">
        <v>5.09</v>
      </c>
      <c r="Y82" t="n">
        <v>1</v>
      </c>
      <c r="Z82" t="n">
        <v>10</v>
      </c>
    </row>
    <row r="83">
      <c r="A83" t="n">
        <v>0</v>
      </c>
      <c r="B83" t="n">
        <v>50</v>
      </c>
      <c r="C83" t="inlineStr">
        <is>
          <t xml:space="preserve">CONCLUIDO	</t>
        </is>
      </c>
      <c r="D83" t="n">
        <v>0.8576</v>
      </c>
      <c r="E83" t="n">
        <v>116.61</v>
      </c>
      <c r="F83" t="n">
        <v>99.51000000000001</v>
      </c>
      <c r="G83" t="n">
        <v>8.81</v>
      </c>
      <c r="H83" t="n">
        <v>0.16</v>
      </c>
      <c r="I83" t="n">
        <v>678</v>
      </c>
      <c r="J83" t="n">
        <v>107.41</v>
      </c>
      <c r="K83" t="n">
        <v>41.65</v>
      </c>
      <c r="L83" t="n">
        <v>1</v>
      </c>
      <c r="M83" t="n">
        <v>676</v>
      </c>
      <c r="N83" t="n">
        <v>14.77</v>
      </c>
      <c r="O83" t="n">
        <v>13481.73</v>
      </c>
      <c r="P83" t="n">
        <v>929.5700000000001</v>
      </c>
      <c r="Q83" t="n">
        <v>3792.99</v>
      </c>
      <c r="R83" t="n">
        <v>1308.91</v>
      </c>
      <c r="S83" t="n">
        <v>185.73</v>
      </c>
      <c r="T83" t="n">
        <v>550756.14</v>
      </c>
      <c r="U83" t="n">
        <v>0.14</v>
      </c>
      <c r="V83" t="n">
        <v>0.58</v>
      </c>
      <c r="W83" t="n">
        <v>15.72</v>
      </c>
      <c r="X83" t="n">
        <v>32.64</v>
      </c>
      <c r="Y83" t="n">
        <v>1</v>
      </c>
      <c r="Z83" t="n">
        <v>10</v>
      </c>
    </row>
    <row r="84">
      <c r="A84" t="n">
        <v>1</v>
      </c>
      <c r="B84" t="n">
        <v>50</v>
      </c>
      <c r="C84" t="inlineStr">
        <is>
          <t xml:space="preserve">CONCLUIDO	</t>
        </is>
      </c>
      <c r="D84" t="n">
        <v>1.1579</v>
      </c>
      <c r="E84" t="n">
        <v>86.36</v>
      </c>
      <c r="F84" t="n">
        <v>78.66</v>
      </c>
      <c r="G84" t="n">
        <v>18.51</v>
      </c>
      <c r="H84" t="n">
        <v>0.32</v>
      </c>
      <c r="I84" t="n">
        <v>255</v>
      </c>
      <c r="J84" t="n">
        <v>108.68</v>
      </c>
      <c r="K84" t="n">
        <v>41.65</v>
      </c>
      <c r="L84" t="n">
        <v>2</v>
      </c>
      <c r="M84" t="n">
        <v>253</v>
      </c>
      <c r="N84" t="n">
        <v>15.03</v>
      </c>
      <c r="O84" t="n">
        <v>13638.32</v>
      </c>
      <c r="P84" t="n">
        <v>704.29</v>
      </c>
      <c r="Q84" t="n">
        <v>3791.86</v>
      </c>
      <c r="R84" t="n">
        <v>602.16</v>
      </c>
      <c r="S84" t="n">
        <v>185.73</v>
      </c>
      <c r="T84" t="n">
        <v>199498.44</v>
      </c>
      <c r="U84" t="n">
        <v>0.31</v>
      </c>
      <c r="V84" t="n">
        <v>0.74</v>
      </c>
      <c r="W84" t="n">
        <v>15</v>
      </c>
      <c r="X84" t="n">
        <v>11.82</v>
      </c>
      <c r="Y84" t="n">
        <v>1</v>
      </c>
      <c r="Z84" t="n">
        <v>10</v>
      </c>
    </row>
    <row r="85">
      <c r="A85" t="n">
        <v>2</v>
      </c>
      <c r="B85" t="n">
        <v>50</v>
      </c>
      <c r="C85" t="inlineStr">
        <is>
          <t xml:space="preserve">CONCLUIDO	</t>
        </is>
      </c>
      <c r="D85" t="n">
        <v>1.2619</v>
      </c>
      <c r="E85" t="n">
        <v>79.23999999999999</v>
      </c>
      <c r="F85" t="n">
        <v>73.83</v>
      </c>
      <c r="G85" t="n">
        <v>29.14</v>
      </c>
      <c r="H85" t="n">
        <v>0.48</v>
      </c>
      <c r="I85" t="n">
        <v>152</v>
      </c>
      <c r="J85" t="n">
        <v>109.96</v>
      </c>
      <c r="K85" t="n">
        <v>41.65</v>
      </c>
      <c r="L85" t="n">
        <v>3</v>
      </c>
      <c r="M85" t="n">
        <v>150</v>
      </c>
      <c r="N85" t="n">
        <v>15.31</v>
      </c>
      <c r="O85" t="n">
        <v>13795.21</v>
      </c>
      <c r="P85" t="n">
        <v>629.09</v>
      </c>
      <c r="Q85" t="n">
        <v>3791.54</v>
      </c>
      <c r="R85" t="n">
        <v>438.56</v>
      </c>
      <c r="S85" t="n">
        <v>185.73</v>
      </c>
      <c r="T85" t="n">
        <v>118210.43</v>
      </c>
      <c r="U85" t="n">
        <v>0.42</v>
      </c>
      <c r="V85" t="n">
        <v>0.79</v>
      </c>
      <c r="W85" t="n">
        <v>14.83</v>
      </c>
      <c r="X85" t="n">
        <v>6.99</v>
      </c>
      <c r="Y85" t="n">
        <v>1</v>
      </c>
      <c r="Z85" t="n">
        <v>10</v>
      </c>
    </row>
    <row r="86">
      <c r="A86" t="n">
        <v>3</v>
      </c>
      <c r="B86" t="n">
        <v>50</v>
      </c>
      <c r="C86" t="inlineStr">
        <is>
          <t xml:space="preserve">CONCLUIDO	</t>
        </is>
      </c>
      <c r="D86" t="n">
        <v>1.3169</v>
      </c>
      <c r="E86" t="n">
        <v>75.93000000000001</v>
      </c>
      <c r="F86" t="n">
        <v>71.59</v>
      </c>
      <c r="G86" t="n">
        <v>41.3</v>
      </c>
      <c r="H86" t="n">
        <v>0.63</v>
      </c>
      <c r="I86" t="n">
        <v>104</v>
      </c>
      <c r="J86" t="n">
        <v>111.23</v>
      </c>
      <c r="K86" t="n">
        <v>41.65</v>
      </c>
      <c r="L86" t="n">
        <v>4</v>
      </c>
      <c r="M86" t="n">
        <v>102</v>
      </c>
      <c r="N86" t="n">
        <v>15.58</v>
      </c>
      <c r="O86" t="n">
        <v>13952.52</v>
      </c>
      <c r="P86" t="n">
        <v>573.63</v>
      </c>
      <c r="Q86" t="n">
        <v>3791.5</v>
      </c>
      <c r="R86" t="n">
        <v>362.45</v>
      </c>
      <c r="S86" t="n">
        <v>185.73</v>
      </c>
      <c r="T86" t="n">
        <v>80396.71000000001</v>
      </c>
      <c r="U86" t="n">
        <v>0.51</v>
      </c>
      <c r="V86" t="n">
        <v>0.8100000000000001</v>
      </c>
      <c r="W86" t="n">
        <v>14.76</v>
      </c>
      <c r="X86" t="n">
        <v>4.75</v>
      </c>
      <c r="Y86" t="n">
        <v>1</v>
      </c>
      <c r="Z86" t="n">
        <v>10</v>
      </c>
    </row>
    <row r="87">
      <c r="A87" t="n">
        <v>4</v>
      </c>
      <c r="B87" t="n">
        <v>50</v>
      </c>
      <c r="C87" t="inlineStr">
        <is>
          <t xml:space="preserve">CONCLUIDO	</t>
        </is>
      </c>
      <c r="D87" t="n">
        <v>1.3454</v>
      </c>
      <c r="E87" t="n">
        <v>74.31999999999999</v>
      </c>
      <c r="F87" t="n">
        <v>70.51000000000001</v>
      </c>
      <c r="G87" t="n">
        <v>52.88</v>
      </c>
      <c r="H87" t="n">
        <v>0.78</v>
      </c>
      <c r="I87" t="n">
        <v>80</v>
      </c>
      <c r="J87" t="n">
        <v>112.51</v>
      </c>
      <c r="K87" t="n">
        <v>41.65</v>
      </c>
      <c r="L87" t="n">
        <v>5</v>
      </c>
      <c r="M87" t="n">
        <v>35</v>
      </c>
      <c r="N87" t="n">
        <v>15.86</v>
      </c>
      <c r="O87" t="n">
        <v>14110.24</v>
      </c>
      <c r="P87" t="n">
        <v>533.92</v>
      </c>
      <c r="Q87" t="n">
        <v>3791.57</v>
      </c>
      <c r="R87" t="n">
        <v>324.06</v>
      </c>
      <c r="S87" t="n">
        <v>185.73</v>
      </c>
      <c r="T87" t="n">
        <v>61322.81</v>
      </c>
      <c r="U87" t="n">
        <v>0.57</v>
      </c>
      <c r="V87" t="n">
        <v>0.82</v>
      </c>
      <c r="W87" t="n">
        <v>14.78</v>
      </c>
      <c r="X87" t="n">
        <v>3.68</v>
      </c>
      <c r="Y87" t="n">
        <v>1</v>
      </c>
      <c r="Z87" t="n">
        <v>10</v>
      </c>
    </row>
    <row r="88">
      <c r="A88" t="n">
        <v>5</v>
      </c>
      <c r="B88" t="n">
        <v>50</v>
      </c>
      <c r="C88" t="inlineStr">
        <is>
          <t xml:space="preserve">CONCLUIDO	</t>
        </is>
      </c>
      <c r="D88" t="n">
        <v>1.3492</v>
      </c>
      <c r="E88" t="n">
        <v>74.12</v>
      </c>
      <c r="F88" t="n">
        <v>70.37</v>
      </c>
      <c r="G88" t="n">
        <v>54.83</v>
      </c>
      <c r="H88" t="n">
        <v>0.93</v>
      </c>
      <c r="I88" t="n">
        <v>77</v>
      </c>
      <c r="J88" t="n">
        <v>113.79</v>
      </c>
      <c r="K88" t="n">
        <v>41.65</v>
      </c>
      <c r="L88" t="n">
        <v>6</v>
      </c>
      <c r="M88" t="n">
        <v>0</v>
      </c>
      <c r="N88" t="n">
        <v>16.14</v>
      </c>
      <c r="O88" t="n">
        <v>14268.39</v>
      </c>
      <c r="P88" t="n">
        <v>531.36</v>
      </c>
      <c r="Q88" t="n">
        <v>3791.82</v>
      </c>
      <c r="R88" t="n">
        <v>317.59</v>
      </c>
      <c r="S88" t="n">
        <v>185.73</v>
      </c>
      <c r="T88" t="n">
        <v>58101.71</v>
      </c>
      <c r="U88" t="n">
        <v>0.58</v>
      </c>
      <c r="V88" t="n">
        <v>0.83</v>
      </c>
      <c r="W88" t="n">
        <v>14.82</v>
      </c>
      <c r="X88" t="n">
        <v>3.54</v>
      </c>
      <c r="Y88" t="n">
        <v>1</v>
      </c>
      <c r="Z88" t="n">
        <v>10</v>
      </c>
    </row>
    <row r="89">
      <c r="A89" t="n">
        <v>0</v>
      </c>
      <c r="B89" t="n">
        <v>25</v>
      </c>
      <c r="C89" t="inlineStr">
        <is>
          <t xml:space="preserve">CONCLUIDO	</t>
        </is>
      </c>
      <c r="D89" t="n">
        <v>1.0976</v>
      </c>
      <c r="E89" t="n">
        <v>91.11</v>
      </c>
      <c r="F89" t="n">
        <v>84.19</v>
      </c>
      <c r="G89" t="n">
        <v>13.69</v>
      </c>
      <c r="H89" t="n">
        <v>0.28</v>
      </c>
      <c r="I89" t="n">
        <v>369</v>
      </c>
      <c r="J89" t="n">
        <v>61.76</v>
      </c>
      <c r="K89" t="n">
        <v>28.92</v>
      </c>
      <c r="L89" t="n">
        <v>1</v>
      </c>
      <c r="M89" t="n">
        <v>367</v>
      </c>
      <c r="N89" t="n">
        <v>6.84</v>
      </c>
      <c r="O89" t="n">
        <v>7851.41</v>
      </c>
      <c r="P89" t="n">
        <v>508.54</v>
      </c>
      <c r="Q89" t="n">
        <v>3792.23</v>
      </c>
      <c r="R89" t="n">
        <v>789.23</v>
      </c>
      <c r="S89" t="n">
        <v>185.73</v>
      </c>
      <c r="T89" t="n">
        <v>292462.27</v>
      </c>
      <c r="U89" t="n">
        <v>0.24</v>
      </c>
      <c r="V89" t="n">
        <v>0.6899999999999999</v>
      </c>
      <c r="W89" t="n">
        <v>15.2</v>
      </c>
      <c r="X89" t="n">
        <v>17.35</v>
      </c>
      <c r="Y89" t="n">
        <v>1</v>
      </c>
      <c r="Z89" t="n">
        <v>10</v>
      </c>
    </row>
    <row r="90">
      <c r="A90" t="n">
        <v>1</v>
      </c>
      <c r="B90" t="n">
        <v>25</v>
      </c>
      <c r="C90" t="inlineStr">
        <is>
          <t xml:space="preserve">CONCLUIDO	</t>
        </is>
      </c>
      <c r="D90" t="n">
        <v>1.2827</v>
      </c>
      <c r="E90" t="n">
        <v>77.95999999999999</v>
      </c>
      <c r="F90" t="n">
        <v>74.01000000000001</v>
      </c>
      <c r="G90" t="n">
        <v>28.65</v>
      </c>
      <c r="H90" t="n">
        <v>0.55</v>
      </c>
      <c r="I90" t="n">
        <v>155</v>
      </c>
      <c r="J90" t="n">
        <v>62.92</v>
      </c>
      <c r="K90" t="n">
        <v>28.92</v>
      </c>
      <c r="L90" t="n">
        <v>2</v>
      </c>
      <c r="M90" t="n">
        <v>29</v>
      </c>
      <c r="N90" t="n">
        <v>7</v>
      </c>
      <c r="O90" t="n">
        <v>7994.37</v>
      </c>
      <c r="P90" t="n">
        <v>394.93</v>
      </c>
      <c r="Q90" t="n">
        <v>3792.47</v>
      </c>
      <c r="R90" t="n">
        <v>438.65</v>
      </c>
      <c r="S90" t="n">
        <v>185.73</v>
      </c>
      <c r="T90" t="n">
        <v>118239.29</v>
      </c>
      <c r="U90" t="n">
        <v>0.42</v>
      </c>
      <c r="V90" t="n">
        <v>0.79</v>
      </c>
      <c r="W90" t="n">
        <v>15</v>
      </c>
      <c r="X90" t="n">
        <v>7.17</v>
      </c>
      <c r="Y90" t="n">
        <v>1</v>
      </c>
      <c r="Z90" t="n">
        <v>10</v>
      </c>
    </row>
    <row r="91">
      <c r="A91" t="n">
        <v>2</v>
      </c>
      <c r="B91" t="n">
        <v>25</v>
      </c>
      <c r="C91" t="inlineStr">
        <is>
          <t xml:space="preserve">CONCLUIDO	</t>
        </is>
      </c>
      <c r="D91" t="n">
        <v>1.2847</v>
      </c>
      <c r="E91" t="n">
        <v>77.84</v>
      </c>
      <c r="F91" t="n">
        <v>73.92</v>
      </c>
      <c r="G91" t="n">
        <v>28.99</v>
      </c>
      <c r="H91" t="n">
        <v>0.8100000000000001</v>
      </c>
      <c r="I91" t="n">
        <v>153</v>
      </c>
      <c r="J91" t="n">
        <v>64.08</v>
      </c>
      <c r="K91" t="n">
        <v>28.92</v>
      </c>
      <c r="L91" t="n">
        <v>3</v>
      </c>
      <c r="M91" t="n">
        <v>0</v>
      </c>
      <c r="N91" t="n">
        <v>7.16</v>
      </c>
      <c r="O91" t="n">
        <v>8137.65</v>
      </c>
      <c r="P91" t="n">
        <v>398.94</v>
      </c>
      <c r="Q91" t="n">
        <v>3792.33</v>
      </c>
      <c r="R91" t="n">
        <v>434.14</v>
      </c>
      <c r="S91" t="n">
        <v>185.73</v>
      </c>
      <c r="T91" t="n">
        <v>115998.9</v>
      </c>
      <c r="U91" t="n">
        <v>0.43</v>
      </c>
      <c r="V91" t="n">
        <v>0.79</v>
      </c>
      <c r="W91" t="n">
        <v>15.04</v>
      </c>
      <c r="X91" t="n">
        <v>7.08</v>
      </c>
      <c r="Y91" t="n">
        <v>1</v>
      </c>
      <c r="Z91" t="n">
        <v>10</v>
      </c>
    </row>
    <row r="92">
      <c r="A92" t="n">
        <v>0</v>
      </c>
      <c r="B92" t="n">
        <v>85</v>
      </c>
      <c r="C92" t="inlineStr">
        <is>
          <t xml:space="preserve">CONCLUIDO	</t>
        </is>
      </c>
      <c r="D92" t="n">
        <v>0.5974</v>
      </c>
      <c r="E92" t="n">
        <v>167.39</v>
      </c>
      <c r="F92" t="n">
        <v>125.4</v>
      </c>
      <c r="G92" t="n">
        <v>6.44</v>
      </c>
      <c r="H92" t="n">
        <v>0.11</v>
      </c>
      <c r="I92" t="n">
        <v>1169</v>
      </c>
      <c r="J92" t="n">
        <v>167.88</v>
      </c>
      <c r="K92" t="n">
        <v>51.39</v>
      </c>
      <c r="L92" t="n">
        <v>1</v>
      </c>
      <c r="M92" t="n">
        <v>1167</v>
      </c>
      <c r="N92" t="n">
        <v>30.49</v>
      </c>
      <c r="O92" t="n">
        <v>20939.59</v>
      </c>
      <c r="P92" t="n">
        <v>1589.78</v>
      </c>
      <c r="Q92" t="n">
        <v>3793.61</v>
      </c>
      <c r="R92" t="n">
        <v>2191.4</v>
      </c>
      <c r="S92" t="n">
        <v>185.73</v>
      </c>
      <c r="T92" t="n">
        <v>989546.58</v>
      </c>
      <c r="U92" t="n">
        <v>0.08</v>
      </c>
      <c r="V92" t="n">
        <v>0.46</v>
      </c>
      <c r="W92" t="n">
        <v>16.55</v>
      </c>
      <c r="X92" t="n">
        <v>58.53</v>
      </c>
      <c r="Y92" t="n">
        <v>1</v>
      </c>
      <c r="Z92" t="n">
        <v>10</v>
      </c>
    </row>
    <row r="93">
      <c r="A93" t="n">
        <v>1</v>
      </c>
      <c r="B93" t="n">
        <v>85</v>
      </c>
      <c r="C93" t="inlineStr">
        <is>
          <t xml:space="preserve">CONCLUIDO	</t>
        </is>
      </c>
      <c r="D93" t="n">
        <v>0.9972</v>
      </c>
      <c r="E93" t="n">
        <v>100.28</v>
      </c>
      <c r="F93" t="n">
        <v>84.90000000000001</v>
      </c>
      <c r="G93" t="n">
        <v>13.27</v>
      </c>
      <c r="H93" t="n">
        <v>0.21</v>
      </c>
      <c r="I93" t="n">
        <v>384</v>
      </c>
      <c r="J93" t="n">
        <v>169.33</v>
      </c>
      <c r="K93" t="n">
        <v>51.39</v>
      </c>
      <c r="L93" t="n">
        <v>2</v>
      </c>
      <c r="M93" t="n">
        <v>382</v>
      </c>
      <c r="N93" t="n">
        <v>30.94</v>
      </c>
      <c r="O93" t="n">
        <v>21118.46</v>
      </c>
      <c r="P93" t="n">
        <v>1058.11</v>
      </c>
      <c r="Q93" t="n">
        <v>3792.43</v>
      </c>
      <c r="R93" t="n">
        <v>813.0599999999999</v>
      </c>
      <c r="S93" t="n">
        <v>185.73</v>
      </c>
      <c r="T93" t="n">
        <v>304300.75</v>
      </c>
      <c r="U93" t="n">
        <v>0.23</v>
      </c>
      <c r="V93" t="n">
        <v>0.68</v>
      </c>
      <c r="W93" t="n">
        <v>15.23</v>
      </c>
      <c r="X93" t="n">
        <v>18.05</v>
      </c>
      <c r="Y93" t="n">
        <v>1</v>
      </c>
      <c r="Z93" t="n">
        <v>10</v>
      </c>
    </row>
    <row r="94">
      <c r="A94" t="n">
        <v>2</v>
      </c>
      <c r="B94" t="n">
        <v>85</v>
      </c>
      <c r="C94" t="inlineStr">
        <is>
          <t xml:space="preserve">CONCLUIDO	</t>
        </is>
      </c>
      <c r="D94" t="n">
        <v>1.1419</v>
      </c>
      <c r="E94" t="n">
        <v>87.56999999999999</v>
      </c>
      <c r="F94" t="n">
        <v>77.44</v>
      </c>
      <c r="G94" t="n">
        <v>20.29</v>
      </c>
      <c r="H94" t="n">
        <v>0.31</v>
      </c>
      <c r="I94" t="n">
        <v>229</v>
      </c>
      <c r="J94" t="n">
        <v>170.79</v>
      </c>
      <c r="K94" t="n">
        <v>51.39</v>
      </c>
      <c r="L94" t="n">
        <v>3</v>
      </c>
      <c r="M94" t="n">
        <v>227</v>
      </c>
      <c r="N94" t="n">
        <v>31.4</v>
      </c>
      <c r="O94" t="n">
        <v>21297.94</v>
      </c>
      <c r="P94" t="n">
        <v>946.9400000000001</v>
      </c>
      <c r="Q94" t="n">
        <v>3792.04</v>
      </c>
      <c r="R94" t="n">
        <v>560.85</v>
      </c>
      <c r="S94" t="n">
        <v>185.73</v>
      </c>
      <c r="T94" t="n">
        <v>178973.5</v>
      </c>
      <c r="U94" t="n">
        <v>0.33</v>
      </c>
      <c r="V94" t="n">
        <v>0.75</v>
      </c>
      <c r="W94" t="n">
        <v>14.95</v>
      </c>
      <c r="X94" t="n">
        <v>10.6</v>
      </c>
      <c r="Y94" t="n">
        <v>1</v>
      </c>
      <c r="Z94" t="n">
        <v>10</v>
      </c>
    </row>
    <row r="95">
      <c r="A95" t="n">
        <v>3</v>
      </c>
      <c r="B95" t="n">
        <v>85</v>
      </c>
      <c r="C95" t="inlineStr">
        <is>
          <t xml:space="preserve">CONCLUIDO	</t>
        </is>
      </c>
      <c r="D95" t="n">
        <v>1.219</v>
      </c>
      <c r="E95" t="n">
        <v>82.03</v>
      </c>
      <c r="F95" t="n">
        <v>74.2</v>
      </c>
      <c r="G95" t="n">
        <v>27.65</v>
      </c>
      <c r="H95" t="n">
        <v>0.41</v>
      </c>
      <c r="I95" t="n">
        <v>161</v>
      </c>
      <c r="J95" t="n">
        <v>172.25</v>
      </c>
      <c r="K95" t="n">
        <v>51.39</v>
      </c>
      <c r="L95" t="n">
        <v>4</v>
      </c>
      <c r="M95" t="n">
        <v>159</v>
      </c>
      <c r="N95" t="n">
        <v>31.86</v>
      </c>
      <c r="O95" t="n">
        <v>21478.05</v>
      </c>
      <c r="P95" t="n">
        <v>889.29</v>
      </c>
      <c r="Q95" t="n">
        <v>3791.69</v>
      </c>
      <c r="R95" t="n">
        <v>451.53</v>
      </c>
      <c r="S95" t="n">
        <v>185.73</v>
      </c>
      <c r="T95" t="n">
        <v>124653.14</v>
      </c>
      <c r="U95" t="n">
        <v>0.41</v>
      </c>
      <c r="V95" t="n">
        <v>0.78</v>
      </c>
      <c r="W95" t="n">
        <v>14.84</v>
      </c>
      <c r="X95" t="n">
        <v>7.37</v>
      </c>
      <c r="Y95" t="n">
        <v>1</v>
      </c>
      <c r="Z95" t="n">
        <v>10</v>
      </c>
    </row>
    <row r="96">
      <c r="A96" t="n">
        <v>4</v>
      </c>
      <c r="B96" t="n">
        <v>85</v>
      </c>
      <c r="C96" t="inlineStr">
        <is>
          <t xml:space="preserve">CONCLUIDO	</t>
        </is>
      </c>
      <c r="D96" t="n">
        <v>1.2659</v>
      </c>
      <c r="E96" t="n">
        <v>78.98999999999999</v>
      </c>
      <c r="F96" t="n">
        <v>72.45</v>
      </c>
      <c r="G96" t="n">
        <v>35.34</v>
      </c>
      <c r="H96" t="n">
        <v>0.51</v>
      </c>
      <c r="I96" t="n">
        <v>123</v>
      </c>
      <c r="J96" t="n">
        <v>173.71</v>
      </c>
      <c r="K96" t="n">
        <v>51.39</v>
      </c>
      <c r="L96" t="n">
        <v>5</v>
      </c>
      <c r="M96" t="n">
        <v>121</v>
      </c>
      <c r="N96" t="n">
        <v>32.32</v>
      </c>
      <c r="O96" t="n">
        <v>21658.78</v>
      </c>
      <c r="P96" t="n">
        <v>849.5</v>
      </c>
      <c r="Q96" t="n">
        <v>3791.5</v>
      </c>
      <c r="R96" t="n">
        <v>391.8</v>
      </c>
      <c r="S96" t="n">
        <v>185.73</v>
      </c>
      <c r="T96" t="n">
        <v>94976.73</v>
      </c>
      <c r="U96" t="n">
        <v>0.47</v>
      </c>
      <c r="V96" t="n">
        <v>0.8</v>
      </c>
      <c r="W96" t="n">
        <v>14.79</v>
      </c>
      <c r="X96" t="n">
        <v>5.62</v>
      </c>
      <c r="Y96" t="n">
        <v>1</v>
      </c>
      <c r="Z96" t="n">
        <v>10</v>
      </c>
    </row>
    <row r="97">
      <c r="A97" t="n">
        <v>5</v>
      </c>
      <c r="B97" t="n">
        <v>85</v>
      </c>
      <c r="C97" t="inlineStr">
        <is>
          <t xml:space="preserve">CONCLUIDO	</t>
        </is>
      </c>
      <c r="D97" t="n">
        <v>1.297</v>
      </c>
      <c r="E97" t="n">
        <v>77.09999999999999</v>
      </c>
      <c r="F97" t="n">
        <v>71.37</v>
      </c>
      <c r="G97" t="n">
        <v>43.26</v>
      </c>
      <c r="H97" t="n">
        <v>0.61</v>
      </c>
      <c r="I97" t="n">
        <v>99</v>
      </c>
      <c r="J97" t="n">
        <v>175.18</v>
      </c>
      <c r="K97" t="n">
        <v>51.39</v>
      </c>
      <c r="L97" t="n">
        <v>6</v>
      </c>
      <c r="M97" t="n">
        <v>97</v>
      </c>
      <c r="N97" t="n">
        <v>32.79</v>
      </c>
      <c r="O97" t="n">
        <v>21840.16</v>
      </c>
      <c r="P97" t="n">
        <v>817.62</v>
      </c>
      <c r="Q97" t="n">
        <v>3791.64</v>
      </c>
      <c r="R97" t="n">
        <v>355.16</v>
      </c>
      <c r="S97" t="n">
        <v>185.73</v>
      </c>
      <c r="T97" t="n">
        <v>76776.08</v>
      </c>
      <c r="U97" t="n">
        <v>0.52</v>
      </c>
      <c r="V97" t="n">
        <v>0.8100000000000001</v>
      </c>
      <c r="W97" t="n">
        <v>14.75</v>
      </c>
      <c r="X97" t="n">
        <v>4.54</v>
      </c>
      <c r="Y97" t="n">
        <v>1</v>
      </c>
      <c r="Z97" t="n">
        <v>10</v>
      </c>
    </row>
    <row r="98">
      <c r="A98" t="n">
        <v>6</v>
      </c>
      <c r="B98" t="n">
        <v>85</v>
      </c>
      <c r="C98" t="inlineStr">
        <is>
          <t xml:space="preserve">CONCLUIDO	</t>
        </is>
      </c>
      <c r="D98" t="n">
        <v>1.3208</v>
      </c>
      <c r="E98" t="n">
        <v>75.70999999999999</v>
      </c>
      <c r="F98" t="n">
        <v>70.56</v>
      </c>
      <c r="G98" t="n">
        <v>51.63</v>
      </c>
      <c r="H98" t="n">
        <v>0.7</v>
      </c>
      <c r="I98" t="n">
        <v>82</v>
      </c>
      <c r="J98" t="n">
        <v>176.66</v>
      </c>
      <c r="K98" t="n">
        <v>51.39</v>
      </c>
      <c r="L98" t="n">
        <v>7</v>
      </c>
      <c r="M98" t="n">
        <v>80</v>
      </c>
      <c r="N98" t="n">
        <v>33.27</v>
      </c>
      <c r="O98" t="n">
        <v>22022.17</v>
      </c>
      <c r="P98" t="n">
        <v>789.54</v>
      </c>
      <c r="Q98" t="n">
        <v>3791.7</v>
      </c>
      <c r="R98" t="n">
        <v>327.88</v>
      </c>
      <c r="S98" t="n">
        <v>185.73</v>
      </c>
      <c r="T98" t="n">
        <v>63220.26</v>
      </c>
      <c r="U98" t="n">
        <v>0.57</v>
      </c>
      <c r="V98" t="n">
        <v>0.82</v>
      </c>
      <c r="W98" t="n">
        <v>14.71</v>
      </c>
      <c r="X98" t="n">
        <v>3.72</v>
      </c>
      <c r="Y98" t="n">
        <v>1</v>
      </c>
      <c r="Z98" t="n">
        <v>10</v>
      </c>
    </row>
    <row r="99">
      <c r="A99" t="n">
        <v>7</v>
      </c>
      <c r="B99" t="n">
        <v>85</v>
      </c>
      <c r="C99" t="inlineStr">
        <is>
          <t xml:space="preserve">CONCLUIDO	</t>
        </is>
      </c>
      <c r="D99" t="n">
        <v>1.3377</v>
      </c>
      <c r="E99" t="n">
        <v>74.75</v>
      </c>
      <c r="F99" t="n">
        <v>70.01000000000001</v>
      </c>
      <c r="G99" t="n">
        <v>60.01</v>
      </c>
      <c r="H99" t="n">
        <v>0.8</v>
      </c>
      <c r="I99" t="n">
        <v>70</v>
      </c>
      <c r="J99" t="n">
        <v>178.14</v>
      </c>
      <c r="K99" t="n">
        <v>51.39</v>
      </c>
      <c r="L99" t="n">
        <v>8</v>
      </c>
      <c r="M99" t="n">
        <v>68</v>
      </c>
      <c r="N99" t="n">
        <v>33.75</v>
      </c>
      <c r="O99" t="n">
        <v>22204.83</v>
      </c>
      <c r="P99" t="n">
        <v>760.47</v>
      </c>
      <c r="Q99" t="n">
        <v>3791.47</v>
      </c>
      <c r="R99" t="n">
        <v>308.92</v>
      </c>
      <c r="S99" t="n">
        <v>185.73</v>
      </c>
      <c r="T99" t="n">
        <v>53802.31</v>
      </c>
      <c r="U99" t="n">
        <v>0.6</v>
      </c>
      <c r="V99" t="n">
        <v>0.83</v>
      </c>
      <c r="W99" t="n">
        <v>14.71</v>
      </c>
      <c r="X99" t="n">
        <v>3.17</v>
      </c>
      <c r="Y99" t="n">
        <v>1</v>
      </c>
      <c r="Z99" t="n">
        <v>10</v>
      </c>
    </row>
    <row r="100">
      <c r="A100" t="n">
        <v>8</v>
      </c>
      <c r="B100" t="n">
        <v>85</v>
      </c>
      <c r="C100" t="inlineStr">
        <is>
          <t xml:space="preserve">CONCLUIDO	</t>
        </is>
      </c>
      <c r="D100" t="n">
        <v>1.3525</v>
      </c>
      <c r="E100" t="n">
        <v>73.94</v>
      </c>
      <c r="F100" t="n">
        <v>69.53</v>
      </c>
      <c r="G100" t="n">
        <v>69.53</v>
      </c>
      <c r="H100" t="n">
        <v>0.89</v>
      </c>
      <c r="I100" t="n">
        <v>60</v>
      </c>
      <c r="J100" t="n">
        <v>179.63</v>
      </c>
      <c r="K100" t="n">
        <v>51.39</v>
      </c>
      <c r="L100" t="n">
        <v>9</v>
      </c>
      <c r="M100" t="n">
        <v>58</v>
      </c>
      <c r="N100" t="n">
        <v>34.24</v>
      </c>
      <c r="O100" t="n">
        <v>22388.15</v>
      </c>
      <c r="P100" t="n">
        <v>736.09</v>
      </c>
      <c r="Q100" t="n">
        <v>3791.35</v>
      </c>
      <c r="R100" t="n">
        <v>293.25</v>
      </c>
      <c r="S100" t="n">
        <v>185.73</v>
      </c>
      <c r="T100" t="n">
        <v>46014.01</v>
      </c>
      <c r="U100" t="n">
        <v>0.63</v>
      </c>
      <c r="V100" t="n">
        <v>0.84</v>
      </c>
      <c r="W100" t="n">
        <v>14.68</v>
      </c>
      <c r="X100" t="n">
        <v>2.7</v>
      </c>
      <c r="Y100" t="n">
        <v>1</v>
      </c>
      <c r="Z100" t="n">
        <v>10</v>
      </c>
    </row>
    <row r="101">
      <c r="A101" t="n">
        <v>9</v>
      </c>
      <c r="B101" t="n">
        <v>85</v>
      </c>
      <c r="C101" t="inlineStr">
        <is>
          <t xml:space="preserve">CONCLUIDO	</t>
        </is>
      </c>
      <c r="D101" t="n">
        <v>1.3639</v>
      </c>
      <c r="E101" t="n">
        <v>73.31999999999999</v>
      </c>
      <c r="F101" t="n">
        <v>69.18000000000001</v>
      </c>
      <c r="G101" t="n">
        <v>79.83</v>
      </c>
      <c r="H101" t="n">
        <v>0.98</v>
      </c>
      <c r="I101" t="n">
        <v>52</v>
      </c>
      <c r="J101" t="n">
        <v>181.12</v>
      </c>
      <c r="K101" t="n">
        <v>51.39</v>
      </c>
      <c r="L101" t="n">
        <v>10</v>
      </c>
      <c r="M101" t="n">
        <v>46</v>
      </c>
      <c r="N101" t="n">
        <v>34.73</v>
      </c>
      <c r="O101" t="n">
        <v>22572.13</v>
      </c>
      <c r="P101" t="n">
        <v>707.7</v>
      </c>
      <c r="Q101" t="n">
        <v>3791.4</v>
      </c>
      <c r="R101" t="n">
        <v>280.74</v>
      </c>
      <c r="S101" t="n">
        <v>185.73</v>
      </c>
      <c r="T101" t="n">
        <v>39799.77</v>
      </c>
      <c r="U101" t="n">
        <v>0.66</v>
      </c>
      <c r="V101" t="n">
        <v>0.84</v>
      </c>
      <c r="W101" t="n">
        <v>14.68</v>
      </c>
      <c r="X101" t="n">
        <v>2.35</v>
      </c>
      <c r="Y101" t="n">
        <v>1</v>
      </c>
      <c r="Z101" t="n">
        <v>10</v>
      </c>
    </row>
    <row r="102">
      <c r="A102" t="n">
        <v>10</v>
      </c>
      <c r="B102" t="n">
        <v>85</v>
      </c>
      <c r="C102" t="inlineStr">
        <is>
          <t xml:space="preserve">CONCLUIDO	</t>
        </is>
      </c>
      <c r="D102" t="n">
        <v>1.3713</v>
      </c>
      <c r="E102" t="n">
        <v>72.92</v>
      </c>
      <c r="F102" t="n">
        <v>68.95999999999999</v>
      </c>
      <c r="G102" t="n">
        <v>88.03</v>
      </c>
      <c r="H102" t="n">
        <v>1.07</v>
      </c>
      <c r="I102" t="n">
        <v>47</v>
      </c>
      <c r="J102" t="n">
        <v>182.62</v>
      </c>
      <c r="K102" t="n">
        <v>51.39</v>
      </c>
      <c r="L102" t="n">
        <v>11</v>
      </c>
      <c r="M102" t="n">
        <v>21</v>
      </c>
      <c r="N102" t="n">
        <v>35.22</v>
      </c>
      <c r="O102" t="n">
        <v>22756.91</v>
      </c>
      <c r="P102" t="n">
        <v>687.91</v>
      </c>
      <c r="Q102" t="n">
        <v>3791.36</v>
      </c>
      <c r="R102" t="n">
        <v>272.38</v>
      </c>
      <c r="S102" t="n">
        <v>185.73</v>
      </c>
      <c r="T102" t="n">
        <v>35647.39</v>
      </c>
      <c r="U102" t="n">
        <v>0.68</v>
      </c>
      <c r="V102" t="n">
        <v>0.84</v>
      </c>
      <c r="W102" t="n">
        <v>14.7</v>
      </c>
      <c r="X102" t="n">
        <v>2.13</v>
      </c>
      <c r="Y102" t="n">
        <v>1</v>
      </c>
      <c r="Z102" t="n">
        <v>10</v>
      </c>
    </row>
    <row r="103">
      <c r="A103" t="n">
        <v>11</v>
      </c>
      <c r="B103" t="n">
        <v>85</v>
      </c>
      <c r="C103" t="inlineStr">
        <is>
          <t xml:space="preserve">CONCLUIDO	</t>
        </is>
      </c>
      <c r="D103" t="n">
        <v>1.3727</v>
      </c>
      <c r="E103" t="n">
        <v>72.84999999999999</v>
      </c>
      <c r="F103" t="n">
        <v>68.92</v>
      </c>
      <c r="G103" t="n">
        <v>89.90000000000001</v>
      </c>
      <c r="H103" t="n">
        <v>1.16</v>
      </c>
      <c r="I103" t="n">
        <v>46</v>
      </c>
      <c r="J103" t="n">
        <v>184.12</v>
      </c>
      <c r="K103" t="n">
        <v>51.39</v>
      </c>
      <c r="L103" t="n">
        <v>12</v>
      </c>
      <c r="M103" t="n">
        <v>5</v>
      </c>
      <c r="N103" t="n">
        <v>35.73</v>
      </c>
      <c r="O103" t="n">
        <v>22942.24</v>
      </c>
      <c r="P103" t="n">
        <v>688.55</v>
      </c>
      <c r="Q103" t="n">
        <v>3791.45</v>
      </c>
      <c r="R103" t="n">
        <v>270.61</v>
      </c>
      <c r="S103" t="n">
        <v>185.73</v>
      </c>
      <c r="T103" t="n">
        <v>34764.22</v>
      </c>
      <c r="U103" t="n">
        <v>0.6899999999999999</v>
      </c>
      <c r="V103" t="n">
        <v>0.84</v>
      </c>
      <c r="W103" t="n">
        <v>14.71</v>
      </c>
      <c r="X103" t="n">
        <v>2.09</v>
      </c>
      <c r="Y103" t="n">
        <v>1</v>
      </c>
      <c r="Z103" t="n">
        <v>10</v>
      </c>
    </row>
    <row r="104">
      <c r="A104" t="n">
        <v>12</v>
      </c>
      <c r="B104" t="n">
        <v>85</v>
      </c>
      <c r="C104" t="inlineStr">
        <is>
          <t xml:space="preserve">CONCLUIDO	</t>
        </is>
      </c>
      <c r="D104" t="n">
        <v>1.3723</v>
      </c>
      <c r="E104" t="n">
        <v>72.87</v>
      </c>
      <c r="F104" t="n">
        <v>68.94</v>
      </c>
      <c r="G104" t="n">
        <v>89.92</v>
      </c>
      <c r="H104" t="n">
        <v>1.24</v>
      </c>
      <c r="I104" t="n">
        <v>46</v>
      </c>
      <c r="J104" t="n">
        <v>185.63</v>
      </c>
      <c r="K104" t="n">
        <v>51.39</v>
      </c>
      <c r="L104" t="n">
        <v>13</v>
      </c>
      <c r="M104" t="n">
        <v>0</v>
      </c>
      <c r="N104" t="n">
        <v>36.24</v>
      </c>
      <c r="O104" t="n">
        <v>23128.27</v>
      </c>
      <c r="P104" t="n">
        <v>693.24</v>
      </c>
      <c r="Q104" t="n">
        <v>3791.42</v>
      </c>
      <c r="R104" t="n">
        <v>270.72</v>
      </c>
      <c r="S104" t="n">
        <v>185.73</v>
      </c>
      <c r="T104" t="n">
        <v>34821.6</v>
      </c>
      <c r="U104" t="n">
        <v>0.6899999999999999</v>
      </c>
      <c r="V104" t="n">
        <v>0.84</v>
      </c>
      <c r="W104" t="n">
        <v>14.72</v>
      </c>
      <c r="X104" t="n">
        <v>2.1</v>
      </c>
      <c r="Y104" t="n">
        <v>1</v>
      </c>
      <c r="Z104" t="n">
        <v>10</v>
      </c>
    </row>
    <row r="105">
      <c r="A105" t="n">
        <v>0</v>
      </c>
      <c r="B105" t="n">
        <v>20</v>
      </c>
      <c r="C105" t="inlineStr">
        <is>
          <t xml:space="preserve">CONCLUIDO	</t>
        </is>
      </c>
      <c r="D105" t="n">
        <v>1.162</v>
      </c>
      <c r="E105" t="n">
        <v>86.06</v>
      </c>
      <c r="F105" t="n">
        <v>80.7</v>
      </c>
      <c r="G105" t="n">
        <v>16.36</v>
      </c>
      <c r="H105" t="n">
        <v>0.34</v>
      </c>
      <c r="I105" t="n">
        <v>296</v>
      </c>
      <c r="J105" t="n">
        <v>51.33</v>
      </c>
      <c r="K105" t="n">
        <v>24.83</v>
      </c>
      <c r="L105" t="n">
        <v>1</v>
      </c>
      <c r="M105" t="n">
        <v>293</v>
      </c>
      <c r="N105" t="n">
        <v>5.51</v>
      </c>
      <c r="O105" t="n">
        <v>6564.78</v>
      </c>
      <c r="P105" t="n">
        <v>408.28</v>
      </c>
      <c r="Q105" t="n">
        <v>3792.07</v>
      </c>
      <c r="R105" t="n">
        <v>671.45</v>
      </c>
      <c r="S105" t="n">
        <v>185.73</v>
      </c>
      <c r="T105" t="n">
        <v>233937.95</v>
      </c>
      <c r="U105" t="n">
        <v>0.28</v>
      </c>
      <c r="V105" t="n">
        <v>0.72</v>
      </c>
      <c r="W105" t="n">
        <v>15.06</v>
      </c>
      <c r="X105" t="n">
        <v>13.85</v>
      </c>
      <c r="Y105" t="n">
        <v>1</v>
      </c>
      <c r="Z105" t="n">
        <v>10</v>
      </c>
    </row>
    <row r="106">
      <c r="A106" t="n">
        <v>1</v>
      </c>
      <c r="B106" t="n">
        <v>20</v>
      </c>
      <c r="C106" t="inlineStr">
        <is>
          <t xml:space="preserve">CONCLUIDO	</t>
        </is>
      </c>
      <c r="D106" t="n">
        <v>1.2531</v>
      </c>
      <c r="E106" t="n">
        <v>79.8</v>
      </c>
      <c r="F106" t="n">
        <v>75.72</v>
      </c>
      <c r="G106" t="n">
        <v>23.79</v>
      </c>
      <c r="H106" t="n">
        <v>0.66</v>
      </c>
      <c r="I106" t="n">
        <v>191</v>
      </c>
      <c r="J106" t="n">
        <v>52.47</v>
      </c>
      <c r="K106" t="n">
        <v>24.83</v>
      </c>
      <c r="L106" t="n">
        <v>2</v>
      </c>
      <c r="M106" t="n">
        <v>0</v>
      </c>
      <c r="N106" t="n">
        <v>5.64</v>
      </c>
      <c r="O106" t="n">
        <v>6705.1</v>
      </c>
      <c r="P106" t="n">
        <v>359.71</v>
      </c>
      <c r="Q106" t="n">
        <v>3792.37</v>
      </c>
      <c r="R106" t="n">
        <v>493.14</v>
      </c>
      <c r="S106" t="n">
        <v>185.73</v>
      </c>
      <c r="T106" t="n">
        <v>145305.8</v>
      </c>
      <c r="U106" t="n">
        <v>0.38</v>
      </c>
      <c r="V106" t="n">
        <v>0.77</v>
      </c>
      <c r="W106" t="n">
        <v>15.16</v>
      </c>
      <c r="X106" t="n">
        <v>8.880000000000001</v>
      </c>
      <c r="Y106" t="n">
        <v>1</v>
      </c>
      <c r="Z106" t="n">
        <v>10</v>
      </c>
    </row>
    <row r="107">
      <c r="A107" t="n">
        <v>0</v>
      </c>
      <c r="B107" t="n">
        <v>65</v>
      </c>
      <c r="C107" t="inlineStr">
        <is>
          <t xml:space="preserve">CONCLUIDO	</t>
        </is>
      </c>
      <c r="D107" t="n">
        <v>0.7396</v>
      </c>
      <c r="E107" t="n">
        <v>135.2</v>
      </c>
      <c r="F107" t="n">
        <v>109.37</v>
      </c>
      <c r="G107" t="n">
        <v>7.55</v>
      </c>
      <c r="H107" t="n">
        <v>0.13</v>
      </c>
      <c r="I107" t="n">
        <v>869</v>
      </c>
      <c r="J107" t="n">
        <v>133.21</v>
      </c>
      <c r="K107" t="n">
        <v>46.47</v>
      </c>
      <c r="L107" t="n">
        <v>1</v>
      </c>
      <c r="M107" t="n">
        <v>867</v>
      </c>
      <c r="N107" t="n">
        <v>20.75</v>
      </c>
      <c r="O107" t="n">
        <v>16663.42</v>
      </c>
      <c r="P107" t="n">
        <v>1187.61</v>
      </c>
      <c r="Q107" t="n">
        <v>3793.66</v>
      </c>
      <c r="R107" t="n">
        <v>1643.51</v>
      </c>
      <c r="S107" t="n">
        <v>185.73</v>
      </c>
      <c r="T107" t="n">
        <v>717100.33</v>
      </c>
      <c r="U107" t="n">
        <v>0.11</v>
      </c>
      <c r="V107" t="n">
        <v>0.53</v>
      </c>
      <c r="W107" t="n">
        <v>16.07</v>
      </c>
      <c r="X107" t="n">
        <v>42.5</v>
      </c>
      <c r="Y107" t="n">
        <v>1</v>
      </c>
      <c r="Z107" t="n">
        <v>10</v>
      </c>
    </row>
    <row r="108">
      <c r="A108" t="n">
        <v>1</v>
      </c>
      <c r="B108" t="n">
        <v>65</v>
      </c>
      <c r="C108" t="inlineStr">
        <is>
          <t xml:space="preserve">CONCLUIDO	</t>
        </is>
      </c>
      <c r="D108" t="n">
        <v>1.0858</v>
      </c>
      <c r="E108" t="n">
        <v>92.09999999999999</v>
      </c>
      <c r="F108" t="n">
        <v>81.42</v>
      </c>
      <c r="G108" t="n">
        <v>15.66</v>
      </c>
      <c r="H108" t="n">
        <v>0.26</v>
      </c>
      <c r="I108" t="n">
        <v>312</v>
      </c>
      <c r="J108" t="n">
        <v>134.55</v>
      </c>
      <c r="K108" t="n">
        <v>46.47</v>
      </c>
      <c r="L108" t="n">
        <v>2</v>
      </c>
      <c r="M108" t="n">
        <v>310</v>
      </c>
      <c r="N108" t="n">
        <v>21.09</v>
      </c>
      <c r="O108" t="n">
        <v>16828.84</v>
      </c>
      <c r="P108" t="n">
        <v>859.97</v>
      </c>
      <c r="Q108" t="n">
        <v>3791.86</v>
      </c>
      <c r="R108" t="n">
        <v>694.75</v>
      </c>
      <c r="S108" t="n">
        <v>185.73</v>
      </c>
      <c r="T108" t="n">
        <v>245508.47</v>
      </c>
      <c r="U108" t="n">
        <v>0.27</v>
      </c>
      <c r="V108" t="n">
        <v>0.71</v>
      </c>
      <c r="W108" t="n">
        <v>15.13</v>
      </c>
      <c r="X108" t="n">
        <v>14.58</v>
      </c>
      <c r="Y108" t="n">
        <v>1</v>
      </c>
      <c r="Z108" t="n">
        <v>10</v>
      </c>
    </row>
    <row r="109">
      <c r="A109" t="n">
        <v>2</v>
      </c>
      <c r="B109" t="n">
        <v>65</v>
      </c>
      <c r="C109" t="inlineStr">
        <is>
          <t xml:space="preserve">CONCLUIDO	</t>
        </is>
      </c>
      <c r="D109" t="n">
        <v>1.2084</v>
      </c>
      <c r="E109" t="n">
        <v>82.75</v>
      </c>
      <c r="F109" t="n">
        <v>75.48</v>
      </c>
      <c r="G109" t="n">
        <v>24.22</v>
      </c>
      <c r="H109" t="n">
        <v>0.39</v>
      </c>
      <c r="I109" t="n">
        <v>187</v>
      </c>
      <c r="J109" t="n">
        <v>135.9</v>
      </c>
      <c r="K109" t="n">
        <v>46.47</v>
      </c>
      <c r="L109" t="n">
        <v>3</v>
      </c>
      <c r="M109" t="n">
        <v>185</v>
      </c>
      <c r="N109" t="n">
        <v>21.43</v>
      </c>
      <c r="O109" t="n">
        <v>16994.64</v>
      </c>
      <c r="P109" t="n">
        <v>773.0599999999999</v>
      </c>
      <c r="Q109" t="n">
        <v>3791.56</v>
      </c>
      <c r="R109" t="n">
        <v>494.06</v>
      </c>
      <c r="S109" t="n">
        <v>185.73</v>
      </c>
      <c r="T109" t="n">
        <v>145784.22</v>
      </c>
      <c r="U109" t="n">
        <v>0.38</v>
      </c>
      <c r="V109" t="n">
        <v>0.77</v>
      </c>
      <c r="W109" t="n">
        <v>14.9</v>
      </c>
      <c r="X109" t="n">
        <v>8.65</v>
      </c>
      <c r="Y109" t="n">
        <v>1</v>
      </c>
      <c r="Z109" t="n">
        <v>10</v>
      </c>
    </row>
    <row r="110">
      <c r="A110" t="n">
        <v>3</v>
      </c>
      <c r="B110" t="n">
        <v>65</v>
      </c>
      <c r="C110" t="inlineStr">
        <is>
          <t xml:space="preserve">CONCLUIDO	</t>
        </is>
      </c>
      <c r="D110" t="n">
        <v>1.2728</v>
      </c>
      <c r="E110" t="n">
        <v>78.56999999999999</v>
      </c>
      <c r="F110" t="n">
        <v>72.81999999999999</v>
      </c>
      <c r="G110" t="n">
        <v>33.35</v>
      </c>
      <c r="H110" t="n">
        <v>0.52</v>
      </c>
      <c r="I110" t="n">
        <v>131</v>
      </c>
      <c r="J110" t="n">
        <v>137.25</v>
      </c>
      <c r="K110" t="n">
        <v>46.47</v>
      </c>
      <c r="L110" t="n">
        <v>4</v>
      </c>
      <c r="M110" t="n">
        <v>129</v>
      </c>
      <c r="N110" t="n">
        <v>21.78</v>
      </c>
      <c r="O110" t="n">
        <v>17160.92</v>
      </c>
      <c r="P110" t="n">
        <v>720.17</v>
      </c>
      <c r="Q110" t="n">
        <v>3791.84</v>
      </c>
      <c r="R110" t="n">
        <v>403.93</v>
      </c>
      <c r="S110" t="n">
        <v>185.73</v>
      </c>
      <c r="T110" t="n">
        <v>101001.27</v>
      </c>
      <c r="U110" t="n">
        <v>0.46</v>
      </c>
      <c r="V110" t="n">
        <v>0.8</v>
      </c>
      <c r="W110" t="n">
        <v>14.81</v>
      </c>
      <c r="X110" t="n">
        <v>5.98</v>
      </c>
      <c r="Y110" t="n">
        <v>1</v>
      </c>
      <c r="Z110" t="n">
        <v>10</v>
      </c>
    </row>
    <row r="111">
      <c r="A111" t="n">
        <v>4</v>
      </c>
      <c r="B111" t="n">
        <v>65</v>
      </c>
      <c r="C111" t="inlineStr">
        <is>
          <t xml:space="preserve">CONCLUIDO	</t>
        </is>
      </c>
      <c r="D111" t="n">
        <v>1.3112</v>
      </c>
      <c r="E111" t="n">
        <v>76.26000000000001</v>
      </c>
      <c r="F111" t="n">
        <v>71.39</v>
      </c>
      <c r="G111" t="n">
        <v>43.27</v>
      </c>
      <c r="H111" t="n">
        <v>0.64</v>
      </c>
      <c r="I111" t="n">
        <v>99</v>
      </c>
      <c r="J111" t="n">
        <v>138.6</v>
      </c>
      <c r="K111" t="n">
        <v>46.47</v>
      </c>
      <c r="L111" t="n">
        <v>5</v>
      </c>
      <c r="M111" t="n">
        <v>97</v>
      </c>
      <c r="N111" t="n">
        <v>22.13</v>
      </c>
      <c r="O111" t="n">
        <v>17327.69</v>
      </c>
      <c r="P111" t="n">
        <v>680.91</v>
      </c>
      <c r="Q111" t="n">
        <v>3791.63</v>
      </c>
      <c r="R111" t="n">
        <v>355.72</v>
      </c>
      <c r="S111" t="n">
        <v>185.73</v>
      </c>
      <c r="T111" t="n">
        <v>77057.50999999999</v>
      </c>
      <c r="U111" t="n">
        <v>0.52</v>
      </c>
      <c r="V111" t="n">
        <v>0.8100000000000001</v>
      </c>
      <c r="W111" t="n">
        <v>14.75</v>
      </c>
      <c r="X111" t="n">
        <v>4.55</v>
      </c>
      <c r="Y111" t="n">
        <v>1</v>
      </c>
      <c r="Z111" t="n">
        <v>10</v>
      </c>
    </row>
    <row r="112">
      <c r="A112" t="n">
        <v>5</v>
      </c>
      <c r="B112" t="n">
        <v>65</v>
      </c>
      <c r="C112" t="inlineStr">
        <is>
          <t xml:space="preserve">CONCLUIDO	</t>
        </is>
      </c>
      <c r="D112" t="n">
        <v>1.3391</v>
      </c>
      <c r="E112" t="n">
        <v>74.68000000000001</v>
      </c>
      <c r="F112" t="n">
        <v>70.37</v>
      </c>
      <c r="G112" t="n">
        <v>54.13</v>
      </c>
      <c r="H112" t="n">
        <v>0.76</v>
      </c>
      <c r="I112" t="n">
        <v>78</v>
      </c>
      <c r="J112" t="n">
        <v>139.95</v>
      </c>
      <c r="K112" t="n">
        <v>46.47</v>
      </c>
      <c r="L112" t="n">
        <v>6</v>
      </c>
      <c r="M112" t="n">
        <v>76</v>
      </c>
      <c r="N112" t="n">
        <v>22.49</v>
      </c>
      <c r="O112" t="n">
        <v>17494.97</v>
      </c>
      <c r="P112" t="n">
        <v>642.29</v>
      </c>
      <c r="Q112" t="n">
        <v>3791.47</v>
      </c>
      <c r="R112" t="n">
        <v>321.43</v>
      </c>
      <c r="S112" t="n">
        <v>185.73</v>
      </c>
      <c r="T112" t="n">
        <v>60015.2</v>
      </c>
      <c r="U112" t="n">
        <v>0.58</v>
      </c>
      <c r="V112" t="n">
        <v>0.83</v>
      </c>
      <c r="W112" t="n">
        <v>14.71</v>
      </c>
      <c r="X112" t="n">
        <v>3.54</v>
      </c>
      <c r="Y112" t="n">
        <v>1</v>
      </c>
      <c r="Z112" t="n">
        <v>10</v>
      </c>
    </row>
    <row r="113">
      <c r="A113" t="n">
        <v>6</v>
      </c>
      <c r="B113" t="n">
        <v>65</v>
      </c>
      <c r="C113" t="inlineStr">
        <is>
          <t xml:space="preserve">CONCLUIDO	</t>
        </is>
      </c>
      <c r="D113" t="n">
        <v>1.3571</v>
      </c>
      <c r="E113" t="n">
        <v>73.69</v>
      </c>
      <c r="F113" t="n">
        <v>69.76000000000001</v>
      </c>
      <c r="G113" t="n">
        <v>65.40000000000001</v>
      </c>
      <c r="H113" t="n">
        <v>0.88</v>
      </c>
      <c r="I113" t="n">
        <v>64</v>
      </c>
      <c r="J113" t="n">
        <v>141.31</v>
      </c>
      <c r="K113" t="n">
        <v>46.47</v>
      </c>
      <c r="L113" t="n">
        <v>7</v>
      </c>
      <c r="M113" t="n">
        <v>46</v>
      </c>
      <c r="N113" t="n">
        <v>22.85</v>
      </c>
      <c r="O113" t="n">
        <v>17662.75</v>
      </c>
      <c r="P113" t="n">
        <v>608.5700000000001</v>
      </c>
      <c r="Q113" t="n">
        <v>3791.54</v>
      </c>
      <c r="R113" t="n">
        <v>299.9</v>
      </c>
      <c r="S113" t="n">
        <v>185.73</v>
      </c>
      <c r="T113" t="n">
        <v>49321.95</v>
      </c>
      <c r="U113" t="n">
        <v>0.62</v>
      </c>
      <c r="V113" t="n">
        <v>0.83</v>
      </c>
      <c r="W113" t="n">
        <v>14.72</v>
      </c>
      <c r="X113" t="n">
        <v>2.93</v>
      </c>
      <c r="Y113" t="n">
        <v>1</v>
      </c>
      <c r="Z113" t="n">
        <v>10</v>
      </c>
    </row>
    <row r="114">
      <c r="A114" t="n">
        <v>7</v>
      </c>
      <c r="B114" t="n">
        <v>65</v>
      </c>
      <c r="C114" t="inlineStr">
        <is>
          <t xml:space="preserve">CONCLUIDO	</t>
        </is>
      </c>
      <c r="D114" t="n">
        <v>1.3627</v>
      </c>
      <c r="E114" t="n">
        <v>73.38</v>
      </c>
      <c r="F114" t="n">
        <v>69.56999999999999</v>
      </c>
      <c r="G114" t="n">
        <v>69.56999999999999</v>
      </c>
      <c r="H114" t="n">
        <v>0.99</v>
      </c>
      <c r="I114" t="n">
        <v>60</v>
      </c>
      <c r="J114" t="n">
        <v>142.68</v>
      </c>
      <c r="K114" t="n">
        <v>46.47</v>
      </c>
      <c r="L114" t="n">
        <v>8</v>
      </c>
      <c r="M114" t="n">
        <v>5</v>
      </c>
      <c r="N114" t="n">
        <v>23.21</v>
      </c>
      <c r="O114" t="n">
        <v>17831.04</v>
      </c>
      <c r="P114" t="n">
        <v>599.99</v>
      </c>
      <c r="Q114" t="n">
        <v>3791.7</v>
      </c>
      <c r="R114" t="n">
        <v>291.88</v>
      </c>
      <c r="S114" t="n">
        <v>185.73</v>
      </c>
      <c r="T114" t="n">
        <v>45330.46</v>
      </c>
      <c r="U114" t="n">
        <v>0.64</v>
      </c>
      <c r="V114" t="n">
        <v>0.84</v>
      </c>
      <c r="W114" t="n">
        <v>14.75</v>
      </c>
      <c r="X114" t="n">
        <v>2.73</v>
      </c>
      <c r="Y114" t="n">
        <v>1</v>
      </c>
      <c r="Z114" t="n">
        <v>10</v>
      </c>
    </row>
    <row r="115">
      <c r="A115" t="n">
        <v>8</v>
      </c>
      <c r="B115" t="n">
        <v>65</v>
      </c>
      <c r="C115" t="inlineStr">
        <is>
          <t xml:space="preserve">CONCLUIDO	</t>
        </is>
      </c>
      <c r="D115" t="n">
        <v>1.3625</v>
      </c>
      <c r="E115" t="n">
        <v>73.39</v>
      </c>
      <c r="F115" t="n">
        <v>69.58</v>
      </c>
      <c r="G115" t="n">
        <v>69.58</v>
      </c>
      <c r="H115" t="n">
        <v>1.11</v>
      </c>
      <c r="I115" t="n">
        <v>60</v>
      </c>
      <c r="J115" t="n">
        <v>144.05</v>
      </c>
      <c r="K115" t="n">
        <v>46.47</v>
      </c>
      <c r="L115" t="n">
        <v>9</v>
      </c>
      <c r="M115" t="n">
        <v>0</v>
      </c>
      <c r="N115" t="n">
        <v>23.58</v>
      </c>
      <c r="O115" t="n">
        <v>17999.83</v>
      </c>
      <c r="P115" t="n">
        <v>603.66</v>
      </c>
      <c r="Q115" t="n">
        <v>3791.75</v>
      </c>
      <c r="R115" t="n">
        <v>292.16</v>
      </c>
      <c r="S115" t="n">
        <v>185.73</v>
      </c>
      <c r="T115" t="n">
        <v>45471.45</v>
      </c>
      <c r="U115" t="n">
        <v>0.64</v>
      </c>
      <c r="V115" t="n">
        <v>0.84</v>
      </c>
      <c r="W115" t="n">
        <v>14.75</v>
      </c>
      <c r="X115" t="n">
        <v>2.75</v>
      </c>
      <c r="Y115" t="n">
        <v>1</v>
      </c>
      <c r="Z115" t="n">
        <v>10</v>
      </c>
    </row>
    <row r="116">
      <c r="A116" t="n">
        <v>0</v>
      </c>
      <c r="B116" t="n">
        <v>75</v>
      </c>
      <c r="C116" t="inlineStr">
        <is>
          <t xml:space="preserve">CONCLUIDO	</t>
        </is>
      </c>
      <c r="D116" t="n">
        <v>0.6669</v>
      </c>
      <c r="E116" t="n">
        <v>149.95</v>
      </c>
      <c r="F116" t="n">
        <v>116.81</v>
      </c>
      <c r="G116" t="n">
        <v>6.94</v>
      </c>
      <c r="H116" t="n">
        <v>0.12</v>
      </c>
      <c r="I116" t="n">
        <v>1010</v>
      </c>
      <c r="J116" t="n">
        <v>150.44</v>
      </c>
      <c r="K116" t="n">
        <v>49.1</v>
      </c>
      <c r="L116" t="n">
        <v>1</v>
      </c>
      <c r="M116" t="n">
        <v>1008</v>
      </c>
      <c r="N116" t="n">
        <v>25.34</v>
      </c>
      <c r="O116" t="n">
        <v>18787.76</v>
      </c>
      <c r="P116" t="n">
        <v>1376.84</v>
      </c>
      <c r="Q116" t="n">
        <v>3793.67</v>
      </c>
      <c r="R116" t="n">
        <v>1898.85</v>
      </c>
      <c r="S116" t="n">
        <v>185.73</v>
      </c>
      <c r="T116" t="n">
        <v>844065.87</v>
      </c>
      <c r="U116" t="n">
        <v>0.1</v>
      </c>
      <c r="V116" t="n">
        <v>0.5</v>
      </c>
      <c r="W116" t="n">
        <v>16.26</v>
      </c>
      <c r="X116" t="n">
        <v>49.94</v>
      </c>
      <c r="Y116" t="n">
        <v>1</v>
      </c>
      <c r="Z116" t="n">
        <v>10</v>
      </c>
    </row>
    <row r="117">
      <c r="A117" t="n">
        <v>1</v>
      </c>
      <c r="B117" t="n">
        <v>75</v>
      </c>
      <c r="C117" t="inlineStr">
        <is>
          <t xml:space="preserve">CONCLUIDO	</t>
        </is>
      </c>
      <c r="D117" t="n">
        <v>1.0411</v>
      </c>
      <c r="E117" t="n">
        <v>96.06</v>
      </c>
      <c r="F117" t="n">
        <v>83.15000000000001</v>
      </c>
      <c r="G117" t="n">
        <v>14.34</v>
      </c>
      <c r="H117" t="n">
        <v>0.23</v>
      </c>
      <c r="I117" t="n">
        <v>348</v>
      </c>
      <c r="J117" t="n">
        <v>151.83</v>
      </c>
      <c r="K117" t="n">
        <v>49.1</v>
      </c>
      <c r="L117" t="n">
        <v>2</v>
      </c>
      <c r="M117" t="n">
        <v>346</v>
      </c>
      <c r="N117" t="n">
        <v>25.73</v>
      </c>
      <c r="O117" t="n">
        <v>18959.54</v>
      </c>
      <c r="P117" t="n">
        <v>959.09</v>
      </c>
      <c r="Q117" t="n">
        <v>3792.31</v>
      </c>
      <c r="R117" t="n">
        <v>754.2</v>
      </c>
      <c r="S117" t="n">
        <v>185.73</v>
      </c>
      <c r="T117" t="n">
        <v>275049.13</v>
      </c>
      <c r="U117" t="n">
        <v>0.25</v>
      </c>
      <c r="V117" t="n">
        <v>0.7</v>
      </c>
      <c r="W117" t="n">
        <v>15.16</v>
      </c>
      <c r="X117" t="n">
        <v>16.3</v>
      </c>
      <c r="Y117" t="n">
        <v>1</v>
      </c>
      <c r="Z117" t="n">
        <v>10</v>
      </c>
    </row>
    <row r="118">
      <c r="A118" t="n">
        <v>2</v>
      </c>
      <c r="B118" t="n">
        <v>75</v>
      </c>
      <c r="C118" t="inlineStr">
        <is>
          <t xml:space="preserve">CONCLUIDO	</t>
        </is>
      </c>
      <c r="D118" t="n">
        <v>1.1754</v>
      </c>
      <c r="E118" t="n">
        <v>85.06999999999999</v>
      </c>
      <c r="F118" t="n">
        <v>76.44</v>
      </c>
      <c r="G118" t="n">
        <v>22.05</v>
      </c>
      <c r="H118" t="n">
        <v>0.35</v>
      </c>
      <c r="I118" t="n">
        <v>208</v>
      </c>
      <c r="J118" t="n">
        <v>153.23</v>
      </c>
      <c r="K118" t="n">
        <v>49.1</v>
      </c>
      <c r="L118" t="n">
        <v>3</v>
      </c>
      <c r="M118" t="n">
        <v>206</v>
      </c>
      <c r="N118" t="n">
        <v>26.13</v>
      </c>
      <c r="O118" t="n">
        <v>19131.85</v>
      </c>
      <c r="P118" t="n">
        <v>861.49</v>
      </c>
      <c r="Q118" t="n">
        <v>3791.71</v>
      </c>
      <c r="R118" t="n">
        <v>526.66</v>
      </c>
      <c r="S118" t="n">
        <v>185.73</v>
      </c>
      <c r="T118" t="n">
        <v>161980.36</v>
      </c>
      <c r="U118" t="n">
        <v>0.35</v>
      </c>
      <c r="V118" t="n">
        <v>0.76</v>
      </c>
      <c r="W118" t="n">
        <v>14.93</v>
      </c>
      <c r="X118" t="n">
        <v>9.609999999999999</v>
      </c>
      <c r="Y118" t="n">
        <v>1</v>
      </c>
      <c r="Z118" t="n">
        <v>10</v>
      </c>
    </row>
    <row r="119">
      <c r="A119" t="n">
        <v>3</v>
      </c>
      <c r="B119" t="n">
        <v>75</v>
      </c>
      <c r="C119" t="inlineStr">
        <is>
          <t xml:space="preserve">CONCLUIDO	</t>
        </is>
      </c>
      <c r="D119" t="n">
        <v>1.2459</v>
      </c>
      <c r="E119" t="n">
        <v>80.27</v>
      </c>
      <c r="F119" t="n">
        <v>73.53</v>
      </c>
      <c r="G119" t="n">
        <v>30.22</v>
      </c>
      <c r="H119" t="n">
        <v>0.46</v>
      </c>
      <c r="I119" t="n">
        <v>146</v>
      </c>
      <c r="J119" t="n">
        <v>154.63</v>
      </c>
      <c r="K119" t="n">
        <v>49.1</v>
      </c>
      <c r="L119" t="n">
        <v>4</v>
      </c>
      <c r="M119" t="n">
        <v>144</v>
      </c>
      <c r="N119" t="n">
        <v>26.53</v>
      </c>
      <c r="O119" t="n">
        <v>19304.72</v>
      </c>
      <c r="P119" t="n">
        <v>807.29</v>
      </c>
      <c r="Q119" t="n">
        <v>3791.74</v>
      </c>
      <c r="R119" t="n">
        <v>428.09</v>
      </c>
      <c r="S119" t="n">
        <v>185.73</v>
      </c>
      <c r="T119" t="n">
        <v>113006.85</v>
      </c>
      <c r="U119" t="n">
        <v>0.43</v>
      </c>
      <c r="V119" t="n">
        <v>0.79</v>
      </c>
      <c r="W119" t="n">
        <v>14.82</v>
      </c>
      <c r="X119" t="n">
        <v>6.69</v>
      </c>
      <c r="Y119" t="n">
        <v>1</v>
      </c>
      <c r="Z119" t="n">
        <v>10</v>
      </c>
    </row>
    <row r="120">
      <c r="A120" t="n">
        <v>4</v>
      </c>
      <c r="B120" t="n">
        <v>75</v>
      </c>
      <c r="C120" t="inlineStr">
        <is>
          <t xml:space="preserve">CONCLUIDO	</t>
        </is>
      </c>
      <c r="D120" t="n">
        <v>1.2878</v>
      </c>
      <c r="E120" t="n">
        <v>77.65000000000001</v>
      </c>
      <c r="F120" t="n">
        <v>71.95</v>
      </c>
      <c r="G120" t="n">
        <v>38.55</v>
      </c>
      <c r="H120" t="n">
        <v>0.57</v>
      </c>
      <c r="I120" t="n">
        <v>112</v>
      </c>
      <c r="J120" t="n">
        <v>156.03</v>
      </c>
      <c r="K120" t="n">
        <v>49.1</v>
      </c>
      <c r="L120" t="n">
        <v>5</v>
      </c>
      <c r="M120" t="n">
        <v>110</v>
      </c>
      <c r="N120" t="n">
        <v>26.94</v>
      </c>
      <c r="O120" t="n">
        <v>19478.15</v>
      </c>
      <c r="P120" t="n">
        <v>768.12</v>
      </c>
      <c r="Q120" t="n">
        <v>3791.62</v>
      </c>
      <c r="R120" t="n">
        <v>374.82</v>
      </c>
      <c r="S120" t="n">
        <v>185.73</v>
      </c>
      <c r="T120" t="n">
        <v>86541.00999999999</v>
      </c>
      <c r="U120" t="n">
        <v>0.5</v>
      </c>
      <c r="V120" t="n">
        <v>0.8100000000000001</v>
      </c>
      <c r="W120" t="n">
        <v>14.77</v>
      </c>
      <c r="X120" t="n">
        <v>5.12</v>
      </c>
      <c r="Y120" t="n">
        <v>1</v>
      </c>
      <c r="Z120" t="n">
        <v>10</v>
      </c>
    </row>
    <row r="121">
      <c r="A121" t="n">
        <v>5</v>
      </c>
      <c r="B121" t="n">
        <v>75</v>
      </c>
      <c r="C121" t="inlineStr">
        <is>
          <t xml:space="preserve">CONCLUIDO	</t>
        </is>
      </c>
      <c r="D121" t="n">
        <v>1.3176</v>
      </c>
      <c r="E121" t="n">
        <v>75.90000000000001</v>
      </c>
      <c r="F121" t="n">
        <v>70.90000000000001</v>
      </c>
      <c r="G121" t="n">
        <v>47.8</v>
      </c>
      <c r="H121" t="n">
        <v>0.67</v>
      </c>
      <c r="I121" t="n">
        <v>89</v>
      </c>
      <c r="J121" t="n">
        <v>157.44</v>
      </c>
      <c r="K121" t="n">
        <v>49.1</v>
      </c>
      <c r="L121" t="n">
        <v>6</v>
      </c>
      <c r="M121" t="n">
        <v>87</v>
      </c>
      <c r="N121" t="n">
        <v>27.35</v>
      </c>
      <c r="O121" t="n">
        <v>19652.13</v>
      </c>
      <c r="P121" t="n">
        <v>734.5700000000001</v>
      </c>
      <c r="Q121" t="n">
        <v>3791.55</v>
      </c>
      <c r="R121" t="n">
        <v>339.4</v>
      </c>
      <c r="S121" t="n">
        <v>185.73</v>
      </c>
      <c r="T121" t="n">
        <v>68945.36</v>
      </c>
      <c r="U121" t="n">
        <v>0.55</v>
      </c>
      <c r="V121" t="n">
        <v>0.82</v>
      </c>
      <c r="W121" t="n">
        <v>14.73</v>
      </c>
      <c r="X121" t="n">
        <v>4.07</v>
      </c>
      <c r="Y121" t="n">
        <v>1</v>
      </c>
      <c r="Z121" t="n">
        <v>10</v>
      </c>
    </row>
    <row r="122">
      <c r="A122" t="n">
        <v>6</v>
      </c>
      <c r="B122" t="n">
        <v>75</v>
      </c>
      <c r="C122" t="inlineStr">
        <is>
          <t xml:space="preserve">CONCLUIDO	</t>
        </is>
      </c>
      <c r="D122" t="n">
        <v>1.3394</v>
      </c>
      <c r="E122" t="n">
        <v>74.66</v>
      </c>
      <c r="F122" t="n">
        <v>70.16</v>
      </c>
      <c r="G122" t="n">
        <v>57.66</v>
      </c>
      <c r="H122" t="n">
        <v>0.78</v>
      </c>
      <c r="I122" t="n">
        <v>73</v>
      </c>
      <c r="J122" t="n">
        <v>158.86</v>
      </c>
      <c r="K122" t="n">
        <v>49.1</v>
      </c>
      <c r="L122" t="n">
        <v>7</v>
      </c>
      <c r="M122" t="n">
        <v>71</v>
      </c>
      <c r="N122" t="n">
        <v>27.77</v>
      </c>
      <c r="O122" t="n">
        <v>19826.68</v>
      </c>
      <c r="P122" t="n">
        <v>700.99</v>
      </c>
      <c r="Q122" t="n">
        <v>3791.43</v>
      </c>
      <c r="R122" t="n">
        <v>314.17</v>
      </c>
      <c r="S122" t="n">
        <v>185.73</v>
      </c>
      <c r="T122" t="n">
        <v>56410.93</v>
      </c>
      <c r="U122" t="n">
        <v>0.59</v>
      </c>
      <c r="V122" t="n">
        <v>0.83</v>
      </c>
      <c r="W122" t="n">
        <v>14.7</v>
      </c>
      <c r="X122" t="n">
        <v>3.32</v>
      </c>
      <c r="Y122" t="n">
        <v>1</v>
      </c>
      <c r="Z122" t="n">
        <v>10</v>
      </c>
    </row>
    <row r="123">
      <c r="A123" t="n">
        <v>7</v>
      </c>
      <c r="B123" t="n">
        <v>75</v>
      </c>
      <c r="C123" t="inlineStr">
        <is>
          <t xml:space="preserve">CONCLUIDO	</t>
        </is>
      </c>
      <c r="D123" t="n">
        <v>1.3562</v>
      </c>
      <c r="E123" t="n">
        <v>73.73999999999999</v>
      </c>
      <c r="F123" t="n">
        <v>69.59999999999999</v>
      </c>
      <c r="G123" t="n">
        <v>68.45999999999999</v>
      </c>
      <c r="H123" t="n">
        <v>0.88</v>
      </c>
      <c r="I123" t="n">
        <v>61</v>
      </c>
      <c r="J123" t="n">
        <v>160.28</v>
      </c>
      <c r="K123" t="n">
        <v>49.1</v>
      </c>
      <c r="L123" t="n">
        <v>8</v>
      </c>
      <c r="M123" t="n">
        <v>58</v>
      </c>
      <c r="N123" t="n">
        <v>28.19</v>
      </c>
      <c r="O123" t="n">
        <v>20001.93</v>
      </c>
      <c r="P123" t="n">
        <v>669.8</v>
      </c>
      <c r="Q123" t="n">
        <v>3791.51</v>
      </c>
      <c r="R123" t="n">
        <v>294.65</v>
      </c>
      <c r="S123" t="n">
        <v>185.73</v>
      </c>
      <c r="T123" t="n">
        <v>46713.35</v>
      </c>
      <c r="U123" t="n">
        <v>0.63</v>
      </c>
      <c r="V123" t="n">
        <v>0.84</v>
      </c>
      <c r="W123" t="n">
        <v>14.7</v>
      </c>
      <c r="X123" t="n">
        <v>2.76</v>
      </c>
      <c r="Y123" t="n">
        <v>1</v>
      </c>
      <c r="Z123" t="n">
        <v>10</v>
      </c>
    </row>
    <row r="124">
      <c r="A124" t="n">
        <v>8</v>
      </c>
      <c r="B124" t="n">
        <v>75</v>
      </c>
      <c r="C124" t="inlineStr">
        <is>
          <t xml:space="preserve">CONCLUIDO	</t>
        </is>
      </c>
      <c r="D124" t="n">
        <v>1.3654</v>
      </c>
      <c r="E124" t="n">
        <v>73.23999999999999</v>
      </c>
      <c r="F124" t="n">
        <v>69.31</v>
      </c>
      <c r="G124" t="n">
        <v>77.01000000000001</v>
      </c>
      <c r="H124" t="n">
        <v>0.99</v>
      </c>
      <c r="I124" t="n">
        <v>54</v>
      </c>
      <c r="J124" t="n">
        <v>161.71</v>
      </c>
      <c r="K124" t="n">
        <v>49.1</v>
      </c>
      <c r="L124" t="n">
        <v>9</v>
      </c>
      <c r="M124" t="n">
        <v>25</v>
      </c>
      <c r="N124" t="n">
        <v>28.61</v>
      </c>
      <c r="O124" t="n">
        <v>20177.64</v>
      </c>
      <c r="P124" t="n">
        <v>646.12</v>
      </c>
      <c r="Q124" t="n">
        <v>3791.48</v>
      </c>
      <c r="R124" t="n">
        <v>284.02</v>
      </c>
      <c r="S124" t="n">
        <v>185.73</v>
      </c>
      <c r="T124" t="n">
        <v>41432.44</v>
      </c>
      <c r="U124" t="n">
        <v>0.65</v>
      </c>
      <c r="V124" t="n">
        <v>0.84</v>
      </c>
      <c r="W124" t="n">
        <v>14.72</v>
      </c>
      <c r="X124" t="n">
        <v>2.48</v>
      </c>
      <c r="Y124" t="n">
        <v>1</v>
      </c>
      <c r="Z124" t="n">
        <v>10</v>
      </c>
    </row>
    <row r="125">
      <c r="A125" t="n">
        <v>9</v>
      </c>
      <c r="B125" t="n">
        <v>75</v>
      </c>
      <c r="C125" t="inlineStr">
        <is>
          <t xml:space="preserve">CONCLUIDO	</t>
        </is>
      </c>
      <c r="D125" t="n">
        <v>1.3682</v>
      </c>
      <c r="E125" t="n">
        <v>73.09</v>
      </c>
      <c r="F125" t="n">
        <v>69.22</v>
      </c>
      <c r="G125" t="n">
        <v>79.87</v>
      </c>
      <c r="H125" t="n">
        <v>1.09</v>
      </c>
      <c r="I125" t="n">
        <v>52</v>
      </c>
      <c r="J125" t="n">
        <v>163.13</v>
      </c>
      <c r="K125" t="n">
        <v>49.1</v>
      </c>
      <c r="L125" t="n">
        <v>10</v>
      </c>
      <c r="M125" t="n">
        <v>0</v>
      </c>
      <c r="N125" t="n">
        <v>29.04</v>
      </c>
      <c r="O125" t="n">
        <v>20353.94</v>
      </c>
      <c r="P125" t="n">
        <v>643.05</v>
      </c>
      <c r="Q125" t="n">
        <v>3791.68</v>
      </c>
      <c r="R125" t="n">
        <v>280.2</v>
      </c>
      <c r="S125" t="n">
        <v>185.73</v>
      </c>
      <c r="T125" t="n">
        <v>39529.13</v>
      </c>
      <c r="U125" t="n">
        <v>0.66</v>
      </c>
      <c r="V125" t="n">
        <v>0.84</v>
      </c>
      <c r="W125" t="n">
        <v>14.74</v>
      </c>
      <c r="X125" t="n">
        <v>2.39</v>
      </c>
      <c r="Y125" t="n">
        <v>1</v>
      </c>
      <c r="Z125" t="n">
        <v>10</v>
      </c>
    </row>
    <row r="126">
      <c r="A126" t="n">
        <v>0</v>
      </c>
      <c r="B126" t="n">
        <v>95</v>
      </c>
      <c r="C126" t="inlineStr">
        <is>
          <t xml:space="preserve">CONCLUIDO	</t>
        </is>
      </c>
      <c r="D126" t="n">
        <v>0.5308</v>
      </c>
      <c r="E126" t="n">
        <v>188.39</v>
      </c>
      <c r="F126" t="n">
        <v>135.56</v>
      </c>
      <c r="G126" t="n">
        <v>6.01</v>
      </c>
      <c r="H126" t="n">
        <v>0.1</v>
      </c>
      <c r="I126" t="n">
        <v>1353</v>
      </c>
      <c r="J126" t="n">
        <v>185.69</v>
      </c>
      <c r="K126" t="n">
        <v>53.44</v>
      </c>
      <c r="L126" t="n">
        <v>1</v>
      </c>
      <c r="M126" t="n">
        <v>1351</v>
      </c>
      <c r="N126" t="n">
        <v>36.26</v>
      </c>
      <c r="O126" t="n">
        <v>23136.14</v>
      </c>
      <c r="P126" t="n">
        <v>1835.78</v>
      </c>
      <c r="Q126" t="n">
        <v>3794.62</v>
      </c>
      <c r="R126" t="n">
        <v>2538.78</v>
      </c>
      <c r="S126" t="n">
        <v>185.73</v>
      </c>
      <c r="T126" t="n">
        <v>1162318.52</v>
      </c>
      <c r="U126" t="n">
        <v>0.07000000000000001</v>
      </c>
      <c r="V126" t="n">
        <v>0.43</v>
      </c>
      <c r="W126" t="n">
        <v>16.85</v>
      </c>
      <c r="X126" t="n">
        <v>68.68000000000001</v>
      </c>
      <c r="Y126" t="n">
        <v>1</v>
      </c>
      <c r="Z126" t="n">
        <v>10</v>
      </c>
    </row>
    <row r="127">
      <c r="A127" t="n">
        <v>1</v>
      </c>
      <c r="B127" t="n">
        <v>95</v>
      </c>
      <c r="C127" t="inlineStr">
        <is>
          <t xml:space="preserve">CONCLUIDO	</t>
        </is>
      </c>
      <c r="D127" t="n">
        <v>0.9544</v>
      </c>
      <c r="E127" t="n">
        <v>104.78</v>
      </c>
      <c r="F127" t="n">
        <v>86.68000000000001</v>
      </c>
      <c r="G127" t="n">
        <v>12.38</v>
      </c>
      <c r="H127" t="n">
        <v>0.19</v>
      </c>
      <c r="I127" t="n">
        <v>420</v>
      </c>
      <c r="J127" t="n">
        <v>187.21</v>
      </c>
      <c r="K127" t="n">
        <v>53.44</v>
      </c>
      <c r="L127" t="n">
        <v>2</v>
      </c>
      <c r="M127" t="n">
        <v>418</v>
      </c>
      <c r="N127" t="n">
        <v>36.77</v>
      </c>
      <c r="O127" t="n">
        <v>23322.88</v>
      </c>
      <c r="P127" t="n">
        <v>1157.59</v>
      </c>
      <c r="Q127" t="n">
        <v>3791.92</v>
      </c>
      <c r="R127" t="n">
        <v>872.75</v>
      </c>
      <c r="S127" t="n">
        <v>185.73</v>
      </c>
      <c r="T127" t="n">
        <v>333965.84</v>
      </c>
      <c r="U127" t="n">
        <v>0.21</v>
      </c>
      <c r="V127" t="n">
        <v>0.67</v>
      </c>
      <c r="W127" t="n">
        <v>15.31</v>
      </c>
      <c r="X127" t="n">
        <v>19.84</v>
      </c>
      <c r="Y127" t="n">
        <v>1</v>
      </c>
      <c r="Z127" t="n">
        <v>10</v>
      </c>
    </row>
    <row r="128">
      <c r="A128" t="n">
        <v>2</v>
      </c>
      <c r="B128" t="n">
        <v>95</v>
      </c>
      <c r="C128" t="inlineStr">
        <is>
          <t xml:space="preserve">CONCLUIDO	</t>
        </is>
      </c>
      <c r="D128" t="n">
        <v>1.1091</v>
      </c>
      <c r="E128" t="n">
        <v>90.16</v>
      </c>
      <c r="F128" t="n">
        <v>78.42</v>
      </c>
      <c r="G128" t="n">
        <v>18.9</v>
      </c>
      <c r="H128" t="n">
        <v>0.28</v>
      </c>
      <c r="I128" t="n">
        <v>249</v>
      </c>
      <c r="J128" t="n">
        <v>188.73</v>
      </c>
      <c r="K128" t="n">
        <v>53.44</v>
      </c>
      <c r="L128" t="n">
        <v>3</v>
      </c>
      <c r="M128" t="n">
        <v>247</v>
      </c>
      <c r="N128" t="n">
        <v>37.29</v>
      </c>
      <c r="O128" t="n">
        <v>23510.33</v>
      </c>
      <c r="P128" t="n">
        <v>1031.3</v>
      </c>
      <c r="Q128" t="n">
        <v>3792.07</v>
      </c>
      <c r="R128" t="n">
        <v>593.1799999999999</v>
      </c>
      <c r="S128" t="n">
        <v>185.73</v>
      </c>
      <c r="T128" t="n">
        <v>195035.46</v>
      </c>
      <c r="U128" t="n">
        <v>0.31</v>
      </c>
      <c r="V128" t="n">
        <v>0.74</v>
      </c>
      <c r="W128" t="n">
        <v>15.01</v>
      </c>
      <c r="X128" t="n">
        <v>11.58</v>
      </c>
      <c r="Y128" t="n">
        <v>1</v>
      </c>
      <c r="Z128" t="n">
        <v>10</v>
      </c>
    </row>
    <row r="129">
      <c r="A129" t="n">
        <v>3</v>
      </c>
      <c r="B129" t="n">
        <v>95</v>
      </c>
      <c r="C129" t="inlineStr">
        <is>
          <t xml:space="preserve">CONCLUIDO	</t>
        </is>
      </c>
      <c r="D129" t="n">
        <v>1.1912</v>
      </c>
      <c r="E129" t="n">
        <v>83.95</v>
      </c>
      <c r="F129" t="n">
        <v>74.93000000000001</v>
      </c>
      <c r="G129" t="n">
        <v>25.54</v>
      </c>
      <c r="H129" t="n">
        <v>0.37</v>
      </c>
      <c r="I129" t="n">
        <v>176</v>
      </c>
      <c r="J129" t="n">
        <v>190.25</v>
      </c>
      <c r="K129" t="n">
        <v>53.44</v>
      </c>
      <c r="L129" t="n">
        <v>4</v>
      </c>
      <c r="M129" t="n">
        <v>174</v>
      </c>
      <c r="N129" t="n">
        <v>37.82</v>
      </c>
      <c r="O129" t="n">
        <v>23698.48</v>
      </c>
      <c r="P129" t="n">
        <v>969.99</v>
      </c>
      <c r="Q129" t="n">
        <v>3791.61</v>
      </c>
      <c r="R129" t="n">
        <v>475.29</v>
      </c>
      <c r="S129" t="n">
        <v>185.73</v>
      </c>
      <c r="T129" t="n">
        <v>136455.3</v>
      </c>
      <c r="U129" t="n">
        <v>0.39</v>
      </c>
      <c r="V129" t="n">
        <v>0.78</v>
      </c>
      <c r="W129" t="n">
        <v>14.88</v>
      </c>
      <c r="X129" t="n">
        <v>8.09</v>
      </c>
      <c r="Y129" t="n">
        <v>1</v>
      </c>
      <c r="Z129" t="n">
        <v>10</v>
      </c>
    </row>
    <row r="130">
      <c r="A130" t="n">
        <v>4</v>
      </c>
      <c r="B130" t="n">
        <v>95</v>
      </c>
      <c r="C130" t="inlineStr">
        <is>
          <t xml:space="preserve">CONCLUIDO	</t>
        </is>
      </c>
      <c r="D130" t="n">
        <v>1.2418</v>
      </c>
      <c r="E130" t="n">
        <v>80.53</v>
      </c>
      <c r="F130" t="n">
        <v>73.03</v>
      </c>
      <c r="G130" t="n">
        <v>32.46</v>
      </c>
      <c r="H130" t="n">
        <v>0.46</v>
      </c>
      <c r="I130" t="n">
        <v>135</v>
      </c>
      <c r="J130" t="n">
        <v>191.78</v>
      </c>
      <c r="K130" t="n">
        <v>53.44</v>
      </c>
      <c r="L130" t="n">
        <v>5</v>
      </c>
      <c r="M130" t="n">
        <v>133</v>
      </c>
      <c r="N130" t="n">
        <v>38.35</v>
      </c>
      <c r="O130" t="n">
        <v>23887.36</v>
      </c>
      <c r="P130" t="n">
        <v>928.85</v>
      </c>
      <c r="Q130" t="n">
        <v>3791.67</v>
      </c>
      <c r="R130" t="n">
        <v>411.29</v>
      </c>
      <c r="S130" t="n">
        <v>185.73</v>
      </c>
      <c r="T130" t="n">
        <v>104663.27</v>
      </c>
      <c r="U130" t="n">
        <v>0.45</v>
      </c>
      <c r="V130" t="n">
        <v>0.8</v>
      </c>
      <c r="W130" t="n">
        <v>14.81</v>
      </c>
      <c r="X130" t="n">
        <v>6.2</v>
      </c>
      <c r="Y130" t="n">
        <v>1</v>
      </c>
      <c r="Z130" t="n">
        <v>10</v>
      </c>
    </row>
    <row r="131">
      <c r="A131" t="n">
        <v>5</v>
      </c>
      <c r="B131" t="n">
        <v>95</v>
      </c>
      <c r="C131" t="inlineStr">
        <is>
          <t xml:space="preserve">CONCLUIDO	</t>
        </is>
      </c>
      <c r="D131" t="n">
        <v>1.2764</v>
      </c>
      <c r="E131" t="n">
        <v>78.34999999999999</v>
      </c>
      <c r="F131" t="n">
        <v>71.81999999999999</v>
      </c>
      <c r="G131" t="n">
        <v>39.54</v>
      </c>
      <c r="H131" t="n">
        <v>0.55</v>
      </c>
      <c r="I131" t="n">
        <v>109</v>
      </c>
      <c r="J131" t="n">
        <v>193.32</v>
      </c>
      <c r="K131" t="n">
        <v>53.44</v>
      </c>
      <c r="L131" t="n">
        <v>6</v>
      </c>
      <c r="M131" t="n">
        <v>107</v>
      </c>
      <c r="N131" t="n">
        <v>38.89</v>
      </c>
      <c r="O131" t="n">
        <v>24076.95</v>
      </c>
      <c r="P131" t="n">
        <v>896.33</v>
      </c>
      <c r="Q131" t="n">
        <v>3791.61</v>
      </c>
      <c r="R131" t="n">
        <v>370.36</v>
      </c>
      <c r="S131" t="n">
        <v>185.73</v>
      </c>
      <c r="T131" t="n">
        <v>84325.86</v>
      </c>
      <c r="U131" t="n">
        <v>0.5</v>
      </c>
      <c r="V131" t="n">
        <v>0.8100000000000001</v>
      </c>
      <c r="W131" t="n">
        <v>14.77</v>
      </c>
      <c r="X131" t="n">
        <v>4.99</v>
      </c>
      <c r="Y131" t="n">
        <v>1</v>
      </c>
      <c r="Z131" t="n">
        <v>10</v>
      </c>
    </row>
    <row r="132">
      <c r="A132" t="n">
        <v>6</v>
      </c>
      <c r="B132" t="n">
        <v>95</v>
      </c>
      <c r="C132" t="inlineStr">
        <is>
          <t xml:space="preserve">CONCLUIDO	</t>
        </is>
      </c>
      <c r="D132" t="n">
        <v>1.3015</v>
      </c>
      <c r="E132" t="n">
        <v>76.84</v>
      </c>
      <c r="F132" t="n">
        <v>70.98</v>
      </c>
      <c r="G132" t="n">
        <v>46.8</v>
      </c>
      <c r="H132" t="n">
        <v>0.64</v>
      </c>
      <c r="I132" t="n">
        <v>91</v>
      </c>
      <c r="J132" t="n">
        <v>194.86</v>
      </c>
      <c r="K132" t="n">
        <v>53.44</v>
      </c>
      <c r="L132" t="n">
        <v>7</v>
      </c>
      <c r="M132" t="n">
        <v>89</v>
      </c>
      <c r="N132" t="n">
        <v>39.43</v>
      </c>
      <c r="O132" t="n">
        <v>24267.28</v>
      </c>
      <c r="P132" t="n">
        <v>870.1799999999999</v>
      </c>
      <c r="Q132" t="n">
        <v>3791.6</v>
      </c>
      <c r="R132" t="n">
        <v>341.55</v>
      </c>
      <c r="S132" t="n">
        <v>185.73</v>
      </c>
      <c r="T132" t="n">
        <v>70010.02</v>
      </c>
      <c r="U132" t="n">
        <v>0.54</v>
      </c>
      <c r="V132" t="n">
        <v>0.82</v>
      </c>
      <c r="W132" t="n">
        <v>14.74</v>
      </c>
      <c r="X132" t="n">
        <v>4.15</v>
      </c>
      <c r="Y132" t="n">
        <v>1</v>
      </c>
      <c r="Z132" t="n">
        <v>10</v>
      </c>
    </row>
    <row r="133">
      <c r="A133" t="n">
        <v>7</v>
      </c>
      <c r="B133" t="n">
        <v>95</v>
      </c>
      <c r="C133" t="inlineStr">
        <is>
          <t xml:space="preserve">CONCLUIDO	</t>
        </is>
      </c>
      <c r="D133" t="n">
        <v>1.3217</v>
      </c>
      <c r="E133" t="n">
        <v>75.66</v>
      </c>
      <c r="F133" t="n">
        <v>70.33</v>
      </c>
      <c r="G133" t="n">
        <v>54.8</v>
      </c>
      <c r="H133" t="n">
        <v>0.72</v>
      </c>
      <c r="I133" t="n">
        <v>77</v>
      </c>
      <c r="J133" t="n">
        <v>196.41</v>
      </c>
      <c r="K133" t="n">
        <v>53.44</v>
      </c>
      <c r="L133" t="n">
        <v>8</v>
      </c>
      <c r="M133" t="n">
        <v>75</v>
      </c>
      <c r="N133" t="n">
        <v>39.98</v>
      </c>
      <c r="O133" t="n">
        <v>24458.36</v>
      </c>
      <c r="P133" t="n">
        <v>844.04</v>
      </c>
      <c r="Q133" t="n">
        <v>3791.41</v>
      </c>
      <c r="R133" t="n">
        <v>319.63</v>
      </c>
      <c r="S133" t="n">
        <v>185.73</v>
      </c>
      <c r="T133" t="n">
        <v>59122.1</v>
      </c>
      <c r="U133" t="n">
        <v>0.58</v>
      </c>
      <c r="V133" t="n">
        <v>0.83</v>
      </c>
      <c r="W133" t="n">
        <v>14.72</v>
      </c>
      <c r="X133" t="n">
        <v>3.49</v>
      </c>
      <c r="Y133" t="n">
        <v>1</v>
      </c>
      <c r="Z133" t="n">
        <v>10</v>
      </c>
    </row>
    <row r="134">
      <c r="A134" t="n">
        <v>8</v>
      </c>
      <c r="B134" t="n">
        <v>95</v>
      </c>
      <c r="C134" t="inlineStr">
        <is>
          <t xml:space="preserve">CONCLUIDO	</t>
        </is>
      </c>
      <c r="D134" t="n">
        <v>1.3361</v>
      </c>
      <c r="E134" t="n">
        <v>74.84999999999999</v>
      </c>
      <c r="F134" t="n">
        <v>69.88</v>
      </c>
      <c r="G134" t="n">
        <v>62.58</v>
      </c>
      <c r="H134" t="n">
        <v>0.8100000000000001</v>
      </c>
      <c r="I134" t="n">
        <v>67</v>
      </c>
      <c r="J134" t="n">
        <v>197.97</v>
      </c>
      <c r="K134" t="n">
        <v>53.44</v>
      </c>
      <c r="L134" t="n">
        <v>9</v>
      </c>
      <c r="M134" t="n">
        <v>65</v>
      </c>
      <c r="N134" t="n">
        <v>40.53</v>
      </c>
      <c r="O134" t="n">
        <v>24650.18</v>
      </c>
      <c r="P134" t="n">
        <v>821.1900000000001</v>
      </c>
      <c r="Q134" t="n">
        <v>3791.5</v>
      </c>
      <c r="R134" t="n">
        <v>304.97</v>
      </c>
      <c r="S134" t="n">
        <v>185.73</v>
      </c>
      <c r="T134" t="n">
        <v>51839.8</v>
      </c>
      <c r="U134" t="n">
        <v>0.61</v>
      </c>
      <c r="V134" t="n">
        <v>0.83</v>
      </c>
      <c r="W134" t="n">
        <v>14.69</v>
      </c>
      <c r="X134" t="n">
        <v>3.05</v>
      </c>
      <c r="Y134" t="n">
        <v>1</v>
      </c>
      <c r="Z134" t="n">
        <v>10</v>
      </c>
    </row>
    <row r="135">
      <c r="A135" t="n">
        <v>9</v>
      </c>
      <c r="B135" t="n">
        <v>95</v>
      </c>
      <c r="C135" t="inlineStr">
        <is>
          <t xml:space="preserve">CONCLUIDO	</t>
        </is>
      </c>
      <c r="D135" t="n">
        <v>1.3486</v>
      </c>
      <c r="E135" t="n">
        <v>74.15000000000001</v>
      </c>
      <c r="F135" t="n">
        <v>69.48</v>
      </c>
      <c r="G135" t="n">
        <v>70.66</v>
      </c>
      <c r="H135" t="n">
        <v>0.89</v>
      </c>
      <c r="I135" t="n">
        <v>59</v>
      </c>
      <c r="J135" t="n">
        <v>199.53</v>
      </c>
      <c r="K135" t="n">
        <v>53.44</v>
      </c>
      <c r="L135" t="n">
        <v>10</v>
      </c>
      <c r="M135" t="n">
        <v>57</v>
      </c>
      <c r="N135" t="n">
        <v>41.1</v>
      </c>
      <c r="O135" t="n">
        <v>24842.77</v>
      </c>
      <c r="P135" t="n">
        <v>798.86</v>
      </c>
      <c r="Q135" t="n">
        <v>3791.61</v>
      </c>
      <c r="R135" t="n">
        <v>291.46</v>
      </c>
      <c r="S135" t="n">
        <v>185.73</v>
      </c>
      <c r="T135" t="n">
        <v>45124.13</v>
      </c>
      <c r="U135" t="n">
        <v>0.64</v>
      </c>
      <c r="V135" t="n">
        <v>0.84</v>
      </c>
      <c r="W135" t="n">
        <v>14.68</v>
      </c>
      <c r="X135" t="n">
        <v>2.65</v>
      </c>
      <c r="Y135" t="n">
        <v>1</v>
      </c>
      <c r="Z135" t="n">
        <v>10</v>
      </c>
    </row>
    <row r="136">
      <c r="A136" t="n">
        <v>10</v>
      </c>
      <c r="B136" t="n">
        <v>95</v>
      </c>
      <c r="C136" t="inlineStr">
        <is>
          <t xml:space="preserve">CONCLUIDO	</t>
        </is>
      </c>
      <c r="D136" t="n">
        <v>1.359</v>
      </c>
      <c r="E136" t="n">
        <v>73.58</v>
      </c>
      <c r="F136" t="n">
        <v>69.18000000000001</v>
      </c>
      <c r="G136" t="n">
        <v>79.81999999999999</v>
      </c>
      <c r="H136" t="n">
        <v>0.97</v>
      </c>
      <c r="I136" t="n">
        <v>52</v>
      </c>
      <c r="J136" t="n">
        <v>201.1</v>
      </c>
      <c r="K136" t="n">
        <v>53.44</v>
      </c>
      <c r="L136" t="n">
        <v>11</v>
      </c>
      <c r="M136" t="n">
        <v>50</v>
      </c>
      <c r="N136" t="n">
        <v>41.66</v>
      </c>
      <c r="O136" t="n">
        <v>25036.12</v>
      </c>
      <c r="P136" t="n">
        <v>770.74</v>
      </c>
      <c r="Q136" t="n">
        <v>3791.44</v>
      </c>
      <c r="R136" t="n">
        <v>280.85</v>
      </c>
      <c r="S136" t="n">
        <v>185.73</v>
      </c>
      <c r="T136" t="n">
        <v>39856.72</v>
      </c>
      <c r="U136" t="n">
        <v>0.66</v>
      </c>
      <c r="V136" t="n">
        <v>0.84</v>
      </c>
      <c r="W136" t="n">
        <v>14.67</v>
      </c>
      <c r="X136" t="n">
        <v>2.34</v>
      </c>
      <c r="Y136" t="n">
        <v>1</v>
      </c>
      <c r="Z136" t="n">
        <v>10</v>
      </c>
    </row>
    <row r="137">
      <c r="A137" t="n">
        <v>11</v>
      </c>
      <c r="B137" t="n">
        <v>95</v>
      </c>
      <c r="C137" t="inlineStr">
        <is>
          <t xml:space="preserve">CONCLUIDO	</t>
        </is>
      </c>
      <c r="D137" t="n">
        <v>1.3684</v>
      </c>
      <c r="E137" t="n">
        <v>73.08</v>
      </c>
      <c r="F137" t="n">
        <v>68.90000000000001</v>
      </c>
      <c r="G137" t="n">
        <v>89.87</v>
      </c>
      <c r="H137" t="n">
        <v>1.05</v>
      </c>
      <c r="I137" t="n">
        <v>46</v>
      </c>
      <c r="J137" t="n">
        <v>202.67</v>
      </c>
      <c r="K137" t="n">
        <v>53.44</v>
      </c>
      <c r="L137" t="n">
        <v>12</v>
      </c>
      <c r="M137" t="n">
        <v>42</v>
      </c>
      <c r="N137" t="n">
        <v>42.24</v>
      </c>
      <c r="O137" t="n">
        <v>25230.25</v>
      </c>
      <c r="P137" t="n">
        <v>749.47</v>
      </c>
      <c r="Q137" t="n">
        <v>3791.5</v>
      </c>
      <c r="R137" t="n">
        <v>271.56</v>
      </c>
      <c r="S137" t="n">
        <v>185.73</v>
      </c>
      <c r="T137" t="n">
        <v>35241.92</v>
      </c>
      <c r="U137" t="n">
        <v>0.68</v>
      </c>
      <c r="V137" t="n">
        <v>0.84</v>
      </c>
      <c r="W137" t="n">
        <v>14.66</v>
      </c>
      <c r="X137" t="n">
        <v>2.06</v>
      </c>
      <c r="Y137" t="n">
        <v>1</v>
      </c>
      <c r="Z137" t="n">
        <v>10</v>
      </c>
    </row>
    <row r="138">
      <c r="A138" t="n">
        <v>12</v>
      </c>
      <c r="B138" t="n">
        <v>95</v>
      </c>
      <c r="C138" t="inlineStr">
        <is>
          <t xml:space="preserve">CONCLUIDO	</t>
        </is>
      </c>
      <c r="D138" t="n">
        <v>1.3728</v>
      </c>
      <c r="E138" t="n">
        <v>72.84</v>
      </c>
      <c r="F138" t="n">
        <v>68.78</v>
      </c>
      <c r="G138" t="n">
        <v>95.97</v>
      </c>
      <c r="H138" t="n">
        <v>1.13</v>
      </c>
      <c r="I138" t="n">
        <v>43</v>
      </c>
      <c r="J138" t="n">
        <v>204.25</v>
      </c>
      <c r="K138" t="n">
        <v>53.44</v>
      </c>
      <c r="L138" t="n">
        <v>13</v>
      </c>
      <c r="M138" t="n">
        <v>20</v>
      </c>
      <c r="N138" t="n">
        <v>42.82</v>
      </c>
      <c r="O138" t="n">
        <v>25425.3</v>
      </c>
      <c r="P138" t="n">
        <v>734.3200000000001</v>
      </c>
      <c r="Q138" t="n">
        <v>3791.61</v>
      </c>
      <c r="R138" t="n">
        <v>266.52</v>
      </c>
      <c r="S138" t="n">
        <v>185.73</v>
      </c>
      <c r="T138" t="n">
        <v>32736.76</v>
      </c>
      <c r="U138" t="n">
        <v>0.7</v>
      </c>
      <c r="V138" t="n">
        <v>0.85</v>
      </c>
      <c r="W138" t="n">
        <v>14.68</v>
      </c>
      <c r="X138" t="n">
        <v>1.94</v>
      </c>
      <c r="Y138" t="n">
        <v>1</v>
      </c>
      <c r="Z138" t="n">
        <v>10</v>
      </c>
    </row>
    <row r="139">
      <c r="A139" t="n">
        <v>13</v>
      </c>
      <c r="B139" t="n">
        <v>95</v>
      </c>
      <c r="C139" t="inlineStr">
        <is>
          <t xml:space="preserve">CONCLUIDO	</t>
        </is>
      </c>
      <c r="D139" t="n">
        <v>1.3758</v>
      </c>
      <c r="E139" t="n">
        <v>72.68000000000001</v>
      </c>
      <c r="F139" t="n">
        <v>68.69</v>
      </c>
      <c r="G139" t="n">
        <v>100.52</v>
      </c>
      <c r="H139" t="n">
        <v>1.21</v>
      </c>
      <c r="I139" t="n">
        <v>41</v>
      </c>
      <c r="J139" t="n">
        <v>205.84</v>
      </c>
      <c r="K139" t="n">
        <v>53.44</v>
      </c>
      <c r="L139" t="n">
        <v>14</v>
      </c>
      <c r="M139" t="n">
        <v>1</v>
      </c>
      <c r="N139" t="n">
        <v>43.4</v>
      </c>
      <c r="O139" t="n">
        <v>25621.03</v>
      </c>
      <c r="P139" t="n">
        <v>728.8200000000001</v>
      </c>
      <c r="Q139" t="n">
        <v>3791.51</v>
      </c>
      <c r="R139" t="n">
        <v>262.62</v>
      </c>
      <c r="S139" t="n">
        <v>185.73</v>
      </c>
      <c r="T139" t="n">
        <v>30794.42</v>
      </c>
      <c r="U139" t="n">
        <v>0.71</v>
      </c>
      <c r="V139" t="n">
        <v>0.85</v>
      </c>
      <c r="W139" t="n">
        <v>14.71</v>
      </c>
      <c r="X139" t="n">
        <v>1.86</v>
      </c>
      <c r="Y139" t="n">
        <v>1</v>
      </c>
      <c r="Z139" t="n">
        <v>10</v>
      </c>
    </row>
    <row r="140">
      <c r="A140" t="n">
        <v>14</v>
      </c>
      <c r="B140" t="n">
        <v>95</v>
      </c>
      <c r="C140" t="inlineStr">
        <is>
          <t xml:space="preserve">CONCLUIDO	</t>
        </is>
      </c>
      <c r="D140" t="n">
        <v>1.3758</v>
      </c>
      <c r="E140" t="n">
        <v>72.69</v>
      </c>
      <c r="F140" t="n">
        <v>68.69</v>
      </c>
      <c r="G140" t="n">
        <v>100.52</v>
      </c>
      <c r="H140" t="n">
        <v>1.28</v>
      </c>
      <c r="I140" t="n">
        <v>41</v>
      </c>
      <c r="J140" t="n">
        <v>207.43</v>
      </c>
      <c r="K140" t="n">
        <v>53.44</v>
      </c>
      <c r="L140" t="n">
        <v>15</v>
      </c>
      <c r="M140" t="n">
        <v>0</v>
      </c>
      <c r="N140" t="n">
        <v>44</v>
      </c>
      <c r="O140" t="n">
        <v>25817.56</v>
      </c>
      <c r="P140" t="n">
        <v>733.9</v>
      </c>
      <c r="Q140" t="n">
        <v>3791.51</v>
      </c>
      <c r="R140" t="n">
        <v>262.73</v>
      </c>
      <c r="S140" t="n">
        <v>185.73</v>
      </c>
      <c r="T140" t="n">
        <v>30852.05</v>
      </c>
      <c r="U140" t="n">
        <v>0.71</v>
      </c>
      <c r="V140" t="n">
        <v>0.85</v>
      </c>
      <c r="W140" t="n">
        <v>14.7</v>
      </c>
      <c r="X140" t="n">
        <v>1.86</v>
      </c>
      <c r="Y140" t="n">
        <v>1</v>
      </c>
      <c r="Z140" t="n">
        <v>10</v>
      </c>
    </row>
    <row r="141">
      <c r="A141" t="n">
        <v>0</v>
      </c>
      <c r="B141" t="n">
        <v>55</v>
      </c>
      <c r="C141" t="inlineStr">
        <is>
          <t xml:space="preserve">CONCLUIDO	</t>
        </is>
      </c>
      <c r="D141" t="n">
        <v>0.8159</v>
      </c>
      <c r="E141" t="n">
        <v>122.56</v>
      </c>
      <c r="F141" t="n">
        <v>102.77</v>
      </c>
      <c r="G141" t="n">
        <v>8.32</v>
      </c>
      <c r="H141" t="n">
        <v>0.15</v>
      </c>
      <c r="I141" t="n">
        <v>741</v>
      </c>
      <c r="J141" t="n">
        <v>116.05</v>
      </c>
      <c r="K141" t="n">
        <v>43.4</v>
      </c>
      <c r="L141" t="n">
        <v>1</v>
      </c>
      <c r="M141" t="n">
        <v>739</v>
      </c>
      <c r="N141" t="n">
        <v>16.65</v>
      </c>
      <c r="O141" t="n">
        <v>14546.17</v>
      </c>
      <c r="P141" t="n">
        <v>1014.23</v>
      </c>
      <c r="Q141" t="n">
        <v>3793.15</v>
      </c>
      <c r="R141" t="n">
        <v>1420.16</v>
      </c>
      <c r="S141" t="n">
        <v>185.73</v>
      </c>
      <c r="T141" t="n">
        <v>606064.49</v>
      </c>
      <c r="U141" t="n">
        <v>0.13</v>
      </c>
      <c r="V141" t="n">
        <v>0.57</v>
      </c>
      <c r="W141" t="n">
        <v>15.83</v>
      </c>
      <c r="X141" t="n">
        <v>35.91</v>
      </c>
      <c r="Y141" t="n">
        <v>1</v>
      </c>
      <c r="Z141" t="n">
        <v>10</v>
      </c>
    </row>
    <row r="142">
      <c r="A142" t="n">
        <v>1</v>
      </c>
      <c r="B142" t="n">
        <v>55</v>
      </c>
      <c r="C142" t="inlineStr">
        <is>
          <t xml:space="preserve">CONCLUIDO	</t>
        </is>
      </c>
      <c r="D142" t="n">
        <v>1.1341</v>
      </c>
      <c r="E142" t="n">
        <v>88.18000000000001</v>
      </c>
      <c r="F142" t="n">
        <v>79.55</v>
      </c>
      <c r="G142" t="n">
        <v>17.42</v>
      </c>
      <c r="H142" t="n">
        <v>0.3</v>
      </c>
      <c r="I142" t="n">
        <v>274</v>
      </c>
      <c r="J142" t="n">
        <v>117.34</v>
      </c>
      <c r="K142" t="n">
        <v>43.4</v>
      </c>
      <c r="L142" t="n">
        <v>2</v>
      </c>
      <c r="M142" t="n">
        <v>272</v>
      </c>
      <c r="N142" t="n">
        <v>16.94</v>
      </c>
      <c r="O142" t="n">
        <v>14705.49</v>
      </c>
      <c r="P142" t="n">
        <v>756.9400000000001</v>
      </c>
      <c r="Q142" t="n">
        <v>3792.08</v>
      </c>
      <c r="R142" t="n">
        <v>632.75</v>
      </c>
      <c r="S142" t="n">
        <v>185.73</v>
      </c>
      <c r="T142" t="n">
        <v>214698.7</v>
      </c>
      <c r="U142" t="n">
        <v>0.29</v>
      </c>
      <c r="V142" t="n">
        <v>0.73</v>
      </c>
      <c r="W142" t="n">
        <v>15.01</v>
      </c>
      <c r="X142" t="n">
        <v>12.7</v>
      </c>
      <c r="Y142" t="n">
        <v>1</v>
      </c>
      <c r="Z142" t="n">
        <v>10</v>
      </c>
    </row>
    <row r="143">
      <c r="A143" t="n">
        <v>2</v>
      </c>
      <c r="B143" t="n">
        <v>55</v>
      </c>
      <c r="C143" t="inlineStr">
        <is>
          <t xml:space="preserve">CONCLUIDO	</t>
        </is>
      </c>
      <c r="D143" t="n">
        <v>1.2445</v>
      </c>
      <c r="E143" t="n">
        <v>80.34999999999999</v>
      </c>
      <c r="F143" t="n">
        <v>74.34999999999999</v>
      </c>
      <c r="G143" t="n">
        <v>27.2</v>
      </c>
      <c r="H143" t="n">
        <v>0.45</v>
      </c>
      <c r="I143" t="n">
        <v>164</v>
      </c>
      <c r="J143" t="n">
        <v>118.63</v>
      </c>
      <c r="K143" t="n">
        <v>43.4</v>
      </c>
      <c r="L143" t="n">
        <v>3</v>
      </c>
      <c r="M143" t="n">
        <v>162</v>
      </c>
      <c r="N143" t="n">
        <v>17.23</v>
      </c>
      <c r="O143" t="n">
        <v>14865.24</v>
      </c>
      <c r="P143" t="n">
        <v>678.25</v>
      </c>
      <c r="Q143" t="n">
        <v>3791.63</v>
      </c>
      <c r="R143" t="n">
        <v>456.14</v>
      </c>
      <c r="S143" t="n">
        <v>185.73</v>
      </c>
      <c r="T143" t="n">
        <v>126941.56</v>
      </c>
      <c r="U143" t="n">
        <v>0.41</v>
      </c>
      <c r="V143" t="n">
        <v>0.78</v>
      </c>
      <c r="W143" t="n">
        <v>14.86</v>
      </c>
      <c r="X143" t="n">
        <v>7.51</v>
      </c>
      <c r="Y143" t="n">
        <v>1</v>
      </c>
      <c r="Z143" t="n">
        <v>10</v>
      </c>
    </row>
    <row r="144">
      <c r="A144" t="n">
        <v>3</v>
      </c>
      <c r="B144" t="n">
        <v>55</v>
      </c>
      <c r="C144" t="inlineStr">
        <is>
          <t xml:space="preserve">CONCLUIDO	</t>
        </is>
      </c>
      <c r="D144" t="n">
        <v>1.3013</v>
      </c>
      <c r="E144" t="n">
        <v>76.84999999999999</v>
      </c>
      <c r="F144" t="n">
        <v>72.04000000000001</v>
      </c>
      <c r="G144" t="n">
        <v>37.92</v>
      </c>
      <c r="H144" t="n">
        <v>0.59</v>
      </c>
      <c r="I144" t="n">
        <v>114</v>
      </c>
      <c r="J144" t="n">
        <v>119.93</v>
      </c>
      <c r="K144" t="n">
        <v>43.4</v>
      </c>
      <c r="L144" t="n">
        <v>4</v>
      </c>
      <c r="M144" t="n">
        <v>112</v>
      </c>
      <c r="N144" t="n">
        <v>17.53</v>
      </c>
      <c r="O144" t="n">
        <v>15025.44</v>
      </c>
      <c r="P144" t="n">
        <v>626.26</v>
      </c>
      <c r="Q144" t="n">
        <v>3791.66</v>
      </c>
      <c r="R144" t="n">
        <v>377.74</v>
      </c>
      <c r="S144" t="n">
        <v>185.73</v>
      </c>
      <c r="T144" t="n">
        <v>87993.83</v>
      </c>
      <c r="U144" t="n">
        <v>0.49</v>
      </c>
      <c r="V144" t="n">
        <v>0.8100000000000001</v>
      </c>
      <c r="W144" t="n">
        <v>14.78</v>
      </c>
      <c r="X144" t="n">
        <v>5.21</v>
      </c>
      <c r="Y144" t="n">
        <v>1</v>
      </c>
      <c r="Z144" t="n">
        <v>10</v>
      </c>
    </row>
    <row r="145">
      <c r="A145" t="n">
        <v>4</v>
      </c>
      <c r="B145" t="n">
        <v>55</v>
      </c>
      <c r="C145" t="inlineStr">
        <is>
          <t xml:space="preserve">CONCLUIDO	</t>
        </is>
      </c>
      <c r="D145" t="n">
        <v>1.3369</v>
      </c>
      <c r="E145" t="n">
        <v>74.8</v>
      </c>
      <c r="F145" t="n">
        <v>70.69</v>
      </c>
      <c r="G145" t="n">
        <v>49.9</v>
      </c>
      <c r="H145" t="n">
        <v>0.73</v>
      </c>
      <c r="I145" t="n">
        <v>85</v>
      </c>
      <c r="J145" t="n">
        <v>121.23</v>
      </c>
      <c r="K145" t="n">
        <v>43.4</v>
      </c>
      <c r="L145" t="n">
        <v>5</v>
      </c>
      <c r="M145" t="n">
        <v>81</v>
      </c>
      <c r="N145" t="n">
        <v>17.83</v>
      </c>
      <c r="O145" t="n">
        <v>15186.08</v>
      </c>
      <c r="P145" t="n">
        <v>581.77</v>
      </c>
      <c r="Q145" t="n">
        <v>3791.56</v>
      </c>
      <c r="R145" t="n">
        <v>331.93</v>
      </c>
      <c r="S145" t="n">
        <v>185.73</v>
      </c>
      <c r="T145" t="n">
        <v>65231.11</v>
      </c>
      <c r="U145" t="n">
        <v>0.5600000000000001</v>
      </c>
      <c r="V145" t="n">
        <v>0.82</v>
      </c>
      <c r="W145" t="n">
        <v>14.73</v>
      </c>
      <c r="X145" t="n">
        <v>3.85</v>
      </c>
      <c r="Y145" t="n">
        <v>1</v>
      </c>
      <c r="Z145" t="n">
        <v>10</v>
      </c>
    </row>
    <row r="146">
      <c r="A146" t="n">
        <v>5</v>
      </c>
      <c r="B146" t="n">
        <v>55</v>
      </c>
      <c r="C146" t="inlineStr">
        <is>
          <t xml:space="preserve">CONCLUIDO	</t>
        </is>
      </c>
      <c r="D146" t="n">
        <v>1.3526</v>
      </c>
      <c r="E146" t="n">
        <v>73.93000000000001</v>
      </c>
      <c r="F146" t="n">
        <v>70.13</v>
      </c>
      <c r="G146" t="n">
        <v>58.44</v>
      </c>
      <c r="H146" t="n">
        <v>0.86</v>
      </c>
      <c r="I146" t="n">
        <v>72</v>
      </c>
      <c r="J146" t="n">
        <v>122.54</v>
      </c>
      <c r="K146" t="n">
        <v>43.4</v>
      </c>
      <c r="L146" t="n">
        <v>6</v>
      </c>
      <c r="M146" t="n">
        <v>20</v>
      </c>
      <c r="N146" t="n">
        <v>18.14</v>
      </c>
      <c r="O146" t="n">
        <v>15347.16</v>
      </c>
      <c r="P146" t="n">
        <v>555.5</v>
      </c>
      <c r="Q146" t="n">
        <v>3791.73</v>
      </c>
      <c r="R146" t="n">
        <v>310.55</v>
      </c>
      <c r="S146" t="n">
        <v>185.73</v>
      </c>
      <c r="T146" t="n">
        <v>54605.72</v>
      </c>
      <c r="U146" t="n">
        <v>0.6</v>
      </c>
      <c r="V146" t="n">
        <v>0.83</v>
      </c>
      <c r="W146" t="n">
        <v>14.78</v>
      </c>
      <c r="X146" t="n">
        <v>3.29</v>
      </c>
      <c r="Y146" t="n">
        <v>1</v>
      </c>
      <c r="Z146" t="n">
        <v>10</v>
      </c>
    </row>
    <row r="147">
      <c r="A147" t="n">
        <v>6</v>
      </c>
      <c r="B147" t="n">
        <v>55</v>
      </c>
      <c r="C147" t="inlineStr">
        <is>
          <t xml:space="preserve">CONCLUIDO	</t>
        </is>
      </c>
      <c r="D147" t="n">
        <v>1.3546</v>
      </c>
      <c r="E147" t="n">
        <v>73.81999999999999</v>
      </c>
      <c r="F147" t="n">
        <v>70.06999999999999</v>
      </c>
      <c r="G147" t="n">
        <v>60.06</v>
      </c>
      <c r="H147" t="n">
        <v>1</v>
      </c>
      <c r="I147" t="n">
        <v>70</v>
      </c>
      <c r="J147" t="n">
        <v>123.85</v>
      </c>
      <c r="K147" t="n">
        <v>43.4</v>
      </c>
      <c r="L147" t="n">
        <v>7</v>
      </c>
      <c r="M147" t="n">
        <v>0</v>
      </c>
      <c r="N147" t="n">
        <v>18.45</v>
      </c>
      <c r="O147" t="n">
        <v>15508.69</v>
      </c>
      <c r="P147" t="n">
        <v>556.74</v>
      </c>
      <c r="Q147" t="n">
        <v>3791.65</v>
      </c>
      <c r="R147" t="n">
        <v>307.47</v>
      </c>
      <c r="S147" t="n">
        <v>185.73</v>
      </c>
      <c r="T147" t="n">
        <v>53075.37</v>
      </c>
      <c r="U147" t="n">
        <v>0.6</v>
      </c>
      <c r="V147" t="n">
        <v>0.83</v>
      </c>
      <c r="W147" t="n">
        <v>14.81</v>
      </c>
      <c r="X147" t="n">
        <v>3.23</v>
      </c>
      <c r="Y147" t="n">
        <v>1</v>
      </c>
      <c r="Z14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INDEX(resultados!$A$2:$ZZ$147, 1, MATCH($B$1, resultados!$A$1:$ZZ$1, 0))</f>
        <v/>
      </c>
      <c r="B7">
        <f>INDEX(resultados!$A$2:$ZZ$147, 1, MATCH($B$2, resultados!$A$1:$ZZ$1, 0))</f>
        <v/>
      </c>
      <c r="C7">
        <f>INDEX(resultados!$A$2:$ZZ$147, 1, MATCH($B$3, resultados!$A$1:$ZZ$1, 0))</f>
        <v/>
      </c>
    </row>
    <row r="8">
      <c r="A8">
        <f>INDEX(resultados!$A$2:$ZZ$147, 2, MATCH($B$1, resultados!$A$1:$ZZ$1, 0))</f>
        <v/>
      </c>
      <c r="B8">
        <f>INDEX(resultados!$A$2:$ZZ$147, 2, MATCH($B$2, resultados!$A$1:$ZZ$1, 0))</f>
        <v/>
      </c>
      <c r="C8">
        <f>INDEX(resultados!$A$2:$ZZ$147, 2, MATCH($B$3, resultados!$A$1:$ZZ$1, 0))</f>
        <v/>
      </c>
    </row>
    <row r="9">
      <c r="A9">
        <f>INDEX(resultados!$A$2:$ZZ$147, 3, MATCH($B$1, resultados!$A$1:$ZZ$1, 0))</f>
        <v/>
      </c>
      <c r="B9">
        <f>INDEX(resultados!$A$2:$ZZ$147, 3, MATCH($B$2, resultados!$A$1:$ZZ$1, 0))</f>
        <v/>
      </c>
      <c r="C9">
        <f>INDEX(resultados!$A$2:$ZZ$147, 3, MATCH($B$3, resultados!$A$1:$ZZ$1, 0))</f>
        <v/>
      </c>
    </row>
    <row r="10">
      <c r="A10">
        <f>INDEX(resultados!$A$2:$ZZ$147, 4, MATCH($B$1, resultados!$A$1:$ZZ$1, 0))</f>
        <v/>
      </c>
      <c r="B10">
        <f>INDEX(resultados!$A$2:$ZZ$147, 4, MATCH($B$2, resultados!$A$1:$ZZ$1, 0))</f>
        <v/>
      </c>
      <c r="C10">
        <f>INDEX(resultados!$A$2:$ZZ$147, 4, MATCH($B$3, resultados!$A$1:$ZZ$1, 0))</f>
        <v/>
      </c>
    </row>
    <row r="11">
      <c r="A11">
        <f>INDEX(resultados!$A$2:$ZZ$147, 5, MATCH($B$1, resultados!$A$1:$ZZ$1, 0))</f>
        <v/>
      </c>
      <c r="B11">
        <f>INDEX(resultados!$A$2:$ZZ$147, 5, MATCH($B$2, resultados!$A$1:$ZZ$1, 0))</f>
        <v/>
      </c>
      <c r="C11">
        <f>INDEX(resultados!$A$2:$ZZ$147, 5, MATCH($B$3, resultados!$A$1:$ZZ$1, 0))</f>
        <v/>
      </c>
    </row>
    <row r="12">
      <c r="A12">
        <f>INDEX(resultados!$A$2:$ZZ$147, 6, MATCH($B$1, resultados!$A$1:$ZZ$1, 0))</f>
        <v/>
      </c>
      <c r="B12">
        <f>INDEX(resultados!$A$2:$ZZ$147, 6, MATCH($B$2, resultados!$A$1:$ZZ$1, 0))</f>
        <v/>
      </c>
      <c r="C12">
        <f>INDEX(resultados!$A$2:$ZZ$147, 6, MATCH($B$3, resultados!$A$1:$ZZ$1, 0))</f>
        <v/>
      </c>
    </row>
    <row r="13">
      <c r="A13">
        <f>INDEX(resultados!$A$2:$ZZ$147, 7, MATCH($B$1, resultados!$A$1:$ZZ$1, 0))</f>
        <v/>
      </c>
      <c r="B13">
        <f>INDEX(resultados!$A$2:$ZZ$147, 7, MATCH($B$2, resultados!$A$1:$ZZ$1, 0))</f>
        <v/>
      </c>
      <c r="C13">
        <f>INDEX(resultados!$A$2:$ZZ$147, 7, MATCH($B$3, resultados!$A$1:$ZZ$1, 0))</f>
        <v/>
      </c>
    </row>
    <row r="14">
      <c r="A14">
        <f>INDEX(resultados!$A$2:$ZZ$147, 8, MATCH($B$1, resultados!$A$1:$ZZ$1, 0))</f>
        <v/>
      </c>
      <c r="B14">
        <f>INDEX(resultados!$A$2:$ZZ$147, 8, MATCH($B$2, resultados!$A$1:$ZZ$1, 0))</f>
        <v/>
      </c>
      <c r="C14">
        <f>INDEX(resultados!$A$2:$ZZ$147, 8, MATCH($B$3, resultados!$A$1:$ZZ$1, 0))</f>
        <v/>
      </c>
    </row>
    <row r="15">
      <c r="A15">
        <f>INDEX(resultados!$A$2:$ZZ$147, 9, MATCH($B$1, resultados!$A$1:$ZZ$1, 0))</f>
        <v/>
      </c>
      <c r="B15">
        <f>INDEX(resultados!$A$2:$ZZ$147, 9, MATCH($B$2, resultados!$A$1:$ZZ$1, 0))</f>
        <v/>
      </c>
      <c r="C15">
        <f>INDEX(resultados!$A$2:$ZZ$147, 9, MATCH($B$3, resultados!$A$1:$ZZ$1, 0))</f>
        <v/>
      </c>
    </row>
    <row r="16">
      <c r="A16">
        <f>INDEX(resultados!$A$2:$ZZ$147, 10, MATCH($B$1, resultados!$A$1:$ZZ$1, 0))</f>
        <v/>
      </c>
      <c r="B16">
        <f>INDEX(resultados!$A$2:$ZZ$147, 10, MATCH($B$2, resultados!$A$1:$ZZ$1, 0))</f>
        <v/>
      </c>
      <c r="C16">
        <f>INDEX(resultados!$A$2:$ZZ$147, 10, MATCH($B$3, resultados!$A$1:$ZZ$1, 0))</f>
        <v/>
      </c>
    </row>
    <row r="17">
      <c r="A17">
        <f>INDEX(resultados!$A$2:$ZZ$147, 11, MATCH($B$1, resultados!$A$1:$ZZ$1, 0))</f>
        <v/>
      </c>
      <c r="B17">
        <f>INDEX(resultados!$A$2:$ZZ$147, 11, MATCH($B$2, resultados!$A$1:$ZZ$1, 0))</f>
        <v/>
      </c>
      <c r="C17">
        <f>INDEX(resultados!$A$2:$ZZ$147, 11, MATCH($B$3, resultados!$A$1:$ZZ$1, 0))</f>
        <v/>
      </c>
    </row>
    <row r="18">
      <c r="A18">
        <f>INDEX(resultados!$A$2:$ZZ$147, 12, MATCH($B$1, resultados!$A$1:$ZZ$1, 0))</f>
        <v/>
      </c>
      <c r="B18">
        <f>INDEX(resultados!$A$2:$ZZ$147, 12, MATCH($B$2, resultados!$A$1:$ZZ$1, 0))</f>
        <v/>
      </c>
      <c r="C18">
        <f>INDEX(resultados!$A$2:$ZZ$147, 12, MATCH($B$3, resultados!$A$1:$ZZ$1, 0))</f>
        <v/>
      </c>
    </row>
    <row r="19">
      <c r="A19">
        <f>INDEX(resultados!$A$2:$ZZ$147, 13, MATCH($B$1, resultados!$A$1:$ZZ$1, 0))</f>
        <v/>
      </c>
      <c r="B19">
        <f>INDEX(resultados!$A$2:$ZZ$147, 13, MATCH($B$2, resultados!$A$1:$ZZ$1, 0))</f>
        <v/>
      </c>
      <c r="C19">
        <f>INDEX(resultados!$A$2:$ZZ$147, 13, MATCH($B$3, resultados!$A$1:$ZZ$1, 0))</f>
        <v/>
      </c>
    </row>
    <row r="20">
      <c r="A20">
        <f>INDEX(resultados!$A$2:$ZZ$147, 14, MATCH($B$1, resultados!$A$1:$ZZ$1, 0))</f>
        <v/>
      </c>
      <c r="B20">
        <f>INDEX(resultados!$A$2:$ZZ$147, 14, MATCH($B$2, resultados!$A$1:$ZZ$1, 0))</f>
        <v/>
      </c>
      <c r="C20">
        <f>INDEX(resultados!$A$2:$ZZ$147, 14, MATCH($B$3, resultados!$A$1:$ZZ$1, 0))</f>
        <v/>
      </c>
    </row>
    <row r="21">
      <c r="A21">
        <f>INDEX(resultados!$A$2:$ZZ$147, 15, MATCH($B$1, resultados!$A$1:$ZZ$1, 0))</f>
        <v/>
      </c>
      <c r="B21">
        <f>INDEX(resultados!$A$2:$ZZ$147, 15, MATCH($B$2, resultados!$A$1:$ZZ$1, 0))</f>
        <v/>
      </c>
      <c r="C21">
        <f>INDEX(resultados!$A$2:$ZZ$147, 15, MATCH($B$3, resultados!$A$1:$ZZ$1, 0))</f>
        <v/>
      </c>
    </row>
    <row r="22">
      <c r="A22">
        <f>INDEX(resultados!$A$2:$ZZ$147, 16, MATCH($B$1, resultados!$A$1:$ZZ$1, 0))</f>
        <v/>
      </c>
      <c r="B22">
        <f>INDEX(resultados!$A$2:$ZZ$147, 16, MATCH($B$2, resultados!$A$1:$ZZ$1, 0))</f>
        <v/>
      </c>
      <c r="C22">
        <f>INDEX(resultados!$A$2:$ZZ$147, 16, MATCH($B$3, resultados!$A$1:$ZZ$1, 0))</f>
        <v/>
      </c>
    </row>
    <row r="23">
      <c r="A23">
        <f>INDEX(resultados!$A$2:$ZZ$147, 17, MATCH($B$1, resultados!$A$1:$ZZ$1, 0))</f>
        <v/>
      </c>
      <c r="B23">
        <f>INDEX(resultados!$A$2:$ZZ$147, 17, MATCH($B$2, resultados!$A$1:$ZZ$1, 0))</f>
        <v/>
      </c>
      <c r="C23">
        <f>INDEX(resultados!$A$2:$ZZ$147, 17, MATCH($B$3, resultados!$A$1:$ZZ$1, 0))</f>
        <v/>
      </c>
    </row>
    <row r="24">
      <c r="A24">
        <f>INDEX(resultados!$A$2:$ZZ$147, 18, MATCH($B$1, resultados!$A$1:$ZZ$1, 0))</f>
        <v/>
      </c>
      <c r="B24">
        <f>INDEX(resultados!$A$2:$ZZ$147, 18, MATCH($B$2, resultados!$A$1:$ZZ$1, 0))</f>
        <v/>
      </c>
      <c r="C24">
        <f>INDEX(resultados!$A$2:$ZZ$147, 18, MATCH($B$3, resultados!$A$1:$ZZ$1, 0))</f>
        <v/>
      </c>
    </row>
    <row r="25">
      <c r="A25">
        <f>INDEX(resultados!$A$2:$ZZ$147, 19, MATCH($B$1, resultados!$A$1:$ZZ$1, 0))</f>
        <v/>
      </c>
      <c r="B25">
        <f>INDEX(resultados!$A$2:$ZZ$147, 19, MATCH($B$2, resultados!$A$1:$ZZ$1, 0))</f>
        <v/>
      </c>
      <c r="C25">
        <f>INDEX(resultados!$A$2:$ZZ$147, 19, MATCH($B$3, resultados!$A$1:$ZZ$1, 0))</f>
        <v/>
      </c>
    </row>
    <row r="26">
      <c r="A26">
        <f>INDEX(resultados!$A$2:$ZZ$147, 20, MATCH($B$1, resultados!$A$1:$ZZ$1, 0))</f>
        <v/>
      </c>
      <c r="B26">
        <f>INDEX(resultados!$A$2:$ZZ$147, 20, MATCH($B$2, resultados!$A$1:$ZZ$1, 0))</f>
        <v/>
      </c>
      <c r="C26">
        <f>INDEX(resultados!$A$2:$ZZ$147, 20, MATCH($B$3, resultados!$A$1:$ZZ$1, 0))</f>
        <v/>
      </c>
    </row>
    <row r="27">
      <c r="A27">
        <f>INDEX(resultados!$A$2:$ZZ$147, 21, MATCH($B$1, resultados!$A$1:$ZZ$1, 0))</f>
        <v/>
      </c>
      <c r="B27">
        <f>INDEX(resultados!$A$2:$ZZ$147, 21, MATCH($B$2, resultados!$A$1:$ZZ$1, 0))</f>
        <v/>
      </c>
      <c r="C27">
        <f>INDEX(resultados!$A$2:$ZZ$147, 21, MATCH($B$3, resultados!$A$1:$ZZ$1, 0))</f>
        <v/>
      </c>
    </row>
    <row r="28">
      <c r="A28">
        <f>INDEX(resultados!$A$2:$ZZ$147, 22, MATCH($B$1, resultados!$A$1:$ZZ$1, 0))</f>
        <v/>
      </c>
      <c r="B28">
        <f>INDEX(resultados!$A$2:$ZZ$147, 22, MATCH($B$2, resultados!$A$1:$ZZ$1, 0))</f>
        <v/>
      </c>
      <c r="C28">
        <f>INDEX(resultados!$A$2:$ZZ$147, 22, MATCH($B$3, resultados!$A$1:$ZZ$1, 0))</f>
        <v/>
      </c>
    </row>
    <row r="29">
      <c r="A29">
        <f>INDEX(resultados!$A$2:$ZZ$147, 23, MATCH($B$1, resultados!$A$1:$ZZ$1, 0))</f>
        <v/>
      </c>
      <c r="B29">
        <f>INDEX(resultados!$A$2:$ZZ$147, 23, MATCH($B$2, resultados!$A$1:$ZZ$1, 0))</f>
        <v/>
      </c>
      <c r="C29">
        <f>INDEX(resultados!$A$2:$ZZ$147, 23, MATCH($B$3, resultados!$A$1:$ZZ$1, 0))</f>
        <v/>
      </c>
    </row>
    <row r="30">
      <c r="A30">
        <f>INDEX(resultados!$A$2:$ZZ$147, 24, MATCH($B$1, resultados!$A$1:$ZZ$1, 0))</f>
        <v/>
      </c>
      <c r="B30">
        <f>INDEX(resultados!$A$2:$ZZ$147, 24, MATCH($B$2, resultados!$A$1:$ZZ$1, 0))</f>
        <v/>
      </c>
      <c r="C30">
        <f>INDEX(resultados!$A$2:$ZZ$147, 24, MATCH($B$3, resultados!$A$1:$ZZ$1, 0))</f>
        <v/>
      </c>
    </row>
    <row r="31">
      <c r="A31">
        <f>INDEX(resultados!$A$2:$ZZ$147, 25, MATCH($B$1, resultados!$A$1:$ZZ$1, 0))</f>
        <v/>
      </c>
      <c r="B31">
        <f>INDEX(resultados!$A$2:$ZZ$147, 25, MATCH($B$2, resultados!$A$1:$ZZ$1, 0))</f>
        <v/>
      </c>
      <c r="C31">
        <f>INDEX(resultados!$A$2:$ZZ$147, 25, MATCH($B$3, resultados!$A$1:$ZZ$1, 0))</f>
        <v/>
      </c>
    </row>
    <row r="32">
      <c r="A32">
        <f>INDEX(resultados!$A$2:$ZZ$147, 26, MATCH($B$1, resultados!$A$1:$ZZ$1, 0))</f>
        <v/>
      </c>
      <c r="B32">
        <f>INDEX(resultados!$A$2:$ZZ$147, 26, MATCH($B$2, resultados!$A$1:$ZZ$1, 0))</f>
        <v/>
      </c>
      <c r="C32">
        <f>INDEX(resultados!$A$2:$ZZ$147, 26, MATCH($B$3, resultados!$A$1:$ZZ$1, 0))</f>
        <v/>
      </c>
    </row>
    <row r="33">
      <c r="A33">
        <f>INDEX(resultados!$A$2:$ZZ$147, 27, MATCH($B$1, resultados!$A$1:$ZZ$1, 0))</f>
        <v/>
      </c>
      <c r="B33">
        <f>INDEX(resultados!$A$2:$ZZ$147, 27, MATCH($B$2, resultados!$A$1:$ZZ$1, 0))</f>
        <v/>
      </c>
      <c r="C33">
        <f>INDEX(resultados!$A$2:$ZZ$147, 27, MATCH($B$3, resultados!$A$1:$ZZ$1, 0))</f>
        <v/>
      </c>
    </row>
    <row r="34">
      <c r="A34">
        <f>INDEX(resultados!$A$2:$ZZ$147, 28, MATCH($B$1, resultados!$A$1:$ZZ$1, 0))</f>
        <v/>
      </c>
      <c r="B34">
        <f>INDEX(resultados!$A$2:$ZZ$147, 28, MATCH($B$2, resultados!$A$1:$ZZ$1, 0))</f>
        <v/>
      </c>
      <c r="C34">
        <f>INDEX(resultados!$A$2:$ZZ$147, 28, MATCH($B$3, resultados!$A$1:$ZZ$1, 0))</f>
        <v/>
      </c>
    </row>
    <row r="35">
      <c r="A35">
        <f>INDEX(resultados!$A$2:$ZZ$147, 29, MATCH($B$1, resultados!$A$1:$ZZ$1, 0))</f>
        <v/>
      </c>
      <c r="B35">
        <f>INDEX(resultados!$A$2:$ZZ$147, 29, MATCH($B$2, resultados!$A$1:$ZZ$1, 0))</f>
        <v/>
      </c>
      <c r="C35">
        <f>INDEX(resultados!$A$2:$ZZ$147, 29, MATCH($B$3, resultados!$A$1:$ZZ$1, 0))</f>
        <v/>
      </c>
    </row>
    <row r="36">
      <c r="A36">
        <f>INDEX(resultados!$A$2:$ZZ$147, 30, MATCH($B$1, resultados!$A$1:$ZZ$1, 0))</f>
        <v/>
      </c>
      <c r="B36">
        <f>INDEX(resultados!$A$2:$ZZ$147, 30, MATCH($B$2, resultados!$A$1:$ZZ$1, 0))</f>
        <v/>
      </c>
      <c r="C36">
        <f>INDEX(resultados!$A$2:$ZZ$147, 30, MATCH($B$3, resultados!$A$1:$ZZ$1, 0))</f>
        <v/>
      </c>
    </row>
    <row r="37">
      <c r="A37">
        <f>INDEX(resultados!$A$2:$ZZ$147, 31, MATCH($B$1, resultados!$A$1:$ZZ$1, 0))</f>
        <v/>
      </c>
      <c r="B37">
        <f>INDEX(resultados!$A$2:$ZZ$147, 31, MATCH($B$2, resultados!$A$1:$ZZ$1, 0))</f>
        <v/>
      </c>
      <c r="C37">
        <f>INDEX(resultados!$A$2:$ZZ$147, 31, MATCH($B$3, resultados!$A$1:$ZZ$1, 0))</f>
        <v/>
      </c>
    </row>
    <row r="38">
      <c r="A38">
        <f>INDEX(resultados!$A$2:$ZZ$147, 32, MATCH($B$1, resultados!$A$1:$ZZ$1, 0))</f>
        <v/>
      </c>
      <c r="B38">
        <f>INDEX(resultados!$A$2:$ZZ$147, 32, MATCH($B$2, resultados!$A$1:$ZZ$1, 0))</f>
        <v/>
      </c>
      <c r="C38">
        <f>INDEX(resultados!$A$2:$ZZ$147, 32, MATCH($B$3, resultados!$A$1:$ZZ$1, 0))</f>
        <v/>
      </c>
    </row>
    <row r="39">
      <c r="A39">
        <f>INDEX(resultados!$A$2:$ZZ$147, 33, MATCH($B$1, resultados!$A$1:$ZZ$1, 0))</f>
        <v/>
      </c>
      <c r="B39">
        <f>INDEX(resultados!$A$2:$ZZ$147, 33, MATCH($B$2, resultados!$A$1:$ZZ$1, 0))</f>
        <v/>
      </c>
      <c r="C39">
        <f>INDEX(resultados!$A$2:$ZZ$147, 33, MATCH($B$3, resultados!$A$1:$ZZ$1, 0))</f>
        <v/>
      </c>
    </row>
    <row r="40">
      <c r="A40">
        <f>INDEX(resultados!$A$2:$ZZ$147, 34, MATCH($B$1, resultados!$A$1:$ZZ$1, 0))</f>
        <v/>
      </c>
      <c r="B40">
        <f>INDEX(resultados!$A$2:$ZZ$147, 34, MATCH($B$2, resultados!$A$1:$ZZ$1, 0))</f>
        <v/>
      </c>
      <c r="C40">
        <f>INDEX(resultados!$A$2:$ZZ$147, 34, MATCH($B$3, resultados!$A$1:$ZZ$1, 0))</f>
        <v/>
      </c>
    </row>
    <row r="41">
      <c r="A41">
        <f>INDEX(resultados!$A$2:$ZZ$147, 35, MATCH($B$1, resultados!$A$1:$ZZ$1, 0))</f>
        <v/>
      </c>
      <c r="B41">
        <f>INDEX(resultados!$A$2:$ZZ$147, 35, MATCH($B$2, resultados!$A$1:$ZZ$1, 0))</f>
        <v/>
      </c>
      <c r="C41">
        <f>INDEX(resultados!$A$2:$ZZ$147, 35, MATCH($B$3, resultados!$A$1:$ZZ$1, 0))</f>
        <v/>
      </c>
    </row>
    <row r="42">
      <c r="A42">
        <f>INDEX(resultados!$A$2:$ZZ$147, 36, MATCH($B$1, resultados!$A$1:$ZZ$1, 0))</f>
        <v/>
      </c>
      <c r="B42">
        <f>INDEX(resultados!$A$2:$ZZ$147, 36, MATCH($B$2, resultados!$A$1:$ZZ$1, 0))</f>
        <v/>
      </c>
      <c r="C42">
        <f>INDEX(resultados!$A$2:$ZZ$147, 36, MATCH($B$3, resultados!$A$1:$ZZ$1, 0))</f>
        <v/>
      </c>
    </row>
    <row r="43">
      <c r="A43">
        <f>INDEX(resultados!$A$2:$ZZ$147, 37, MATCH($B$1, resultados!$A$1:$ZZ$1, 0))</f>
        <v/>
      </c>
      <c r="B43">
        <f>INDEX(resultados!$A$2:$ZZ$147, 37, MATCH($B$2, resultados!$A$1:$ZZ$1, 0))</f>
        <v/>
      </c>
      <c r="C43">
        <f>INDEX(resultados!$A$2:$ZZ$147, 37, MATCH($B$3, resultados!$A$1:$ZZ$1, 0))</f>
        <v/>
      </c>
    </row>
    <row r="44">
      <c r="A44">
        <f>INDEX(resultados!$A$2:$ZZ$147, 38, MATCH($B$1, resultados!$A$1:$ZZ$1, 0))</f>
        <v/>
      </c>
      <c r="B44">
        <f>INDEX(resultados!$A$2:$ZZ$147, 38, MATCH($B$2, resultados!$A$1:$ZZ$1, 0))</f>
        <v/>
      </c>
      <c r="C44">
        <f>INDEX(resultados!$A$2:$ZZ$147, 38, MATCH($B$3, resultados!$A$1:$ZZ$1, 0))</f>
        <v/>
      </c>
    </row>
    <row r="45">
      <c r="A45">
        <f>INDEX(resultados!$A$2:$ZZ$147, 39, MATCH($B$1, resultados!$A$1:$ZZ$1, 0))</f>
        <v/>
      </c>
      <c r="B45">
        <f>INDEX(resultados!$A$2:$ZZ$147, 39, MATCH($B$2, resultados!$A$1:$ZZ$1, 0))</f>
        <v/>
      </c>
      <c r="C45">
        <f>INDEX(resultados!$A$2:$ZZ$147, 39, MATCH($B$3, resultados!$A$1:$ZZ$1, 0))</f>
        <v/>
      </c>
    </row>
    <row r="46">
      <c r="A46">
        <f>INDEX(resultados!$A$2:$ZZ$147, 40, MATCH($B$1, resultados!$A$1:$ZZ$1, 0))</f>
        <v/>
      </c>
      <c r="B46">
        <f>INDEX(resultados!$A$2:$ZZ$147, 40, MATCH($B$2, resultados!$A$1:$ZZ$1, 0))</f>
        <v/>
      </c>
      <c r="C46">
        <f>INDEX(resultados!$A$2:$ZZ$147, 40, MATCH($B$3, resultados!$A$1:$ZZ$1, 0))</f>
        <v/>
      </c>
    </row>
    <row r="47">
      <c r="A47">
        <f>INDEX(resultados!$A$2:$ZZ$147, 41, MATCH($B$1, resultados!$A$1:$ZZ$1, 0))</f>
        <v/>
      </c>
      <c r="B47">
        <f>INDEX(resultados!$A$2:$ZZ$147, 41, MATCH($B$2, resultados!$A$1:$ZZ$1, 0))</f>
        <v/>
      </c>
      <c r="C47">
        <f>INDEX(resultados!$A$2:$ZZ$147, 41, MATCH($B$3, resultados!$A$1:$ZZ$1, 0))</f>
        <v/>
      </c>
    </row>
    <row r="48">
      <c r="A48">
        <f>INDEX(resultados!$A$2:$ZZ$147, 42, MATCH($B$1, resultados!$A$1:$ZZ$1, 0))</f>
        <v/>
      </c>
      <c r="B48">
        <f>INDEX(resultados!$A$2:$ZZ$147, 42, MATCH($B$2, resultados!$A$1:$ZZ$1, 0))</f>
        <v/>
      </c>
      <c r="C48">
        <f>INDEX(resultados!$A$2:$ZZ$147, 42, MATCH($B$3, resultados!$A$1:$ZZ$1, 0))</f>
        <v/>
      </c>
    </row>
    <row r="49">
      <c r="A49">
        <f>INDEX(resultados!$A$2:$ZZ$147, 43, MATCH($B$1, resultados!$A$1:$ZZ$1, 0))</f>
        <v/>
      </c>
      <c r="B49">
        <f>INDEX(resultados!$A$2:$ZZ$147, 43, MATCH($B$2, resultados!$A$1:$ZZ$1, 0))</f>
        <v/>
      </c>
      <c r="C49">
        <f>INDEX(resultados!$A$2:$ZZ$147, 43, MATCH($B$3, resultados!$A$1:$ZZ$1, 0))</f>
        <v/>
      </c>
    </row>
    <row r="50">
      <c r="A50">
        <f>INDEX(resultados!$A$2:$ZZ$147, 44, MATCH($B$1, resultados!$A$1:$ZZ$1, 0))</f>
        <v/>
      </c>
      <c r="B50">
        <f>INDEX(resultados!$A$2:$ZZ$147, 44, MATCH($B$2, resultados!$A$1:$ZZ$1, 0))</f>
        <v/>
      </c>
      <c r="C50">
        <f>INDEX(resultados!$A$2:$ZZ$147, 44, MATCH($B$3, resultados!$A$1:$ZZ$1, 0))</f>
        <v/>
      </c>
    </row>
    <row r="51">
      <c r="A51">
        <f>INDEX(resultados!$A$2:$ZZ$147, 45, MATCH($B$1, resultados!$A$1:$ZZ$1, 0))</f>
        <v/>
      </c>
      <c r="B51">
        <f>INDEX(resultados!$A$2:$ZZ$147, 45, MATCH($B$2, resultados!$A$1:$ZZ$1, 0))</f>
        <v/>
      </c>
      <c r="C51">
        <f>INDEX(resultados!$A$2:$ZZ$147, 45, MATCH($B$3, resultados!$A$1:$ZZ$1, 0))</f>
        <v/>
      </c>
    </row>
    <row r="52">
      <c r="A52">
        <f>INDEX(resultados!$A$2:$ZZ$147, 46, MATCH($B$1, resultados!$A$1:$ZZ$1, 0))</f>
        <v/>
      </c>
      <c r="B52">
        <f>INDEX(resultados!$A$2:$ZZ$147, 46, MATCH($B$2, resultados!$A$1:$ZZ$1, 0))</f>
        <v/>
      </c>
      <c r="C52">
        <f>INDEX(resultados!$A$2:$ZZ$147, 46, MATCH($B$3, resultados!$A$1:$ZZ$1, 0))</f>
        <v/>
      </c>
    </row>
    <row r="53">
      <c r="A53">
        <f>INDEX(resultados!$A$2:$ZZ$147, 47, MATCH($B$1, resultados!$A$1:$ZZ$1, 0))</f>
        <v/>
      </c>
      <c r="B53">
        <f>INDEX(resultados!$A$2:$ZZ$147, 47, MATCH($B$2, resultados!$A$1:$ZZ$1, 0))</f>
        <v/>
      </c>
      <c r="C53">
        <f>INDEX(resultados!$A$2:$ZZ$147, 47, MATCH($B$3, resultados!$A$1:$ZZ$1, 0))</f>
        <v/>
      </c>
    </row>
    <row r="54">
      <c r="A54">
        <f>INDEX(resultados!$A$2:$ZZ$147, 48, MATCH($B$1, resultados!$A$1:$ZZ$1, 0))</f>
        <v/>
      </c>
      <c r="B54">
        <f>INDEX(resultados!$A$2:$ZZ$147, 48, MATCH($B$2, resultados!$A$1:$ZZ$1, 0))</f>
        <v/>
      </c>
      <c r="C54">
        <f>INDEX(resultados!$A$2:$ZZ$147, 48, MATCH($B$3, resultados!$A$1:$ZZ$1, 0))</f>
        <v/>
      </c>
    </row>
    <row r="55">
      <c r="A55">
        <f>INDEX(resultados!$A$2:$ZZ$147, 49, MATCH($B$1, resultados!$A$1:$ZZ$1, 0))</f>
        <v/>
      </c>
      <c r="B55">
        <f>INDEX(resultados!$A$2:$ZZ$147, 49, MATCH($B$2, resultados!$A$1:$ZZ$1, 0))</f>
        <v/>
      </c>
      <c r="C55">
        <f>INDEX(resultados!$A$2:$ZZ$147, 49, MATCH($B$3, resultados!$A$1:$ZZ$1, 0))</f>
        <v/>
      </c>
    </row>
    <row r="56">
      <c r="A56">
        <f>INDEX(resultados!$A$2:$ZZ$147, 50, MATCH($B$1, resultados!$A$1:$ZZ$1, 0))</f>
        <v/>
      </c>
      <c r="B56">
        <f>INDEX(resultados!$A$2:$ZZ$147, 50, MATCH($B$2, resultados!$A$1:$ZZ$1, 0))</f>
        <v/>
      </c>
      <c r="C56">
        <f>INDEX(resultados!$A$2:$ZZ$147, 50, MATCH($B$3, resultados!$A$1:$ZZ$1, 0))</f>
        <v/>
      </c>
    </row>
    <row r="57">
      <c r="A57">
        <f>INDEX(resultados!$A$2:$ZZ$147, 51, MATCH($B$1, resultados!$A$1:$ZZ$1, 0))</f>
        <v/>
      </c>
      <c r="B57">
        <f>INDEX(resultados!$A$2:$ZZ$147, 51, MATCH($B$2, resultados!$A$1:$ZZ$1, 0))</f>
        <v/>
      </c>
      <c r="C57">
        <f>INDEX(resultados!$A$2:$ZZ$147, 51, MATCH($B$3, resultados!$A$1:$ZZ$1, 0))</f>
        <v/>
      </c>
    </row>
    <row r="58">
      <c r="A58">
        <f>INDEX(resultados!$A$2:$ZZ$147, 52, MATCH($B$1, resultados!$A$1:$ZZ$1, 0))</f>
        <v/>
      </c>
      <c r="B58">
        <f>INDEX(resultados!$A$2:$ZZ$147, 52, MATCH($B$2, resultados!$A$1:$ZZ$1, 0))</f>
        <v/>
      </c>
      <c r="C58">
        <f>INDEX(resultados!$A$2:$ZZ$147, 52, MATCH($B$3, resultados!$A$1:$ZZ$1, 0))</f>
        <v/>
      </c>
    </row>
    <row r="59">
      <c r="A59">
        <f>INDEX(resultados!$A$2:$ZZ$147, 53, MATCH($B$1, resultados!$A$1:$ZZ$1, 0))</f>
        <v/>
      </c>
      <c r="B59">
        <f>INDEX(resultados!$A$2:$ZZ$147, 53, MATCH($B$2, resultados!$A$1:$ZZ$1, 0))</f>
        <v/>
      </c>
      <c r="C59">
        <f>INDEX(resultados!$A$2:$ZZ$147, 53, MATCH($B$3, resultados!$A$1:$ZZ$1, 0))</f>
        <v/>
      </c>
    </row>
    <row r="60">
      <c r="A60">
        <f>INDEX(resultados!$A$2:$ZZ$147, 54, MATCH($B$1, resultados!$A$1:$ZZ$1, 0))</f>
        <v/>
      </c>
      <c r="B60">
        <f>INDEX(resultados!$A$2:$ZZ$147, 54, MATCH($B$2, resultados!$A$1:$ZZ$1, 0))</f>
        <v/>
      </c>
      <c r="C60">
        <f>INDEX(resultados!$A$2:$ZZ$147, 54, MATCH($B$3, resultados!$A$1:$ZZ$1, 0))</f>
        <v/>
      </c>
    </row>
    <row r="61">
      <c r="A61">
        <f>INDEX(resultados!$A$2:$ZZ$147, 55, MATCH($B$1, resultados!$A$1:$ZZ$1, 0))</f>
        <v/>
      </c>
      <c r="B61">
        <f>INDEX(resultados!$A$2:$ZZ$147, 55, MATCH($B$2, resultados!$A$1:$ZZ$1, 0))</f>
        <v/>
      </c>
      <c r="C61">
        <f>INDEX(resultados!$A$2:$ZZ$147, 55, MATCH($B$3, resultados!$A$1:$ZZ$1, 0))</f>
        <v/>
      </c>
    </row>
    <row r="62">
      <c r="A62">
        <f>INDEX(resultados!$A$2:$ZZ$147, 56, MATCH($B$1, resultados!$A$1:$ZZ$1, 0))</f>
        <v/>
      </c>
      <c r="B62">
        <f>INDEX(resultados!$A$2:$ZZ$147, 56, MATCH($B$2, resultados!$A$1:$ZZ$1, 0))</f>
        <v/>
      </c>
      <c r="C62">
        <f>INDEX(resultados!$A$2:$ZZ$147, 56, MATCH($B$3, resultados!$A$1:$ZZ$1, 0))</f>
        <v/>
      </c>
    </row>
    <row r="63">
      <c r="A63">
        <f>INDEX(resultados!$A$2:$ZZ$147, 57, MATCH($B$1, resultados!$A$1:$ZZ$1, 0))</f>
        <v/>
      </c>
      <c r="B63">
        <f>INDEX(resultados!$A$2:$ZZ$147, 57, MATCH($B$2, resultados!$A$1:$ZZ$1, 0))</f>
        <v/>
      </c>
      <c r="C63">
        <f>INDEX(resultados!$A$2:$ZZ$147, 57, MATCH($B$3, resultados!$A$1:$ZZ$1, 0))</f>
        <v/>
      </c>
    </row>
    <row r="64">
      <c r="A64">
        <f>INDEX(resultados!$A$2:$ZZ$147, 58, MATCH($B$1, resultados!$A$1:$ZZ$1, 0))</f>
        <v/>
      </c>
      <c r="B64">
        <f>INDEX(resultados!$A$2:$ZZ$147, 58, MATCH($B$2, resultados!$A$1:$ZZ$1, 0))</f>
        <v/>
      </c>
      <c r="C64">
        <f>INDEX(resultados!$A$2:$ZZ$147, 58, MATCH($B$3, resultados!$A$1:$ZZ$1, 0))</f>
        <v/>
      </c>
    </row>
    <row r="65">
      <c r="A65">
        <f>INDEX(resultados!$A$2:$ZZ$147, 59, MATCH($B$1, resultados!$A$1:$ZZ$1, 0))</f>
        <v/>
      </c>
      <c r="B65">
        <f>INDEX(resultados!$A$2:$ZZ$147, 59, MATCH($B$2, resultados!$A$1:$ZZ$1, 0))</f>
        <v/>
      </c>
      <c r="C65">
        <f>INDEX(resultados!$A$2:$ZZ$147, 59, MATCH($B$3, resultados!$A$1:$ZZ$1, 0))</f>
        <v/>
      </c>
    </row>
    <row r="66">
      <c r="A66">
        <f>INDEX(resultados!$A$2:$ZZ$147, 60, MATCH($B$1, resultados!$A$1:$ZZ$1, 0))</f>
        <v/>
      </c>
      <c r="B66">
        <f>INDEX(resultados!$A$2:$ZZ$147, 60, MATCH($B$2, resultados!$A$1:$ZZ$1, 0))</f>
        <v/>
      </c>
      <c r="C66">
        <f>INDEX(resultados!$A$2:$ZZ$147, 60, MATCH($B$3, resultados!$A$1:$ZZ$1, 0))</f>
        <v/>
      </c>
    </row>
    <row r="67">
      <c r="A67">
        <f>INDEX(resultados!$A$2:$ZZ$147, 61, MATCH($B$1, resultados!$A$1:$ZZ$1, 0))</f>
        <v/>
      </c>
      <c r="B67">
        <f>INDEX(resultados!$A$2:$ZZ$147, 61, MATCH($B$2, resultados!$A$1:$ZZ$1, 0))</f>
        <v/>
      </c>
      <c r="C67">
        <f>INDEX(resultados!$A$2:$ZZ$147, 61, MATCH($B$3, resultados!$A$1:$ZZ$1, 0))</f>
        <v/>
      </c>
    </row>
    <row r="68">
      <c r="A68">
        <f>INDEX(resultados!$A$2:$ZZ$147, 62, MATCH($B$1, resultados!$A$1:$ZZ$1, 0))</f>
        <v/>
      </c>
      <c r="B68">
        <f>INDEX(resultados!$A$2:$ZZ$147, 62, MATCH($B$2, resultados!$A$1:$ZZ$1, 0))</f>
        <v/>
      </c>
      <c r="C68">
        <f>INDEX(resultados!$A$2:$ZZ$147, 62, MATCH($B$3, resultados!$A$1:$ZZ$1, 0))</f>
        <v/>
      </c>
    </row>
    <row r="69">
      <c r="A69">
        <f>INDEX(resultados!$A$2:$ZZ$147, 63, MATCH($B$1, resultados!$A$1:$ZZ$1, 0))</f>
        <v/>
      </c>
      <c r="B69">
        <f>INDEX(resultados!$A$2:$ZZ$147, 63, MATCH($B$2, resultados!$A$1:$ZZ$1, 0))</f>
        <v/>
      </c>
      <c r="C69">
        <f>INDEX(resultados!$A$2:$ZZ$147, 63, MATCH($B$3, resultados!$A$1:$ZZ$1, 0))</f>
        <v/>
      </c>
    </row>
    <row r="70">
      <c r="A70">
        <f>INDEX(resultados!$A$2:$ZZ$147, 64, MATCH($B$1, resultados!$A$1:$ZZ$1, 0))</f>
        <v/>
      </c>
      <c r="B70">
        <f>INDEX(resultados!$A$2:$ZZ$147, 64, MATCH($B$2, resultados!$A$1:$ZZ$1, 0))</f>
        <v/>
      </c>
      <c r="C70">
        <f>INDEX(resultados!$A$2:$ZZ$147, 64, MATCH($B$3, resultados!$A$1:$ZZ$1, 0))</f>
        <v/>
      </c>
    </row>
    <row r="71">
      <c r="A71">
        <f>INDEX(resultados!$A$2:$ZZ$147, 65, MATCH($B$1, resultados!$A$1:$ZZ$1, 0))</f>
        <v/>
      </c>
      <c r="B71">
        <f>INDEX(resultados!$A$2:$ZZ$147, 65, MATCH($B$2, resultados!$A$1:$ZZ$1, 0))</f>
        <v/>
      </c>
      <c r="C71">
        <f>INDEX(resultados!$A$2:$ZZ$147, 65, MATCH($B$3, resultados!$A$1:$ZZ$1, 0))</f>
        <v/>
      </c>
    </row>
    <row r="72">
      <c r="A72">
        <f>INDEX(resultados!$A$2:$ZZ$147, 66, MATCH($B$1, resultados!$A$1:$ZZ$1, 0))</f>
        <v/>
      </c>
      <c r="B72">
        <f>INDEX(resultados!$A$2:$ZZ$147, 66, MATCH($B$2, resultados!$A$1:$ZZ$1, 0))</f>
        <v/>
      </c>
      <c r="C72">
        <f>INDEX(resultados!$A$2:$ZZ$147, 66, MATCH($B$3, resultados!$A$1:$ZZ$1, 0))</f>
        <v/>
      </c>
    </row>
    <row r="73">
      <c r="A73">
        <f>INDEX(resultados!$A$2:$ZZ$147, 67, MATCH($B$1, resultados!$A$1:$ZZ$1, 0))</f>
        <v/>
      </c>
      <c r="B73">
        <f>INDEX(resultados!$A$2:$ZZ$147, 67, MATCH($B$2, resultados!$A$1:$ZZ$1, 0))</f>
        <v/>
      </c>
      <c r="C73">
        <f>INDEX(resultados!$A$2:$ZZ$147, 67, MATCH($B$3, resultados!$A$1:$ZZ$1, 0))</f>
        <v/>
      </c>
    </row>
    <row r="74">
      <c r="A74">
        <f>INDEX(resultados!$A$2:$ZZ$147, 68, MATCH($B$1, resultados!$A$1:$ZZ$1, 0))</f>
        <v/>
      </c>
      <c r="B74">
        <f>INDEX(resultados!$A$2:$ZZ$147, 68, MATCH($B$2, resultados!$A$1:$ZZ$1, 0))</f>
        <v/>
      </c>
      <c r="C74">
        <f>INDEX(resultados!$A$2:$ZZ$147, 68, MATCH($B$3, resultados!$A$1:$ZZ$1, 0))</f>
        <v/>
      </c>
    </row>
    <row r="75">
      <c r="A75">
        <f>INDEX(resultados!$A$2:$ZZ$147, 69, MATCH($B$1, resultados!$A$1:$ZZ$1, 0))</f>
        <v/>
      </c>
      <c r="B75">
        <f>INDEX(resultados!$A$2:$ZZ$147, 69, MATCH($B$2, resultados!$A$1:$ZZ$1, 0))</f>
        <v/>
      </c>
      <c r="C75">
        <f>INDEX(resultados!$A$2:$ZZ$147, 69, MATCH($B$3, resultados!$A$1:$ZZ$1, 0))</f>
        <v/>
      </c>
    </row>
    <row r="76">
      <c r="A76">
        <f>INDEX(resultados!$A$2:$ZZ$147, 70, MATCH($B$1, resultados!$A$1:$ZZ$1, 0))</f>
        <v/>
      </c>
      <c r="B76">
        <f>INDEX(resultados!$A$2:$ZZ$147, 70, MATCH($B$2, resultados!$A$1:$ZZ$1, 0))</f>
        <v/>
      </c>
      <c r="C76">
        <f>INDEX(resultados!$A$2:$ZZ$147, 70, MATCH($B$3, resultados!$A$1:$ZZ$1, 0))</f>
        <v/>
      </c>
    </row>
    <row r="77">
      <c r="A77">
        <f>INDEX(resultados!$A$2:$ZZ$147, 71, MATCH($B$1, resultados!$A$1:$ZZ$1, 0))</f>
        <v/>
      </c>
      <c r="B77">
        <f>INDEX(resultados!$A$2:$ZZ$147, 71, MATCH($B$2, resultados!$A$1:$ZZ$1, 0))</f>
        <v/>
      </c>
      <c r="C77">
        <f>INDEX(resultados!$A$2:$ZZ$147, 71, MATCH($B$3, resultados!$A$1:$ZZ$1, 0))</f>
        <v/>
      </c>
    </row>
    <row r="78">
      <c r="A78">
        <f>INDEX(resultados!$A$2:$ZZ$147, 72, MATCH($B$1, resultados!$A$1:$ZZ$1, 0))</f>
        <v/>
      </c>
      <c r="B78">
        <f>INDEX(resultados!$A$2:$ZZ$147, 72, MATCH($B$2, resultados!$A$1:$ZZ$1, 0))</f>
        <v/>
      </c>
      <c r="C78">
        <f>INDEX(resultados!$A$2:$ZZ$147, 72, MATCH($B$3, resultados!$A$1:$ZZ$1, 0))</f>
        <v/>
      </c>
    </row>
    <row r="79">
      <c r="A79">
        <f>INDEX(resultados!$A$2:$ZZ$147, 73, MATCH($B$1, resultados!$A$1:$ZZ$1, 0))</f>
        <v/>
      </c>
      <c r="B79">
        <f>INDEX(resultados!$A$2:$ZZ$147, 73, MATCH($B$2, resultados!$A$1:$ZZ$1, 0))</f>
        <v/>
      </c>
      <c r="C79">
        <f>INDEX(resultados!$A$2:$ZZ$147, 73, MATCH($B$3, resultados!$A$1:$ZZ$1, 0))</f>
        <v/>
      </c>
    </row>
    <row r="80">
      <c r="A80">
        <f>INDEX(resultados!$A$2:$ZZ$147, 74, MATCH($B$1, resultados!$A$1:$ZZ$1, 0))</f>
        <v/>
      </c>
      <c r="B80">
        <f>INDEX(resultados!$A$2:$ZZ$147, 74, MATCH($B$2, resultados!$A$1:$ZZ$1, 0))</f>
        <v/>
      </c>
      <c r="C80">
        <f>INDEX(resultados!$A$2:$ZZ$147, 74, MATCH($B$3, resultados!$A$1:$ZZ$1, 0))</f>
        <v/>
      </c>
    </row>
    <row r="81">
      <c r="A81">
        <f>INDEX(resultados!$A$2:$ZZ$147, 75, MATCH($B$1, resultados!$A$1:$ZZ$1, 0))</f>
        <v/>
      </c>
      <c r="B81">
        <f>INDEX(resultados!$A$2:$ZZ$147, 75, MATCH($B$2, resultados!$A$1:$ZZ$1, 0))</f>
        <v/>
      </c>
      <c r="C81">
        <f>INDEX(resultados!$A$2:$ZZ$147, 75, MATCH($B$3, resultados!$A$1:$ZZ$1, 0))</f>
        <v/>
      </c>
    </row>
    <row r="82">
      <c r="A82">
        <f>INDEX(resultados!$A$2:$ZZ$147, 76, MATCH($B$1, resultados!$A$1:$ZZ$1, 0))</f>
        <v/>
      </c>
      <c r="B82">
        <f>INDEX(resultados!$A$2:$ZZ$147, 76, MATCH($B$2, resultados!$A$1:$ZZ$1, 0))</f>
        <v/>
      </c>
      <c r="C82">
        <f>INDEX(resultados!$A$2:$ZZ$147, 76, MATCH($B$3, resultados!$A$1:$ZZ$1, 0))</f>
        <v/>
      </c>
    </row>
    <row r="83">
      <c r="A83">
        <f>INDEX(resultados!$A$2:$ZZ$147, 77, MATCH($B$1, resultados!$A$1:$ZZ$1, 0))</f>
        <v/>
      </c>
      <c r="B83">
        <f>INDEX(resultados!$A$2:$ZZ$147, 77, MATCH($B$2, resultados!$A$1:$ZZ$1, 0))</f>
        <v/>
      </c>
      <c r="C83">
        <f>INDEX(resultados!$A$2:$ZZ$147, 77, MATCH($B$3, resultados!$A$1:$ZZ$1, 0))</f>
        <v/>
      </c>
    </row>
    <row r="84">
      <c r="A84">
        <f>INDEX(resultados!$A$2:$ZZ$147, 78, MATCH($B$1, resultados!$A$1:$ZZ$1, 0))</f>
        <v/>
      </c>
      <c r="B84">
        <f>INDEX(resultados!$A$2:$ZZ$147, 78, MATCH($B$2, resultados!$A$1:$ZZ$1, 0))</f>
        <v/>
      </c>
      <c r="C84">
        <f>INDEX(resultados!$A$2:$ZZ$147, 78, MATCH($B$3, resultados!$A$1:$ZZ$1, 0))</f>
        <v/>
      </c>
    </row>
    <row r="85">
      <c r="A85">
        <f>INDEX(resultados!$A$2:$ZZ$147, 79, MATCH($B$1, resultados!$A$1:$ZZ$1, 0))</f>
        <v/>
      </c>
      <c r="B85">
        <f>INDEX(resultados!$A$2:$ZZ$147, 79, MATCH($B$2, resultados!$A$1:$ZZ$1, 0))</f>
        <v/>
      </c>
      <c r="C85">
        <f>INDEX(resultados!$A$2:$ZZ$147, 79, MATCH($B$3, resultados!$A$1:$ZZ$1, 0))</f>
        <v/>
      </c>
    </row>
    <row r="86">
      <c r="A86">
        <f>INDEX(resultados!$A$2:$ZZ$147, 80, MATCH($B$1, resultados!$A$1:$ZZ$1, 0))</f>
        <v/>
      </c>
      <c r="B86">
        <f>INDEX(resultados!$A$2:$ZZ$147, 80, MATCH($B$2, resultados!$A$1:$ZZ$1, 0))</f>
        <v/>
      </c>
      <c r="C86">
        <f>INDEX(resultados!$A$2:$ZZ$147, 80, MATCH($B$3, resultados!$A$1:$ZZ$1, 0))</f>
        <v/>
      </c>
    </row>
    <row r="87">
      <c r="A87">
        <f>INDEX(resultados!$A$2:$ZZ$147, 81, MATCH($B$1, resultados!$A$1:$ZZ$1, 0))</f>
        <v/>
      </c>
      <c r="B87">
        <f>INDEX(resultados!$A$2:$ZZ$147, 81, MATCH($B$2, resultados!$A$1:$ZZ$1, 0))</f>
        <v/>
      </c>
      <c r="C87">
        <f>INDEX(resultados!$A$2:$ZZ$147, 81, MATCH($B$3, resultados!$A$1:$ZZ$1, 0))</f>
        <v/>
      </c>
    </row>
    <row r="88">
      <c r="A88">
        <f>INDEX(resultados!$A$2:$ZZ$147, 82, MATCH($B$1, resultados!$A$1:$ZZ$1, 0))</f>
        <v/>
      </c>
      <c r="B88">
        <f>INDEX(resultados!$A$2:$ZZ$147, 82, MATCH($B$2, resultados!$A$1:$ZZ$1, 0))</f>
        <v/>
      </c>
      <c r="C88">
        <f>INDEX(resultados!$A$2:$ZZ$147, 82, MATCH($B$3, resultados!$A$1:$ZZ$1, 0))</f>
        <v/>
      </c>
    </row>
    <row r="89">
      <c r="A89">
        <f>INDEX(resultados!$A$2:$ZZ$147, 83, MATCH($B$1, resultados!$A$1:$ZZ$1, 0))</f>
        <v/>
      </c>
      <c r="B89">
        <f>INDEX(resultados!$A$2:$ZZ$147, 83, MATCH($B$2, resultados!$A$1:$ZZ$1, 0))</f>
        <v/>
      </c>
      <c r="C89">
        <f>INDEX(resultados!$A$2:$ZZ$147, 83, MATCH($B$3, resultados!$A$1:$ZZ$1, 0))</f>
        <v/>
      </c>
    </row>
    <row r="90">
      <c r="A90">
        <f>INDEX(resultados!$A$2:$ZZ$147, 84, MATCH($B$1, resultados!$A$1:$ZZ$1, 0))</f>
        <v/>
      </c>
      <c r="B90">
        <f>INDEX(resultados!$A$2:$ZZ$147, 84, MATCH($B$2, resultados!$A$1:$ZZ$1, 0))</f>
        <v/>
      </c>
      <c r="C90">
        <f>INDEX(resultados!$A$2:$ZZ$147, 84, MATCH($B$3, resultados!$A$1:$ZZ$1, 0))</f>
        <v/>
      </c>
    </row>
    <row r="91">
      <c r="A91">
        <f>INDEX(resultados!$A$2:$ZZ$147, 85, MATCH($B$1, resultados!$A$1:$ZZ$1, 0))</f>
        <v/>
      </c>
      <c r="B91">
        <f>INDEX(resultados!$A$2:$ZZ$147, 85, MATCH($B$2, resultados!$A$1:$ZZ$1, 0))</f>
        <v/>
      </c>
      <c r="C91">
        <f>INDEX(resultados!$A$2:$ZZ$147, 85, MATCH($B$3, resultados!$A$1:$ZZ$1, 0))</f>
        <v/>
      </c>
    </row>
    <row r="92">
      <c r="A92">
        <f>INDEX(resultados!$A$2:$ZZ$147, 86, MATCH($B$1, resultados!$A$1:$ZZ$1, 0))</f>
        <v/>
      </c>
      <c r="B92">
        <f>INDEX(resultados!$A$2:$ZZ$147, 86, MATCH($B$2, resultados!$A$1:$ZZ$1, 0))</f>
        <v/>
      </c>
      <c r="C92">
        <f>INDEX(resultados!$A$2:$ZZ$147, 86, MATCH($B$3, resultados!$A$1:$ZZ$1, 0))</f>
        <v/>
      </c>
    </row>
    <row r="93">
      <c r="A93">
        <f>INDEX(resultados!$A$2:$ZZ$147, 87, MATCH($B$1, resultados!$A$1:$ZZ$1, 0))</f>
        <v/>
      </c>
      <c r="B93">
        <f>INDEX(resultados!$A$2:$ZZ$147, 87, MATCH($B$2, resultados!$A$1:$ZZ$1, 0))</f>
        <v/>
      </c>
      <c r="C93">
        <f>INDEX(resultados!$A$2:$ZZ$147, 87, MATCH($B$3, resultados!$A$1:$ZZ$1, 0))</f>
        <v/>
      </c>
    </row>
    <row r="94">
      <c r="A94">
        <f>INDEX(resultados!$A$2:$ZZ$147, 88, MATCH($B$1, resultados!$A$1:$ZZ$1, 0))</f>
        <v/>
      </c>
      <c r="B94">
        <f>INDEX(resultados!$A$2:$ZZ$147, 88, MATCH($B$2, resultados!$A$1:$ZZ$1, 0))</f>
        <v/>
      </c>
      <c r="C94">
        <f>INDEX(resultados!$A$2:$ZZ$147, 88, MATCH($B$3, resultados!$A$1:$ZZ$1, 0))</f>
        <v/>
      </c>
    </row>
    <row r="95">
      <c r="A95">
        <f>INDEX(resultados!$A$2:$ZZ$147, 89, MATCH($B$1, resultados!$A$1:$ZZ$1, 0))</f>
        <v/>
      </c>
      <c r="B95">
        <f>INDEX(resultados!$A$2:$ZZ$147, 89, MATCH($B$2, resultados!$A$1:$ZZ$1, 0))</f>
        <v/>
      </c>
      <c r="C95">
        <f>INDEX(resultados!$A$2:$ZZ$147, 89, MATCH($B$3, resultados!$A$1:$ZZ$1, 0))</f>
        <v/>
      </c>
    </row>
    <row r="96">
      <c r="A96">
        <f>INDEX(resultados!$A$2:$ZZ$147, 90, MATCH($B$1, resultados!$A$1:$ZZ$1, 0))</f>
        <v/>
      </c>
      <c r="B96">
        <f>INDEX(resultados!$A$2:$ZZ$147, 90, MATCH($B$2, resultados!$A$1:$ZZ$1, 0))</f>
        <v/>
      </c>
      <c r="C96">
        <f>INDEX(resultados!$A$2:$ZZ$147, 90, MATCH($B$3, resultados!$A$1:$ZZ$1, 0))</f>
        <v/>
      </c>
    </row>
    <row r="97">
      <c r="A97">
        <f>INDEX(resultados!$A$2:$ZZ$147, 91, MATCH($B$1, resultados!$A$1:$ZZ$1, 0))</f>
        <v/>
      </c>
      <c r="B97">
        <f>INDEX(resultados!$A$2:$ZZ$147, 91, MATCH($B$2, resultados!$A$1:$ZZ$1, 0))</f>
        <v/>
      </c>
      <c r="C97">
        <f>INDEX(resultados!$A$2:$ZZ$147, 91, MATCH($B$3, resultados!$A$1:$ZZ$1, 0))</f>
        <v/>
      </c>
    </row>
    <row r="98">
      <c r="A98">
        <f>INDEX(resultados!$A$2:$ZZ$147, 92, MATCH($B$1, resultados!$A$1:$ZZ$1, 0))</f>
        <v/>
      </c>
      <c r="B98">
        <f>INDEX(resultados!$A$2:$ZZ$147, 92, MATCH($B$2, resultados!$A$1:$ZZ$1, 0))</f>
        <v/>
      </c>
      <c r="C98">
        <f>INDEX(resultados!$A$2:$ZZ$147, 92, MATCH($B$3, resultados!$A$1:$ZZ$1, 0))</f>
        <v/>
      </c>
    </row>
    <row r="99">
      <c r="A99">
        <f>INDEX(resultados!$A$2:$ZZ$147, 93, MATCH($B$1, resultados!$A$1:$ZZ$1, 0))</f>
        <v/>
      </c>
      <c r="B99">
        <f>INDEX(resultados!$A$2:$ZZ$147, 93, MATCH($B$2, resultados!$A$1:$ZZ$1, 0))</f>
        <v/>
      </c>
      <c r="C99">
        <f>INDEX(resultados!$A$2:$ZZ$147, 93, MATCH($B$3, resultados!$A$1:$ZZ$1, 0))</f>
        <v/>
      </c>
    </row>
    <row r="100">
      <c r="A100">
        <f>INDEX(resultados!$A$2:$ZZ$147, 94, MATCH($B$1, resultados!$A$1:$ZZ$1, 0))</f>
        <v/>
      </c>
      <c r="B100">
        <f>INDEX(resultados!$A$2:$ZZ$147, 94, MATCH($B$2, resultados!$A$1:$ZZ$1, 0))</f>
        <v/>
      </c>
      <c r="C100">
        <f>INDEX(resultados!$A$2:$ZZ$147, 94, MATCH($B$3, resultados!$A$1:$ZZ$1, 0))</f>
        <v/>
      </c>
    </row>
    <row r="101">
      <c r="A101">
        <f>INDEX(resultados!$A$2:$ZZ$147, 95, MATCH($B$1, resultados!$A$1:$ZZ$1, 0))</f>
        <v/>
      </c>
      <c r="B101">
        <f>INDEX(resultados!$A$2:$ZZ$147, 95, MATCH($B$2, resultados!$A$1:$ZZ$1, 0))</f>
        <v/>
      </c>
      <c r="C101">
        <f>INDEX(resultados!$A$2:$ZZ$147, 95, MATCH($B$3, resultados!$A$1:$ZZ$1, 0))</f>
        <v/>
      </c>
    </row>
    <row r="102">
      <c r="A102">
        <f>INDEX(resultados!$A$2:$ZZ$147, 96, MATCH($B$1, resultados!$A$1:$ZZ$1, 0))</f>
        <v/>
      </c>
      <c r="B102">
        <f>INDEX(resultados!$A$2:$ZZ$147, 96, MATCH($B$2, resultados!$A$1:$ZZ$1, 0))</f>
        <v/>
      </c>
      <c r="C102">
        <f>INDEX(resultados!$A$2:$ZZ$147, 96, MATCH($B$3, resultados!$A$1:$ZZ$1, 0))</f>
        <v/>
      </c>
    </row>
    <row r="103">
      <c r="A103">
        <f>INDEX(resultados!$A$2:$ZZ$147, 97, MATCH($B$1, resultados!$A$1:$ZZ$1, 0))</f>
        <v/>
      </c>
      <c r="B103">
        <f>INDEX(resultados!$A$2:$ZZ$147, 97, MATCH($B$2, resultados!$A$1:$ZZ$1, 0))</f>
        <v/>
      </c>
      <c r="C103">
        <f>INDEX(resultados!$A$2:$ZZ$147, 97, MATCH($B$3, resultados!$A$1:$ZZ$1, 0))</f>
        <v/>
      </c>
    </row>
    <row r="104">
      <c r="A104">
        <f>INDEX(resultados!$A$2:$ZZ$147, 98, MATCH($B$1, resultados!$A$1:$ZZ$1, 0))</f>
        <v/>
      </c>
      <c r="B104">
        <f>INDEX(resultados!$A$2:$ZZ$147, 98, MATCH($B$2, resultados!$A$1:$ZZ$1, 0))</f>
        <v/>
      </c>
      <c r="C104">
        <f>INDEX(resultados!$A$2:$ZZ$147, 98, MATCH($B$3, resultados!$A$1:$ZZ$1, 0))</f>
        <v/>
      </c>
    </row>
    <row r="105">
      <c r="A105">
        <f>INDEX(resultados!$A$2:$ZZ$147, 99, MATCH($B$1, resultados!$A$1:$ZZ$1, 0))</f>
        <v/>
      </c>
      <c r="B105">
        <f>INDEX(resultados!$A$2:$ZZ$147, 99, MATCH($B$2, resultados!$A$1:$ZZ$1, 0))</f>
        <v/>
      </c>
      <c r="C105">
        <f>INDEX(resultados!$A$2:$ZZ$147, 99, MATCH($B$3, resultados!$A$1:$ZZ$1, 0))</f>
        <v/>
      </c>
    </row>
    <row r="106">
      <c r="A106">
        <f>INDEX(resultados!$A$2:$ZZ$147, 100, MATCH($B$1, resultados!$A$1:$ZZ$1, 0))</f>
        <v/>
      </c>
      <c r="B106">
        <f>INDEX(resultados!$A$2:$ZZ$147, 100, MATCH($B$2, resultados!$A$1:$ZZ$1, 0))</f>
        <v/>
      </c>
      <c r="C106">
        <f>INDEX(resultados!$A$2:$ZZ$147, 100, MATCH($B$3, resultados!$A$1:$ZZ$1, 0))</f>
        <v/>
      </c>
    </row>
    <row r="107">
      <c r="A107">
        <f>INDEX(resultados!$A$2:$ZZ$147, 101, MATCH($B$1, resultados!$A$1:$ZZ$1, 0))</f>
        <v/>
      </c>
      <c r="B107">
        <f>INDEX(resultados!$A$2:$ZZ$147, 101, MATCH($B$2, resultados!$A$1:$ZZ$1, 0))</f>
        <v/>
      </c>
      <c r="C107">
        <f>INDEX(resultados!$A$2:$ZZ$147, 101, MATCH($B$3, resultados!$A$1:$ZZ$1, 0))</f>
        <v/>
      </c>
    </row>
    <row r="108">
      <c r="A108">
        <f>INDEX(resultados!$A$2:$ZZ$147, 102, MATCH($B$1, resultados!$A$1:$ZZ$1, 0))</f>
        <v/>
      </c>
      <c r="B108">
        <f>INDEX(resultados!$A$2:$ZZ$147, 102, MATCH($B$2, resultados!$A$1:$ZZ$1, 0))</f>
        <v/>
      </c>
      <c r="C108">
        <f>INDEX(resultados!$A$2:$ZZ$147, 102, MATCH($B$3, resultados!$A$1:$ZZ$1, 0))</f>
        <v/>
      </c>
    </row>
    <row r="109">
      <c r="A109">
        <f>INDEX(resultados!$A$2:$ZZ$147, 103, MATCH($B$1, resultados!$A$1:$ZZ$1, 0))</f>
        <v/>
      </c>
      <c r="B109">
        <f>INDEX(resultados!$A$2:$ZZ$147, 103, MATCH($B$2, resultados!$A$1:$ZZ$1, 0))</f>
        <v/>
      </c>
      <c r="C109">
        <f>INDEX(resultados!$A$2:$ZZ$147, 103, MATCH($B$3, resultados!$A$1:$ZZ$1, 0))</f>
        <v/>
      </c>
    </row>
    <row r="110">
      <c r="A110">
        <f>INDEX(resultados!$A$2:$ZZ$147, 104, MATCH($B$1, resultados!$A$1:$ZZ$1, 0))</f>
        <v/>
      </c>
      <c r="B110">
        <f>INDEX(resultados!$A$2:$ZZ$147, 104, MATCH($B$2, resultados!$A$1:$ZZ$1, 0))</f>
        <v/>
      </c>
      <c r="C110">
        <f>INDEX(resultados!$A$2:$ZZ$147, 104, MATCH($B$3, resultados!$A$1:$ZZ$1, 0))</f>
        <v/>
      </c>
    </row>
    <row r="111">
      <c r="A111">
        <f>INDEX(resultados!$A$2:$ZZ$147, 105, MATCH($B$1, resultados!$A$1:$ZZ$1, 0))</f>
        <v/>
      </c>
      <c r="B111">
        <f>INDEX(resultados!$A$2:$ZZ$147, 105, MATCH($B$2, resultados!$A$1:$ZZ$1, 0))</f>
        <v/>
      </c>
      <c r="C111">
        <f>INDEX(resultados!$A$2:$ZZ$147, 105, MATCH($B$3, resultados!$A$1:$ZZ$1, 0))</f>
        <v/>
      </c>
    </row>
    <row r="112">
      <c r="A112">
        <f>INDEX(resultados!$A$2:$ZZ$147, 106, MATCH($B$1, resultados!$A$1:$ZZ$1, 0))</f>
        <v/>
      </c>
      <c r="B112">
        <f>INDEX(resultados!$A$2:$ZZ$147, 106, MATCH($B$2, resultados!$A$1:$ZZ$1, 0))</f>
        <v/>
      </c>
      <c r="C112">
        <f>INDEX(resultados!$A$2:$ZZ$147, 106, MATCH($B$3, resultados!$A$1:$ZZ$1, 0))</f>
        <v/>
      </c>
    </row>
    <row r="113">
      <c r="A113">
        <f>INDEX(resultados!$A$2:$ZZ$147, 107, MATCH($B$1, resultados!$A$1:$ZZ$1, 0))</f>
        <v/>
      </c>
      <c r="B113">
        <f>INDEX(resultados!$A$2:$ZZ$147, 107, MATCH($B$2, resultados!$A$1:$ZZ$1, 0))</f>
        <v/>
      </c>
      <c r="C113">
        <f>INDEX(resultados!$A$2:$ZZ$147, 107, MATCH($B$3, resultados!$A$1:$ZZ$1, 0))</f>
        <v/>
      </c>
    </row>
    <row r="114">
      <c r="A114">
        <f>INDEX(resultados!$A$2:$ZZ$147, 108, MATCH($B$1, resultados!$A$1:$ZZ$1, 0))</f>
        <v/>
      </c>
      <c r="B114">
        <f>INDEX(resultados!$A$2:$ZZ$147, 108, MATCH($B$2, resultados!$A$1:$ZZ$1, 0))</f>
        <v/>
      </c>
      <c r="C114">
        <f>INDEX(resultados!$A$2:$ZZ$147, 108, MATCH($B$3, resultados!$A$1:$ZZ$1, 0))</f>
        <v/>
      </c>
    </row>
    <row r="115">
      <c r="A115">
        <f>INDEX(resultados!$A$2:$ZZ$147, 109, MATCH($B$1, resultados!$A$1:$ZZ$1, 0))</f>
        <v/>
      </c>
      <c r="B115">
        <f>INDEX(resultados!$A$2:$ZZ$147, 109, MATCH($B$2, resultados!$A$1:$ZZ$1, 0))</f>
        <v/>
      </c>
      <c r="C115">
        <f>INDEX(resultados!$A$2:$ZZ$147, 109, MATCH($B$3, resultados!$A$1:$ZZ$1, 0))</f>
        <v/>
      </c>
    </row>
    <row r="116">
      <c r="A116">
        <f>INDEX(resultados!$A$2:$ZZ$147, 110, MATCH($B$1, resultados!$A$1:$ZZ$1, 0))</f>
        <v/>
      </c>
      <c r="B116">
        <f>INDEX(resultados!$A$2:$ZZ$147, 110, MATCH($B$2, resultados!$A$1:$ZZ$1, 0))</f>
        <v/>
      </c>
      <c r="C116">
        <f>INDEX(resultados!$A$2:$ZZ$147, 110, MATCH($B$3, resultados!$A$1:$ZZ$1, 0))</f>
        <v/>
      </c>
    </row>
    <row r="117">
      <c r="A117">
        <f>INDEX(resultados!$A$2:$ZZ$147, 111, MATCH($B$1, resultados!$A$1:$ZZ$1, 0))</f>
        <v/>
      </c>
      <c r="B117">
        <f>INDEX(resultados!$A$2:$ZZ$147, 111, MATCH($B$2, resultados!$A$1:$ZZ$1, 0))</f>
        <v/>
      </c>
      <c r="C117">
        <f>INDEX(resultados!$A$2:$ZZ$147, 111, MATCH($B$3, resultados!$A$1:$ZZ$1, 0))</f>
        <v/>
      </c>
    </row>
    <row r="118">
      <c r="A118">
        <f>INDEX(resultados!$A$2:$ZZ$147, 112, MATCH($B$1, resultados!$A$1:$ZZ$1, 0))</f>
        <v/>
      </c>
      <c r="B118">
        <f>INDEX(resultados!$A$2:$ZZ$147, 112, MATCH($B$2, resultados!$A$1:$ZZ$1, 0))</f>
        <v/>
      </c>
      <c r="C118">
        <f>INDEX(resultados!$A$2:$ZZ$147, 112, MATCH($B$3, resultados!$A$1:$ZZ$1, 0))</f>
        <v/>
      </c>
    </row>
    <row r="119">
      <c r="A119">
        <f>INDEX(resultados!$A$2:$ZZ$147, 113, MATCH($B$1, resultados!$A$1:$ZZ$1, 0))</f>
        <v/>
      </c>
      <c r="B119">
        <f>INDEX(resultados!$A$2:$ZZ$147, 113, MATCH($B$2, resultados!$A$1:$ZZ$1, 0))</f>
        <v/>
      </c>
      <c r="C119">
        <f>INDEX(resultados!$A$2:$ZZ$147, 113, MATCH($B$3, resultados!$A$1:$ZZ$1, 0))</f>
        <v/>
      </c>
    </row>
    <row r="120">
      <c r="A120">
        <f>INDEX(resultados!$A$2:$ZZ$147, 114, MATCH($B$1, resultados!$A$1:$ZZ$1, 0))</f>
        <v/>
      </c>
      <c r="B120">
        <f>INDEX(resultados!$A$2:$ZZ$147, 114, MATCH($B$2, resultados!$A$1:$ZZ$1, 0))</f>
        <v/>
      </c>
      <c r="C120">
        <f>INDEX(resultados!$A$2:$ZZ$147, 114, MATCH($B$3, resultados!$A$1:$ZZ$1, 0))</f>
        <v/>
      </c>
    </row>
    <row r="121">
      <c r="A121">
        <f>INDEX(resultados!$A$2:$ZZ$147, 115, MATCH($B$1, resultados!$A$1:$ZZ$1, 0))</f>
        <v/>
      </c>
      <c r="B121">
        <f>INDEX(resultados!$A$2:$ZZ$147, 115, MATCH($B$2, resultados!$A$1:$ZZ$1, 0))</f>
        <v/>
      </c>
      <c r="C121">
        <f>INDEX(resultados!$A$2:$ZZ$147, 115, MATCH($B$3, resultados!$A$1:$ZZ$1, 0))</f>
        <v/>
      </c>
    </row>
    <row r="122">
      <c r="A122">
        <f>INDEX(resultados!$A$2:$ZZ$147, 116, MATCH($B$1, resultados!$A$1:$ZZ$1, 0))</f>
        <v/>
      </c>
      <c r="B122">
        <f>INDEX(resultados!$A$2:$ZZ$147, 116, MATCH($B$2, resultados!$A$1:$ZZ$1, 0))</f>
        <v/>
      </c>
      <c r="C122">
        <f>INDEX(resultados!$A$2:$ZZ$147, 116, MATCH($B$3, resultados!$A$1:$ZZ$1, 0))</f>
        <v/>
      </c>
    </row>
    <row r="123">
      <c r="A123">
        <f>INDEX(resultados!$A$2:$ZZ$147, 117, MATCH($B$1, resultados!$A$1:$ZZ$1, 0))</f>
        <v/>
      </c>
      <c r="B123">
        <f>INDEX(resultados!$A$2:$ZZ$147, 117, MATCH($B$2, resultados!$A$1:$ZZ$1, 0))</f>
        <v/>
      </c>
      <c r="C123">
        <f>INDEX(resultados!$A$2:$ZZ$147, 117, MATCH($B$3, resultados!$A$1:$ZZ$1, 0))</f>
        <v/>
      </c>
    </row>
    <row r="124">
      <c r="A124">
        <f>INDEX(resultados!$A$2:$ZZ$147, 118, MATCH($B$1, resultados!$A$1:$ZZ$1, 0))</f>
        <v/>
      </c>
      <c r="B124">
        <f>INDEX(resultados!$A$2:$ZZ$147, 118, MATCH($B$2, resultados!$A$1:$ZZ$1, 0))</f>
        <v/>
      </c>
      <c r="C124">
        <f>INDEX(resultados!$A$2:$ZZ$147, 118, MATCH($B$3, resultados!$A$1:$ZZ$1, 0))</f>
        <v/>
      </c>
    </row>
    <row r="125">
      <c r="A125">
        <f>INDEX(resultados!$A$2:$ZZ$147, 119, MATCH($B$1, resultados!$A$1:$ZZ$1, 0))</f>
        <v/>
      </c>
      <c r="B125">
        <f>INDEX(resultados!$A$2:$ZZ$147, 119, MATCH($B$2, resultados!$A$1:$ZZ$1, 0))</f>
        <v/>
      </c>
      <c r="C125">
        <f>INDEX(resultados!$A$2:$ZZ$147, 119, MATCH($B$3, resultados!$A$1:$ZZ$1, 0))</f>
        <v/>
      </c>
    </row>
    <row r="126">
      <c r="A126">
        <f>INDEX(resultados!$A$2:$ZZ$147, 120, MATCH($B$1, resultados!$A$1:$ZZ$1, 0))</f>
        <v/>
      </c>
      <c r="B126">
        <f>INDEX(resultados!$A$2:$ZZ$147, 120, MATCH($B$2, resultados!$A$1:$ZZ$1, 0))</f>
        <v/>
      </c>
      <c r="C126">
        <f>INDEX(resultados!$A$2:$ZZ$147, 120, MATCH($B$3, resultados!$A$1:$ZZ$1, 0))</f>
        <v/>
      </c>
    </row>
    <row r="127">
      <c r="A127">
        <f>INDEX(resultados!$A$2:$ZZ$147, 121, MATCH($B$1, resultados!$A$1:$ZZ$1, 0))</f>
        <v/>
      </c>
      <c r="B127">
        <f>INDEX(resultados!$A$2:$ZZ$147, 121, MATCH($B$2, resultados!$A$1:$ZZ$1, 0))</f>
        <v/>
      </c>
      <c r="C127">
        <f>INDEX(resultados!$A$2:$ZZ$147, 121, MATCH($B$3, resultados!$A$1:$ZZ$1, 0))</f>
        <v/>
      </c>
    </row>
    <row r="128">
      <c r="A128">
        <f>INDEX(resultados!$A$2:$ZZ$147, 122, MATCH($B$1, resultados!$A$1:$ZZ$1, 0))</f>
        <v/>
      </c>
      <c r="B128">
        <f>INDEX(resultados!$A$2:$ZZ$147, 122, MATCH($B$2, resultados!$A$1:$ZZ$1, 0))</f>
        <v/>
      </c>
      <c r="C128">
        <f>INDEX(resultados!$A$2:$ZZ$147, 122, MATCH($B$3, resultados!$A$1:$ZZ$1, 0))</f>
        <v/>
      </c>
    </row>
    <row r="129">
      <c r="A129">
        <f>INDEX(resultados!$A$2:$ZZ$147, 123, MATCH($B$1, resultados!$A$1:$ZZ$1, 0))</f>
        <v/>
      </c>
      <c r="B129">
        <f>INDEX(resultados!$A$2:$ZZ$147, 123, MATCH($B$2, resultados!$A$1:$ZZ$1, 0))</f>
        <v/>
      </c>
      <c r="C129">
        <f>INDEX(resultados!$A$2:$ZZ$147, 123, MATCH($B$3, resultados!$A$1:$ZZ$1, 0))</f>
        <v/>
      </c>
    </row>
    <row r="130">
      <c r="A130">
        <f>INDEX(resultados!$A$2:$ZZ$147, 124, MATCH($B$1, resultados!$A$1:$ZZ$1, 0))</f>
        <v/>
      </c>
      <c r="B130">
        <f>INDEX(resultados!$A$2:$ZZ$147, 124, MATCH($B$2, resultados!$A$1:$ZZ$1, 0))</f>
        <v/>
      </c>
      <c r="C130">
        <f>INDEX(resultados!$A$2:$ZZ$147, 124, MATCH($B$3, resultados!$A$1:$ZZ$1, 0))</f>
        <v/>
      </c>
    </row>
    <row r="131">
      <c r="A131">
        <f>INDEX(resultados!$A$2:$ZZ$147, 125, MATCH($B$1, resultados!$A$1:$ZZ$1, 0))</f>
        <v/>
      </c>
      <c r="B131">
        <f>INDEX(resultados!$A$2:$ZZ$147, 125, MATCH($B$2, resultados!$A$1:$ZZ$1, 0))</f>
        <v/>
      </c>
      <c r="C131">
        <f>INDEX(resultados!$A$2:$ZZ$147, 125, MATCH($B$3, resultados!$A$1:$ZZ$1, 0))</f>
        <v/>
      </c>
    </row>
    <row r="132">
      <c r="A132">
        <f>INDEX(resultados!$A$2:$ZZ$147, 126, MATCH($B$1, resultados!$A$1:$ZZ$1, 0))</f>
        <v/>
      </c>
      <c r="B132">
        <f>INDEX(resultados!$A$2:$ZZ$147, 126, MATCH($B$2, resultados!$A$1:$ZZ$1, 0))</f>
        <v/>
      </c>
      <c r="C132">
        <f>INDEX(resultados!$A$2:$ZZ$147, 126, MATCH($B$3, resultados!$A$1:$ZZ$1, 0))</f>
        <v/>
      </c>
    </row>
    <row r="133">
      <c r="A133">
        <f>INDEX(resultados!$A$2:$ZZ$147, 127, MATCH($B$1, resultados!$A$1:$ZZ$1, 0))</f>
        <v/>
      </c>
      <c r="B133">
        <f>INDEX(resultados!$A$2:$ZZ$147, 127, MATCH($B$2, resultados!$A$1:$ZZ$1, 0))</f>
        <v/>
      </c>
      <c r="C133">
        <f>INDEX(resultados!$A$2:$ZZ$147, 127, MATCH($B$3, resultados!$A$1:$ZZ$1, 0))</f>
        <v/>
      </c>
    </row>
    <row r="134">
      <c r="A134">
        <f>INDEX(resultados!$A$2:$ZZ$147, 128, MATCH($B$1, resultados!$A$1:$ZZ$1, 0))</f>
        <v/>
      </c>
      <c r="B134">
        <f>INDEX(resultados!$A$2:$ZZ$147, 128, MATCH($B$2, resultados!$A$1:$ZZ$1, 0))</f>
        <v/>
      </c>
      <c r="C134">
        <f>INDEX(resultados!$A$2:$ZZ$147, 128, MATCH($B$3, resultados!$A$1:$ZZ$1, 0))</f>
        <v/>
      </c>
    </row>
    <row r="135">
      <c r="A135">
        <f>INDEX(resultados!$A$2:$ZZ$147, 129, MATCH($B$1, resultados!$A$1:$ZZ$1, 0))</f>
        <v/>
      </c>
      <c r="B135">
        <f>INDEX(resultados!$A$2:$ZZ$147, 129, MATCH($B$2, resultados!$A$1:$ZZ$1, 0))</f>
        <v/>
      </c>
      <c r="C135">
        <f>INDEX(resultados!$A$2:$ZZ$147, 129, MATCH($B$3, resultados!$A$1:$ZZ$1, 0))</f>
        <v/>
      </c>
    </row>
    <row r="136">
      <c r="A136">
        <f>INDEX(resultados!$A$2:$ZZ$147, 130, MATCH($B$1, resultados!$A$1:$ZZ$1, 0))</f>
        <v/>
      </c>
      <c r="B136">
        <f>INDEX(resultados!$A$2:$ZZ$147, 130, MATCH($B$2, resultados!$A$1:$ZZ$1, 0))</f>
        <v/>
      </c>
      <c r="C136">
        <f>INDEX(resultados!$A$2:$ZZ$147, 130, MATCH($B$3, resultados!$A$1:$ZZ$1, 0))</f>
        <v/>
      </c>
    </row>
    <row r="137">
      <c r="A137">
        <f>INDEX(resultados!$A$2:$ZZ$147, 131, MATCH($B$1, resultados!$A$1:$ZZ$1, 0))</f>
        <v/>
      </c>
      <c r="B137">
        <f>INDEX(resultados!$A$2:$ZZ$147, 131, MATCH($B$2, resultados!$A$1:$ZZ$1, 0))</f>
        <v/>
      </c>
      <c r="C137">
        <f>INDEX(resultados!$A$2:$ZZ$147, 131, MATCH($B$3, resultados!$A$1:$ZZ$1, 0))</f>
        <v/>
      </c>
    </row>
    <row r="138">
      <c r="A138">
        <f>INDEX(resultados!$A$2:$ZZ$147, 132, MATCH($B$1, resultados!$A$1:$ZZ$1, 0))</f>
        <v/>
      </c>
      <c r="B138">
        <f>INDEX(resultados!$A$2:$ZZ$147, 132, MATCH($B$2, resultados!$A$1:$ZZ$1, 0))</f>
        <v/>
      </c>
      <c r="C138">
        <f>INDEX(resultados!$A$2:$ZZ$147, 132, MATCH($B$3, resultados!$A$1:$ZZ$1, 0))</f>
        <v/>
      </c>
    </row>
    <row r="139">
      <c r="A139">
        <f>INDEX(resultados!$A$2:$ZZ$147, 133, MATCH($B$1, resultados!$A$1:$ZZ$1, 0))</f>
        <v/>
      </c>
      <c r="B139">
        <f>INDEX(resultados!$A$2:$ZZ$147, 133, MATCH($B$2, resultados!$A$1:$ZZ$1, 0))</f>
        <v/>
      </c>
      <c r="C139">
        <f>INDEX(resultados!$A$2:$ZZ$147, 133, MATCH($B$3, resultados!$A$1:$ZZ$1, 0))</f>
        <v/>
      </c>
    </row>
    <row r="140">
      <c r="A140">
        <f>INDEX(resultados!$A$2:$ZZ$147, 134, MATCH($B$1, resultados!$A$1:$ZZ$1, 0))</f>
        <v/>
      </c>
      <c r="B140">
        <f>INDEX(resultados!$A$2:$ZZ$147, 134, MATCH($B$2, resultados!$A$1:$ZZ$1, 0))</f>
        <v/>
      </c>
      <c r="C140">
        <f>INDEX(resultados!$A$2:$ZZ$147, 134, MATCH($B$3, resultados!$A$1:$ZZ$1, 0))</f>
        <v/>
      </c>
    </row>
    <row r="141">
      <c r="A141">
        <f>INDEX(resultados!$A$2:$ZZ$147, 135, MATCH($B$1, resultados!$A$1:$ZZ$1, 0))</f>
        <v/>
      </c>
      <c r="B141">
        <f>INDEX(resultados!$A$2:$ZZ$147, 135, MATCH($B$2, resultados!$A$1:$ZZ$1, 0))</f>
        <v/>
      </c>
      <c r="C141">
        <f>INDEX(resultados!$A$2:$ZZ$147, 135, MATCH($B$3, resultados!$A$1:$ZZ$1, 0))</f>
        <v/>
      </c>
    </row>
    <row r="142">
      <c r="A142">
        <f>INDEX(resultados!$A$2:$ZZ$147, 136, MATCH($B$1, resultados!$A$1:$ZZ$1, 0))</f>
        <v/>
      </c>
      <c r="B142">
        <f>INDEX(resultados!$A$2:$ZZ$147, 136, MATCH($B$2, resultados!$A$1:$ZZ$1, 0))</f>
        <v/>
      </c>
      <c r="C142">
        <f>INDEX(resultados!$A$2:$ZZ$147, 136, MATCH($B$3, resultados!$A$1:$ZZ$1, 0))</f>
        <v/>
      </c>
    </row>
    <row r="143">
      <c r="A143">
        <f>INDEX(resultados!$A$2:$ZZ$147, 137, MATCH($B$1, resultados!$A$1:$ZZ$1, 0))</f>
        <v/>
      </c>
      <c r="B143">
        <f>INDEX(resultados!$A$2:$ZZ$147, 137, MATCH($B$2, resultados!$A$1:$ZZ$1, 0))</f>
        <v/>
      </c>
      <c r="C143">
        <f>INDEX(resultados!$A$2:$ZZ$147, 137, MATCH($B$3, resultados!$A$1:$ZZ$1, 0))</f>
        <v/>
      </c>
    </row>
    <row r="144">
      <c r="A144">
        <f>INDEX(resultados!$A$2:$ZZ$147, 138, MATCH($B$1, resultados!$A$1:$ZZ$1, 0))</f>
        <v/>
      </c>
      <c r="B144">
        <f>INDEX(resultados!$A$2:$ZZ$147, 138, MATCH($B$2, resultados!$A$1:$ZZ$1, 0))</f>
        <v/>
      </c>
      <c r="C144">
        <f>INDEX(resultados!$A$2:$ZZ$147, 138, MATCH($B$3, resultados!$A$1:$ZZ$1, 0))</f>
        <v/>
      </c>
    </row>
    <row r="145">
      <c r="A145">
        <f>INDEX(resultados!$A$2:$ZZ$147, 139, MATCH($B$1, resultados!$A$1:$ZZ$1, 0))</f>
        <v/>
      </c>
      <c r="B145">
        <f>INDEX(resultados!$A$2:$ZZ$147, 139, MATCH($B$2, resultados!$A$1:$ZZ$1, 0))</f>
        <v/>
      </c>
      <c r="C145">
        <f>INDEX(resultados!$A$2:$ZZ$147, 139, MATCH($B$3, resultados!$A$1:$ZZ$1, 0))</f>
        <v/>
      </c>
    </row>
    <row r="146">
      <c r="A146">
        <f>INDEX(resultados!$A$2:$ZZ$147, 140, MATCH($B$1, resultados!$A$1:$ZZ$1, 0))</f>
        <v/>
      </c>
      <c r="B146">
        <f>INDEX(resultados!$A$2:$ZZ$147, 140, MATCH($B$2, resultados!$A$1:$ZZ$1, 0))</f>
        <v/>
      </c>
      <c r="C146">
        <f>INDEX(resultados!$A$2:$ZZ$147, 140, MATCH($B$3, resultados!$A$1:$ZZ$1, 0))</f>
        <v/>
      </c>
    </row>
    <row r="147">
      <c r="A147">
        <f>INDEX(resultados!$A$2:$ZZ$147, 141, MATCH($B$1, resultados!$A$1:$ZZ$1, 0))</f>
        <v/>
      </c>
      <c r="B147">
        <f>INDEX(resultados!$A$2:$ZZ$147, 141, MATCH($B$2, resultados!$A$1:$ZZ$1, 0))</f>
        <v/>
      </c>
      <c r="C147">
        <f>INDEX(resultados!$A$2:$ZZ$147, 141, MATCH($B$3, resultados!$A$1:$ZZ$1, 0))</f>
        <v/>
      </c>
    </row>
    <row r="148">
      <c r="A148">
        <f>INDEX(resultados!$A$2:$ZZ$147, 142, MATCH($B$1, resultados!$A$1:$ZZ$1, 0))</f>
        <v/>
      </c>
      <c r="B148">
        <f>INDEX(resultados!$A$2:$ZZ$147, 142, MATCH($B$2, resultados!$A$1:$ZZ$1, 0))</f>
        <v/>
      </c>
      <c r="C148">
        <f>INDEX(resultados!$A$2:$ZZ$147, 142, MATCH($B$3, resultados!$A$1:$ZZ$1, 0))</f>
        <v/>
      </c>
    </row>
    <row r="149">
      <c r="A149">
        <f>INDEX(resultados!$A$2:$ZZ$147, 143, MATCH($B$1, resultados!$A$1:$ZZ$1, 0))</f>
        <v/>
      </c>
      <c r="B149">
        <f>INDEX(resultados!$A$2:$ZZ$147, 143, MATCH($B$2, resultados!$A$1:$ZZ$1, 0))</f>
        <v/>
      </c>
      <c r="C149">
        <f>INDEX(resultados!$A$2:$ZZ$147, 143, MATCH($B$3, resultados!$A$1:$ZZ$1, 0))</f>
        <v/>
      </c>
    </row>
    <row r="150">
      <c r="A150">
        <f>INDEX(resultados!$A$2:$ZZ$147, 144, MATCH($B$1, resultados!$A$1:$ZZ$1, 0))</f>
        <v/>
      </c>
      <c r="B150">
        <f>INDEX(resultados!$A$2:$ZZ$147, 144, MATCH($B$2, resultados!$A$1:$ZZ$1, 0))</f>
        <v/>
      </c>
      <c r="C150">
        <f>INDEX(resultados!$A$2:$ZZ$147, 144, MATCH($B$3, resultados!$A$1:$ZZ$1, 0))</f>
        <v/>
      </c>
    </row>
    <row r="151">
      <c r="A151">
        <f>INDEX(resultados!$A$2:$ZZ$147, 145, MATCH($B$1, resultados!$A$1:$ZZ$1, 0))</f>
        <v/>
      </c>
      <c r="B151">
        <f>INDEX(resultados!$A$2:$ZZ$147, 145, MATCH($B$2, resultados!$A$1:$ZZ$1, 0))</f>
        <v/>
      </c>
      <c r="C151">
        <f>INDEX(resultados!$A$2:$ZZ$147, 145, MATCH($B$3, resultados!$A$1:$ZZ$1, 0))</f>
        <v/>
      </c>
    </row>
    <row r="152">
      <c r="A152">
        <f>INDEX(resultados!$A$2:$ZZ$147, 146, MATCH($B$1, resultados!$A$1:$ZZ$1, 0))</f>
        <v/>
      </c>
      <c r="B152">
        <f>INDEX(resultados!$A$2:$ZZ$147, 146, MATCH($B$2, resultados!$A$1:$ZZ$1, 0))</f>
        <v/>
      </c>
      <c r="C152">
        <f>INDEX(resultados!$A$2:$ZZ$147, 146,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1.0417</v>
      </c>
      <c r="E2" t="n">
        <v>95.98999999999999</v>
      </c>
      <c r="F2" t="n">
        <v>87.38</v>
      </c>
      <c r="G2" t="n">
        <v>12.05</v>
      </c>
      <c r="H2" t="n">
        <v>0.24</v>
      </c>
      <c r="I2" t="n">
        <v>435</v>
      </c>
      <c r="J2" t="n">
        <v>71.52</v>
      </c>
      <c r="K2" t="n">
        <v>32.27</v>
      </c>
      <c r="L2" t="n">
        <v>1</v>
      </c>
      <c r="M2" t="n">
        <v>433</v>
      </c>
      <c r="N2" t="n">
        <v>8.25</v>
      </c>
      <c r="O2" t="n">
        <v>9054.6</v>
      </c>
      <c r="P2" t="n">
        <v>598.58</v>
      </c>
      <c r="Q2" t="n">
        <v>3792.18</v>
      </c>
      <c r="R2" t="n">
        <v>898.62</v>
      </c>
      <c r="S2" t="n">
        <v>185.73</v>
      </c>
      <c r="T2" t="n">
        <v>346824.63</v>
      </c>
      <c r="U2" t="n">
        <v>0.21</v>
      </c>
      <c r="V2" t="n">
        <v>0.67</v>
      </c>
      <c r="W2" t="n">
        <v>15.29</v>
      </c>
      <c r="X2" t="n">
        <v>20.54</v>
      </c>
      <c r="Y2" t="n">
        <v>1</v>
      </c>
      <c r="Z2" t="n">
        <v>10</v>
      </c>
      <c r="AA2" t="n">
        <v>637.5240576200715</v>
      </c>
      <c r="AB2" t="n">
        <v>872.2885412122013</v>
      </c>
      <c r="AC2" t="n">
        <v>789.0385471035647</v>
      </c>
      <c r="AD2" t="n">
        <v>637524.0576200716</v>
      </c>
      <c r="AE2" t="n">
        <v>872288.5412122012</v>
      </c>
      <c r="AF2" t="n">
        <v>2.253727171612497e-06</v>
      </c>
      <c r="AG2" t="n">
        <v>10</v>
      </c>
      <c r="AH2" t="n">
        <v>789038.5471035647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1.2674</v>
      </c>
      <c r="E3" t="n">
        <v>78.90000000000001</v>
      </c>
      <c r="F3" t="n">
        <v>74.47</v>
      </c>
      <c r="G3" t="n">
        <v>26.92</v>
      </c>
      <c r="H3" t="n">
        <v>0.48</v>
      </c>
      <c r="I3" t="n">
        <v>166</v>
      </c>
      <c r="J3" t="n">
        <v>72.7</v>
      </c>
      <c r="K3" t="n">
        <v>32.27</v>
      </c>
      <c r="L3" t="n">
        <v>2</v>
      </c>
      <c r="M3" t="n">
        <v>162</v>
      </c>
      <c r="N3" t="n">
        <v>8.43</v>
      </c>
      <c r="O3" t="n">
        <v>9200.25</v>
      </c>
      <c r="P3" t="n">
        <v>457.89</v>
      </c>
      <c r="Q3" t="n">
        <v>3791.71</v>
      </c>
      <c r="R3" t="n">
        <v>460.23</v>
      </c>
      <c r="S3" t="n">
        <v>185.73</v>
      </c>
      <c r="T3" t="n">
        <v>128975.61</v>
      </c>
      <c r="U3" t="n">
        <v>0.4</v>
      </c>
      <c r="V3" t="n">
        <v>0.78</v>
      </c>
      <c r="W3" t="n">
        <v>14.86</v>
      </c>
      <c r="X3" t="n">
        <v>7.64</v>
      </c>
      <c r="Y3" t="n">
        <v>1</v>
      </c>
      <c r="Z3" t="n">
        <v>10</v>
      </c>
      <c r="AA3" t="n">
        <v>427.1987363901504</v>
      </c>
      <c r="AB3" t="n">
        <v>584.5121578071224</v>
      </c>
      <c r="AC3" t="n">
        <v>528.7271378339759</v>
      </c>
      <c r="AD3" t="n">
        <v>427198.7363901504</v>
      </c>
      <c r="AE3" t="n">
        <v>584512.1578071225</v>
      </c>
      <c r="AF3" t="n">
        <v>2.742031119613784e-06</v>
      </c>
      <c r="AG3" t="n">
        <v>9</v>
      </c>
      <c r="AH3" t="n">
        <v>528727.137833976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1.3058</v>
      </c>
      <c r="E4" t="n">
        <v>76.58</v>
      </c>
      <c r="F4" t="n">
        <v>72.75</v>
      </c>
      <c r="G4" t="n">
        <v>34.1</v>
      </c>
      <c r="H4" t="n">
        <v>0.71</v>
      </c>
      <c r="I4" t="n">
        <v>128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428.26</v>
      </c>
      <c r="Q4" t="n">
        <v>3792.46</v>
      </c>
      <c r="R4" t="n">
        <v>395.83</v>
      </c>
      <c r="S4" t="n">
        <v>185.73</v>
      </c>
      <c r="T4" t="n">
        <v>96968.28999999999</v>
      </c>
      <c r="U4" t="n">
        <v>0.47</v>
      </c>
      <c r="V4" t="n">
        <v>0.8</v>
      </c>
      <c r="W4" t="n">
        <v>14.96</v>
      </c>
      <c r="X4" t="n">
        <v>5.91</v>
      </c>
      <c r="Y4" t="n">
        <v>1</v>
      </c>
      <c r="Z4" t="n">
        <v>10</v>
      </c>
      <c r="AA4" t="n">
        <v>388.1283690180089</v>
      </c>
      <c r="AB4" t="n">
        <v>531.0543575056001</v>
      </c>
      <c r="AC4" t="n">
        <v>480.3712749647368</v>
      </c>
      <c r="AD4" t="n">
        <v>388128.3690180089</v>
      </c>
      <c r="AE4" t="n">
        <v>531054.3575056001</v>
      </c>
      <c r="AF4" t="n">
        <v>2.825109859548429e-06</v>
      </c>
      <c r="AG4" t="n">
        <v>8</v>
      </c>
      <c r="AH4" t="n">
        <v>480371.2749647368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1.2001</v>
      </c>
      <c r="E2" t="n">
        <v>83.31999999999999</v>
      </c>
      <c r="F2" t="n">
        <v>78.77</v>
      </c>
      <c r="G2" t="n">
        <v>18.39</v>
      </c>
      <c r="H2" t="n">
        <v>0.43</v>
      </c>
      <c r="I2" t="n">
        <v>257</v>
      </c>
      <c r="J2" t="n">
        <v>39.78</v>
      </c>
      <c r="K2" t="n">
        <v>19.54</v>
      </c>
      <c r="L2" t="n">
        <v>1</v>
      </c>
      <c r="M2" t="n">
        <v>36</v>
      </c>
      <c r="N2" t="n">
        <v>4.24</v>
      </c>
      <c r="O2" t="n">
        <v>5140</v>
      </c>
      <c r="P2" t="n">
        <v>310.64</v>
      </c>
      <c r="Q2" t="n">
        <v>3792.77</v>
      </c>
      <c r="R2" t="n">
        <v>594.77</v>
      </c>
      <c r="S2" t="n">
        <v>185.73</v>
      </c>
      <c r="T2" t="n">
        <v>195791.01</v>
      </c>
      <c r="U2" t="n">
        <v>0.31</v>
      </c>
      <c r="V2" t="n">
        <v>0.74</v>
      </c>
      <c r="W2" t="n">
        <v>15.31</v>
      </c>
      <c r="X2" t="n">
        <v>11.93</v>
      </c>
      <c r="Y2" t="n">
        <v>1</v>
      </c>
      <c r="Z2" t="n">
        <v>10</v>
      </c>
      <c r="AA2" t="n">
        <v>330.252056630978</v>
      </c>
      <c r="AB2" t="n">
        <v>451.8654335749663</v>
      </c>
      <c r="AC2" t="n">
        <v>408.74003079169</v>
      </c>
      <c r="AD2" t="n">
        <v>330252.056630978</v>
      </c>
      <c r="AE2" t="n">
        <v>451865.4335749663</v>
      </c>
      <c r="AF2" t="n">
        <v>2.655584971512245e-06</v>
      </c>
      <c r="AG2" t="n">
        <v>9</v>
      </c>
      <c r="AH2" t="n">
        <v>408740.03079169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1.202</v>
      </c>
      <c r="E3" t="n">
        <v>83.19</v>
      </c>
      <c r="F3" t="n">
        <v>78.67</v>
      </c>
      <c r="G3" t="n">
        <v>18.58</v>
      </c>
      <c r="H3" t="n">
        <v>0.84</v>
      </c>
      <c r="I3" t="n">
        <v>254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317.26</v>
      </c>
      <c r="Q3" t="n">
        <v>3792.79</v>
      </c>
      <c r="R3" t="n">
        <v>589.59</v>
      </c>
      <c r="S3" t="n">
        <v>185.73</v>
      </c>
      <c r="T3" t="n">
        <v>193215.5</v>
      </c>
      <c r="U3" t="n">
        <v>0.32</v>
      </c>
      <c r="V3" t="n">
        <v>0.74</v>
      </c>
      <c r="W3" t="n">
        <v>15.36</v>
      </c>
      <c r="X3" t="n">
        <v>11.83</v>
      </c>
      <c r="Y3" t="n">
        <v>1</v>
      </c>
      <c r="Z3" t="n">
        <v>10</v>
      </c>
      <c r="AA3" t="n">
        <v>334.5983576367617</v>
      </c>
      <c r="AB3" t="n">
        <v>457.8122343563472</v>
      </c>
      <c r="AC3" t="n">
        <v>414.1192772528831</v>
      </c>
      <c r="AD3" t="n">
        <v>334598.3576367617</v>
      </c>
      <c r="AE3" t="n">
        <v>457812.2343563472</v>
      </c>
      <c r="AF3" t="n">
        <v>2.659789297356652e-06</v>
      </c>
      <c r="AG3" t="n">
        <v>9</v>
      </c>
      <c r="AH3" t="n">
        <v>414119.2772528831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0.7027</v>
      </c>
      <c r="E2" t="n">
        <v>142.31</v>
      </c>
      <c r="F2" t="n">
        <v>112.99</v>
      </c>
      <c r="G2" t="n">
        <v>7.23</v>
      </c>
      <c r="H2" t="n">
        <v>0.12</v>
      </c>
      <c r="I2" t="n">
        <v>938</v>
      </c>
      <c r="J2" t="n">
        <v>141.81</v>
      </c>
      <c r="K2" t="n">
        <v>47.83</v>
      </c>
      <c r="L2" t="n">
        <v>1</v>
      </c>
      <c r="M2" t="n">
        <v>936</v>
      </c>
      <c r="N2" t="n">
        <v>22.98</v>
      </c>
      <c r="O2" t="n">
        <v>17723.39</v>
      </c>
      <c r="P2" t="n">
        <v>1280.03</v>
      </c>
      <c r="Q2" t="n">
        <v>3793.53</v>
      </c>
      <c r="R2" t="n">
        <v>1767.65</v>
      </c>
      <c r="S2" t="n">
        <v>185.73</v>
      </c>
      <c r="T2" t="n">
        <v>778824.45</v>
      </c>
      <c r="U2" t="n">
        <v>0.11</v>
      </c>
      <c r="V2" t="n">
        <v>0.51</v>
      </c>
      <c r="W2" t="n">
        <v>16.18</v>
      </c>
      <c r="X2" t="n">
        <v>46.12</v>
      </c>
      <c r="Y2" t="n">
        <v>1</v>
      </c>
      <c r="Z2" t="n">
        <v>10</v>
      </c>
      <c r="AA2" t="n">
        <v>1862.057958297008</v>
      </c>
      <c r="AB2" t="n">
        <v>2547.749846741357</v>
      </c>
      <c r="AC2" t="n">
        <v>2304.59617715773</v>
      </c>
      <c r="AD2" t="n">
        <v>1862057.958297008</v>
      </c>
      <c r="AE2" t="n">
        <v>2547749.846741357</v>
      </c>
      <c r="AF2" t="n">
        <v>1.465751889483937e-06</v>
      </c>
      <c r="AG2" t="n">
        <v>15</v>
      </c>
      <c r="AH2" t="n">
        <v>2304596.17715773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1.0631</v>
      </c>
      <c r="E3" t="n">
        <v>94.06999999999999</v>
      </c>
      <c r="F3" t="n">
        <v>82.3</v>
      </c>
      <c r="G3" t="n">
        <v>14.96</v>
      </c>
      <c r="H3" t="n">
        <v>0.25</v>
      </c>
      <c r="I3" t="n">
        <v>330</v>
      </c>
      <c r="J3" t="n">
        <v>143.17</v>
      </c>
      <c r="K3" t="n">
        <v>47.83</v>
      </c>
      <c r="L3" t="n">
        <v>2</v>
      </c>
      <c r="M3" t="n">
        <v>328</v>
      </c>
      <c r="N3" t="n">
        <v>23.34</v>
      </c>
      <c r="O3" t="n">
        <v>17891.86</v>
      </c>
      <c r="P3" t="n">
        <v>909.9</v>
      </c>
      <c r="Q3" t="n">
        <v>3792.54</v>
      </c>
      <c r="R3" t="n">
        <v>724.89</v>
      </c>
      <c r="S3" t="n">
        <v>185.73</v>
      </c>
      <c r="T3" t="n">
        <v>260486.53</v>
      </c>
      <c r="U3" t="n">
        <v>0.26</v>
      </c>
      <c r="V3" t="n">
        <v>0.71</v>
      </c>
      <c r="W3" t="n">
        <v>15.14</v>
      </c>
      <c r="X3" t="n">
        <v>15.46</v>
      </c>
      <c r="Y3" t="n">
        <v>1</v>
      </c>
      <c r="Z3" t="n">
        <v>10</v>
      </c>
      <c r="AA3" t="n">
        <v>902.16455134084</v>
      </c>
      <c r="AB3" t="n">
        <v>1234.381339835551</v>
      </c>
      <c r="AC3" t="n">
        <v>1116.573717226737</v>
      </c>
      <c r="AD3" t="n">
        <v>902164.5513408401</v>
      </c>
      <c r="AE3" t="n">
        <v>1234381.339835551</v>
      </c>
      <c r="AF3" t="n">
        <v>2.217505099915146e-06</v>
      </c>
      <c r="AG3" t="n">
        <v>10</v>
      </c>
      <c r="AH3" t="n">
        <v>1116573.717226737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1.1935</v>
      </c>
      <c r="E4" t="n">
        <v>83.79000000000001</v>
      </c>
      <c r="F4" t="n">
        <v>75.87</v>
      </c>
      <c r="G4" t="n">
        <v>23.11</v>
      </c>
      <c r="H4" t="n">
        <v>0.37</v>
      </c>
      <c r="I4" t="n">
        <v>197</v>
      </c>
      <c r="J4" t="n">
        <v>144.54</v>
      </c>
      <c r="K4" t="n">
        <v>47.83</v>
      </c>
      <c r="L4" t="n">
        <v>3</v>
      </c>
      <c r="M4" t="n">
        <v>195</v>
      </c>
      <c r="N4" t="n">
        <v>23.71</v>
      </c>
      <c r="O4" t="n">
        <v>18060.85</v>
      </c>
      <c r="P4" t="n">
        <v>816.86</v>
      </c>
      <c r="Q4" t="n">
        <v>3791.95</v>
      </c>
      <c r="R4" t="n">
        <v>507.14</v>
      </c>
      <c r="S4" t="n">
        <v>185.73</v>
      </c>
      <c r="T4" t="n">
        <v>152276.79</v>
      </c>
      <c r="U4" t="n">
        <v>0.37</v>
      </c>
      <c r="V4" t="n">
        <v>0.77</v>
      </c>
      <c r="W4" t="n">
        <v>14.91</v>
      </c>
      <c r="X4" t="n">
        <v>9.029999999999999</v>
      </c>
      <c r="Y4" t="n">
        <v>1</v>
      </c>
      <c r="Z4" t="n">
        <v>10</v>
      </c>
      <c r="AA4" t="n">
        <v>731.6716184007199</v>
      </c>
      <c r="AB4" t="n">
        <v>1001.105387369527</v>
      </c>
      <c r="AC4" t="n">
        <v>905.5612942592143</v>
      </c>
      <c r="AD4" t="n">
        <v>731671.6184007199</v>
      </c>
      <c r="AE4" t="n">
        <v>1001105.387369527</v>
      </c>
      <c r="AF4" t="n">
        <v>2.489504596697137e-06</v>
      </c>
      <c r="AG4" t="n">
        <v>9</v>
      </c>
      <c r="AH4" t="n">
        <v>905561.2942592143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1.2587</v>
      </c>
      <c r="E5" t="n">
        <v>79.45</v>
      </c>
      <c r="F5" t="n">
        <v>73.20999999999999</v>
      </c>
      <c r="G5" t="n">
        <v>31.6</v>
      </c>
      <c r="H5" t="n">
        <v>0.49</v>
      </c>
      <c r="I5" t="n">
        <v>139</v>
      </c>
      <c r="J5" t="n">
        <v>145.92</v>
      </c>
      <c r="K5" t="n">
        <v>47.83</v>
      </c>
      <c r="L5" t="n">
        <v>4</v>
      </c>
      <c r="M5" t="n">
        <v>137</v>
      </c>
      <c r="N5" t="n">
        <v>24.09</v>
      </c>
      <c r="O5" t="n">
        <v>18230.35</v>
      </c>
      <c r="P5" t="n">
        <v>764.9299999999999</v>
      </c>
      <c r="Q5" t="n">
        <v>3791.78</v>
      </c>
      <c r="R5" t="n">
        <v>417.38</v>
      </c>
      <c r="S5" t="n">
        <v>185.73</v>
      </c>
      <c r="T5" t="n">
        <v>107685.31</v>
      </c>
      <c r="U5" t="n">
        <v>0.45</v>
      </c>
      <c r="V5" t="n">
        <v>0.79</v>
      </c>
      <c r="W5" t="n">
        <v>14.81</v>
      </c>
      <c r="X5" t="n">
        <v>6.37</v>
      </c>
      <c r="Y5" t="n">
        <v>1</v>
      </c>
      <c r="Z5" t="n">
        <v>10</v>
      </c>
      <c r="AA5" t="n">
        <v>659.8792417478425</v>
      </c>
      <c r="AB5" t="n">
        <v>902.8758903769357</v>
      </c>
      <c r="AC5" t="n">
        <v>816.7066825936311</v>
      </c>
      <c r="AD5" t="n">
        <v>659879.2417478424</v>
      </c>
      <c r="AE5" t="n">
        <v>902875.8903769357</v>
      </c>
      <c r="AF5" t="n">
        <v>2.625504345088133e-06</v>
      </c>
      <c r="AG5" t="n">
        <v>9</v>
      </c>
      <c r="AH5" t="n">
        <v>816706.6825936311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1.2986</v>
      </c>
      <c r="E6" t="n">
        <v>77</v>
      </c>
      <c r="F6" t="n">
        <v>71.70999999999999</v>
      </c>
      <c r="G6" t="n">
        <v>40.59</v>
      </c>
      <c r="H6" t="n">
        <v>0.6</v>
      </c>
      <c r="I6" t="n">
        <v>106</v>
      </c>
      <c r="J6" t="n">
        <v>147.3</v>
      </c>
      <c r="K6" t="n">
        <v>47.83</v>
      </c>
      <c r="L6" t="n">
        <v>5</v>
      </c>
      <c r="M6" t="n">
        <v>104</v>
      </c>
      <c r="N6" t="n">
        <v>24.47</v>
      </c>
      <c r="O6" t="n">
        <v>18400.38</v>
      </c>
      <c r="P6" t="n">
        <v>726</v>
      </c>
      <c r="Q6" t="n">
        <v>3791.7</v>
      </c>
      <c r="R6" t="n">
        <v>366.95</v>
      </c>
      <c r="S6" t="n">
        <v>185.73</v>
      </c>
      <c r="T6" t="n">
        <v>82636.72</v>
      </c>
      <c r="U6" t="n">
        <v>0.51</v>
      </c>
      <c r="V6" t="n">
        <v>0.8100000000000001</v>
      </c>
      <c r="W6" t="n">
        <v>14.75</v>
      </c>
      <c r="X6" t="n">
        <v>4.88</v>
      </c>
      <c r="Y6" t="n">
        <v>1</v>
      </c>
      <c r="Z6" t="n">
        <v>10</v>
      </c>
      <c r="AA6" t="n">
        <v>614.7971478634275</v>
      </c>
      <c r="AB6" t="n">
        <v>841.1925806426652</v>
      </c>
      <c r="AC6" t="n">
        <v>760.9103413673306</v>
      </c>
      <c r="AD6" t="n">
        <v>614797.1478634275</v>
      </c>
      <c r="AE6" t="n">
        <v>841192.5806426653</v>
      </c>
      <c r="AF6" t="n">
        <v>2.708731184977715e-06</v>
      </c>
      <c r="AG6" t="n">
        <v>9</v>
      </c>
      <c r="AH6" t="n">
        <v>760910.3413673306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1.3279</v>
      </c>
      <c r="E7" t="n">
        <v>75.31</v>
      </c>
      <c r="F7" t="n">
        <v>70.65000000000001</v>
      </c>
      <c r="G7" t="n">
        <v>50.46</v>
      </c>
      <c r="H7" t="n">
        <v>0.71</v>
      </c>
      <c r="I7" t="n">
        <v>84</v>
      </c>
      <c r="J7" t="n">
        <v>148.68</v>
      </c>
      <c r="K7" t="n">
        <v>47.83</v>
      </c>
      <c r="L7" t="n">
        <v>6</v>
      </c>
      <c r="M7" t="n">
        <v>82</v>
      </c>
      <c r="N7" t="n">
        <v>24.85</v>
      </c>
      <c r="O7" t="n">
        <v>18570.94</v>
      </c>
      <c r="P7" t="n">
        <v>689.3200000000001</v>
      </c>
      <c r="Q7" t="n">
        <v>3791.55</v>
      </c>
      <c r="R7" t="n">
        <v>331</v>
      </c>
      <c r="S7" t="n">
        <v>185.73</v>
      </c>
      <c r="T7" t="n">
        <v>64773.89</v>
      </c>
      <c r="U7" t="n">
        <v>0.5600000000000001</v>
      </c>
      <c r="V7" t="n">
        <v>0.82</v>
      </c>
      <c r="W7" t="n">
        <v>14.72</v>
      </c>
      <c r="X7" t="n">
        <v>3.82</v>
      </c>
      <c r="Y7" t="n">
        <v>1</v>
      </c>
      <c r="Z7" t="n">
        <v>10</v>
      </c>
      <c r="AA7" t="n">
        <v>569.7534808855866</v>
      </c>
      <c r="AB7" t="n">
        <v>779.5618482972449</v>
      </c>
      <c r="AC7" t="n">
        <v>705.161559617681</v>
      </c>
      <c r="AD7" t="n">
        <v>569753.4808855866</v>
      </c>
      <c r="AE7" t="n">
        <v>779561.8482972449</v>
      </c>
      <c r="AF7" t="n">
        <v>2.769847636325202e-06</v>
      </c>
      <c r="AG7" t="n">
        <v>8</v>
      </c>
      <c r="AH7" t="n">
        <v>705161.559617681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1.3495</v>
      </c>
      <c r="E8" t="n">
        <v>74.09999999999999</v>
      </c>
      <c r="F8" t="n">
        <v>69.91</v>
      </c>
      <c r="G8" t="n">
        <v>61.69</v>
      </c>
      <c r="H8" t="n">
        <v>0.83</v>
      </c>
      <c r="I8" t="n">
        <v>68</v>
      </c>
      <c r="J8" t="n">
        <v>150.07</v>
      </c>
      <c r="K8" t="n">
        <v>47.83</v>
      </c>
      <c r="L8" t="n">
        <v>7</v>
      </c>
      <c r="M8" t="n">
        <v>66</v>
      </c>
      <c r="N8" t="n">
        <v>25.24</v>
      </c>
      <c r="O8" t="n">
        <v>18742.03</v>
      </c>
      <c r="P8" t="n">
        <v>652.98</v>
      </c>
      <c r="Q8" t="n">
        <v>3791.66</v>
      </c>
      <c r="R8" t="n">
        <v>305.71</v>
      </c>
      <c r="S8" t="n">
        <v>185.73</v>
      </c>
      <c r="T8" t="n">
        <v>52207.01</v>
      </c>
      <c r="U8" t="n">
        <v>0.61</v>
      </c>
      <c r="V8" t="n">
        <v>0.83</v>
      </c>
      <c r="W8" t="n">
        <v>14.7</v>
      </c>
      <c r="X8" t="n">
        <v>3.08</v>
      </c>
      <c r="Y8" t="n">
        <v>1</v>
      </c>
      <c r="Z8" t="n">
        <v>10</v>
      </c>
      <c r="AA8" t="n">
        <v>537.7771037284493</v>
      </c>
      <c r="AB8" t="n">
        <v>735.8103583726516</v>
      </c>
      <c r="AC8" t="n">
        <v>665.5856504858889</v>
      </c>
      <c r="AD8" t="n">
        <v>537777.1037284493</v>
      </c>
      <c r="AE8" t="n">
        <v>735810.3583726516</v>
      </c>
      <c r="AF8" t="n">
        <v>2.814902767693998e-06</v>
      </c>
      <c r="AG8" t="n">
        <v>8</v>
      </c>
      <c r="AH8" t="n">
        <v>665585.6504858889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1.3634</v>
      </c>
      <c r="E9" t="n">
        <v>73.34</v>
      </c>
      <c r="F9" t="n">
        <v>69.44</v>
      </c>
      <c r="G9" t="n">
        <v>71.83</v>
      </c>
      <c r="H9" t="n">
        <v>0.9399999999999999</v>
      </c>
      <c r="I9" t="n">
        <v>58</v>
      </c>
      <c r="J9" t="n">
        <v>151.46</v>
      </c>
      <c r="K9" t="n">
        <v>47.83</v>
      </c>
      <c r="L9" t="n">
        <v>8</v>
      </c>
      <c r="M9" t="n">
        <v>35</v>
      </c>
      <c r="N9" t="n">
        <v>25.63</v>
      </c>
      <c r="O9" t="n">
        <v>18913.66</v>
      </c>
      <c r="P9" t="n">
        <v>626.29</v>
      </c>
      <c r="Q9" t="n">
        <v>3791.52</v>
      </c>
      <c r="R9" t="n">
        <v>288.97</v>
      </c>
      <c r="S9" t="n">
        <v>185.73</v>
      </c>
      <c r="T9" t="n">
        <v>43888.35</v>
      </c>
      <c r="U9" t="n">
        <v>0.64</v>
      </c>
      <c r="V9" t="n">
        <v>0.84</v>
      </c>
      <c r="W9" t="n">
        <v>14.71</v>
      </c>
      <c r="X9" t="n">
        <v>2.61</v>
      </c>
      <c r="Y9" t="n">
        <v>1</v>
      </c>
      <c r="Z9" t="n">
        <v>10</v>
      </c>
      <c r="AA9" t="n">
        <v>515.6293232008026</v>
      </c>
      <c r="AB9" t="n">
        <v>705.5067879636083</v>
      </c>
      <c r="AC9" t="n">
        <v>638.1742103053566</v>
      </c>
      <c r="AD9" t="n">
        <v>515629.3232008026</v>
      </c>
      <c r="AE9" t="n">
        <v>705506.7879636083</v>
      </c>
      <c r="AF9" t="n">
        <v>2.843896579084103e-06</v>
      </c>
      <c r="AG9" t="n">
        <v>8</v>
      </c>
      <c r="AH9" t="n">
        <v>638174.2103053567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1.3655</v>
      </c>
      <c r="E10" t="n">
        <v>73.23999999999999</v>
      </c>
      <c r="F10" t="n">
        <v>69.39</v>
      </c>
      <c r="G10" t="n">
        <v>74.34999999999999</v>
      </c>
      <c r="H10" t="n">
        <v>1.04</v>
      </c>
      <c r="I10" t="n">
        <v>56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621.02</v>
      </c>
      <c r="Q10" t="n">
        <v>3791.58</v>
      </c>
      <c r="R10" t="n">
        <v>285.9</v>
      </c>
      <c r="S10" t="n">
        <v>185.73</v>
      </c>
      <c r="T10" t="n">
        <v>42360.67</v>
      </c>
      <c r="U10" t="n">
        <v>0.65</v>
      </c>
      <c r="V10" t="n">
        <v>0.84</v>
      </c>
      <c r="W10" t="n">
        <v>14.74</v>
      </c>
      <c r="X10" t="n">
        <v>2.56</v>
      </c>
      <c r="Y10" t="n">
        <v>1</v>
      </c>
      <c r="Z10" t="n">
        <v>10</v>
      </c>
      <c r="AA10" t="n">
        <v>511.5474716700436</v>
      </c>
      <c r="AB10" t="n">
        <v>699.9218186206434</v>
      </c>
      <c r="AC10" t="n">
        <v>633.1222625979308</v>
      </c>
      <c r="AD10" t="n">
        <v>511547.4716700436</v>
      </c>
      <c r="AE10" t="n">
        <v>699921.8186206435</v>
      </c>
      <c r="AF10" t="n">
        <v>2.848276939078291e-06</v>
      </c>
      <c r="AG10" t="n">
        <v>8</v>
      </c>
      <c r="AH10" t="n">
        <v>633122.2625979307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1.3654</v>
      </c>
      <c r="E11" t="n">
        <v>73.23999999999999</v>
      </c>
      <c r="F11" t="n">
        <v>69.39</v>
      </c>
      <c r="G11" t="n">
        <v>74.34999999999999</v>
      </c>
      <c r="H11" t="n">
        <v>1.15</v>
      </c>
      <c r="I11" t="n">
        <v>56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625.87</v>
      </c>
      <c r="Q11" t="n">
        <v>3791.58</v>
      </c>
      <c r="R11" t="n">
        <v>285.97</v>
      </c>
      <c r="S11" t="n">
        <v>185.73</v>
      </c>
      <c r="T11" t="n">
        <v>42398.73</v>
      </c>
      <c r="U11" t="n">
        <v>0.65</v>
      </c>
      <c r="V11" t="n">
        <v>0.84</v>
      </c>
      <c r="W11" t="n">
        <v>14.74</v>
      </c>
      <c r="X11" t="n">
        <v>2.56</v>
      </c>
      <c r="Y11" t="n">
        <v>1</v>
      </c>
      <c r="Z11" t="n">
        <v>10</v>
      </c>
      <c r="AA11" t="n">
        <v>514.6727532108681</v>
      </c>
      <c r="AB11" t="n">
        <v>704.1979667024904</v>
      </c>
      <c r="AC11" t="n">
        <v>636.9903011084576</v>
      </c>
      <c r="AD11" t="n">
        <v>514672.7532108682</v>
      </c>
      <c r="AE11" t="n">
        <v>704197.9667024903</v>
      </c>
      <c r="AF11" t="n">
        <v>2.848068350507139e-06</v>
      </c>
      <c r="AG11" t="n">
        <v>8</v>
      </c>
      <c r="AH11" t="n">
        <v>636990.3011084576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0.5638</v>
      </c>
      <c r="E2" t="n">
        <v>177.35</v>
      </c>
      <c r="F2" t="n">
        <v>130.24</v>
      </c>
      <c r="G2" t="n">
        <v>6.22</v>
      </c>
      <c r="H2" t="n">
        <v>0.1</v>
      </c>
      <c r="I2" t="n">
        <v>1257</v>
      </c>
      <c r="J2" t="n">
        <v>176.73</v>
      </c>
      <c r="K2" t="n">
        <v>52.44</v>
      </c>
      <c r="L2" t="n">
        <v>1</v>
      </c>
      <c r="M2" t="n">
        <v>1255</v>
      </c>
      <c r="N2" t="n">
        <v>33.29</v>
      </c>
      <c r="O2" t="n">
        <v>22031.19</v>
      </c>
      <c r="P2" t="n">
        <v>1707.77</v>
      </c>
      <c r="Q2" t="n">
        <v>3794.66</v>
      </c>
      <c r="R2" t="n">
        <v>2355.94</v>
      </c>
      <c r="S2" t="n">
        <v>185.73</v>
      </c>
      <c r="T2" t="n">
        <v>1071378.27</v>
      </c>
      <c r="U2" t="n">
        <v>0.08</v>
      </c>
      <c r="V2" t="n">
        <v>0.45</v>
      </c>
      <c r="W2" t="n">
        <v>16.72</v>
      </c>
      <c r="X2" t="n">
        <v>63.36</v>
      </c>
      <c r="Y2" t="n">
        <v>1</v>
      </c>
      <c r="Z2" t="n">
        <v>10</v>
      </c>
      <c r="AA2" t="n">
        <v>3036.954776499951</v>
      </c>
      <c r="AB2" t="n">
        <v>4155.295506196307</v>
      </c>
      <c r="AC2" t="n">
        <v>3758.719935078645</v>
      </c>
      <c r="AD2" t="n">
        <v>3036954.776499951</v>
      </c>
      <c r="AE2" t="n">
        <v>4155295.506196307</v>
      </c>
      <c r="AF2" t="n">
        <v>1.160674999890015e-06</v>
      </c>
      <c r="AG2" t="n">
        <v>19</v>
      </c>
      <c r="AH2" t="n">
        <v>3758719.935078646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0.9757</v>
      </c>
      <c r="E3" t="n">
        <v>102.49</v>
      </c>
      <c r="F3" t="n">
        <v>85.77</v>
      </c>
      <c r="G3" t="n">
        <v>12.8</v>
      </c>
      <c r="H3" t="n">
        <v>0.2</v>
      </c>
      <c r="I3" t="n">
        <v>402</v>
      </c>
      <c r="J3" t="n">
        <v>178.21</v>
      </c>
      <c r="K3" t="n">
        <v>52.44</v>
      </c>
      <c r="L3" t="n">
        <v>2</v>
      </c>
      <c r="M3" t="n">
        <v>400</v>
      </c>
      <c r="N3" t="n">
        <v>33.77</v>
      </c>
      <c r="O3" t="n">
        <v>22213.89</v>
      </c>
      <c r="P3" t="n">
        <v>1107.56</v>
      </c>
      <c r="Q3" t="n">
        <v>3792.53</v>
      </c>
      <c r="R3" t="n">
        <v>842.88</v>
      </c>
      <c r="S3" t="n">
        <v>185.73</v>
      </c>
      <c r="T3" t="n">
        <v>319122.52</v>
      </c>
      <c r="U3" t="n">
        <v>0.22</v>
      </c>
      <c r="V3" t="n">
        <v>0.68</v>
      </c>
      <c r="W3" t="n">
        <v>15.25</v>
      </c>
      <c r="X3" t="n">
        <v>18.92</v>
      </c>
      <c r="Y3" t="n">
        <v>1</v>
      </c>
      <c r="Z3" t="n">
        <v>10</v>
      </c>
      <c r="AA3" t="n">
        <v>1173.394610266363</v>
      </c>
      <c r="AB3" t="n">
        <v>1605.490272283146</v>
      </c>
      <c r="AC3" t="n">
        <v>1452.264534016191</v>
      </c>
      <c r="AD3" t="n">
        <v>1173394.610266363</v>
      </c>
      <c r="AE3" t="n">
        <v>1605490.272283146</v>
      </c>
      <c r="AF3" t="n">
        <v>2.008638874410585e-06</v>
      </c>
      <c r="AG3" t="n">
        <v>11</v>
      </c>
      <c r="AH3" t="n">
        <v>1452264.534016191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1.1258</v>
      </c>
      <c r="E4" t="n">
        <v>88.81999999999999</v>
      </c>
      <c r="F4" t="n">
        <v>77.90000000000001</v>
      </c>
      <c r="G4" t="n">
        <v>19.56</v>
      </c>
      <c r="H4" t="n">
        <v>0.3</v>
      </c>
      <c r="I4" t="n">
        <v>239</v>
      </c>
      <c r="J4" t="n">
        <v>179.7</v>
      </c>
      <c r="K4" t="n">
        <v>52.44</v>
      </c>
      <c r="L4" t="n">
        <v>3</v>
      </c>
      <c r="M4" t="n">
        <v>237</v>
      </c>
      <c r="N4" t="n">
        <v>34.26</v>
      </c>
      <c r="O4" t="n">
        <v>22397.24</v>
      </c>
      <c r="P4" t="n">
        <v>988.66</v>
      </c>
      <c r="Q4" t="n">
        <v>3791.78</v>
      </c>
      <c r="R4" t="n">
        <v>576.62</v>
      </c>
      <c r="S4" t="n">
        <v>185.73</v>
      </c>
      <c r="T4" t="n">
        <v>186808.37</v>
      </c>
      <c r="U4" t="n">
        <v>0.32</v>
      </c>
      <c r="V4" t="n">
        <v>0.75</v>
      </c>
      <c r="W4" t="n">
        <v>14.97</v>
      </c>
      <c r="X4" t="n">
        <v>11.07</v>
      </c>
      <c r="Y4" t="n">
        <v>1</v>
      </c>
      <c r="Z4" t="n">
        <v>10</v>
      </c>
      <c r="AA4" t="n">
        <v>921.9978724580121</v>
      </c>
      <c r="AB4" t="n">
        <v>1261.518164772441</v>
      </c>
      <c r="AC4" t="n">
        <v>1141.120641678423</v>
      </c>
      <c r="AD4" t="n">
        <v>921997.8724580121</v>
      </c>
      <c r="AE4" t="n">
        <v>1261518.16477244</v>
      </c>
      <c r="AF4" t="n">
        <v>2.317644403824368e-06</v>
      </c>
      <c r="AG4" t="n">
        <v>10</v>
      </c>
      <c r="AH4" t="n">
        <v>1141120.641678422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1.2057</v>
      </c>
      <c r="E5" t="n">
        <v>82.94</v>
      </c>
      <c r="F5" t="n">
        <v>74.55</v>
      </c>
      <c r="G5" t="n">
        <v>26.62</v>
      </c>
      <c r="H5" t="n">
        <v>0.39</v>
      </c>
      <c r="I5" t="n">
        <v>168</v>
      </c>
      <c r="J5" t="n">
        <v>181.19</v>
      </c>
      <c r="K5" t="n">
        <v>52.44</v>
      </c>
      <c r="L5" t="n">
        <v>4</v>
      </c>
      <c r="M5" t="n">
        <v>166</v>
      </c>
      <c r="N5" t="n">
        <v>34.75</v>
      </c>
      <c r="O5" t="n">
        <v>22581.25</v>
      </c>
      <c r="P5" t="n">
        <v>929.24</v>
      </c>
      <c r="Q5" t="n">
        <v>3791.72</v>
      </c>
      <c r="R5" t="n">
        <v>462.14</v>
      </c>
      <c r="S5" t="n">
        <v>185.73</v>
      </c>
      <c r="T5" t="n">
        <v>129923.47</v>
      </c>
      <c r="U5" t="n">
        <v>0.4</v>
      </c>
      <c r="V5" t="n">
        <v>0.78</v>
      </c>
      <c r="W5" t="n">
        <v>14.88</v>
      </c>
      <c r="X5" t="n">
        <v>7.71</v>
      </c>
      <c r="Y5" t="n">
        <v>1</v>
      </c>
      <c r="Z5" t="n">
        <v>10</v>
      </c>
      <c r="AA5" t="n">
        <v>812.3710487465657</v>
      </c>
      <c r="AB5" t="n">
        <v>1111.521908176313</v>
      </c>
      <c r="AC5" t="n">
        <v>1005.439817290761</v>
      </c>
      <c r="AD5" t="n">
        <v>812371.0487465657</v>
      </c>
      <c r="AE5" t="n">
        <v>1111521.908176313</v>
      </c>
      <c r="AF5" t="n">
        <v>2.482131690967349e-06</v>
      </c>
      <c r="AG5" t="n">
        <v>9</v>
      </c>
      <c r="AH5" t="n">
        <v>1005439.817290761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1.2538</v>
      </c>
      <c r="E6" t="n">
        <v>79.76000000000001</v>
      </c>
      <c r="F6" t="n">
        <v>72.75</v>
      </c>
      <c r="G6" t="n">
        <v>33.84</v>
      </c>
      <c r="H6" t="n">
        <v>0.49</v>
      </c>
      <c r="I6" t="n">
        <v>129</v>
      </c>
      <c r="J6" t="n">
        <v>182.69</v>
      </c>
      <c r="K6" t="n">
        <v>52.44</v>
      </c>
      <c r="L6" t="n">
        <v>5</v>
      </c>
      <c r="M6" t="n">
        <v>127</v>
      </c>
      <c r="N6" t="n">
        <v>35.25</v>
      </c>
      <c r="O6" t="n">
        <v>22766.06</v>
      </c>
      <c r="P6" t="n">
        <v>889.4400000000001</v>
      </c>
      <c r="Q6" t="n">
        <v>3791.64</v>
      </c>
      <c r="R6" t="n">
        <v>401.51</v>
      </c>
      <c r="S6" t="n">
        <v>185.73</v>
      </c>
      <c r="T6" t="n">
        <v>99800.57000000001</v>
      </c>
      <c r="U6" t="n">
        <v>0.46</v>
      </c>
      <c r="V6" t="n">
        <v>0.8</v>
      </c>
      <c r="W6" t="n">
        <v>14.81</v>
      </c>
      <c r="X6" t="n">
        <v>5.92</v>
      </c>
      <c r="Y6" t="n">
        <v>1</v>
      </c>
      <c r="Z6" t="n">
        <v>10</v>
      </c>
      <c r="AA6" t="n">
        <v>755.0897059414543</v>
      </c>
      <c r="AB6" t="n">
        <v>1033.147047875867</v>
      </c>
      <c r="AC6" t="n">
        <v>934.5449436575824</v>
      </c>
      <c r="AD6" t="n">
        <v>755089.7059414543</v>
      </c>
      <c r="AE6" t="n">
        <v>1033147.047875867</v>
      </c>
      <c r="AF6" t="n">
        <v>2.581153449560307e-06</v>
      </c>
      <c r="AG6" t="n">
        <v>9</v>
      </c>
      <c r="AH6" t="n">
        <v>934544.9436575824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1.2868</v>
      </c>
      <c r="E7" t="n">
        <v>77.70999999999999</v>
      </c>
      <c r="F7" t="n">
        <v>71.59</v>
      </c>
      <c r="G7" t="n">
        <v>41.3</v>
      </c>
      <c r="H7" t="n">
        <v>0.58</v>
      </c>
      <c r="I7" t="n">
        <v>104</v>
      </c>
      <c r="J7" t="n">
        <v>184.19</v>
      </c>
      <c r="K7" t="n">
        <v>52.44</v>
      </c>
      <c r="L7" t="n">
        <v>6</v>
      </c>
      <c r="M7" t="n">
        <v>102</v>
      </c>
      <c r="N7" t="n">
        <v>35.75</v>
      </c>
      <c r="O7" t="n">
        <v>22951.43</v>
      </c>
      <c r="P7" t="n">
        <v>857.35</v>
      </c>
      <c r="Q7" t="n">
        <v>3791.71</v>
      </c>
      <c r="R7" t="n">
        <v>362.61</v>
      </c>
      <c r="S7" t="n">
        <v>185.73</v>
      </c>
      <c r="T7" t="n">
        <v>80478.02</v>
      </c>
      <c r="U7" t="n">
        <v>0.51</v>
      </c>
      <c r="V7" t="n">
        <v>0.8100000000000001</v>
      </c>
      <c r="W7" t="n">
        <v>14.76</v>
      </c>
      <c r="X7" t="n">
        <v>4.76</v>
      </c>
      <c r="Y7" t="n">
        <v>1</v>
      </c>
      <c r="Z7" t="n">
        <v>10</v>
      </c>
      <c r="AA7" t="n">
        <v>715.0897072990267</v>
      </c>
      <c r="AB7" t="n">
        <v>978.4172850579018</v>
      </c>
      <c r="AC7" t="n">
        <v>885.0385125892592</v>
      </c>
      <c r="AD7" t="n">
        <v>715089.7072990267</v>
      </c>
      <c r="AE7" t="n">
        <v>978417.2850579019</v>
      </c>
      <c r="AF7" t="n">
        <v>2.649089375414103e-06</v>
      </c>
      <c r="AG7" t="n">
        <v>9</v>
      </c>
      <c r="AH7" t="n">
        <v>885038.5125892592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1.3121</v>
      </c>
      <c r="E8" t="n">
        <v>76.20999999999999</v>
      </c>
      <c r="F8" t="n">
        <v>70.73</v>
      </c>
      <c r="G8" t="n">
        <v>49.35</v>
      </c>
      <c r="H8" t="n">
        <v>0.67</v>
      </c>
      <c r="I8" t="n">
        <v>86</v>
      </c>
      <c r="J8" t="n">
        <v>185.7</v>
      </c>
      <c r="K8" t="n">
        <v>52.44</v>
      </c>
      <c r="L8" t="n">
        <v>7</v>
      </c>
      <c r="M8" t="n">
        <v>84</v>
      </c>
      <c r="N8" t="n">
        <v>36.26</v>
      </c>
      <c r="O8" t="n">
        <v>23137.49</v>
      </c>
      <c r="P8" t="n">
        <v>828.9</v>
      </c>
      <c r="Q8" t="n">
        <v>3791.43</v>
      </c>
      <c r="R8" t="n">
        <v>333.43</v>
      </c>
      <c r="S8" t="n">
        <v>185.73</v>
      </c>
      <c r="T8" t="n">
        <v>65975.19</v>
      </c>
      <c r="U8" t="n">
        <v>0.5600000000000001</v>
      </c>
      <c r="V8" t="n">
        <v>0.82</v>
      </c>
      <c r="W8" t="n">
        <v>14.73</v>
      </c>
      <c r="X8" t="n">
        <v>3.9</v>
      </c>
      <c r="Y8" t="n">
        <v>1</v>
      </c>
      <c r="Z8" t="n">
        <v>10</v>
      </c>
      <c r="AA8" t="n">
        <v>674.7491947553407</v>
      </c>
      <c r="AB8" t="n">
        <v>923.2216160978223</v>
      </c>
      <c r="AC8" t="n">
        <v>835.1106408071219</v>
      </c>
      <c r="AD8" t="n">
        <v>674749.1947553407</v>
      </c>
      <c r="AE8" t="n">
        <v>923221.6160978223</v>
      </c>
      <c r="AF8" t="n">
        <v>2.701173585235347e-06</v>
      </c>
      <c r="AG8" t="n">
        <v>8</v>
      </c>
      <c r="AH8" t="n">
        <v>835110.6408071219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1.3305</v>
      </c>
      <c r="E9" t="n">
        <v>75.16</v>
      </c>
      <c r="F9" t="n">
        <v>70.14</v>
      </c>
      <c r="G9" t="n">
        <v>57.65</v>
      </c>
      <c r="H9" t="n">
        <v>0.76</v>
      </c>
      <c r="I9" t="n">
        <v>73</v>
      </c>
      <c r="J9" t="n">
        <v>187.22</v>
      </c>
      <c r="K9" t="n">
        <v>52.44</v>
      </c>
      <c r="L9" t="n">
        <v>8</v>
      </c>
      <c r="M9" t="n">
        <v>71</v>
      </c>
      <c r="N9" t="n">
        <v>36.78</v>
      </c>
      <c r="O9" t="n">
        <v>23324.24</v>
      </c>
      <c r="P9" t="n">
        <v>802.3200000000001</v>
      </c>
      <c r="Q9" t="n">
        <v>3791.43</v>
      </c>
      <c r="R9" t="n">
        <v>313.5</v>
      </c>
      <c r="S9" t="n">
        <v>185.73</v>
      </c>
      <c r="T9" t="n">
        <v>56077.72</v>
      </c>
      <c r="U9" t="n">
        <v>0.59</v>
      </c>
      <c r="V9" t="n">
        <v>0.83</v>
      </c>
      <c r="W9" t="n">
        <v>14.71</v>
      </c>
      <c r="X9" t="n">
        <v>3.31</v>
      </c>
      <c r="Y9" t="n">
        <v>1</v>
      </c>
      <c r="Z9" t="n">
        <v>10</v>
      </c>
      <c r="AA9" t="n">
        <v>648.530566285809</v>
      </c>
      <c r="AB9" t="n">
        <v>887.3481319415554</v>
      </c>
      <c r="AC9" t="n">
        <v>802.6608716299779</v>
      </c>
      <c r="AD9" t="n">
        <v>648530.5662858089</v>
      </c>
      <c r="AE9" t="n">
        <v>887348.1319415554</v>
      </c>
      <c r="AF9" t="n">
        <v>2.739053010559888e-06</v>
      </c>
      <c r="AG9" t="n">
        <v>8</v>
      </c>
      <c r="AH9" t="n">
        <v>802660.8716299779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1.3454</v>
      </c>
      <c r="E10" t="n">
        <v>74.31999999999999</v>
      </c>
      <c r="F10" t="n">
        <v>69.66</v>
      </c>
      <c r="G10" t="n">
        <v>66.34999999999999</v>
      </c>
      <c r="H10" t="n">
        <v>0.85</v>
      </c>
      <c r="I10" t="n">
        <v>63</v>
      </c>
      <c r="J10" t="n">
        <v>188.74</v>
      </c>
      <c r="K10" t="n">
        <v>52.44</v>
      </c>
      <c r="L10" t="n">
        <v>9</v>
      </c>
      <c r="M10" t="n">
        <v>61</v>
      </c>
      <c r="N10" t="n">
        <v>37.3</v>
      </c>
      <c r="O10" t="n">
        <v>23511.69</v>
      </c>
      <c r="P10" t="n">
        <v>777.02</v>
      </c>
      <c r="Q10" t="n">
        <v>3791.4</v>
      </c>
      <c r="R10" t="n">
        <v>297.39</v>
      </c>
      <c r="S10" t="n">
        <v>185.73</v>
      </c>
      <c r="T10" t="n">
        <v>48070.07</v>
      </c>
      <c r="U10" t="n">
        <v>0.62</v>
      </c>
      <c r="V10" t="n">
        <v>0.83</v>
      </c>
      <c r="W10" t="n">
        <v>14.69</v>
      </c>
      <c r="X10" t="n">
        <v>2.83</v>
      </c>
      <c r="Y10" t="n">
        <v>1</v>
      </c>
      <c r="Z10" t="n">
        <v>10</v>
      </c>
      <c r="AA10" t="n">
        <v>625.3792495039521</v>
      </c>
      <c r="AB10" t="n">
        <v>855.671478956607</v>
      </c>
      <c r="AC10" t="n">
        <v>774.0073939474511</v>
      </c>
      <c r="AD10" t="n">
        <v>625379.2495039521</v>
      </c>
      <c r="AE10" t="n">
        <v>855671.4789566069</v>
      </c>
      <c r="AF10" t="n">
        <v>2.769727110415087e-06</v>
      </c>
      <c r="AG10" t="n">
        <v>8</v>
      </c>
      <c r="AH10" t="n">
        <v>774007.393947451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1.3558</v>
      </c>
      <c r="E11" t="n">
        <v>73.76000000000001</v>
      </c>
      <c r="F11" t="n">
        <v>69.34999999999999</v>
      </c>
      <c r="G11" t="n">
        <v>74.3</v>
      </c>
      <c r="H11" t="n">
        <v>0.93</v>
      </c>
      <c r="I11" t="n">
        <v>56</v>
      </c>
      <c r="J11" t="n">
        <v>190.26</v>
      </c>
      <c r="K11" t="n">
        <v>52.44</v>
      </c>
      <c r="L11" t="n">
        <v>10</v>
      </c>
      <c r="M11" t="n">
        <v>54</v>
      </c>
      <c r="N11" t="n">
        <v>37.82</v>
      </c>
      <c r="O11" t="n">
        <v>23699.85</v>
      </c>
      <c r="P11" t="n">
        <v>755.17</v>
      </c>
      <c r="Q11" t="n">
        <v>3791.44</v>
      </c>
      <c r="R11" t="n">
        <v>286.38</v>
      </c>
      <c r="S11" t="n">
        <v>185.73</v>
      </c>
      <c r="T11" t="n">
        <v>42602.99</v>
      </c>
      <c r="U11" t="n">
        <v>0.65</v>
      </c>
      <c r="V11" t="n">
        <v>0.84</v>
      </c>
      <c r="W11" t="n">
        <v>14.68</v>
      </c>
      <c r="X11" t="n">
        <v>2.51</v>
      </c>
      <c r="Y11" t="n">
        <v>1</v>
      </c>
      <c r="Z11" t="n">
        <v>10</v>
      </c>
      <c r="AA11" t="n">
        <v>606.8489040197655</v>
      </c>
      <c r="AB11" t="n">
        <v>830.3174427639964</v>
      </c>
      <c r="AC11" t="n">
        <v>751.0731113844502</v>
      </c>
      <c r="AD11" t="n">
        <v>606848.9040197656</v>
      </c>
      <c r="AE11" t="n">
        <v>830317.4427639964</v>
      </c>
      <c r="AF11" t="n">
        <v>2.791137220381132e-06</v>
      </c>
      <c r="AG11" t="n">
        <v>8</v>
      </c>
      <c r="AH11" t="n">
        <v>751073.1113844501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1.3664</v>
      </c>
      <c r="E12" t="n">
        <v>73.18000000000001</v>
      </c>
      <c r="F12" t="n">
        <v>69.02</v>
      </c>
      <c r="G12" t="n">
        <v>84.52</v>
      </c>
      <c r="H12" t="n">
        <v>1.02</v>
      </c>
      <c r="I12" t="n">
        <v>49</v>
      </c>
      <c r="J12" t="n">
        <v>191.79</v>
      </c>
      <c r="K12" t="n">
        <v>52.44</v>
      </c>
      <c r="L12" t="n">
        <v>11</v>
      </c>
      <c r="M12" t="n">
        <v>44</v>
      </c>
      <c r="N12" t="n">
        <v>38.35</v>
      </c>
      <c r="O12" t="n">
        <v>23888.73</v>
      </c>
      <c r="P12" t="n">
        <v>728.71</v>
      </c>
      <c r="Q12" t="n">
        <v>3791.69</v>
      </c>
      <c r="R12" t="n">
        <v>275.51</v>
      </c>
      <c r="S12" t="n">
        <v>185.73</v>
      </c>
      <c r="T12" t="n">
        <v>37203.64</v>
      </c>
      <c r="U12" t="n">
        <v>0.67</v>
      </c>
      <c r="V12" t="n">
        <v>0.84</v>
      </c>
      <c r="W12" t="n">
        <v>14.67</v>
      </c>
      <c r="X12" t="n">
        <v>2.19</v>
      </c>
      <c r="Y12" t="n">
        <v>1</v>
      </c>
      <c r="Z12" t="n">
        <v>10</v>
      </c>
      <c r="AA12" t="n">
        <v>585.5720778311356</v>
      </c>
      <c r="AB12" t="n">
        <v>801.2055505053893</v>
      </c>
      <c r="AC12" t="n">
        <v>724.739617264207</v>
      </c>
      <c r="AD12" t="n">
        <v>585572.0778311356</v>
      </c>
      <c r="AE12" t="n">
        <v>801205.5505053892</v>
      </c>
      <c r="AF12" t="n">
        <v>2.81295906323114e-06</v>
      </c>
      <c r="AG12" t="n">
        <v>8</v>
      </c>
      <c r="AH12" t="n">
        <v>724739.617264207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1.3721</v>
      </c>
      <c r="E13" t="n">
        <v>72.88</v>
      </c>
      <c r="F13" t="n">
        <v>68.86</v>
      </c>
      <c r="G13" t="n">
        <v>91.81999999999999</v>
      </c>
      <c r="H13" t="n">
        <v>1.1</v>
      </c>
      <c r="I13" t="n">
        <v>45</v>
      </c>
      <c r="J13" t="n">
        <v>193.33</v>
      </c>
      <c r="K13" t="n">
        <v>52.44</v>
      </c>
      <c r="L13" t="n">
        <v>12</v>
      </c>
      <c r="M13" t="n">
        <v>18</v>
      </c>
      <c r="N13" t="n">
        <v>38.89</v>
      </c>
      <c r="O13" t="n">
        <v>24078.33</v>
      </c>
      <c r="P13" t="n">
        <v>712.23</v>
      </c>
      <c r="Q13" t="n">
        <v>3791.49</v>
      </c>
      <c r="R13" t="n">
        <v>269.15</v>
      </c>
      <c r="S13" t="n">
        <v>185.73</v>
      </c>
      <c r="T13" t="n">
        <v>34040.46</v>
      </c>
      <c r="U13" t="n">
        <v>0.6899999999999999</v>
      </c>
      <c r="V13" t="n">
        <v>0.84</v>
      </c>
      <c r="W13" t="n">
        <v>14.69</v>
      </c>
      <c r="X13" t="n">
        <v>2.03</v>
      </c>
      <c r="Y13" t="n">
        <v>1</v>
      </c>
      <c r="Z13" t="n">
        <v>10</v>
      </c>
      <c r="AA13" t="n">
        <v>572.8509309634586</v>
      </c>
      <c r="AB13" t="n">
        <v>783.7999161436425</v>
      </c>
      <c r="AC13" t="n">
        <v>708.995152216984</v>
      </c>
      <c r="AD13" t="n">
        <v>572850.9309634586</v>
      </c>
      <c r="AE13" t="n">
        <v>783799.9161436425</v>
      </c>
      <c r="AF13" t="n">
        <v>2.824693450424068e-06</v>
      </c>
      <c r="AG13" t="n">
        <v>8</v>
      </c>
      <c r="AH13" t="n">
        <v>708995.1522169841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1.3731</v>
      </c>
      <c r="E14" t="n">
        <v>72.83</v>
      </c>
      <c r="F14" t="n">
        <v>68.84</v>
      </c>
      <c r="G14" t="n">
        <v>93.88</v>
      </c>
      <c r="H14" t="n">
        <v>1.18</v>
      </c>
      <c r="I14" t="n">
        <v>44</v>
      </c>
      <c r="J14" t="n">
        <v>194.88</v>
      </c>
      <c r="K14" t="n">
        <v>52.44</v>
      </c>
      <c r="L14" t="n">
        <v>13</v>
      </c>
      <c r="M14" t="n">
        <v>4</v>
      </c>
      <c r="N14" t="n">
        <v>39.43</v>
      </c>
      <c r="O14" t="n">
        <v>24268.67</v>
      </c>
      <c r="P14" t="n">
        <v>712.29</v>
      </c>
      <c r="Q14" t="n">
        <v>3791.52</v>
      </c>
      <c r="R14" t="n">
        <v>268.14</v>
      </c>
      <c r="S14" t="n">
        <v>185.73</v>
      </c>
      <c r="T14" t="n">
        <v>33541.55</v>
      </c>
      <c r="U14" t="n">
        <v>0.6899999999999999</v>
      </c>
      <c r="V14" t="n">
        <v>0.84</v>
      </c>
      <c r="W14" t="n">
        <v>14.7</v>
      </c>
      <c r="X14" t="n">
        <v>2.01</v>
      </c>
      <c r="Y14" t="n">
        <v>1</v>
      </c>
      <c r="Z14" t="n">
        <v>10</v>
      </c>
      <c r="AA14" t="n">
        <v>572.5074964159882</v>
      </c>
      <c r="AB14" t="n">
        <v>783.3300138445305</v>
      </c>
      <c r="AC14" t="n">
        <v>708.5700967337873</v>
      </c>
      <c r="AD14" t="n">
        <v>572507.4964159882</v>
      </c>
      <c r="AE14" t="n">
        <v>783330.0138445306</v>
      </c>
      <c r="AF14" t="n">
        <v>2.82675211484388e-06</v>
      </c>
      <c r="AG14" t="n">
        <v>8</v>
      </c>
      <c r="AH14" t="n">
        <v>708570.0967337873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1.3729</v>
      </c>
      <c r="E15" t="n">
        <v>72.84</v>
      </c>
      <c r="F15" t="n">
        <v>68.86</v>
      </c>
      <c r="G15" t="n">
        <v>93.89</v>
      </c>
      <c r="H15" t="n">
        <v>1.27</v>
      </c>
      <c r="I15" t="n">
        <v>44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716.5700000000001</v>
      </c>
      <c r="Q15" t="n">
        <v>3791.55</v>
      </c>
      <c r="R15" t="n">
        <v>268.18</v>
      </c>
      <c r="S15" t="n">
        <v>185.73</v>
      </c>
      <c r="T15" t="n">
        <v>33559.66</v>
      </c>
      <c r="U15" t="n">
        <v>0.6899999999999999</v>
      </c>
      <c r="V15" t="n">
        <v>0.84</v>
      </c>
      <c r="W15" t="n">
        <v>14.71</v>
      </c>
      <c r="X15" t="n">
        <v>2.02</v>
      </c>
      <c r="Y15" t="n">
        <v>1</v>
      </c>
      <c r="Z15" t="n">
        <v>10</v>
      </c>
      <c r="AA15" t="n">
        <v>575.3101220958358</v>
      </c>
      <c r="AB15" t="n">
        <v>787.1646899428167</v>
      </c>
      <c r="AC15" t="n">
        <v>712.038796727255</v>
      </c>
      <c r="AD15" t="n">
        <v>575310.1220958359</v>
      </c>
      <c r="AE15" t="n">
        <v>787164.6899428167</v>
      </c>
      <c r="AF15" t="n">
        <v>2.826340381959918e-06</v>
      </c>
      <c r="AG15" t="n">
        <v>8</v>
      </c>
      <c r="AH15" t="n">
        <v>712038.796727255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1.1061</v>
      </c>
      <c r="E2" t="n">
        <v>90.41</v>
      </c>
      <c r="F2" t="n">
        <v>84.54000000000001</v>
      </c>
      <c r="G2" t="n">
        <v>13.35</v>
      </c>
      <c r="H2" t="n">
        <v>0.64</v>
      </c>
      <c r="I2" t="n">
        <v>380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244.99</v>
      </c>
      <c r="Q2" t="n">
        <v>3793.02</v>
      </c>
      <c r="R2" t="n">
        <v>782.9400000000001</v>
      </c>
      <c r="S2" t="n">
        <v>185.73</v>
      </c>
      <c r="T2" t="n">
        <v>289259.47</v>
      </c>
      <c r="U2" t="n">
        <v>0.24</v>
      </c>
      <c r="V2" t="n">
        <v>0.6899999999999999</v>
      </c>
      <c r="W2" t="n">
        <v>15.71</v>
      </c>
      <c r="X2" t="n">
        <v>17.7</v>
      </c>
      <c r="Y2" t="n">
        <v>1</v>
      </c>
      <c r="Z2" t="n">
        <v>10</v>
      </c>
      <c r="AA2" t="n">
        <v>304.3160647992516</v>
      </c>
      <c r="AB2" t="n">
        <v>416.3786653355934</v>
      </c>
      <c r="AC2" t="n">
        <v>376.6400699070908</v>
      </c>
      <c r="AD2" t="n">
        <v>304316.0647992516</v>
      </c>
      <c r="AE2" t="n">
        <v>416378.6653355934</v>
      </c>
      <c r="AF2" t="n">
        <v>2.473944192259015e-06</v>
      </c>
      <c r="AG2" t="n">
        <v>10</v>
      </c>
      <c r="AH2" t="n">
        <v>376640.0699070908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0.8991</v>
      </c>
      <c r="E2" t="n">
        <v>111.22</v>
      </c>
      <c r="F2" t="n">
        <v>96.53</v>
      </c>
      <c r="G2" t="n">
        <v>9.369999999999999</v>
      </c>
      <c r="H2" t="n">
        <v>0.18</v>
      </c>
      <c r="I2" t="n">
        <v>618</v>
      </c>
      <c r="J2" t="n">
        <v>98.70999999999999</v>
      </c>
      <c r="K2" t="n">
        <v>39.72</v>
      </c>
      <c r="L2" t="n">
        <v>1</v>
      </c>
      <c r="M2" t="n">
        <v>616</v>
      </c>
      <c r="N2" t="n">
        <v>12.99</v>
      </c>
      <c r="O2" t="n">
        <v>12407.75</v>
      </c>
      <c r="P2" t="n">
        <v>848.37</v>
      </c>
      <c r="Q2" t="n">
        <v>3792.87</v>
      </c>
      <c r="R2" t="n">
        <v>1207.45</v>
      </c>
      <c r="S2" t="n">
        <v>185.73</v>
      </c>
      <c r="T2" t="n">
        <v>500326.78</v>
      </c>
      <c r="U2" t="n">
        <v>0.15</v>
      </c>
      <c r="V2" t="n">
        <v>0.6</v>
      </c>
      <c r="W2" t="n">
        <v>15.64</v>
      </c>
      <c r="X2" t="n">
        <v>29.67</v>
      </c>
      <c r="Y2" t="n">
        <v>1</v>
      </c>
      <c r="Z2" t="n">
        <v>10</v>
      </c>
      <c r="AA2" t="n">
        <v>1004.572360560147</v>
      </c>
      <c r="AB2" t="n">
        <v>1374.500222323091</v>
      </c>
      <c r="AC2" t="n">
        <v>1243.319850227753</v>
      </c>
      <c r="AD2" t="n">
        <v>1004572.360560147</v>
      </c>
      <c r="AE2" t="n">
        <v>1374500.222323091</v>
      </c>
      <c r="AF2" t="n">
        <v>1.914146482489666e-06</v>
      </c>
      <c r="AG2" t="n">
        <v>12</v>
      </c>
      <c r="AH2" t="n">
        <v>1243319.850227753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1.1832</v>
      </c>
      <c r="E3" t="n">
        <v>84.52</v>
      </c>
      <c r="F3" t="n">
        <v>77.7</v>
      </c>
      <c r="G3" t="n">
        <v>19.84</v>
      </c>
      <c r="H3" t="n">
        <v>0.35</v>
      </c>
      <c r="I3" t="n">
        <v>235</v>
      </c>
      <c r="J3" t="n">
        <v>99.95</v>
      </c>
      <c r="K3" t="n">
        <v>39.72</v>
      </c>
      <c r="L3" t="n">
        <v>2</v>
      </c>
      <c r="M3" t="n">
        <v>233</v>
      </c>
      <c r="N3" t="n">
        <v>13.24</v>
      </c>
      <c r="O3" t="n">
        <v>12561.45</v>
      </c>
      <c r="P3" t="n">
        <v>648.84</v>
      </c>
      <c r="Q3" t="n">
        <v>3791.99</v>
      </c>
      <c r="R3" t="n">
        <v>569.53</v>
      </c>
      <c r="S3" t="n">
        <v>185.73</v>
      </c>
      <c r="T3" t="n">
        <v>183283.18</v>
      </c>
      <c r="U3" t="n">
        <v>0.33</v>
      </c>
      <c r="V3" t="n">
        <v>0.75</v>
      </c>
      <c r="W3" t="n">
        <v>14.97</v>
      </c>
      <c r="X3" t="n">
        <v>10.86</v>
      </c>
      <c r="Y3" t="n">
        <v>1</v>
      </c>
      <c r="Z3" t="n">
        <v>10</v>
      </c>
      <c r="AA3" t="n">
        <v>603.590553913367</v>
      </c>
      <c r="AB3" t="n">
        <v>825.8592244001602</v>
      </c>
      <c r="AC3" t="n">
        <v>747.0403791241097</v>
      </c>
      <c r="AD3" t="n">
        <v>603590.553913367</v>
      </c>
      <c r="AE3" t="n">
        <v>825859.2244001603</v>
      </c>
      <c r="AF3" t="n">
        <v>2.518983559205619e-06</v>
      </c>
      <c r="AG3" t="n">
        <v>9</v>
      </c>
      <c r="AH3" t="n">
        <v>747040.3791241096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1.2814</v>
      </c>
      <c r="E4" t="n">
        <v>78.04000000000001</v>
      </c>
      <c r="F4" t="n">
        <v>73.19</v>
      </c>
      <c r="G4" t="n">
        <v>31.59</v>
      </c>
      <c r="H4" t="n">
        <v>0.52</v>
      </c>
      <c r="I4" t="n">
        <v>139</v>
      </c>
      <c r="J4" t="n">
        <v>101.2</v>
      </c>
      <c r="K4" t="n">
        <v>39.72</v>
      </c>
      <c r="L4" t="n">
        <v>3</v>
      </c>
      <c r="M4" t="n">
        <v>137</v>
      </c>
      <c r="N4" t="n">
        <v>13.49</v>
      </c>
      <c r="O4" t="n">
        <v>12715.54</v>
      </c>
      <c r="P4" t="n">
        <v>574.91</v>
      </c>
      <c r="Q4" t="n">
        <v>3791.6</v>
      </c>
      <c r="R4" t="n">
        <v>416.32</v>
      </c>
      <c r="S4" t="n">
        <v>185.73</v>
      </c>
      <c r="T4" t="n">
        <v>107155.01</v>
      </c>
      <c r="U4" t="n">
        <v>0.45</v>
      </c>
      <c r="V4" t="n">
        <v>0.79</v>
      </c>
      <c r="W4" t="n">
        <v>14.83</v>
      </c>
      <c r="X4" t="n">
        <v>6.36</v>
      </c>
      <c r="Y4" t="n">
        <v>1</v>
      </c>
      <c r="Z4" t="n">
        <v>10</v>
      </c>
      <c r="AA4" t="n">
        <v>510.1446912614048</v>
      </c>
      <c r="AB4" t="n">
        <v>698.0024725792399</v>
      </c>
      <c r="AC4" t="n">
        <v>631.3860962488995</v>
      </c>
      <c r="AD4" t="n">
        <v>510144.6912614048</v>
      </c>
      <c r="AE4" t="n">
        <v>698002.4725792399</v>
      </c>
      <c r="AF4" t="n">
        <v>2.728047272452739e-06</v>
      </c>
      <c r="AG4" t="n">
        <v>9</v>
      </c>
      <c r="AH4" t="n">
        <v>631386.0962488996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1.3319</v>
      </c>
      <c r="E5" t="n">
        <v>75.08</v>
      </c>
      <c r="F5" t="n">
        <v>71.14</v>
      </c>
      <c r="G5" t="n">
        <v>44.93</v>
      </c>
      <c r="H5" t="n">
        <v>0.6899999999999999</v>
      </c>
      <c r="I5" t="n">
        <v>95</v>
      </c>
      <c r="J5" t="n">
        <v>102.45</v>
      </c>
      <c r="K5" t="n">
        <v>39.72</v>
      </c>
      <c r="L5" t="n">
        <v>4</v>
      </c>
      <c r="M5" t="n">
        <v>74</v>
      </c>
      <c r="N5" t="n">
        <v>13.74</v>
      </c>
      <c r="O5" t="n">
        <v>12870.03</v>
      </c>
      <c r="P5" t="n">
        <v>519.3</v>
      </c>
      <c r="Q5" t="n">
        <v>3791.78</v>
      </c>
      <c r="R5" t="n">
        <v>346.54</v>
      </c>
      <c r="S5" t="n">
        <v>185.73</v>
      </c>
      <c r="T5" t="n">
        <v>72487.98</v>
      </c>
      <c r="U5" t="n">
        <v>0.54</v>
      </c>
      <c r="V5" t="n">
        <v>0.82</v>
      </c>
      <c r="W5" t="n">
        <v>14.77</v>
      </c>
      <c r="X5" t="n">
        <v>4.31</v>
      </c>
      <c r="Y5" t="n">
        <v>1</v>
      </c>
      <c r="Z5" t="n">
        <v>10</v>
      </c>
      <c r="AA5" t="n">
        <v>447.9083508933772</v>
      </c>
      <c r="AB5" t="n">
        <v>612.8479660141475</v>
      </c>
      <c r="AC5" t="n">
        <v>554.3586162752791</v>
      </c>
      <c r="AD5" t="n">
        <v>447908.3508933772</v>
      </c>
      <c r="AE5" t="n">
        <v>612847.9660141475</v>
      </c>
      <c r="AF5" t="n">
        <v>2.83555967081302e-06</v>
      </c>
      <c r="AG5" t="n">
        <v>8</v>
      </c>
      <c r="AH5" t="n">
        <v>554358.6162752791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1.3413</v>
      </c>
      <c r="E6" t="n">
        <v>74.55</v>
      </c>
      <c r="F6" t="n">
        <v>70.8</v>
      </c>
      <c r="G6" t="n">
        <v>49.39</v>
      </c>
      <c r="H6" t="n">
        <v>0.85</v>
      </c>
      <c r="I6" t="n">
        <v>86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508.43</v>
      </c>
      <c r="Q6" t="n">
        <v>3791.88</v>
      </c>
      <c r="R6" t="n">
        <v>332.43</v>
      </c>
      <c r="S6" t="n">
        <v>185.73</v>
      </c>
      <c r="T6" t="n">
        <v>65475.97</v>
      </c>
      <c r="U6" t="n">
        <v>0.5600000000000001</v>
      </c>
      <c r="V6" t="n">
        <v>0.82</v>
      </c>
      <c r="W6" t="n">
        <v>14.82</v>
      </c>
      <c r="X6" t="n">
        <v>3.96</v>
      </c>
      <c r="Y6" t="n">
        <v>1</v>
      </c>
      <c r="Z6" t="n">
        <v>10</v>
      </c>
      <c r="AA6" t="n">
        <v>437.9869871671772</v>
      </c>
      <c r="AB6" t="n">
        <v>599.2731184642844</v>
      </c>
      <c r="AC6" t="n">
        <v>542.0793331231566</v>
      </c>
      <c r="AD6" t="n">
        <v>437986.9871671773</v>
      </c>
      <c r="AE6" t="n">
        <v>599273.1184642843</v>
      </c>
      <c r="AF6" t="n">
        <v>2.855571879616715e-06</v>
      </c>
      <c r="AG6" t="n">
        <v>8</v>
      </c>
      <c r="AH6" t="n">
        <v>542079.3331231567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1.3413</v>
      </c>
      <c r="E7" t="n">
        <v>74.56</v>
      </c>
      <c r="F7" t="n">
        <v>70.8</v>
      </c>
      <c r="G7" t="n">
        <v>49.4</v>
      </c>
      <c r="H7" t="n">
        <v>1.01</v>
      </c>
      <c r="I7" t="n">
        <v>86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514.01</v>
      </c>
      <c r="Q7" t="n">
        <v>3791.89</v>
      </c>
      <c r="R7" t="n">
        <v>332.45</v>
      </c>
      <c r="S7" t="n">
        <v>185.73</v>
      </c>
      <c r="T7" t="n">
        <v>65487.92</v>
      </c>
      <c r="U7" t="n">
        <v>0.5600000000000001</v>
      </c>
      <c r="V7" t="n">
        <v>0.82</v>
      </c>
      <c r="W7" t="n">
        <v>14.83</v>
      </c>
      <c r="X7" t="n">
        <v>3.97</v>
      </c>
      <c r="Y7" t="n">
        <v>1</v>
      </c>
      <c r="Z7" t="n">
        <v>10</v>
      </c>
      <c r="AA7" t="n">
        <v>441.6092794273582</v>
      </c>
      <c r="AB7" t="n">
        <v>604.22929853892</v>
      </c>
      <c r="AC7" t="n">
        <v>546.5625023275115</v>
      </c>
      <c r="AD7" t="n">
        <v>441609.2794273582</v>
      </c>
      <c r="AE7" t="n">
        <v>604229.29853892</v>
      </c>
      <c r="AF7" t="n">
        <v>2.855571879616715e-06</v>
      </c>
      <c r="AG7" t="n">
        <v>8</v>
      </c>
      <c r="AH7" t="n">
        <v>546562.5023275116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0.7774</v>
      </c>
      <c r="E2" t="n">
        <v>128.64</v>
      </c>
      <c r="F2" t="n">
        <v>105.96</v>
      </c>
      <c r="G2" t="n">
        <v>7.91</v>
      </c>
      <c r="H2" t="n">
        <v>0.14</v>
      </c>
      <c r="I2" t="n">
        <v>804</v>
      </c>
      <c r="J2" t="n">
        <v>124.63</v>
      </c>
      <c r="K2" t="n">
        <v>45</v>
      </c>
      <c r="L2" t="n">
        <v>1</v>
      </c>
      <c r="M2" t="n">
        <v>802</v>
      </c>
      <c r="N2" t="n">
        <v>18.64</v>
      </c>
      <c r="O2" t="n">
        <v>15605.44</v>
      </c>
      <c r="P2" t="n">
        <v>1098.98</v>
      </c>
      <c r="Q2" t="n">
        <v>3793.4</v>
      </c>
      <c r="R2" t="n">
        <v>1529.37</v>
      </c>
      <c r="S2" t="n">
        <v>185.73</v>
      </c>
      <c r="T2" t="n">
        <v>660354.51</v>
      </c>
      <c r="U2" t="n">
        <v>0.12</v>
      </c>
      <c r="V2" t="n">
        <v>0.55</v>
      </c>
      <c r="W2" t="n">
        <v>15.91</v>
      </c>
      <c r="X2" t="n">
        <v>39.1</v>
      </c>
      <c r="Y2" t="n">
        <v>1</v>
      </c>
      <c r="Z2" t="n">
        <v>10</v>
      </c>
      <c r="AA2" t="n">
        <v>1467.281022158503</v>
      </c>
      <c r="AB2" t="n">
        <v>2007.598626387416</v>
      </c>
      <c r="AC2" t="n">
        <v>1815.996231167369</v>
      </c>
      <c r="AD2" t="n">
        <v>1467281.022158503</v>
      </c>
      <c r="AE2" t="n">
        <v>2007598.626387416</v>
      </c>
      <c r="AF2" t="n">
        <v>1.63377457393898e-06</v>
      </c>
      <c r="AG2" t="n">
        <v>14</v>
      </c>
      <c r="AH2" t="n">
        <v>1815996.231167369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1.1094</v>
      </c>
      <c r="E3" t="n">
        <v>90.14</v>
      </c>
      <c r="F3" t="n">
        <v>80.52</v>
      </c>
      <c r="G3" t="n">
        <v>16.49</v>
      </c>
      <c r="H3" t="n">
        <v>0.28</v>
      </c>
      <c r="I3" t="n">
        <v>293</v>
      </c>
      <c r="J3" t="n">
        <v>125.95</v>
      </c>
      <c r="K3" t="n">
        <v>45</v>
      </c>
      <c r="L3" t="n">
        <v>2</v>
      </c>
      <c r="M3" t="n">
        <v>291</v>
      </c>
      <c r="N3" t="n">
        <v>18.95</v>
      </c>
      <c r="O3" t="n">
        <v>15767.7</v>
      </c>
      <c r="P3" t="n">
        <v>809.2</v>
      </c>
      <c r="Q3" t="n">
        <v>3792.06</v>
      </c>
      <c r="R3" t="n">
        <v>664.58</v>
      </c>
      <c r="S3" t="n">
        <v>185.73</v>
      </c>
      <c r="T3" t="n">
        <v>230514.74</v>
      </c>
      <c r="U3" t="n">
        <v>0.28</v>
      </c>
      <c r="V3" t="n">
        <v>0.72</v>
      </c>
      <c r="W3" t="n">
        <v>15.08</v>
      </c>
      <c r="X3" t="n">
        <v>13.68</v>
      </c>
      <c r="Y3" t="n">
        <v>1</v>
      </c>
      <c r="Z3" t="n">
        <v>10</v>
      </c>
      <c r="AA3" t="n">
        <v>782.8315182429683</v>
      </c>
      <c r="AB3" t="n">
        <v>1071.10461934918</v>
      </c>
      <c r="AC3" t="n">
        <v>968.8798977832682</v>
      </c>
      <c r="AD3" t="n">
        <v>782831.5182429682</v>
      </c>
      <c r="AE3" t="n">
        <v>1071104.61934918</v>
      </c>
      <c r="AF3" t="n">
        <v>2.331501816732576e-06</v>
      </c>
      <c r="AG3" t="n">
        <v>10</v>
      </c>
      <c r="AH3" t="n">
        <v>968879.8977832682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1.226</v>
      </c>
      <c r="E4" t="n">
        <v>81.56</v>
      </c>
      <c r="F4" t="n">
        <v>74.93000000000001</v>
      </c>
      <c r="G4" t="n">
        <v>25.55</v>
      </c>
      <c r="H4" t="n">
        <v>0.42</v>
      </c>
      <c r="I4" t="n">
        <v>176</v>
      </c>
      <c r="J4" t="n">
        <v>127.27</v>
      </c>
      <c r="K4" t="n">
        <v>45</v>
      </c>
      <c r="L4" t="n">
        <v>3</v>
      </c>
      <c r="M4" t="n">
        <v>174</v>
      </c>
      <c r="N4" t="n">
        <v>19.27</v>
      </c>
      <c r="O4" t="n">
        <v>15930.42</v>
      </c>
      <c r="P4" t="n">
        <v>727.15</v>
      </c>
      <c r="Q4" t="n">
        <v>3791.82</v>
      </c>
      <c r="R4" t="n">
        <v>475.8</v>
      </c>
      <c r="S4" t="n">
        <v>185.73</v>
      </c>
      <c r="T4" t="n">
        <v>136713.89</v>
      </c>
      <c r="U4" t="n">
        <v>0.39</v>
      </c>
      <c r="V4" t="n">
        <v>0.78</v>
      </c>
      <c r="W4" t="n">
        <v>14.88</v>
      </c>
      <c r="X4" t="n">
        <v>8.1</v>
      </c>
      <c r="Y4" t="n">
        <v>1</v>
      </c>
      <c r="Z4" t="n">
        <v>10</v>
      </c>
      <c r="AA4" t="n">
        <v>645.8760662932315</v>
      </c>
      <c r="AB4" t="n">
        <v>883.7161279434366</v>
      </c>
      <c r="AC4" t="n">
        <v>799.3755009958895</v>
      </c>
      <c r="AD4" t="n">
        <v>645876.0662932314</v>
      </c>
      <c r="AE4" t="n">
        <v>883716.1279434366</v>
      </c>
      <c r="AF4" t="n">
        <v>2.576546986942616e-06</v>
      </c>
      <c r="AG4" t="n">
        <v>9</v>
      </c>
      <c r="AH4" t="n">
        <v>799375.5009958895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1.2878</v>
      </c>
      <c r="E5" t="n">
        <v>77.65000000000001</v>
      </c>
      <c r="F5" t="n">
        <v>72.40000000000001</v>
      </c>
      <c r="G5" t="n">
        <v>35.61</v>
      </c>
      <c r="H5" t="n">
        <v>0.55</v>
      </c>
      <c r="I5" t="n">
        <v>122</v>
      </c>
      <c r="J5" t="n">
        <v>128.59</v>
      </c>
      <c r="K5" t="n">
        <v>45</v>
      </c>
      <c r="L5" t="n">
        <v>4</v>
      </c>
      <c r="M5" t="n">
        <v>120</v>
      </c>
      <c r="N5" t="n">
        <v>19.59</v>
      </c>
      <c r="O5" t="n">
        <v>16093.6</v>
      </c>
      <c r="P5" t="n">
        <v>674.41</v>
      </c>
      <c r="Q5" t="n">
        <v>3791.81</v>
      </c>
      <c r="R5" t="n">
        <v>390.19</v>
      </c>
      <c r="S5" t="n">
        <v>185.73</v>
      </c>
      <c r="T5" t="n">
        <v>94174.53999999999</v>
      </c>
      <c r="U5" t="n">
        <v>0.48</v>
      </c>
      <c r="V5" t="n">
        <v>0.8</v>
      </c>
      <c r="W5" t="n">
        <v>14.78</v>
      </c>
      <c r="X5" t="n">
        <v>5.57</v>
      </c>
      <c r="Y5" t="n">
        <v>1</v>
      </c>
      <c r="Z5" t="n">
        <v>10</v>
      </c>
      <c r="AA5" t="n">
        <v>581.1778090083342</v>
      </c>
      <c r="AB5" t="n">
        <v>795.1931180405741</v>
      </c>
      <c r="AC5" t="n">
        <v>719.3010029153315</v>
      </c>
      <c r="AD5" t="n">
        <v>581177.8090083342</v>
      </c>
      <c r="AE5" t="n">
        <v>795193.118040574</v>
      </c>
      <c r="AF5" t="n">
        <v>2.706425130330099e-06</v>
      </c>
      <c r="AG5" t="n">
        <v>9</v>
      </c>
      <c r="AH5" t="n">
        <v>719301.0029153315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1.3244</v>
      </c>
      <c r="E6" t="n">
        <v>75.5</v>
      </c>
      <c r="F6" t="n">
        <v>71.02</v>
      </c>
      <c r="G6" t="n">
        <v>46.32</v>
      </c>
      <c r="H6" t="n">
        <v>0.68</v>
      </c>
      <c r="I6" t="n">
        <v>92</v>
      </c>
      <c r="J6" t="n">
        <v>129.92</v>
      </c>
      <c r="K6" t="n">
        <v>45</v>
      </c>
      <c r="L6" t="n">
        <v>5</v>
      </c>
      <c r="M6" t="n">
        <v>90</v>
      </c>
      <c r="N6" t="n">
        <v>19.92</v>
      </c>
      <c r="O6" t="n">
        <v>16257.24</v>
      </c>
      <c r="P6" t="n">
        <v>630.12</v>
      </c>
      <c r="Q6" t="n">
        <v>3791.67</v>
      </c>
      <c r="R6" t="n">
        <v>342.89</v>
      </c>
      <c r="S6" t="n">
        <v>185.73</v>
      </c>
      <c r="T6" t="n">
        <v>70674.50999999999</v>
      </c>
      <c r="U6" t="n">
        <v>0.54</v>
      </c>
      <c r="V6" t="n">
        <v>0.82</v>
      </c>
      <c r="W6" t="n">
        <v>14.75</v>
      </c>
      <c r="X6" t="n">
        <v>4.19</v>
      </c>
      <c r="Y6" t="n">
        <v>1</v>
      </c>
      <c r="Z6" t="n">
        <v>10</v>
      </c>
      <c r="AA6" t="n">
        <v>528.8840720692615</v>
      </c>
      <c r="AB6" t="n">
        <v>723.6425201236837</v>
      </c>
      <c r="AC6" t="n">
        <v>654.5790936417343</v>
      </c>
      <c r="AD6" t="n">
        <v>528884.0720692615</v>
      </c>
      <c r="AE6" t="n">
        <v>723642.5201236836</v>
      </c>
      <c r="AF6" t="n">
        <v>2.78334325408385e-06</v>
      </c>
      <c r="AG6" t="n">
        <v>8</v>
      </c>
      <c r="AH6" t="n">
        <v>654579.0936417343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1.3494</v>
      </c>
      <c r="E7" t="n">
        <v>74.11</v>
      </c>
      <c r="F7" t="n">
        <v>70.13</v>
      </c>
      <c r="G7" t="n">
        <v>58.45</v>
      </c>
      <c r="H7" t="n">
        <v>0.8100000000000001</v>
      </c>
      <c r="I7" t="n">
        <v>72</v>
      </c>
      <c r="J7" t="n">
        <v>131.25</v>
      </c>
      <c r="K7" t="n">
        <v>45</v>
      </c>
      <c r="L7" t="n">
        <v>6</v>
      </c>
      <c r="M7" t="n">
        <v>61</v>
      </c>
      <c r="N7" t="n">
        <v>20.25</v>
      </c>
      <c r="O7" t="n">
        <v>16421.36</v>
      </c>
      <c r="P7" t="n">
        <v>591.53</v>
      </c>
      <c r="Q7" t="n">
        <v>3791.58</v>
      </c>
      <c r="R7" t="n">
        <v>312.67</v>
      </c>
      <c r="S7" t="n">
        <v>185.73</v>
      </c>
      <c r="T7" t="n">
        <v>55665.3</v>
      </c>
      <c r="U7" t="n">
        <v>0.59</v>
      </c>
      <c r="V7" t="n">
        <v>0.83</v>
      </c>
      <c r="W7" t="n">
        <v>14.72</v>
      </c>
      <c r="X7" t="n">
        <v>3.3</v>
      </c>
      <c r="Y7" t="n">
        <v>1</v>
      </c>
      <c r="Z7" t="n">
        <v>10</v>
      </c>
      <c r="AA7" t="n">
        <v>494.8717519292993</v>
      </c>
      <c r="AB7" t="n">
        <v>677.1053631905238</v>
      </c>
      <c r="AC7" t="n">
        <v>612.4833776509655</v>
      </c>
      <c r="AD7" t="n">
        <v>494871.7519292993</v>
      </c>
      <c r="AE7" t="n">
        <v>677105.3631905238</v>
      </c>
      <c r="AF7" t="n">
        <v>2.83588295610144e-06</v>
      </c>
      <c r="AG7" t="n">
        <v>8</v>
      </c>
      <c r="AH7" t="n">
        <v>612483.3776509655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1.3585</v>
      </c>
      <c r="E8" t="n">
        <v>73.61</v>
      </c>
      <c r="F8" t="n">
        <v>69.81999999999999</v>
      </c>
      <c r="G8" t="n">
        <v>64.45</v>
      </c>
      <c r="H8" t="n">
        <v>0.93</v>
      </c>
      <c r="I8" t="n">
        <v>65</v>
      </c>
      <c r="J8" t="n">
        <v>132.58</v>
      </c>
      <c r="K8" t="n">
        <v>45</v>
      </c>
      <c r="L8" t="n">
        <v>7</v>
      </c>
      <c r="M8" t="n">
        <v>5</v>
      </c>
      <c r="N8" t="n">
        <v>20.59</v>
      </c>
      <c r="O8" t="n">
        <v>16585.95</v>
      </c>
      <c r="P8" t="n">
        <v>575.99</v>
      </c>
      <c r="Q8" t="n">
        <v>3791.93</v>
      </c>
      <c r="R8" t="n">
        <v>300.18</v>
      </c>
      <c r="S8" t="n">
        <v>185.73</v>
      </c>
      <c r="T8" t="n">
        <v>49454.04</v>
      </c>
      <c r="U8" t="n">
        <v>0.62</v>
      </c>
      <c r="V8" t="n">
        <v>0.83</v>
      </c>
      <c r="W8" t="n">
        <v>14.76</v>
      </c>
      <c r="X8" t="n">
        <v>2.98</v>
      </c>
      <c r="Y8" t="n">
        <v>1</v>
      </c>
      <c r="Z8" t="n">
        <v>10</v>
      </c>
      <c r="AA8" t="n">
        <v>481.8538908111416</v>
      </c>
      <c r="AB8" t="n">
        <v>659.2937513011607</v>
      </c>
      <c r="AC8" t="n">
        <v>596.3716810015686</v>
      </c>
      <c r="AD8" t="n">
        <v>481853.8908111416</v>
      </c>
      <c r="AE8" t="n">
        <v>659293.7513011607</v>
      </c>
      <c r="AF8" t="n">
        <v>2.855007407635844e-06</v>
      </c>
      <c r="AG8" t="n">
        <v>8</v>
      </c>
      <c r="AH8" t="n">
        <v>596371.6810015686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1.3586</v>
      </c>
      <c r="E9" t="n">
        <v>73.59999999999999</v>
      </c>
      <c r="F9" t="n">
        <v>69.81</v>
      </c>
      <c r="G9" t="n">
        <v>64.44</v>
      </c>
      <c r="H9" t="n">
        <v>1.06</v>
      </c>
      <c r="I9" t="n">
        <v>65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580.46</v>
      </c>
      <c r="Q9" t="n">
        <v>3791.78</v>
      </c>
      <c r="R9" t="n">
        <v>299.62</v>
      </c>
      <c r="S9" t="n">
        <v>185.73</v>
      </c>
      <c r="T9" t="n">
        <v>49175.76</v>
      </c>
      <c r="U9" t="n">
        <v>0.62</v>
      </c>
      <c r="V9" t="n">
        <v>0.83</v>
      </c>
      <c r="W9" t="n">
        <v>14.77</v>
      </c>
      <c r="X9" t="n">
        <v>2.98</v>
      </c>
      <c r="Y9" t="n">
        <v>1</v>
      </c>
      <c r="Z9" t="n">
        <v>10</v>
      </c>
      <c r="AA9" t="n">
        <v>484.6818113450975</v>
      </c>
      <c r="AB9" t="n">
        <v>663.1630369347679</v>
      </c>
      <c r="AC9" t="n">
        <v>599.871687444881</v>
      </c>
      <c r="AD9" t="n">
        <v>484681.8113450974</v>
      </c>
      <c r="AE9" t="n">
        <v>663163.0369347678</v>
      </c>
      <c r="AF9" t="n">
        <v>2.855217566443914e-06</v>
      </c>
      <c r="AG9" t="n">
        <v>8</v>
      </c>
      <c r="AH9" t="n">
        <v>599871.687444881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2024-09-25T12:27:50Z</dcterms:created>
  <dcterms:modified xmlns:dcterms="http://purl.org/dc/terms/" xmlns:xsi="http://www.w3.org/2001/XMLSchema-instance" xsi:type="dcterms:W3CDTF">2024-09-25T12:27:50Z</dcterms:modified>
</cp:coreProperties>
</file>