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gráficos!$A$7:$A$100</f>
              <numCache>
                <formatCode>General</formatCode>
                <ptCount val="9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</numCache>
            </numRef>
          </xVal>
          <yVal>
            <numRef>
              <f>gráficos!$B$7:$B$100</f>
              <numCache>
                <formatCode>General</formatCode>
                <ptCount val="9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0.7801</v>
      </c>
      <c r="E2" t="n">
        <v>128.19</v>
      </c>
      <c r="F2" t="n">
        <v>89.73999999999999</v>
      </c>
      <c r="G2" t="n">
        <v>5.83</v>
      </c>
      <c r="H2" t="n">
        <v>0.09</v>
      </c>
      <c r="I2" t="n">
        <v>924</v>
      </c>
      <c r="J2" t="n">
        <v>194.77</v>
      </c>
      <c r="K2" t="n">
        <v>54.38</v>
      </c>
      <c r="L2" t="n">
        <v>1</v>
      </c>
      <c r="M2" t="n">
        <v>922</v>
      </c>
      <c r="N2" t="n">
        <v>39.4</v>
      </c>
      <c r="O2" t="n">
        <v>24256.19</v>
      </c>
      <c r="P2" t="n">
        <v>1252.13</v>
      </c>
      <c r="Q2" t="n">
        <v>4028.33</v>
      </c>
      <c r="R2" t="n">
        <v>1801.39</v>
      </c>
      <c r="S2" t="n">
        <v>177.21</v>
      </c>
      <c r="T2" t="n">
        <v>800366.15</v>
      </c>
      <c r="U2" t="n">
        <v>0.1</v>
      </c>
      <c r="V2" t="n">
        <v>0.4</v>
      </c>
      <c r="W2" t="n">
        <v>16.11</v>
      </c>
      <c r="X2" t="n">
        <v>47.24</v>
      </c>
      <c r="Y2" t="n">
        <v>2</v>
      </c>
      <c r="Z2" t="n">
        <v>10</v>
      </c>
      <c r="AA2" t="n">
        <v>1641.738995861085</v>
      </c>
      <c r="AB2" t="n">
        <v>2246.299722549893</v>
      </c>
      <c r="AC2" t="n">
        <v>2031.916029731192</v>
      </c>
      <c r="AD2" t="n">
        <v>1641738.995861085</v>
      </c>
      <c r="AE2" t="n">
        <v>2246299.722549893</v>
      </c>
      <c r="AF2" t="n">
        <v>1.596580718666245e-06</v>
      </c>
      <c r="AG2" t="n">
        <v>14</v>
      </c>
      <c r="AH2" t="n">
        <v>2031916.029731192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1.458</v>
      </c>
      <c r="E3" t="n">
        <v>68.59</v>
      </c>
      <c r="F3" t="n">
        <v>55.38</v>
      </c>
      <c r="G3" t="n">
        <v>12.08</v>
      </c>
      <c r="H3" t="n">
        <v>0.18</v>
      </c>
      <c r="I3" t="n">
        <v>275</v>
      </c>
      <c r="J3" t="n">
        <v>196.32</v>
      </c>
      <c r="K3" t="n">
        <v>54.38</v>
      </c>
      <c r="L3" t="n">
        <v>2</v>
      </c>
      <c r="M3" t="n">
        <v>273</v>
      </c>
      <c r="N3" t="n">
        <v>39.95</v>
      </c>
      <c r="O3" t="n">
        <v>24447.22</v>
      </c>
      <c r="P3" t="n">
        <v>755.98</v>
      </c>
      <c r="Q3" t="n">
        <v>4022.88</v>
      </c>
      <c r="R3" t="n">
        <v>630.4</v>
      </c>
      <c r="S3" t="n">
        <v>177.21</v>
      </c>
      <c r="T3" t="n">
        <v>218112.9</v>
      </c>
      <c r="U3" t="n">
        <v>0.28</v>
      </c>
      <c r="V3" t="n">
        <v>0.64</v>
      </c>
      <c r="W3" t="n">
        <v>15.04</v>
      </c>
      <c r="X3" t="n">
        <v>12.92</v>
      </c>
      <c r="Y3" t="n">
        <v>2</v>
      </c>
      <c r="Z3" t="n">
        <v>10</v>
      </c>
      <c r="AA3" t="n">
        <v>561.9793057309578</v>
      </c>
      <c r="AB3" t="n">
        <v>768.9248788782797</v>
      </c>
      <c r="AC3" t="n">
        <v>695.5397676309815</v>
      </c>
      <c r="AD3" t="n">
        <v>561979.3057309578</v>
      </c>
      <c r="AE3" t="n">
        <v>768924.8788782797</v>
      </c>
      <c r="AF3" t="n">
        <v>2.983995241399032e-06</v>
      </c>
      <c r="AG3" t="n">
        <v>8</v>
      </c>
      <c r="AH3" t="n">
        <v>695539.7676309815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1.7038</v>
      </c>
      <c r="E4" t="n">
        <v>58.69</v>
      </c>
      <c r="F4" t="n">
        <v>49.91</v>
      </c>
      <c r="G4" t="n">
        <v>18.6</v>
      </c>
      <c r="H4" t="n">
        <v>0.27</v>
      </c>
      <c r="I4" t="n">
        <v>161</v>
      </c>
      <c r="J4" t="n">
        <v>197.88</v>
      </c>
      <c r="K4" t="n">
        <v>54.38</v>
      </c>
      <c r="L4" t="n">
        <v>3</v>
      </c>
      <c r="M4" t="n">
        <v>159</v>
      </c>
      <c r="N4" t="n">
        <v>40.5</v>
      </c>
      <c r="O4" t="n">
        <v>24639</v>
      </c>
      <c r="P4" t="n">
        <v>664.16</v>
      </c>
      <c r="Q4" t="n">
        <v>4021.94</v>
      </c>
      <c r="R4" t="n">
        <v>444.87</v>
      </c>
      <c r="S4" t="n">
        <v>177.21</v>
      </c>
      <c r="T4" t="n">
        <v>125919.75</v>
      </c>
      <c r="U4" t="n">
        <v>0.4</v>
      </c>
      <c r="V4" t="n">
        <v>0.72</v>
      </c>
      <c r="W4" t="n">
        <v>14.87</v>
      </c>
      <c r="X4" t="n">
        <v>7.47</v>
      </c>
      <c r="Y4" t="n">
        <v>2</v>
      </c>
      <c r="Z4" t="n">
        <v>10</v>
      </c>
      <c r="AA4" t="n">
        <v>432.0823767697498</v>
      </c>
      <c r="AB4" t="n">
        <v>591.1941700254981</v>
      </c>
      <c r="AC4" t="n">
        <v>534.7714281844927</v>
      </c>
      <c r="AD4" t="n">
        <v>432082.3767697498</v>
      </c>
      <c r="AE4" t="n">
        <v>591194.1700254981</v>
      </c>
      <c r="AF4" t="n">
        <v>3.48705836234271e-06</v>
      </c>
      <c r="AG4" t="n">
        <v>7</v>
      </c>
      <c r="AH4" t="n">
        <v>534771.4281844927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1.8356</v>
      </c>
      <c r="E5" t="n">
        <v>54.48</v>
      </c>
      <c r="F5" t="n">
        <v>47.6</v>
      </c>
      <c r="G5" t="n">
        <v>25.5</v>
      </c>
      <c r="H5" t="n">
        <v>0.36</v>
      </c>
      <c r="I5" t="n">
        <v>112</v>
      </c>
      <c r="J5" t="n">
        <v>199.44</v>
      </c>
      <c r="K5" t="n">
        <v>54.38</v>
      </c>
      <c r="L5" t="n">
        <v>4</v>
      </c>
      <c r="M5" t="n">
        <v>110</v>
      </c>
      <c r="N5" t="n">
        <v>41.06</v>
      </c>
      <c r="O5" t="n">
        <v>24831.54</v>
      </c>
      <c r="P5" t="n">
        <v>615.79</v>
      </c>
      <c r="Q5" t="n">
        <v>4021.95</v>
      </c>
      <c r="R5" t="n">
        <v>366.36</v>
      </c>
      <c r="S5" t="n">
        <v>177.21</v>
      </c>
      <c r="T5" t="n">
        <v>86909.58</v>
      </c>
      <c r="U5" t="n">
        <v>0.48</v>
      </c>
      <c r="V5" t="n">
        <v>0.75</v>
      </c>
      <c r="W5" t="n">
        <v>14.79</v>
      </c>
      <c r="X5" t="n">
        <v>5.16</v>
      </c>
      <c r="Y5" t="n">
        <v>2</v>
      </c>
      <c r="Z5" t="n">
        <v>10</v>
      </c>
      <c r="AA5" t="n">
        <v>372.6170331472247</v>
      </c>
      <c r="AB5" t="n">
        <v>509.8310634553509</v>
      </c>
      <c r="AC5" t="n">
        <v>461.173502311563</v>
      </c>
      <c r="AD5" t="n">
        <v>372617.0331472247</v>
      </c>
      <c r="AE5" t="n">
        <v>509831.0634553509</v>
      </c>
      <c r="AF5" t="n">
        <v>3.756804982930084e-06</v>
      </c>
      <c r="AG5" t="n">
        <v>6</v>
      </c>
      <c r="AH5" t="n">
        <v>461173.502311563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1.918</v>
      </c>
      <c r="E6" t="n">
        <v>52.14</v>
      </c>
      <c r="F6" t="n">
        <v>46.32</v>
      </c>
      <c r="G6" t="n">
        <v>32.69</v>
      </c>
      <c r="H6" t="n">
        <v>0.44</v>
      </c>
      <c r="I6" t="n">
        <v>85</v>
      </c>
      <c r="J6" t="n">
        <v>201.01</v>
      </c>
      <c r="K6" t="n">
        <v>54.38</v>
      </c>
      <c r="L6" t="n">
        <v>5</v>
      </c>
      <c r="M6" t="n">
        <v>83</v>
      </c>
      <c r="N6" t="n">
        <v>41.63</v>
      </c>
      <c r="O6" t="n">
        <v>25024.84</v>
      </c>
      <c r="P6" t="n">
        <v>580.55</v>
      </c>
      <c r="Q6" t="n">
        <v>4021.2</v>
      </c>
      <c r="R6" t="n">
        <v>323.38</v>
      </c>
      <c r="S6" t="n">
        <v>177.21</v>
      </c>
      <c r="T6" t="n">
        <v>65555.46000000001</v>
      </c>
      <c r="U6" t="n">
        <v>0.55</v>
      </c>
      <c r="V6" t="n">
        <v>0.77</v>
      </c>
      <c r="W6" t="n">
        <v>14.73</v>
      </c>
      <c r="X6" t="n">
        <v>3.87</v>
      </c>
      <c r="Y6" t="n">
        <v>2</v>
      </c>
      <c r="Z6" t="n">
        <v>10</v>
      </c>
      <c r="AA6" t="n">
        <v>342.1675266650753</v>
      </c>
      <c r="AB6" t="n">
        <v>468.1687053490562</v>
      </c>
      <c r="AC6" t="n">
        <v>423.4873411894463</v>
      </c>
      <c r="AD6" t="n">
        <v>342167.5266650753</v>
      </c>
      <c r="AE6" t="n">
        <v>468168.7053490562</v>
      </c>
      <c r="AF6" t="n">
        <v>3.925447786696394e-06</v>
      </c>
      <c r="AG6" t="n">
        <v>6</v>
      </c>
      <c r="AH6" t="n">
        <v>423487.3411894463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1.9759</v>
      </c>
      <c r="E7" t="n">
        <v>50.61</v>
      </c>
      <c r="F7" t="n">
        <v>45.49</v>
      </c>
      <c r="G7" t="n">
        <v>40.74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65</v>
      </c>
      <c r="N7" t="n">
        <v>42.2</v>
      </c>
      <c r="O7" t="n">
        <v>25218.93</v>
      </c>
      <c r="P7" t="n">
        <v>550.27</v>
      </c>
      <c r="Q7" t="n">
        <v>4021.16</v>
      </c>
      <c r="R7" t="n">
        <v>295.78</v>
      </c>
      <c r="S7" t="n">
        <v>177.21</v>
      </c>
      <c r="T7" t="n">
        <v>51843.89</v>
      </c>
      <c r="U7" t="n">
        <v>0.6</v>
      </c>
      <c r="V7" t="n">
        <v>0.78</v>
      </c>
      <c r="W7" t="n">
        <v>14.69</v>
      </c>
      <c r="X7" t="n">
        <v>3.05</v>
      </c>
      <c r="Y7" t="n">
        <v>2</v>
      </c>
      <c r="Z7" t="n">
        <v>10</v>
      </c>
      <c r="AA7" t="n">
        <v>319.8967700310109</v>
      </c>
      <c r="AB7" t="n">
        <v>437.696873605889</v>
      </c>
      <c r="AC7" t="n">
        <v>395.9236983003625</v>
      </c>
      <c r="AD7" t="n">
        <v>319896.7700310108</v>
      </c>
      <c r="AE7" t="n">
        <v>437696.873605889</v>
      </c>
      <c r="AF7" t="n">
        <v>4.04394800924578e-06</v>
      </c>
      <c r="AG7" t="n">
        <v>6</v>
      </c>
      <c r="AH7" t="n">
        <v>395923.6983003625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2.0157</v>
      </c>
      <c r="E8" t="n">
        <v>49.61</v>
      </c>
      <c r="F8" t="n">
        <v>44.95</v>
      </c>
      <c r="G8" t="n">
        <v>49.04</v>
      </c>
      <c r="H8" t="n">
        <v>0.61</v>
      </c>
      <c r="I8" t="n">
        <v>55</v>
      </c>
      <c r="J8" t="n">
        <v>204.16</v>
      </c>
      <c r="K8" t="n">
        <v>54.38</v>
      </c>
      <c r="L8" t="n">
        <v>7</v>
      </c>
      <c r="M8" t="n">
        <v>53</v>
      </c>
      <c r="N8" t="n">
        <v>42.78</v>
      </c>
      <c r="O8" t="n">
        <v>25413.94</v>
      </c>
      <c r="P8" t="n">
        <v>521.77</v>
      </c>
      <c r="Q8" t="n">
        <v>4020.9</v>
      </c>
      <c r="R8" t="n">
        <v>277.34</v>
      </c>
      <c r="S8" t="n">
        <v>177.21</v>
      </c>
      <c r="T8" t="n">
        <v>42685.39</v>
      </c>
      <c r="U8" t="n">
        <v>0.64</v>
      </c>
      <c r="V8" t="n">
        <v>0.79</v>
      </c>
      <c r="W8" t="n">
        <v>14.68</v>
      </c>
      <c r="X8" t="n">
        <v>2.51</v>
      </c>
      <c r="Y8" t="n">
        <v>2</v>
      </c>
      <c r="Z8" t="n">
        <v>10</v>
      </c>
      <c r="AA8" t="n">
        <v>302.0262269470348</v>
      </c>
      <c r="AB8" t="n">
        <v>413.245608165674</v>
      </c>
      <c r="AC8" t="n">
        <v>373.8060273161951</v>
      </c>
      <c r="AD8" t="n">
        <v>302026.2269470348</v>
      </c>
      <c r="AE8" t="n">
        <v>413245.608165674</v>
      </c>
      <c r="AF8" t="n">
        <v>4.125404120773682e-06</v>
      </c>
      <c r="AG8" t="n">
        <v>6</v>
      </c>
      <c r="AH8" t="n">
        <v>373806.0273161951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2.0488</v>
      </c>
      <c r="E9" t="n">
        <v>48.81</v>
      </c>
      <c r="F9" t="n">
        <v>44.5</v>
      </c>
      <c r="G9" t="n">
        <v>58.05</v>
      </c>
      <c r="H9" t="n">
        <v>0.6899999999999999</v>
      </c>
      <c r="I9" t="n">
        <v>46</v>
      </c>
      <c r="J9" t="n">
        <v>205.75</v>
      </c>
      <c r="K9" t="n">
        <v>54.38</v>
      </c>
      <c r="L9" t="n">
        <v>8</v>
      </c>
      <c r="M9" t="n">
        <v>39</v>
      </c>
      <c r="N9" t="n">
        <v>43.37</v>
      </c>
      <c r="O9" t="n">
        <v>25609.61</v>
      </c>
      <c r="P9" t="n">
        <v>496.2</v>
      </c>
      <c r="Q9" t="n">
        <v>4020.91</v>
      </c>
      <c r="R9" t="n">
        <v>262.12</v>
      </c>
      <c r="S9" t="n">
        <v>177.21</v>
      </c>
      <c r="T9" t="n">
        <v>35120.69</v>
      </c>
      <c r="U9" t="n">
        <v>0.68</v>
      </c>
      <c r="V9" t="n">
        <v>0.8</v>
      </c>
      <c r="W9" t="n">
        <v>14.67</v>
      </c>
      <c r="X9" t="n">
        <v>2.06</v>
      </c>
      <c r="Y9" t="n">
        <v>2</v>
      </c>
      <c r="Z9" t="n">
        <v>10</v>
      </c>
      <c r="AA9" t="n">
        <v>286.8986287825226</v>
      </c>
      <c r="AB9" t="n">
        <v>392.547360974459</v>
      </c>
      <c r="AC9" t="n">
        <v>355.0831917867372</v>
      </c>
      <c r="AD9" t="n">
        <v>286898.6287825226</v>
      </c>
      <c r="AE9" t="n">
        <v>392547.360974459</v>
      </c>
      <c r="AF9" t="n">
        <v>4.193147771315732e-06</v>
      </c>
      <c r="AG9" t="n">
        <v>6</v>
      </c>
      <c r="AH9" t="n">
        <v>355083.1917867372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2.0622</v>
      </c>
      <c r="E10" t="n">
        <v>48.49</v>
      </c>
      <c r="F10" t="n">
        <v>44.34</v>
      </c>
      <c r="G10" t="n">
        <v>63.35</v>
      </c>
      <c r="H10" t="n">
        <v>0.77</v>
      </c>
      <c r="I10" t="n">
        <v>42</v>
      </c>
      <c r="J10" t="n">
        <v>207.34</v>
      </c>
      <c r="K10" t="n">
        <v>54.38</v>
      </c>
      <c r="L10" t="n">
        <v>9</v>
      </c>
      <c r="M10" t="n">
        <v>7</v>
      </c>
      <c r="N10" t="n">
        <v>43.96</v>
      </c>
      <c r="O10" t="n">
        <v>25806.1</v>
      </c>
      <c r="P10" t="n">
        <v>484.43</v>
      </c>
      <c r="Q10" t="n">
        <v>4020.93</v>
      </c>
      <c r="R10" t="n">
        <v>255.54</v>
      </c>
      <c r="S10" t="n">
        <v>177.21</v>
      </c>
      <c r="T10" t="n">
        <v>31851.02</v>
      </c>
      <c r="U10" t="n">
        <v>0.6899999999999999</v>
      </c>
      <c r="V10" t="n">
        <v>0.8</v>
      </c>
      <c r="W10" t="n">
        <v>14.69</v>
      </c>
      <c r="X10" t="n">
        <v>1.9</v>
      </c>
      <c r="Y10" t="n">
        <v>2</v>
      </c>
      <c r="Z10" t="n">
        <v>10</v>
      </c>
      <c r="AA10" t="n">
        <v>280.3251581542319</v>
      </c>
      <c r="AB10" t="n">
        <v>383.5532484597746</v>
      </c>
      <c r="AC10" t="n">
        <v>346.9474647471382</v>
      </c>
      <c r="AD10" t="n">
        <v>280325.1581542318</v>
      </c>
      <c r="AE10" t="n">
        <v>383553.2484597747</v>
      </c>
      <c r="AF10" t="n">
        <v>4.220572693287437e-06</v>
      </c>
      <c r="AG10" t="n">
        <v>6</v>
      </c>
      <c r="AH10" t="n">
        <v>346947.4647471381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2.0626</v>
      </c>
      <c r="E11" t="n">
        <v>48.48</v>
      </c>
      <c r="F11" t="n">
        <v>44.33</v>
      </c>
      <c r="G11" t="n">
        <v>63.33</v>
      </c>
      <c r="H11" t="n">
        <v>0.85</v>
      </c>
      <c r="I11" t="n">
        <v>42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485.67</v>
      </c>
      <c r="Q11" t="n">
        <v>4021.57</v>
      </c>
      <c r="R11" t="n">
        <v>254.41</v>
      </c>
      <c r="S11" t="n">
        <v>177.21</v>
      </c>
      <c r="T11" t="n">
        <v>31283.69</v>
      </c>
      <c r="U11" t="n">
        <v>0.7</v>
      </c>
      <c r="V11" t="n">
        <v>0.8100000000000001</v>
      </c>
      <c r="W11" t="n">
        <v>14.71</v>
      </c>
      <c r="X11" t="n">
        <v>1.89</v>
      </c>
      <c r="Y11" t="n">
        <v>2</v>
      </c>
      <c r="Z11" t="n">
        <v>10</v>
      </c>
      <c r="AA11" t="n">
        <v>280.799318349851</v>
      </c>
      <c r="AB11" t="n">
        <v>384.2020153578923</v>
      </c>
      <c r="AC11" t="n">
        <v>347.5343142430496</v>
      </c>
      <c r="AD11" t="n">
        <v>280799.3183498511</v>
      </c>
      <c r="AE11" t="n">
        <v>384202.0153578923</v>
      </c>
      <c r="AF11" t="n">
        <v>4.221391347674653e-06</v>
      </c>
      <c r="AG11" t="n">
        <v>6</v>
      </c>
      <c r="AH11" t="n">
        <v>347534.3142430495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0.9901</v>
      </c>
      <c r="E2" t="n">
        <v>101</v>
      </c>
      <c r="F2" t="n">
        <v>76.56999999999999</v>
      </c>
      <c r="G2" t="n">
        <v>6.7</v>
      </c>
      <c r="H2" t="n">
        <v>0.11</v>
      </c>
      <c r="I2" t="n">
        <v>686</v>
      </c>
      <c r="J2" t="n">
        <v>159.12</v>
      </c>
      <c r="K2" t="n">
        <v>50.28</v>
      </c>
      <c r="L2" t="n">
        <v>1</v>
      </c>
      <c r="M2" t="n">
        <v>684</v>
      </c>
      <c r="N2" t="n">
        <v>27.84</v>
      </c>
      <c r="O2" t="n">
        <v>19859.16</v>
      </c>
      <c r="P2" t="n">
        <v>933.88</v>
      </c>
      <c r="Q2" t="n">
        <v>4025.12</v>
      </c>
      <c r="R2" t="n">
        <v>1351.88</v>
      </c>
      <c r="S2" t="n">
        <v>177.21</v>
      </c>
      <c r="T2" t="n">
        <v>576800.49</v>
      </c>
      <c r="U2" t="n">
        <v>0.13</v>
      </c>
      <c r="V2" t="n">
        <v>0.47</v>
      </c>
      <c r="W2" t="n">
        <v>15.71</v>
      </c>
      <c r="X2" t="n">
        <v>34.09</v>
      </c>
      <c r="Y2" t="n">
        <v>2</v>
      </c>
      <c r="Z2" t="n">
        <v>10</v>
      </c>
      <c r="AA2" t="n">
        <v>991.1543269257562</v>
      </c>
      <c r="AB2" t="n">
        <v>1356.141076742653</v>
      </c>
      <c r="AC2" t="n">
        <v>1226.712875734288</v>
      </c>
      <c r="AD2" t="n">
        <v>991154.3269257562</v>
      </c>
      <c r="AE2" t="n">
        <v>1356141.076742653</v>
      </c>
      <c r="AF2" t="n">
        <v>2.051167219281562e-06</v>
      </c>
      <c r="AG2" t="n">
        <v>11</v>
      </c>
      <c r="AH2" t="n">
        <v>1226712.875734288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1.5964</v>
      </c>
      <c r="E3" t="n">
        <v>62.64</v>
      </c>
      <c r="F3" t="n">
        <v>53</v>
      </c>
      <c r="G3" t="n">
        <v>14.01</v>
      </c>
      <c r="H3" t="n">
        <v>0.22</v>
      </c>
      <c r="I3" t="n">
        <v>227</v>
      </c>
      <c r="J3" t="n">
        <v>160.54</v>
      </c>
      <c r="K3" t="n">
        <v>50.28</v>
      </c>
      <c r="L3" t="n">
        <v>2</v>
      </c>
      <c r="M3" t="n">
        <v>225</v>
      </c>
      <c r="N3" t="n">
        <v>28.26</v>
      </c>
      <c r="O3" t="n">
        <v>20034.4</v>
      </c>
      <c r="P3" t="n">
        <v>625.02</v>
      </c>
      <c r="Q3" t="n">
        <v>4022.42</v>
      </c>
      <c r="R3" t="n">
        <v>550.42</v>
      </c>
      <c r="S3" t="n">
        <v>177.21</v>
      </c>
      <c r="T3" t="n">
        <v>178363.75</v>
      </c>
      <c r="U3" t="n">
        <v>0.32</v>
      </c>
      <c r="V3" t="n">
        <v>0.67</v>
      </c>
      <c r="W3" t="n">
        <v>14.94</v>
      </c>
      <c r="X3" t="n">
        <v>10.55</v>
      </c>
      <c r="Y3" t="n">
        <v>2</v>
      </c>
      <c r="Z3" t="n">
        <v>10</v>
      </c>
      <c r="AA3" t="n">
        <v>433.9074371484526</v>
      </c>
      <c r="AB3" t="n">
        <v>593.6912981516208</v>
      </c>
      <c r="AC3" t="n">
        <v>537.0302339069996</v>
      </c>
      <c r="AD3" t="n">
        <v>433907.4371484526</v>
      </c>
      <c r="AE3" t="n">
        <v>593691.2981516208</v>
      </c>
      <c r="AF3" t="n">
        <v>3.307224875124822e-06</v>
      </c>
      <c r="AG3" t="n">
        <v>7</v>
      </c>
      <c r="AH3" t="n">
        <v>537030.2339069996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1.8122</v>
      </c>
      <c r="E4" t="n">
        <v>55.18</v>
      </c>
      <c r="F4" t="n">
        <v>48.57</v>
      </c>
      <c r="G4" t="n">
        <v>21.91</v>
      </c>
      <c r="H4" t="n">
        <v>0.33</v>
      </c>
      <c r="I4" t="n">
        <v>133</v>
      </c>
      <c r="J4" t="n">
        <v>161.97</v>
      </c>
      <c r="K4" t="n">
        <v>50.28</v>
      </c>
      <c r="L4" t="n">
        <v>3</v>
      </c>
      <c r="M4" t="n">
        <v>131</v>
      </c>
      <c r="N4" t="n">
        <v>28.69</v>
      </c>
      <c r="O4" t="n">
        <v>20210.21</v>
      </c>
      <c r="P4" t="n">
        <v>550.39</v>
      </c>
      <c r="Q4" t="n">
        <v>4021.77</v>
      </c>
      <c r="R4" t="n">
        <v>399.58</v>
      </c>
      <c r="S4" t="n">
        <v>177.21</v>
      </c>
      <c r="T4" t="n">
        <v>103414.72</v>
      </c>
      <c r="U4" t="n">
        <v>0.44</v>
      </c>
      <c r="V4" t="n">
        <v>0.73</v>
      </c>
      <c r="W4" t="n">
        <v>14.81</v>
      </c>
      <c r="X4" t="n">
        <v>6.12</v>
      </c>
      <c r="Y4" t="n">
        <v>2</v>
      </c>
      <c r="Z4" t="n">
        <v>10</v>
      </c>
      <c r="AA4" t="n">
        <v>342.7612078215631</v>
      </c>
      <c r="AB4" t="n">
        <v>468.9810060987268</v>
      </c>
      <c r="AC4" t="n">
        <v>424.2221170956396</v>
      </c>
      <c r="AD4" t="n">
        <v>342761.2078215631</v>
      </c>
      <c r="AE4" t="n">
        <v>468981.0060987268</v>
      </c>
      <c r="AF4" t="n">
        <v>3.754292732837135e-06</v>
      </c>
      <c r="AG4" t="n">
        <v>6</v>
      </c>
      <c r="AH4" t="n">
        <v>424222.1170956396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1.9265</v>
      </c>
      <c r="E5" t="n">
        <v>51.91</v>
      </c>
      <c r="F5" t="n">
        <v>46.62</v>
      </c>
      <c r="G5" t="n">
        <v>30.4</v>
      </c>
      <c r="H5" t="n">
        <v>0.43</v>
      </c>
      <c r="I5" t="n">
        <v>92</v>
      </c>
      <c r="J5" t="n">
        <v>163.4</v>
      </c>
      <c r="K5" t="n">
        <v>50.28</v>
      </c>
      <c r="L5" t="n">
        <v>4</v>
      </c>
      <c r="M5" t="n">
        <v>90</v>
      </c>
      <c r="N5" t="n">
        <v>29.12</v>
      </c>
      <c r="O5" t="n">
        <v>20386.62</v>
      </c>
      <c r="P5" t="n">
        <v>504.68</v>
      </c>
      <c r="Q5" t="n">
        <v>4021.01</v>
      </c>
      <c r="R5" t="n">
        <v>333.79</v>
      </c>
      <c r="S5" t="n">
        <v>177.21</v>
      </c>
      <c r="T5" t="n">
        <v>70724.83</v>
      </c>
      <c r="U5" t="n">
        <v>0.53</v>
      </c>
      <c r="V5" t="n">
        <v>0.77</v>
      </c>
      <c r="W5" t="n">
        <v>14.73</v>
      </c>
      <c r="X5" t="n">
        <v>4.18</v>
      </c>
      <c r="Y5" t="n">
        <v>2</v>
      </c>
      <c r="Z5" t="n">
        <v>10</v>
      </c>
      <c r="AA5" t="n">
        <v>303.8718641047639</v>
      </c>
      <c r="AB5" t="n">
        <v>415.7708903486438</v>
      </c>
      <c r="AC5" t="n">
        <v>376.090300111878</v>
      </c>
      <c r="AD5" t="n">
        <v>303871.8641047638</v>
      </c>
      <c r="AE5" t="n">
        <v>415770.8903486438</v>
      </c>
      <c r="AF5" t="n">
        <v>3.991085393339995e-06</v>
      </c>
      <c r="AG5" t="n">
        <v>6</v>
      </c>
      <c r="AH5" t="n">
        <v>376090.300111878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1.9995</v>
      </c>
      <c r="E6" t="n">
        <v>50.01</v>
      </c>
      <c r="F6" t="n">
        <v>45.5</v>
      </c>
      <c r="G6" t="n">
        <v>40.14</v>
      </c>
      <c r="H6" t="n">
        <v>0.54</v>
      </c>
      <c r="I6" t="n">
        <v>68</v>
      </c>
      <c r="J6" t="n">
        <v>164.83</v>
      </c>
      <c r="K6" t="n">
        <v>50.28</v>
      </c>
      <c r="L6" t="n">
        <v>5</v>
      </c>
      <c r="M6" t="n">
        <v>66</v>
      </c>
      <c r="N6" t="n">
        <v>29.55</v>
      </c>
      <c r="O6" t="n">
        <v>20563.61</v>
      </c>
      <c r="P6" t="n">
        <v>465.99</v>
      </c>
      <c r="Q6" t="n">
        <v>4021.08</v>
      </c>
      <c r="R6" t="n">
        <v>295.95</v>
      </c>
      <c r="S6" t="n">
        <v>177.21</v>
      </c>
      <c r="T6" t="n">
        <v>51926.26</v>
      </c>
      <c r="U6" t="n">
        <v>0.6</v>
      </c>
      <c r="V6" t="n">
        <v>0.78</v>
      </c>
      <c r="W6" t="n">
        <v>14.69</v>
      </c>
      <c r="X6" t="n">
        <v>3.05</v>
      </c>
      <c r="Y6" t="n">
        <v>2</v>
      </c>
      <c r="Z6" t="n">
        <v>10</v>
      </c>
      <c r="AA6" t="n">
        <v>277.2868819606067</v>
      </c>
      <c r="AB6" t="n">
        <v>379.396144932371</v>
      </c>
      <c r="AC6" t="n">
        <v>343.1871093458585</v>
      </c>
      <c r="AD6" t="n">
        <v>277286.8819606067</v>
      </c>
      <c r="AE6" t="n">
        <v>379396.144932371</v>
      </c>
      <c r="AF6" t="n">
        <v>4.142317801185217e-06</v>
      </c>
      <c r="AG6" t="n">
        <v>6</v>
      </c>
      <c r="AH6" t="n">
        <v>343187.1093458585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2.0424</v>
      </c>
      <c r="E7" t="n">
        <v>48.96</v>
      </c>
      <c r="F7" t="n">
        <v>44.9</v>
      </c>
      <c r="G7" t="n">
        <v>49.89</v>
      </c>
      <c r="H7" t="n">
        <v>0.64</v>
      </c>
      <c r="I7" t="n">
        <v>54</v>
      </c>
      <c r="J7" t="n">
        <v>166.27</v>
      </c>
      <c r="K7" t="n">
        <v>50.28</v>
      </c>
      <c r="L7" t="n">
        <v>6</v>
      </c>
      <c r="M7" t="n">
        <v>31</v>
      </c>
      <c r="N7" t="n">
        <v>29.99</v>
      </c>
      <c r="O7" t="n">
        <v>20741.2</v>
      </c>
      <c r="P7" t="n">
        <v>435.14</v>
      </c>
      <c r="Q7" t="n">
        <v>4021.13</v>
      </c>
      <c r="R7" t="n">
        <v>274.15</v>
      </c>
      <c r="S7" t="n">
        <v>177.21</v>
      </c>
      <c r="T7" t="n">
        <v>41094.11</v>
      </c>
      <c r="U7" t="n">
        <v>0.65</v>
      </c>
      <c r="V7" t="n">
        <v>0.79</v>
      </c>
      <c r="W7" t="n">
        <v>14.71</v>
      </c>
      <c r="X7" t="n">
        <v>2.46</v>
      </c>
      <c r="Y7" t="n">
        <v>2</v>
      </c>
      <c r="Z7" t="n">
        <v>10</v>
      </c>
      <c r="AA7" t="n">
        <v>259.1193108615179</v>
      </c>
      <c r="AB7" t="n">
        <v>354.5384726579278</v>
      </c>
      <c r="AC7" t="n">
        <v>320.7018184253259</v>
      </c>
      <c r="AD7" t="n">
        <v>259119.3108615179</v>
      </c>
      <c r="AE7" t="n">
        <v>354538.4726579278</v>
      </c>
      <c r="AF7" t="n">
        <v>4.231192736754533e-06</v>
      </c>
      <c r="AG7" t="n">
        <v>6</v>
      </c>
      <c r="AH7" t="n">
        <v>320701.8184253259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2.0483</v>
      </c>
      <c r="E8" t="n">
        <v>48.82</v>
      </c>
      <c r="F8" t="n">
        <v>44.82</v>
      </c>
      <c r="G8" t="n">
        <v>51.72</v>
      </c>
      <c r="H8" t="n">
        <v>0.74</v>
      </c>
      <c r="I8" t="n">
        <v>52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432</v>
      </c>
      <c r="Q8" t="n">
        <v>4022.15</v>
      </c>
      <c r="R8" t="n">
        <v>270.4</v>
      </c>
      <c r="S8" t="n">
        <v>177.21</v>
      </c>
      <c r="T8" t="n">
        <v>39230.17</v>
      </c>
      <c r="U8" t="n">
        <v>0.66</v>
      </c>
      <c r="V8" t="n">
        <v>0.8</v>
      </c>
      <c r="W8" t="n">
        <v>14.74</v>
      </c>
      <c r="X8" t="n">
        <v>2.38</v>
      </c>
      <c r="Y8" t="n">
        <v>2</v>
      </c>
      <c r="Z8" t="n">
        <v>10</v>
      </c>
      <c r="AA8" t="n">
        <v>257.1502466744245</v>
      </c>
      <c r="AB8" t="n">
        <v>351.8443121679991</v>
      </c>
      <c r="AC8" t="n">
        <v>318.264784831384</v>
      </c>
      <c r="AD8" t="n">
        <v>257150.2466744245</v>
      </c>
      <c r="AE8" t="n">
        <v>351844.3121679992</v>
      </c>
      <c r="AF8" t="n">
        <v>4.243415629991337e-06</v>
      </c>
      <c r="AG8" t="n">
        <v>6</v>
      </c>
      <c r="AH8" t="n">
        <v>318264.784831384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1.5641</v>
      </c>
      <c r="E2" t="n">
        <v>63.94</v>
      </c>
      <c r="F2" t="n">
        <v>56.83</v>
      </c>
      <c r="G2" t="n">
        <v>11.25</v>
      </c>
      <c r="H2" t="n">
        <v>0.22</v>
      </c>
      <c r="I2" t="n">
        <v>303</v>
      </c>
      <c r="J2" t="n">
        <v>80.84</v>
      </c>
      <c r="K2" t="n">
        <v>35.1</v>
      </c>
      <c r="L2" t="n">
        <v>1</v>
      </c>
      <c r="M2" t="n">
        <v>301</v>
      </c>
      <c r="N2" t="n">
        <v>9.74</v>
      </c>
      <c r="O2" t="n">
        <v>10204.21</v>
      </c>
      <c r="P2" t="n">
        <v>416.58</v>
      </c>
      <c r="Q2" t="n">
        <v>4022.54</v>
      </c>
      <c r="R2" t="n">
        <v>679.63</v>
      </c>
      <c r="S2" t="n">
        <v>177.21</v>
      </c>
      <c r="T2" t="n">
        <v>242589.86</v>
      </c>
      <c r="U2" t="n">
        <v>0.26</v>
      </c>
      <c r="V2" t="n">
        <v>0.63</v>
      </c>
      <c r="W2" t="n">
        <v>15.09</v>
      </c>
      <c r="X2" t="n">
        <v>14.37</v>
      </c>
      <c r="Y2" t="n">
        <v>2</v>
      </c>
      <c r="Z2" t="n">
        <v>10</v>
      </c>
      <c r="AA2" t="n">
        <v>315.5613894474103</v>
      </c>
      <c r="AB2" t="n">
        <v>431.765014627914</v>
      </c>
      <c r="AC2" t="n">
        <v>390.5579676178291</v>
      </c>
      <c r="AD2" t="n">
        <v>315561.3894474103</v>
      </c>
      <c r="AE2" t="n">
        <v>431765.014627914</v>
      </c>
      <c r="AF2" t="n">
        <v>3.364231946747104e-06</v>
      </c>
      <c r="AG2" t="n">
        <v>7</v>
      </c>
      <c r="AH2" t="n">
        <v>390557.9676178291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1.9267</v>
      </c>
      <c r="E3" t="n">
        <v>51.9</v>
      </c>
      <c r="F3" t="n">
        <v>47.96</v>
      </c>
      <c r="G3" t="n">
        <v>24.18</v>
      </c>
      <c r="H3" t="n">
        <v>0.43</v>
      </c>
      <c r="I3" t="n">
        <v>119</v>
      </c>
      <c r="J3" t="n">
        <v>82.04000000000001</v>
      </c>
      <c r="K3" t="n">
        <v>35.1</v>
      </c>
      <c r="L3" t="n">
        <v>2</v>
      </c>
      <c r="M3" t="n">
        <v>28</v>
      </c>
      <c r="N3" t="n">
        <v>9.94</v>
      </c>
      <c r="O3" t="n">
        <v>10352.53</v>
      </c>
      <c r="P3" t="n">
        <v>305.89</v>
      </c>
      <c r="Q3" t="n">
        <v>4023.09</v>
      </c>
      <c r="R3" t="n">
        <v>375.02</v>
      </c>
      <c r="S3" t="n">
        <v>177.21</v>
      </c>
      <c r="T3" t="n">
        <v>91204.96000000001</v>
      </c>
      <c r="U3" t="n">
        <v>0.47</v>
      </c>
      <c r="V3" t="n">
        <v>0.74</v>
      </c>
      <c r="W3" t="n">
        <v>14.9</v>
      </c>
      <c r="X3" t="n">
        <v>5.51</v>
      </c>
      <c r="Y3" t="n">
        <v>2</v>
      </c>
      <c r="Z3" t="n">
        <v>10</v>
      </c>
      <c r="AA3" t="n">
        <v>205.7810301982049</v>
      </c>
      <c r="AB3" t="n">
        <v>281.5586839353837</v>
      </c>
      <c r="AC3" t="n">
        <v>254.6871183107682</v>
      </c>
      <c r="AD3" t="n">
        <v>205781.0301982049</v>
      </c>
      <c r="AE3" t="n">
        <v>281558.6839353837</v>
      </c>
      <c r="AF3" t="n">
        <v>4.144150432707401e-06</v>
      </c>
      <c r="AG3" t="n">
        <v>6</v>
      </c>
      <c r="AH3" t="n">
        <v>254687.1183107682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1.9331</v>
      </c>
      <c r="E4" t="n">
        <v>51.73</v>
      </c>
      <c r="F4" t="n">
        <v>47.84</v>
      </c>
      <c r="G4" t="n">
        <v>24.75</v>
      </c>
      <c r="H4" t="n">
        <v>0.63</v>
      </c>
      <c r="I4" t="n">
        <v>116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307.92</v>
      </c>
      <c r="Q4" t="n">
        <v>4022.54</v>
      </c>
      <c r="R4" t="n">
        <v>369.24</v>
      </c>
      <c r="S4" t="n">
        <v>177.21</v>
      </c>
      <c r="T4" t="n">
        <v>88327.94</v>
      </c>
      <c r="U4" t="n">
        <v>0.48</v>
      </c>
      <c r="V4" t="n">
        <v>0.75</v>
      </c>
      <c r="W4" t="n">
        <v>14.94</v>
      </c>
      <c r="X4" t="n">
        <v>5.39</v>
      </c>
      <c r="Y4" t="n">
        <v>2</v>
      </c>
      <c r="Z4" t="n">
        <v>10</v>
      </c>
      <c r="AA4" t="n">
        <v>206.1366780245352</v>
      </c>
      <c r="AB4" t="n">
        <v>282.0452969814433</v>
      </c>
      <c r="AC4" t="n">
        <v>255.1272896906778</v>
      </c>
      <c r="AD4" t="n">
        <v>206136.6780245352</v>
      </c>
      <c r="AE4" t="n">
        <v>282045.2969814433</v>
      </c>
      <c r="AF4" t="n">
        <v>4.157916230584251e-06</v>
      </c>
      <c r="AG4" t="n">
        <v>6</v>
      </c>
      <c r="AH4" t="n">
        <v>255127.2896906778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1.3481</v>
      </c>
      <c r="E2" t="n">
        <v>74.18000000000001</v>
      </c>
      <c r="F2" t="n">
        <v>62.76</v>
      </c>
      <c r="G2" t="n">
        <v>8.92</v>
      </c>
      <c r="H2" t="n">
        <v>0.16</v>
      </c>
      <c r="I2" t="n">
        <v>422</v>
      </c>
      <c r="J2" t="n">
        <v>107.41</v>
      </c>
      <c r="K2" t="n">
        <v>41.65</v>
      </c>
      <c r="L2" t="n">
        <v>1</v>
      </c>
      <c r="M2" t="n">
        <v>420</v>
      </c>
      <c r="N2" t="n">
        <v>14.77</v>
      </c>
      <c r="O2" t="n">
        <v>13481.73</v>
      </c>
      <c r="P2" t="n">
        <v>578.6799999999999</v>
      </c>
      <c r="Q2" t="n">
        <v>4024.14</v>
      </c>
      <c r="R2" t="n">
        <v>880.89</v>
      </c>
      <c r="S2" t="n">
        <v>177.21</v>
      </c>
      <c r="T2" t="n">
        <v>342627.19</v>
      </c>
      <c r="U2" t="n">
        <v>0.2</v>
      </c>
      <c r="V2" t="n">
        <v>0.57</v>
      </c>
      <c r="W2" t="n">
        <v>15.3</v>
      </c>
      <c r="X2" t="n">
        <v>20.3</v>
      </c>
      <c r="Y2" t="n">
        <v>2</v>
      </c>
      <c r="Z2" t="n">
        <v>10</v>
      </c>
      <c r="AA2" t="n">
        <v>478.7643895038306</v>
      </c>
      <c r="AB2" t="n">
        <v>655.0665593133195</v>
      </c>
      <c r="AC2" t="n">
        <v>592.5479262841459</v>
      </c>
      <c r="AD2" t="n">
        <v>478764.3895038306</v>
      </c>
      <c r="AE2" t="n">
        <v>655066.5593133195</v>
      </c>
      <c r="AF2" t="n">
        <v>2.856920349038245e-06</v>
      </c>
      <c r="AG2" t="n">
        <v>8</v>
      </c>
      <c r="AH2" t="n">
        <v>592547.9262841459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1.8191</v>
      </c>
      <c r="E3" t="n">
        <v>54.97</v>
      </c>
      <c r="F3" t="n">
        <v>49.54</v>
      </c>
      <c r="G3" t="n">
        <v>19.43</v>
      </c>
      <c r="H3" t="n">
        <v>0.32</v>
      </c>
      <c r="I3" t="n">
        <v>153</v>
      </c>
      <c r="J3" t="n">
        <v>108.68</v>
      </c>
      <c r="K3" t="n">
        <v>41.65</v>
      </c>
      <c r="L3" t="n">
        <v>2</v>
      </c>
      <c r="M3" t="n">
        <v>151</v>
      </c>
      <c r="N3" t="n">
        <v>15.03</v>
      </c>
      <c r="O3" t="n">
        <v>13638.32</v>
      </c>
      <c r="P3" t="n">
        <v>421.41</v>
      </c>
      <c r="Q3" t="n">
        <v>4021.51</v>
      </c>
      <c r="R3" t="n">
        <v>432.53</v>
      </c>
      <c r="S3" t="n">
        <v>177.21</v>
      </c>
      <c r="T3" t="n">
        <v>119791.57</v>
      </c>
      <c r="U3" t="n">
        <v>0.41</v>
      </c>
      <c r="V3" t="n">
        <v>0.72</v>
      </c>
      <c r="W3" t="n">
        <v>14.84</v>
      </c>
      <c r="X3" t="n">
        <v>7.09</v>
      </c>
      <c r="Y3" t="n">
        <v>2</v>
      </c>
      <c r="Z3" t="n">
        <v>10</v>
      </c>
      <c r="AA3" t="n">
        <v>274.6239537895921</v>
      </c>
      <c r="AB3" t="n">
        <v>375.7526091286893</v>
      </c>
      <c r="AC3" t="n">
        <v>339.8913074855455</v>
      </c>
      <c r="AD3" t="n">
        <v>274623.9537895921</v>
      </c>
      <c r="AE3" t="n">
        <v>375752.6091286893</v>
      </c>
      <c r="AF3" t="n">
        <v>3.855072922583986e-06</v>
      </c>
      <c r="AG3" t="n">
        <v>6</v>
      </c>
      <c r="AH3" t="n">
        <v>339891.3074855455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1.9803</v>
      </c>
      <c r="E4" t="n">
        <v>50.5</v>
      </c>
      <c r="F4" t="n">
        <v>46.51</v>
      </c>
      <c r="G4" t="n">
        <v>31.71</v>
      </c>
      <c r="H4" t="n">
        <v>0.48</v>
      </c>
      <c r="I4" t="n">
        <v>88</v>
      </c>
      <c r="J4" t="n">
        <v>109.96</v>
      </c>
      <c r="K4" t="n">
        <v>41.65</v>
      </c>
      <c r="L4" t="n">
        <v>3</v>
      </c>
      <c r="M4" t="n">
        <v>55</v>
      </c>
      <c r="N4" t="n">
        <v>15.31</v>
      </c>
      <c r="O4" t="n">
        <v>13795.21</v>
      </c>
      <c r="P4" t="n">
        <v>357.07</v>
      </c>
      <c r="Q4" t="n">
        <v>4021.61</v>
      </c>
      <c r="R4" t="n">
        <v>327.96</v>
      </c>
      <c r="S4" t="n">
        <v>177.21</v>
      </c>
      <c r="T4" t="n">
        <v>67828.87</v>
      </c>
      <c r="U4" t="n">
        <v>0.54</v>
      </c>
      <c r="V4" t="n">
        <v>0.77</v>
      </c>
      <c r="W4" t="n">
        <v>14.79</v>
      </c>
      <c r="X4" t="n">
        <v>4.06</v>
      </c>
      <c r="Y4" t="n">
        <v>2</v>
      </c>
      <c r="Z4" t="n">
        <v>10</v>
      </c>
      <c r="AA4" t="n">
        <v>226.8893227631238</v>
      </c>
      <c r="AB4" t="n">
        <v>310.4399810548362</v>
      </c>
      <c r="AC4" t="n">
        <v>280.8120249683044</v>
      </c>
      <c r="AD4" t="n">
        <v>226889.3227631238</v>
      </c>
      <c r="AE4" t="n">
        <v>310439.9810548361</v>
      </c>
      <c r="AF4" t="n">
        <v>4.196691170684991e-06</v>
      </c>
      <c r="AG4" t="n">
        <v>6</v>
      </c>
      <c r="AH4" t="n">
        <v>280812.0249683044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1.9972</v>
      </c>
      <c r="E5" t="n">
        <v>50.07</v>
      </c>
      <c r="F5" t="n">
        <v>46.21</v>
      </c>
      <c r="G5" t="n">
        <v>33.81</v>
      </c>
      <c r="H5" t="n">
        <v>0.63</v>
      </c>
      <c r="I5" t="n">
        <v>82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352.09</v>
      </c>
      <c r="Q5" t="n">
        <v>4022.51</v>
      </c>
      <c r="R5" t="n">
        <v>315.85</v>
      </c>
      <c r="S5" t="n">
        <v>177.21</v>
      </c>
      <c r="T5" t="n">
        <v>61803.2</v>
      </c>
      <c r="U5" t="n">
        <v>0.5600000000000001</v>
      </c>
      <c r="V5" t="n">
        <v>0.77</v>
      </c>
      <c r="W5" t="n">
        <v>14.84</v>
      </c>
      <c r="X5" t="n">
        <v>3.77</v>
      </c>
      <c r="Y5" t="n">
        <v>2</v>
      </c>
      <c r="Z5" t="n">
        <v>10</v>
      </c>
      <c r="AA5" t="n">
        <v>223.1079189664372</v>
      </c>
      <c r="AB5" t="n">
        <v>305.2660975564505</v>
      </c>
      <c r="AC5" t="n">
        <v>276.1319296494119</v>
      </c>
      <c r="AD5" t="n">
        <v>223107.9189664373</v>
      </c>
      <c r="AE5" t="n">
        <v>305266.0975564505</v>
      </c>
      <c r="AF5" t="n">
        <v>4.232505987018161e-06</v>
      </c>
      <c r="AG5" t="n">
        <v>6</v>
      </c>
      <c r="AH5" t="n">
        <v>276131.9296494119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1.745</v>
      </c>
      <c r="E2" t="n">
        <v>57.3</v>
      </c>
      <c r="F2" t="n">
        <v>52.52</v>
      </c>
      <c r="G2" t="n">
        <v>14.66</v>
      </c>
      <c r="H2" t="n">
        <v>0.28</v>
      </c>
      <c r="I2" t="n">
        <v>215</v>
      </c>
      <c r="J2" t="n">
        <v>61.76</v>
      </c>
      <c r="K2" t="n">
        <v>28.92</v>
      </c>
      <c r="L2" t="n">
        <v>1</v>
      </c>
      <c r="M2" t="n">
        <v>203</v>
      </c>
      <c r="N2" t="n">
        <v>6.84</v>
      </c>
      <c r="O2" t="n">
        <v>7851.41</v>
      </c>
      <c r="P2" t="n">
        <v>296.02</v>
      </c>
      <c r="Q2" t="n">
        <v>4022.13</v>
      </c>
      <c r="R2" t="n">
        <v>533.29</v>
      </c>
      <c r="S2" t="n">
        <v>177.21</v>
      </c>
      <c r="T2" t="n">
        <v>169861.75</v>
      </c>
      <c r="U2" t="n">
        <v>0.33</v>
      </c>
      <c r="V2" t="n">
        <v>0.68</v>
      </c>
      <c r="W2" t="n">
        <v>14.95</v>
      </c>
      <c r="X2" t="n">
        <v>10.08</v>
      </c>
      <c r="Y2" t="n">
        <v>2</v>
      </c>
      <c r="Z2" t="n">
        <v>10</v>
      </c>
      <c r="AA2" t="n">
        <v>215.5722931185945</v>
      </c>
      <c r="AB2" t="n">
        <v>294.9555218230879</v>
      </c>
      <c r="AC2" t="n">
        <v>266.8053807930542</v>
      </c>
      <c r="AD2" t="n">
        <v>215572.2931185945</v>
      </c>
      <c r="AE2" t="n">
        <v>294955.5218230879</v>
      </c>
      <c r="AF2" t="n">
        <v>3.799930725270981e-06</v>
      </c>
      <c r="AG2" t="n">
        <v>6</v>
      </c>
      <c r="AH2" t="n">
        <v>266805.3807930542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1.8507</v>
      </c>
      <c r="E3" t="n">
        <v>54.03</v>
      </c>
      <c r="F3" t="n">
        <v>49.99</v>
      </c>
      <c r="G3" t="n">
        <v>18.51</v>
      </c>
      <c r="H3" t="n">
        <v>0.55</v>
      </c>
      <c r="I3" t="n">
        <v>162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270.34</v>
      </c>
      <c r="Q3" t="n">
        <v>4024.21</v>
      </c>
      <c r="R3" t="n">
        <v>439.68</v>
      </c>
      <c r="S3" t="n">
        <v>177.21</v>
      </c>
      <c r="T3" t="n">
        <v>123321.13</v>
      </c>
      <c r="U3" t="n">
        <v>0.4</v>
      </c>
      <c r="V3" t="n">
        <v>0.71</v>
      </c>
      <c r="W3" t="n">
        <v>15.08</v>
      </c>
      <c r="X3" t="n">
        <v>7.53</v>
      </c>
      <c r="Y3" t="n">
        <v>2</v>
      </c>
      <c r="Z3" t="n">
        <v>10</v>
      </c>
      <c r="AA3" t="n">
        <v>193.1701926238957</v>
      </c>
      <c r="AB3" t="n">
        <v>264.303979615334</v>
      </c>
      <c r="AC3" t="n">
        <v>239.0791787538889</v>
      </c>
      <c r="AD3" t="n">
        <v>193170.1926238957</v>
      </c>
      <c r="AE3" t="n">
        <v>264303.979615334</v>
      </c>
      <c r="AF3" t="n">
        <v>4.030104179518054e-06</v>
      </c>
      <c r="AG3" t="n">
        <v>6</v>
      </c>
      <c r="AH3" t="n">
        <v>239079.1787538889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0.9367</v>
      </c>
      <c r="E2" t="n">
        <v>106.76</v>
      </c>
      <c r="F2" t="n">
        <v>79.38</v>
      </c>
      <c r="G2" t="n">
        <v>6.45</v>
      </c>
      <c r="H2" t="n">
        <v>0.11</v>
      </c>
      <c r="I2" t="n">
        <v>738</v>
      </c>
      <c r="J2" t="n">
        <v>167.88</v>
      </c>
      <c r="K2" t="n">
        <v>51.39</v>
      </c>
      <c r="L2" t="n">
        <v>1</v>
      </c>
      <c r="M2" t="n">
        <v>736</v>
      </c>
      <c r="N2" t="n">
        <v>30.49</v>
      </c>
      <c r="O2" t="n">
        <v>20939.59</v>
      </c>
      <c r="P2" t="n">
        <v>1003.76</v>
      </c>
      <c r="Q2" t="n">
        <v>4026.64</v>
      </c>
      <c r="R2" t="n">
        <v>1446.95</v>
      </c>
      <c r="S2" t="n">
        <v>177.21</v>
      </c>
      <c r="T2" t="n">
        <v>624074.85</v>
      </c>
      <c r="U2" t="n">
        <v>0.12</v>
      </c>
      <c r="V2" t="n">
        <v>0.45</v>
      </c>
      <c r="W2" t="n">
        <v>15.81</v>
      </c>
      <c r="X2" t="n">
        <v>36.89</v>
      </c>
      <c r="Y2" t="n">
        <v>2</v>
      </c>
      <c r="Z2" t="n">
        <v>10</v>
      </c>
      <c r="AA2" t="n">
        <v>1121.011221797145</v>
      </c>
      <c r="AB2" t="n">
        <v>1533.817009187565</v>
      </c>
      <c r="AC2" t="n">
        <v>1387.431666556396</v>
      </c>
      <c r="AD2" t="n">
        <v>1121011.221797145</v>
      </c>
      <c r="AE2" t="n">
        <v>1533817.009187565</v>
      </c>
      <c r="AF2" t="n">
        <v>1.934319119379246e-06</v>
      </c>
      <c r="AG2" t="n">
        <v>12</v>
      </c>
      <c r="AH2" t="n">
        <v>1387431.666556396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1.5566</v>
      </c>
      <c r="E3" t="n">
        <v>64.23999999999999</v>
      </c>
      <c r="F3" t="n">
        <v>53.73</v>
      </c>
      <c r="G3" t="n">
        <v>13.43</v>
      </c>
      <c r="H3" t="n">
        <v>0.21</v>
      </c>
      <c r="I3" t="n">
        <v>240</v>
      </c>
      <c r="J3" t="n">
        <v>169.33</v>
      </c>
      <c r="K3" t="n">
        <v>51.39</v>
      </c>
      <c r="L3" t="n">
        <v>2</v>
      </c>
      <c r="M3" t="n">
        <v>238</v>
      </c>
      <c r="N3" t="n">
        <v>30.94</v>
      </c>
      <c r="O3" t="n">
        <v>21118.46</v>
      </c>
      <c r="P3" t="n">
        <v>659.41</v>
      </c>
      <c r="Q3" t="n">
        <v>4022.33</v>
      </c>
      <c r="R3" t="n">
        <v>574.79</v>
      </c>
      <c r="S3" t="n">
        <v>177.21</v>
      </c>
      <c r="T3" t="n">
        <v>190483.96</v>
      </c>
      <c r="U3" t="n">
        <v>0.31</v>
      </c>
      <c r="V3" t="n">
        <v>0.66</v>
      </c>
      <c r="W3" t="n">
        <v>14.98</v>
      </c>
      <c r="X3" t="n">
        <v>11.28</v>
      </c>
      <c r="Y3" t="n">
        <v>2</v>
      </c>
      <c r="Z3" t="n">
        <v>10</v>
      </c>
      <c r="AA3" t="n">
        <v>464.1863283096733</v>
      </c>
      <c r="AB3" t="n">
        <v>635.1202128488042</v>
      </c>
      <c r="AC3" t="n">
        <v>574.5052311313307</v>
      </c>
      <c r="AD3" t="n">
        <v>464186.3283096733</v>
      </c>
      <c r="AE3" t="n">
        <v>635120.2128488042</v>
      </c>
      <c r="AF3" t="n">
        <v>3.214434868395148e-06</v>
      </c>
      <c r="AG3" t="n">
        <v>7</v>
      </c>
      <c r="AH3" t="n">
        <v>574505.2311313307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1.7848</v>
      </c>
      <c r="E4" t="n">
        <v>56.03</v>
      </c>
      <c r="F4" t="n">
        <v>48.91</v>
      </c>
      <c r="G4" t="n">
        <v>20.96</v>
      </c>
      <c r="H4" t="n">
        <v>0.31</v>
      </c>
      <c r="I4" t="n">
        <v>140</v>
      </c>
      <c r="J4" t="n">
        <v>170.79</v>
      </c>
      <c r="K4" t="n">
        <v>51.39</v>
      </c>
      <c r="L4" t="n">
        <v>3</v>
      </c>
      <c r="M4" t="n">
        <v>138</v>
      </c>
      <c r="N4" t="n">
        <v>31.4</v>
      </c>
      <c r="O4" t="n">
        <v>21297.94</v>
      </c>
      <c r="P4" t="n">
        <v>579.17</v>
      </c>
      <c r="Q4" t="n">
        <v>4021.72</v>
      </c>
      <c r="R4" t="n">
        <v>411.17</v>
      </c>
      <c r="S4" t="n">
        <v>177.21</v>
      </c>
      <c r="T4" t="n">
        <v>109176.74</v>
      </c>
      <c r="U4" t="n">
        <v>0.43</v>
      </c>
      <c r="V4" t="n">
        <v>0.73</v>
      </c>
      <c r="W4" t="n">
        <v>14.82</v>
      </c>
      <c r="X4" t="n">
        <v>6.47</v>
      </c>
      <c r="Y4" t="n">
        <v>2</v>
      </c>
      <c r="Z4" t="n">
        <v>10</v>
      </c>
      <c r="AA4" t="n">
        <v>362.2871115387297</v>
      </c>
      <c r="AB4" t="n">
        <v>495.69720898663</v>
      </c>
      <c r="AC4" t="n">
        <v>448.3885630763476</v>
      </c>
      <c r="AD4" t="n">
        <v>362287.1115387297</v>
      </c>
      <c r="AE4" t="n">
        <v>495697.20898663</v>
      </c>
      <c r="AF4" t="n">
        <v>3.685676058789451e-06</v>
      </c>
      <c r="AG4" t="n">
        <v>6</v>
      </c>
      <c r="AH4" t="n">
        <v>448388.5630763476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1.9044</v>
      </c>
      <c r="E5" t="n">
        <v>52.51</v>
      </c>
      <c r="F5" t="n">
        <v>46.85</v>
      </c>
      <c r="G5" t="n">
        <v>28.98</v>
      </c>
      <c r="H5" t="n">
        <v>0.41</v>
      </c>
      <c r="I5" t="n">
        <v>97</v>
      </c>
      <c r="J5" t="n">
        <v>172.25</v>
      </c>
      <c r="K5" t="n">
        <v>51.39</v>
      </c>
      <c r="L5" t="n">
        <v>4</v>
      </c>
      <c r="M5" t="n">
        <v>95</v>
      </c>
      <c r="N5" t="n">
        <v>31.86</v>
      </c>
      <c r="O5" t="n">
        <v>21478.05</v>
      </c>
      <c r="P5" t="n">
        <v>533.17</v>
      </c>
      <c r="Q5" t="n">
        <v>4021.22</v>
      </c>
      <c r="R5" t="n">
        <v>340.99</v>
      </c>
      <c r="S5" t="n">
        <v>177.21</v>
      </c>
      <c r="T5" t="n">
        <v>74298.10000000001</v>
      </c>
      <c r="U5" t="n">
        <v>0.52</v>
      </c>
      <c r="V5" t="n">
        <v>0.76</v>
      </c>
      <c r="W5" t="n">
        <v>14.76</v>
      </c>
      <c r="X5" t="n">
        <v>4.41</v>
      </c>
      <c r="Y5" t="n">
        <v>2</v>
      </c>
      <c r="Z5" t="n">
        <v>10</v>
      </c>
      <c r="AA5" t="n">
        <v>320.7073733891871</v>
      </c>
      <c r="AB5" t="n">
        <v>438.8059768818419</v>
      </c>
      <c r="AC5" t="n">
        <v>396.9269503162946</v>
      </c>
      <c r="AD5" t="n">
        <v>320707.3733891871</v>
      </c>
      <c r="AE5" t="n">
        <v>438805.9768818419</v>
      </c>
      <c r="AF5" t="n">
        <v>3.932654351388745e-06</v>
      </c>
      <c r="AG5" t="n">
        <v>6</v>
      </c>
      <c r="AH5" t="n">
        <v>396926.9503162946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1.977</v>
      </c>
      <c r="E6" t="n">
        <v>50.58</v>
      </c>
      <c r="F6" t="n">
        <v>45.73</v>
      </c>
      <c r="G6" t="n">
        <v>37.59</v>
      </c>
      <c r="H6" t="n">
        <v>0.51</v>
      </c>
      <c r="I6" t="n">
        <v>73</v>
      </c>
      <c r="J6" t="n">
        <v>173.71</v>
      </c>
      <c r="K6" t="n">
        <v>51.39</v>
      </c>
      <c r="L6" t="n">
        <v>5</v>
      </c>
      <c r="M6" t="n">
        <v>71</v>
      </c>
      <c r="N6" t="n">
        <v>32.32</v>
      </c>
      <c r="O6" t="n">
        <v>21658.78</v>
      </c>
      <c r="P6" t="n">
        <v>496.56</v>
      </c>
      <c r="Q6" t="n">
        <v>4021.47</v>
      </c>
      <c r="R6" t="n">
        <v>304.09</v>
      </c>
      <c r="S6" t="n">
        <v>177.21</v>
      </c>
      <c r="T6" t="n">
        <v>55968.78</v>
      </c>
      <c r="U6" t="n">
        <v>0.58</v>
      </c>
      <c r="V6" t="n">
        <v>0.78</v>
      </c>
      <c r="W6" t="n">
        <v>14.7</v>
      </c>
      <c r="X6" t="n">
        <v>3.29</v>
      </c>
      <c r="Y6" t="n">
        <v>2</v>
      </c>
      <c r="Z6" t="n">
        <v>10</v>
      </c>
      <c r="AA6" t="n">
        <v>294.1613723468316</v>
      </c>
      <c r="AB6" t="n">
        <v>402.4845671287791</v>
      </c>
      <c r="AC6" t="n">
        <v>364.0720049326454</v>
      </c>
      <c r="AD6" t="n">
        <v>294161.3723468315</v>
      </c>
      <c r="AE6" t="n">
        <v>402484.5671287791</v>
      </c>
      <c r="AF6" t="n">
        <v>4.082575957097011e-06</v>
      </c>
      <c r="AG6" t="n">
        <v>6</v>
      </c>
      <c r="AH6" t="n">
        <v>364072.0049326454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2.0264</v>
      </c>
      <c r="E7" t="n">
        <v>49.35</v>
      </c>
      <c r="F7" t="n">
        <v>45.05</v>
      </c>
      <c r="G7" t="n">
        <v>47.42</v>
      </c>
      <c r="H7" t="n">
        <v>0.61</v>
      </c>
      <c r="I7" t="n">
        <v>57</v>
      </c>
      <c r="J7" t="n">
        <v>175.18</v>
      </c>
      <c r="K7" t="n">
        <v>51.39</v>
      </c>
      <c r="L7" t="n">
        <v>6</v>
      </c>
      <c r="M7" t="n">
        <v>53</v>
      </c>
      <c r="N7" t="n">
        <v>32.79</v>
      </c>
      <c r="O7" t="n">
        <v>21840.16</v>
      </c>
      <c r="P7" t="n">
        <v>461.78</v>
      </c>
      <c r="Q7" t="n">
        <v>4021.1</v>
      </c>
      <c r="R7" t="n">
        <v>280.26</v>
      </c>
      <c r="S7" t="n">
        <v>177.21</v>
      </c>
      <c r="T7" t="n">
        <v>44135.13</v>
      </c>
      <c r="U7" t="n">
        <v>0.63</v>
      </c>
      <c r="V7" t="n">
        <v>0.79</v>
      </c>
      <c r="W7" t="n">
        <v>14.69</v>
      </c>
      <c r="X7" t="n">
        <v>2.6</v>
      </c>
      <c r="Y7" t="n">
        <v>2</v>
      </c>
      <c r="Z7" t="n">
        <v>10</v>
      </c>
      <c r="AA7" t="n">
        <v>272.9858141791639</v>
      </c>
      <c r="AB7" t="n">
        <v>373.5112342440823</v>
      </c>
      <c r="AC7" t="n">
        <v>337.863846274136</v>
      </c>
      <c r="AD7" t="n">
        <v>272985.8141791639</v>
      </c>
      <c r="AE7" t="n">
        <v>373511.2342440823</v>
      </c>
      <c r="AF7" t="n">
        <v>4.184588730127154e-06</v>
      </c>
      <c r="AG7" t="n">
        <v>6</v>
      </c>
      <c r="AH7" t="n">
        <v>337863.846274136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2.0541</v>
      </c>
      <c r="E8" t="n">
        <v>48.68</v>
      </c>
      <c r="F8" t="n">
        <v>44.65</v>
      </c>
      <c r="G8" t="n">
        <v>54.67</v>
      </c>
      <c r="H8" t="n">
        <v>0.7</v>
      </c>
      <c r="I8" t="n">
        <v>49</v>
      </c>
      <c r="J8" t="n">
        <v>176.66</v>
      </c>
      <c r="K8" t="n">
        <v>51.39</v>
      </c>
      <c r="L8" t="n">
        <v>7</v>
      </c>
      <c r="M8" t="n">
        <v>9</v>
      </c>
      <c r="N8" t="n">
        <v>33.27</v>
      </c>
      <c r="O8" t="n">
        <v>22022.17</v>
      </c>
      <c r="P8" t="n">
        <v>443.02</v>
      </c>
      <c r="Q8" t="n">
        <v>4021.3</v>
      </c>
      <c r="R8" t="n">
        <v>265.55</v>
      </c>
      <c r="S8" t="n">
        <v>177.21</v>
      </c>
      <c r="T8" t="n">
        <v>36820.93</v>
      </c>
      <c r="U8" t="n">
        <v>0.67</v>
      </c>
      <c r="V8" t="n">
        <v>0.8</v>
      </c>
      <c r="W8" t="n">
        <v>14.71</v>
      </c>
      <c r="X8" t="n">
        <v>2.21</v>
      </c>
      <c r="Y8" t="n">
        <v>2</v>
      </c>
      <c r="Z8" t="n">
        <v>10</v>
      </c>
      <c r="AA8" t="n">
        <v>261.8632273766912</v>
      </c>
      <c r="AB8" t="n">
        <v>358.2928202870409</v>
      </c>
      <c r="AC8" t="n">
        <v>324.0978563859765</v>
      </c>
      <c r="AD8" t="n">
        <v>261863.2273766912</v>
      </c>
      <c r="AE8" t="n">
        <v>358292.8202870409</v>
      </c>
      <c r="AF8" t="n">
        <v>4.24179022431612e-06</v>
      </c>
      <c r="AG8" t="n">
        <v>6</v>
      </c>
      <c r="AH8" t="n">
        <v>324097.8563859765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2.052</v>
      </c>
      <c r="E9" t="n">
        <v>48.73</v>
      </c>
      <c r="F9" t="n">
        <v>44.7</v>
      </c>
      <c r="G9" t="n">
        <v>54.74</v>
      </c>
      <c r="H9" t="n">
        <v>0.8</v>
      </c>
      <c r="I9" t="n">
        <v>49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445.43</v>
      </c>
      <c r="Q9" t="n">
        <v>4021.73</v>
      </c>
      <c r="R9" t="n">
        <v>266.9</v>
      </c>
      <c r="S9" t="n">
        <v>177.21</v>
      </c>
      <c r="T9" t="n">
        <v>37496.3</v>
      </c>
      <c r="U9" t="n">
        <v>0.66</v>
      </c>
      <c r="V9" t="n">
        <v>0.8</v>
      </c>
      <c r="W9" t="n">
        <v>14.72</v>
      </c>
      <c r="X9" t="n">
        <v>2.26</v>
      </c>
      <c r="Y9" t="n">
        <v>2</v>
      </c>
      <c r="Z9" t="n">
        <v>10</v>
      </c>
      <c r="AA9" t="n">
        <v>263.1246583096395</v>
      </c>
      <c r="AB9" t="n">
        <v>360.018765739906</v>
      </c>
      <c r="AC9" t="n">
        <v>325.6590800271999</v>
      </c>
      <c r="AD9" t="n">
        <v>263124.6583096395</v>
      </c>
      <c r="AE9" t="n">
        <v>360018.765739906</v>
      </c>
      <c r="AF9" t="n">
        <v>4.237453648944394e-06</v>
      </c>
      <c r="AG9" t="n">
        <v>6</v>
      </c>
      <c r="AH9" t="n">
        <v>325659.0800271999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1.7809</v>
      </c>
      <c r="E2" t="n">
        <v>56.15</v>
      </c>
      <c r="F2" t="n">
        <v>51.91</v>
      </c>
      <c r="G2" t="n">
        <v>15.27</v>
      </c>
      <c r="H2" t="n">
        <v>0.34</v>
      </c>
      <c r="I2" t="n">
        <v>204</v>
      </c>
      <c r="J2" t="n">
        <v>51.33</v>
      </c>
      <c r="K2" t="n">
        <v>24.83</v>
      </c>
      <c r="L2" t="n">
        <v>1</v>
      </c>
      <c r="M2" t="n">
        <v>16</v>
      </c>
      <c r="N2" t="n">
        <v>5.51</v>
      </c>
      <c r="O2" t="n">
        <v>6564.78</v>
      </c>
      <c r="P2" t="n">
        <v>246.14</v>
      </c>
      <c r="Q2" t="n">
        <v>4024.15</v>
      </c>
      <c r="R2" t="n">
        <v>503.53</v>
      </c>
      <c r="S2" t="n">
        <v>177.21</v>
      </c>
      <c r="T2" t="n">
        <v>155037.31</v>
      </c>
      <c r="U2" t="n">
        <v>0.35</v>
      </c>
      <c r="V2" t="n">
        <v>0.6899999999999999</v>
      </c>
      <c r="W2" t="n">
        <v>15.18</v>
      </c>
      <c r="X2" t="n">
        <v>9.460000000000001</v>
      </c>
      <c r="Y2" t="n">
        <v>2</v>
      </c>
      <c r="Z2" t="n">
        <v>10</v>
      </c>
      <c r="AA2" t="n">
        <v>185.7131725719859</v>
      </c>
      <c r="AB2" t="n">
        <v>254.1009557998097</v>
      </c>
      <c r="AC2" t="n">
        <v>229.8499172112812</v>
      </c>
      <c r="AD2" t="n">
        <v>185713.1725719859</v>
      </c>
      <c r="AE2" t="n">
        <v>254100.9557998097</v>
      </c>
      <c r="AF2" t="n">
        <v>3.906829313958477e-06</v>
      </c>
      <c r="AG2" t="n">
        <v>6</v>
      </c>
      <c r="AH2" t="n">
        <v>229849.9172112812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1.7843</v>
      </c>
      <c r="E3" t="n">
        <v>56.04</v>
      </c>
      <c r="F3" t="n">
        <v>51.83</v>
      </c>
      <c r="G3" t="n">
        <v>15.39</v>
      </c>
      <c r="H3" t="n">
        <v>0.66</v>
      </c>
      <c r="I3" t="n">
        <v>202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249.93</v>
      </c>
      <c r="Q3" t="n">
        <v>4025.18</v>
      </c>
      <c r="R3" t="n">
        <v>499.49</v>
      </c>
      <c r="S3" t="n">
        <v>177.21</v>
      </c>
      <c r="T3" t="n">
        <v>153023.14</v>
      </c>
      <c r="U3" t="n">
        <v>0.35</v>
      </c>
      <c r="V3" t="n">
        <v>0.6899999999999999</v>
      </c>
      <c r="W3" t="n">
        <v>15.21</v>
      </c>
      <c r="X3" t="n">
        <v>9.369999999999999</v>
      </c>
      <c r="Y3" t="n">
        <v>2</v>
      </c>
      <c r="Z3" t="n">
        <v>10</v>
      </c>
      <c r="AA3" t="n">
        <v>187.2773164843459</v>
      </c>
      <c r="AB3" t="n">
        <v>256.2410865058588</v>
      </c>
      <c r="AC3" t="n">
        <v>231.785796846438</v>
      </c>
      <c r="AD3" t="n">
        <v>187277.3164843459</v>
      </c>
      <c r="AE3" t="n">
        <v>256241.0865058589</v>
      </c>
      <c r="AF3" t="n">
        <v>3.914288025658998e-06</v>
      </c>
      <c r="AG3" t="n">
        <v>6</v>
      </c>
      <c r="AH3" t="n">
        <v>231785.796846438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1.1602</v>
      </c>
      <c r="E2" t="n">
        <v>86.19</v>
      </c>
      <c r="F2" t="n">
        <v>69.15000000000001</v>
      </c>
      <c r="G2" t="n">
        <v>7.6</v>
      </c>
      <c r="H2" t="n">
        <v>0.13</v>
      </c>
      <c r="I2" t="n">
        <v>546</v>
      </c>
      <c r="J2" t="n">
        <v>133.21</v>
      </c>
      <c r="K2" t="n">
        <v>46.47</v>
      </c>
      <c r="L2" t="n">
        <v>1</v>
      </c>
      <c r="M2" t="n">
        <v>544</v>
      </c>
      <c r="N2" t="n">
        <v>20.75</v>
      </c>
      <c r="O2" t="n">
        <v>16663.42</v>
      </c>
      <c r="P2" t="n">
        <v>745.89</v>
      </c>
      <c r="Q2" t="n">
        <v>4024.65</v>
      </c>
      <c r="R2" t="n">
        <v>1097.65</v>
      </c>
      <c r="S2" t="n">
        <v>177.21</v>
      </c>
      <c r="T2" t="n">
        <v>450383.28</v>
      </c>
      <c r="U2" t="n">
        <v>0.16</v>
      </c>
      <c r="V2" t="n">
        <v>0.52</v>
      </c>
      <c r="W2" t="n">
        <v>15.51</v>
      </c>
      <c r="X2" t="n">
        <v>26.68</v>
      </c>
      <c r="Y2" t="n">
        <v>2</v>
      </c>
      <c r="Z2" t="n">
        <v>10</v>
      </c>
      <c r="AA2" t="n">
        <v>689.9232667430632</v>
      </c>
      <c r="AB2" t="n">
        <v>943.983450824234</v>
      </c>
      <c r="AC2" t="n">
        <v>853.8909951666626</v>
      </c>
      <c r="AD2" t="n">
        <v>689923.2667430632</v>
      </c>
      <c r="AE2" t="n">
        <v>943983.4508242339</v>
      </c>
      <c r="AF2" t="n">
        <v>2.428910163913148e-06</v>
      </c>
      <c r="AG2" t="n">
        <v>9</v>
      </c>
      <c r="AH2" t="n">
        <v>853890.9951666626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1.7002</v>
      </c>
      <c r="E3" t="n">
        <v>58.82</v>
      </c>
      <c r="F3" t="n">
        <v>51.41</v>
      </c>
      <c r="G3" t="n">
        <v>16.07</v>
      </c>
      <c r="H3" t="n">
        <v>0.26</v>
      </c>
      <c r="I3" t="n">
        <v>192</v>
      </c>
      <c r="J3" t="n">
        <v>134.55</v>
      </c>
      <c r="K3" t="n">
        <v>46.47</v>
      </c>
      <c r="L3" t="n">
        <v>2</v>
      </c>
      <c r="M3" t="n">
        <v>190</v>
      </c>
      <c r="N3" t="n">
        <v>21.09</v>
      </c>
      <c r="O3" t="n">
        <v>16828.84</v>
      </c>
      <c r="P3" t="n">
        <v>527.78</v>
      </c>
      <c r="Q3" t="n">
        <v>4022.29</v>
      </c>
      <c r="R3" t="n">
        <v>495.64</v>
      </c>
      <c r="S3" t="n">
        <v>177.21</v>
      </c>
      <c r="T3" t="n">
        <v>151149.46</v>
      </c>
      <c r="U3" t="n">
        <v>0.36</v>
      </c>
      <c r="V3" t="n">
        <v>0.6899999999999999</v>
      </c>
      <c r="W3" t="n">
        <v>14.91</v>
      </c>
      <c r="X3" t="n">
        <v>8.960000000000001</v>
      </c>
      <c r="Y3" t="n">
        <v>2</v>
      </c>
      <c r="Z3" t="n">
        <v>10</v>
      </c>
      <c r="AA3" t="n">
        <v>357.3665951678925</v>
      </c>
      <c r="AB3" t="n">
        <v>488.9647414101889</v>
      </c>
      <c r="AC3" t="n">
        <v>442.2986327563245</v>
      </c>
      <c r="AD3" t="n">
        <v>357366.5951678925</v>
      </c>
      <c r="AE3" t="n">
        <v>488964.7414101889</v>
      </c>
      <c r="AF3" t="n">
        <v>3.559414808382291e-06</v>
      </c>
      <c r="AG3" t="n">
        <v>7</v>
      </c>
      <c r="AH3" t="n">
        <v>442298.6327563245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1.8963</v>
      </c>
      <c r="E4" t="n">
        <v>52.73</v>
      </c>
      <c r="F4" t="n">
        <v>47.53</v>
      </c>
      <c r="G4" t="n">
        <v>25.69</v>
      </c>
      <c r="H4" t="n">
        <v>0.39</v>
      </c>
      <c r="I4" t="n">
        <v>111</v>
      </c>
      <c r="J4" t="n">
        <v>135.9</v>
      </c>
      <c r="K4" t="n">
        <v>46.47</v>
      </c>
      <c r="L4" t="n">
        <v>3</v>
      </c>
      <c r="M4" t="n">
        <v>109</v>
      </c>
      <c r="N4" t="n">
        <v>21.43</v>
      </c>
      <c r="O4" t="n">
        <v>16994.64</v>
      </c>
      <c r="P4" t="n">
        <v>458.5</v>
      </c>
      <c r="Q4" t="n">
        <v>4021.77</v>
      </c>
      <c r="R4" t="n">
        <v>364.4</v>
      </c>
      <c r="S4" t="n">
        <v>177.21</v>
      </c>
      <c r="T4" t="n">
        <v>85932.71000000001</v>
      </c>
      <c r="U4" t="n">
        <v>0.49</v>
      </c>
      <c r="V4" t="n">
        <v>0.75</v>
      </c>
      <c r="W4" t="n">
        <v>14.78</v>
      </c>
      <c r="X4" t="n">
        <v>5.09</v>
      </c>
      <c r="Y4" t="n">
        <v>2</v>
      </c>
      <c r="Z4" t="n">
        <v>10</v>
      </c>
      <c r="AA4" t="n">
        <v>284.6077709184611</v>
      </c>
      <c r="AB4" t="n">
        <v>389.4129081793338</v>
      </c>
      <c r="AC4" t="n">
        <v>352.2478867671467</v>
      </c>
      <c r="AD4" t="n">
        <v>284607.7709184611</v>
      </c>
      <c r="AE4" t="n">
        <v>389412.9081793338</v>
      </c>
      <c r="AF4" t="n">
        <v>3.969955476494141e-06</v>
      </c>
      <c r="AG4" t="n">
        <v>6</v>
      </c>
      <c r="AH4" t="n">
        <v>352247.8867671467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1.9976</v>
      </c>
      <c r="E5" t="n">
        <v>50.06</v>
      </c>
      <c r="F5" t="n">
        <v>45.84</v>
      </c>
      <c r="G5" t="n">
        <v>36.67</v>
      </c>
      <c r="H5" t="n">
        <v>0.52</v>
      </c>
      <c r="I5" t="n">
        <v>75</v>
      </c>
      <c r="J5" t="n">
        <v>137.25</v>
      </c>
      <c r="K5" t="n">
        <v>46.47</v>
      </c>
      <c r="L5" t="n">
        <v>4</v>
      </c>
      <c r="M5" t="n">
        <v>72</v>
      </c>
      <c r="N5" t="n">
        <v>21.78</v>
      </c>
      <c r="O5" t="n">
        <v>17160.92</v>
      </c>
      <c r="P5" t="n">
        <v>409.51</v>
      </c>
      <c r="Q5" t="n">
        <v>4021.13</v>
      </c>
      <c r="R5" t="n">
        <v>307.31</v>
      </c>
      <c r="S5" t="n">
        <v>177.21</v>
      </c>
      <c r="T5" t="n">
        <v>57568.36</v>
      </c>
      <c r="U5" t="n">
        <v>0.58</v>
      </c>
      <c r="V5" t="n">
        <v>0.78</v>
      </c>
      <c r="W5" t="n">
        <v>14.71</v>
      </c>
      <c r="X5" t="n">
        <v>3.39</v>
      </c>
      <c r="Y5" t="n">
        <v>2</v>
      </c>
      <c r="Z5" t="n">
        <v>10</v>
      </c>
      <c r="AA5" t="n">
        <v>250.6775847256705</v>
      </c>
      <c r="AB5" t="n">
        <v>342.9881305360265</v>
      </c>
      <c r="AC5" t="n">
        <v>310.253824744635</v>
      </c>
      <c r="AD5" t="n">
        <v>250677.5847256705</v>
      </c>
      <c r="AE5" t="n">
        <v>342988.1305360265</v>
      </c>
      <c r="AF5" t="n">
        <v>4.182029773688075e-06</v>
      </c>
      <c r="AG5" t="n">
        <v>6</v>
      </c>
      <c r="AH5" t="n">
        <v>310253.824744635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2.0316</v>
      </c>
      <c r="E6" t="n">
        <v>49.22</v>
      </c>
      <c r="F6" t="n">
        <v>45.33</v>
      </c>
      <c r="G6" t="n">
        <v>43.17</v>
      </c>
      <c r="H6" t="n">
        <v>0.64</v>
      </c>
      <c r="I6" t="n">
        <v>63</v>
      </c>
      <c r="J6" t="n">
        <v>138.6</v>
      </c>
      <c r="K6" t="n">
        <v>46.47</v>
      </c>
      <c r="L6" t="n">
        <v>5</v>
      </c>
      <c r="M6" t="n">
        <v>2</v>
      </c>
      <c r="N6" t="n">
        <v>22.13</v>
      </c>
      <c r="O6" t="n">
        <v>17327.69</v>
      </c>
      <c r="P6" t="n">
        <v>390.07</v>
      </c>
      <c r="Q6" t="n">
        <v>4022.13</v>
      </c>
      <c r="R6" t="n">
        <v>287.41</v>
      </c>
      <c r="S6" t="n">
        <v>177.21</v>
      </c>
      <c r="T6" t="n">
        <v>47678.74</v>
      </c>
      <c r="U6" t="n">
        <v>0.62</v>
      </c>
      <c r="V6" t="n">
        <v>0.79</v>
      </c>
      <c r="W6" t="n">
        <v>14.76</v>
      </c>
      <c r="X6" t="n">
        <v>2.88</v>
      </c>
      <c r="Y6" t="n">
        <v>2</v>
      </c>
      <c r="Z6" t="n">
        <v>10</v>
      </c>
      <c r="AA6" t="n">
        <v>238.7885470340516</v>
      </c>
      <c r="AB6" t="n">
        <v>326.7210246590366</v>
      </c>
      <c r="AC6" t="n">
        <v>295.5392286215134</v>
      </c>
      <c r="AD6" t="n">
        <v>238788.5470340516</v>
      </c>
      <c r="AE6" t="n">
        <v>326721.0246590366</v>
      </c>
      <c r="AF6" t="n">
        <v>4.253209695747243e-06</v>
      </c>
      <c r="AG6" t="n">
        <v>6</v>
      </c>
      <c r="AH6" t="n">
        <v>295539.2286215134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2.0318</v>
      </c>
      <c r="E7" t="n">
        <v>49.22</v>
      </c>
      <c r="F7" t="n">
        <v>45.32</v>
      </c>
      <c r="G7" t="n">
        <v>43.16</v>
      </c>
      <c r="H7" t="n">
        <v>0.76</v>
      </c>
      <c r="I7" t="n">
        <v>63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393.38</v>
      </c>
      <c r="Q7" t="n">
        <v>4021.87</v>
      </c>
      <c r="R7" t="n">
        <v>287.28</v>
      </c>
      <c r="S7" t="n">
        <v>177.21</v>
      </c>
      <c r="T7" t="n">
        <v>47615.6</v>
      </c>
      <c r="U7" t="n">
        <v>0.62</v>
      </c>
      <c r="V7" t="n">
        <v>0.79</v>
      </c>
      <c r="W7" t="n">
        <v>14.76</v>
      </c>
      <c r="X7" t="n">
        <v>2.88</v>
      </c>
      <c r="Y7" t="n">
        <v>2</v>
      </c>
      <c r="Z7" t="n">
        <v>10</v>
      </c>
      <c r="AA7" t="n">
        <v>240.1841779804964</v>
      </c>
      <c r="AB7" t="n">
        <v>328.6305884908533</v>
      </c>
      <c r="AC7" t="n">
        <v>297.2665463613118</v>
      </c>
      <c r="AD7" t="n">
        <v>240184.1779804964</v>
      </c>
      <c r="AE7" t="n">
        <v>328630.5884908533</v>
      </c>
      <c r="AF7" t="n">
        <v>4.25362840117112e-06</v>
      </c>
      <c r="AG7" t="n">
        <v>6</v>
      </c>
      <c r="AH7" t="n">
        <v>297266.5463613118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1.0452</v>
      </c>
      <c r="E2" t="n">
        <v>95.68000000000001</v>
      </c>
      <c r="F2" t="n">
        <v>73.94</v>
      </c>
      <c r="G2" t="n">
        <v>6.96</v>
      </c>
      <c r="H2" t="n">
        <v>0.12</v>
      </c>
      <c r="I2" t="n">
        <v>637</v>
      </c>
      <c r="J2" t="n">
        <v>150.44</v>
      </c>
      <c r="K2" t="n">
        <v>49.1</v>
      </c>
      <c r="L2" t="n">
        <v>1</v>
      </c>
      <c r="M2" t="n">
        <v>635</v>
      </c>
      <c r="N2" t="n">
        <v>25.34</v>
      </c>
      <c r="O2" t="n">
        <v>18787.76</v>
      </c>
      <c r="P2" t="n">
        <v>868.0599999999999</v>
      </c>
      <c r="Q2" t="n">
        <v>4026.94</v>
      </c>
      <c r="R2" t="n">
        <v>1261.38</v>
      </c>
      <c r="S2" t="n">
        <v>177.21</v>
      </c>
      <c r="T2" t="n">
        <v>531796.76</v>
      </c>
      <c r="U2" t="n">
        <v>0.14</v>
      </c>
      <c r="V2" t="n">
        <v>0.48</v>
      </c>
      <c r="W2" t="n">
        <v>15.64</v>
      </c>
      <c r="X2" t="n">
        <v>31.46</v>
      </c>
      <c r="Y2" t="n">
        <v>2</v>
      </c>
      <c r="Z2" t="n">
        <v>10</v>
      </c>
      <c r="AA2" t="n">
        <v>876.0641004772564</v>
      </c>
      <c r="AB2" t="n">
        <v>1198.669551493371</v>
      </c>
      <c r="AC2" t="n">
        <v>1084.270211842125</v>
      </c>
      <c r="AD2" t="n">
        <v>876064.1004772563</v>
      </c>
      <c r="AE2" t="n">
        <v>1198669.551493371</v>
      </c>
      <c r="AF2" t="n">
        <v>2.172569020443132e-06</v>
      </c>
      <c r="AG2" t="n">
        <v>10</v>
      </c>
      <c r="AH2" t="n">
        <v>1084270.211842125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1.6314</v>
      </c>
      <c r="E3" t="n">
        <v>61.3</v>
      </c>
      <c r="F3" t="n">
        <v>52.45</v>
      </c>
      <c r="G3" t="n">
        <v>14.64</v>
      </c>
      <c r="H3" t="n">
        <v>0.23</v>
      </c>
      <c r="I3" t="n">
        <v>215</v>
      </c>
      <c r="J3" t="n">
        <v>151.83</v>
      </c>
      <c r="K3" t="n">
        <v>49.1</v>
      </c>
      <c r="L3" t="n">
        <v>2</v>
      </c>
      <c r="M3" t="n">
        <v>213</v>
      </c>
      <c r="N3" t="n">
        <v>25.73</v>
      </c>
      <c r="O3" t="n">
        <v>18959.54</v>
      </c>
      <c r="P3" t="n">
        <v>592.47</v>
      </c>
      <c r="Q3" t="n">
        <v>4022.16</v>
      </c>
      <c r="R3" t="n">
        <v>531.24</v>
      </c>
      <c r="S3" t="n">
        <v>177.21</v>
      </c>
      <c r="T3" t="n">
        <v>168835</v>
      </c>
      <c r="U3" t="n">
        <v>0.33</v>
      </c>
      <c r="V3" t="n">
        <v>0.68</v>
      </c>
      <c r="W3" t="n">
        <v>14.94</v>
      </c>
      <c r="X3" t="n">
        <v>10</v>
      </c>
      <c r="Y3" t="n">
        <v>2</v>
      </c>
      <c r="Z3" t="n">
        <v>10</v>
      </c>
      <c r="AA3" t="n">
        <v>407.177142911082</v>
      </c>
      <c r="AB3" t="n">
        <v>557.1177303186963</v>
      </c>
      <c r="AC3" t="n">
        <v>503.9471960567246</v>
      </c>
      <c r="AD3" t="n">
        <v>407177.142911082</v>
      </c>
      <c r="AE3" t="n">
        <v>557117.7303186964</v>
      </c>
      <c r="AF3" t="n">
        <v>3.391053482540113e-06</v>
      </c>
      <c r="AG3" t="n">
        <v>7</v>
      </c>
      <c r="AH3" t="n">
        <v>503947.1960567246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1.8389</v>
      </c>
      <c r="E4" t="n">
        <v>54.38</v>
      </c>
      <c r="F4" t="n">
        <v>48.25</v>
      </c>
      <c r="G4" t="n">
        <v>22.98</v>
      </c>
      <c r="H4" t="n">
        <v>0.35</v>
      </c>
      <c r="I4" t="n">
        <v>126</v>
      </c>
      <c r="J4" t="n">
        <v>153.23</v>
      </c>
      <c r="K4" t="n">
        <v>49.1</v>
      </c>
      <c r="L4" t="n">
        <v>3</v>
      </c>
      <c r="M4" t="n">
        <v>124</v>
      </c>
      <c r="N4" t="n">
        <v>26.13</v>
      </c>
      <c r="O4" t="n">
        <v>19131.85</v>
      </c>
      <c r="P4" t="n">
        <v>520.9299999999999</v>
      </c>
      <c r="Q4" t="n">
        <v>4021.72</v>
      </c>
      <c r="R4" t="n">
        <v>389.19</v>
      </c>
      <c r="S4" t="n">
        <v>177.21</v>
      </c>
      <c r="T4" t="n">
        <v>98253.17999999999</v>
      </c>
      <c r="U4" t="n">
        <v>0.46</v>
      </c>
      <c r="V4" t="n">
        <v>0.74</v>
      </c>
      <c r="W4" t="n">
        <v>14.79</v>
      </c>
      <c r="X4" t="n">
        <v>5.81</v>
      </c>
      <c r="Y4" t="n">
        <v>2</v>
      </c>
      <c r="Z4" t="n">
        <v>10</v>
      </c>
      <c r="AA4" t="n">
        <v>323.5817045325043</v>
      </c>
      <c r="AB4" t="n">
        <v>442.738763558669</v>
      </c>
      <c r="AC4" t="n">
        <v>400.4843973523862</v>
      </c>
      <c r="AD4" t="n">
        <v>323581.7045325043</v>
      </c>
      <c r="AE4" t="n">
        <v>442738.763558669</v>
      </c>
      <c r="AF4" t="n">
        <v>3.822366218611631e-06</v>
      </c>
      <c r="AG4" t="n">
        <v>6</v>
      </c>
      <c r="AH4" t="n">
        <v>400484.3973523862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1.9466</v>
      </c>
      <c r="E5" t="n">
        <v>51.37</v>
      </c>
      <c r="F5" t="n">
        <v>46.44</v>
      </c>
      <c r="G5" t="n">
        <v>32.03</v>
      </c>
      <c r="H5" t="n">
        <v>0.46</v>
      </c>
      <c r="I5" t="n">
        <v>87</v>
      </c>
      <c r="J5" t="n">
        <v>154.63</v>
      </c>
      <c r="K5" t="n">
        <v>49.1</v>
      </c>
      <c r="L5" t="n">
        <v>4</v>
      </c>
      <c r="M5" t="n">
        <v>85</v>
      </c>
      <c r="N5" t="n">
        <v>26.53</v>
      </c>
      <c r="O5" t="n">
        <v>19304.72</v>
      </c>
      <c r="P5" t="n">
        <v>475.17</v>
      </c>
      <c r="Q5" t="n">
        <v>4021.07</v>
      </c>
      <c r="R5" t="n">
        <v>327.38</v>
      </c>
      <c r="S5" t="n">
        <v>177.21</v>
      </c>
      <c r="T5" t="n">
        <v>67544.82000000001</v>
      </c>
      <c r="U5" t="n">
        <v>0.54</v>
      </c>
      <c r="V5" t="n">
        <v>0.77</v>
      </c>
      <c r="W5" t="n">
        <v>14.74</v>
      </c>
      <c r="X5" t="n">
        <v>3.99</v>
      </c>
      <c r="Y5" t="n">
        <v>2</v>
      </c>
      <c r="Z5" t="n">
        <v>10</v>
      </c>
      <c r="AA5" t="n">
        <v>287.2014385952842</v>
      </c>
      <c r="AB5" t="n">
        <v>392.9616787193056</v>
      </c>
      <c r="AC5" t="n">
        <v>355.4579676275142</v>
      </c>
      <c r="AD5" t="n">
        <v>287201.4385952842</v>
      </c>
      <c r="AE5" t="n">
        <v>392961.6787193055</v>
      </c>
      <c r="AF5" t="n">
        <v>4.046233118249715e-06</v>
      </c>
      <c r="AG5" t="n">
        <v>6</v>
      </c>
      <c r="AH5" t="n">
        <v>355457.9676275142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2.018</v>
      </c>
      <c r="E6" t="n">
        <v>49.55</v>
      </c>
      <c r="F6" t="n">
        <v>45.32</v>
      </c>
      <c r="G6" t="n">
        <v>42.49</v>
      </c>
      <c r="H6" t="n">
        <v>0.57</v>
      </c>
      <c r="I6" t="n">
        <v>64</v>
      </c>
      <c r="J6" t="n">
        <v>156.03</v>
      </c>
      <c r="K6" t="n">
        <v>49.1</v>
      </c>
      <c r="L6" t="n">
        <v>5</v>
      </c>
      <c r="M6" t="n">
        <v>57</v>
      </c>
      <c r="N6" t="n">
        <v>26.94</v>
      </c>
      <c r="O6" t="n">
        <v>19478.15</v>
      </c>
      <c r="P6" t="n">
        <v>435.02</v>
      </c>
      <c r="Q6" t="n">
        <v>4021.13</v>
      </c>
      <c r="R6" t="n">
        <v>289.69</v>
      </c>
      <c r="S6" t="n">
        <v>177.21</v>
      </c>
      <c r="T6" t="n">
        <v>48812.73</v>
      </c>
      <c r="U6" t="n">
        <v>0.61</v>
      </c>
      <c r="V6" t="n">
        <v>0.79</v>
      </c>
      <c r="W6" t="n">
        <v>14.7</v>
      </c>
      <c r="X6" t="n">
        <v>2.88</v>
      </c>
      <c r="Y6" t="n">
        <v>2</v>
      </c>
      <c r="Z6" t="n">
        <v>10</v>
      </c>
      <c r="AA6" t="n">
        <v>261.0270851902412</v>
      </c>
      <c r="AB6" t="n">
        <v>357.1487736595502</v>
      </c>
      <c r="AC6" t="n">
        <v>323.0629959629341</v>
      </c>
      <c r="AD6" t="n">
        <v>261027.0851902412</v>
      </c>
      <c r="AE6" t="n">
        <v>357148.7736595502</v>
      </c>
      <c r="AF6" t="n">
        <v>4.194646271770227e-06</v>
      </c>
      <c r="AG6" t="n">
        <v>6</v>
      </c>
      <c r="AH6" t="n">
        <v>323062.995962934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2.0442</v>
      </c>
      <c r="E7" t="n">
        <v>48.92</v>
      </c>
      <c r="F7" t="n">
        <v>44.96</v>
      </c>
      <c r="G7" t="n">
        <v>49.05</v>
      </c>
      <c r="H7" t="n">
        <v>0.67</v>
      </c>
      <c r="I7" t="n">
        <v>55</v>
      </c>
      <c r="J7" t="n">
        <v>157.44</v>
      </c>
      <c r="K7" t="n">
        <v>49.1</v>
      </c>
      <c r="L7" t="n">
        <v>6</v>
      </c>
      <c r="M7" t="n">
        <v>6</v>
      </c>
      <c r="N7" t="n">
        <v>27.35</v>
      </c>
      <c r="O7" t="n">
        <v>19652.13</v>
      </c>
      <c r="P7" t="n">
        <v>415.99</v>
      </c>
      <c r="Q7" t="n">
        <v>4021.67</v>
      </c>
      <c r="R7" t="n">
        <v>275.71</v>
      </c>
      <c r="S7" t="n">
        <v>177.21</v>
      </c>
      <c r="T7" t="n">
        <v>41868.22</v>
      </c>
      <c r="U7" t="n">
        <v>0.64</v>
      </c>
      <c r="V7" t="n">
        <v>0.79</v>
      </c>
      <c r="W7" t="n">
        <v>14.73</v>
      </c>
      <c r="X7" t="n">
        <v>2.52</v>
      </c>
      <c r="Y7" t="n">
        <v>2</v>
      </c>
      <c r="Z7" t="n">
        <v>10</v>
      </c>
      <c r="AA7" t="n">
        <v>250.074462456305</v>
      </c>
      <c r="AB7" t="n">
        <v>342.1629120392044</v>
      </c>
      <c r="AC7" t="n">
        <v>309.5073639429479</v>
      </c>
      <c r="AD7" t="n">
        <v>250074.462456305</v>
      </c>
      <c r="AE7" t="n">
        <v>342162.9120392044</v>
      </c>
      <c r="AF7" t="n">
        <v>4.249106000372992e-06</v>
      </c>
      <c r="AG7" t="n">
        <v>6</v>
      </c>
      <c r="AH7" t="n">
        <v>309507.3639429479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2.0435</v>
      </c>
      <c r="E8" t="n">
        <v>48.94</v>
      </c>
      <c r="F8" t="n">
        <v>44.98</v>
      </c>
      <c r="G8" t="n">
        <v>49.07</v>
      </c>
      <c r="H8" t="n">
        <v>0.78</v>
      </c>
      <c r="I8" t="n">
        <v>55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419.79</v>
      </c>
      <c r="Q8" t="n">
        <v>4022.25</v>
      </c>
      <c r="R8" t="n">
        <v>275.9</v>
      </c>
      <c r="S8" t="n">
        <v>177.21</v>
      </c>
      <c r="T8" t="n">
        <v>41965.78</v>
      </c>
      <c r="U8" t="n">
        <v>0.64</v>
      </c>
      <c r="V8" t="n">
        <v>0.79</v>
      </c>
      <c r="W8" t="n">
        <v>14.74</v>
      </c>
      <c r="X8" t="n">
        <v>2.54</v>
      </c>
      <c r="Y8" t="n">
        <v>2</v>
      </c>
      <c r="Z8" t="n">
        <v>10</v>
      </c>
      <c r="AA8" t="n">
        <v>251.770770123818</v>
      </c>
      <c r="AB8" t="n">
        <v>344.4838750257071</v>
      </c>
      <c r="AC8" t="n">
        <v>311.6068174795116</v>
      </c>
      <c r="AD8" t="n">
        <v>251770.770123818</v>
      </c>
      <c r="AE8" t="n">
        <v>344483.8750257071</v>
      </c>
      <c r="AF8" t="n">
        <v>4.247650969456124e-06</v>
      </c>
      <c r="AG8" t="n">
        <v>6</v>
      </c>
      <c r="AH8" t="n">
        <v>311606.8174795116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0.831</v>
      </c>
      <c r="E2" t="n">
        <v>120.34</v>
      </c>
      <c r="F2" t="n">
        <v>85.97</v>
      </c>
      <c r="G2" t="n">
        <v>6.02</v>
      </c>
      <c r="H2" t="n">
        <v>0.1</v>
      </c>
      <c r="I2" t="n">
        <v>857</v>
      </c>
      <c r="J2" t="n">
        <v>185.69</v>
      </c>
      <c r="K2" t="n">
        <v>53.44</v>
      </c>
      <c r="L2" t="n">
        <v>1</v>
      </c>
      <c r="M2" t="n">
        <v>855</v>
      </c>
      <c r="N2" t="n">
        <v>36.26</v>
      </c>
      <c r="O2" t="n">
        <v>23136.14</v>
      </c>
      <c r="P2" t="n">
        <v>1162.45</v>
      </c>
      <c r="Q2" t="n">
        <v>4026.22</v>
      </c>
      <c r="R2" t="n">
        <v>1673.5</v>
      </c>
      <c r="S2" t="n">
        <v>177.21</v>
      </c>
      <c r="T2" t="n">
        <v>736754.12</v>
      </c>
      <c r="U2" t="n">
        <v>0.11</v>
      </c>
      <c r="V2" t="n">
        <v>0.42</v>
      </c>
      <c r="W2" t="n">
        <v>15.98</v>
      </c>
      <c r="X2" t="n">
        <v>43.48</v>
      </c>
      <c r="Y2" t="n">
        <v>2</v>
      </c>
      <c r="Z2" t="n">
        <v>10</v>
      </c>
      <c r="AA2" t="n">
        <v>1438.630720607004</v>
      </c>
      <c r="AB2" t="n">
        <v>1968.398019842557</v>
      </c>
      <c r="AC2" t="n">
        <v>1780.536875492755</v>
      </c>
      <c r="AD2" t="n">
        <v>1438630.720607004</v>
      </c>
      <c r="AE2" t="n">
        <v>1968398.019842557</v>
      </c>
      <c r="AF2" t="n">
        <v>1.705659165477852e-06</v>
      </c>
      <c r="AG2" t="n">
        <v>13</v>
      </c>
      <c r="AH2" t="n">
        <v>1780536.875492755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1.4903</v>
      </c>
      <c r="E3" t="n">
        <v>67.09999999999999</v>
      </c>
      <c r="F3" t="n">
        <v>54.84</v>
      </c>
      <c r="G3" t="n">
        <v>12.51</v>
      </c>
      <c r="H3" t="n">
        <v>0.19</v>
      </c>
      <c r="I3" t="n">
        <v>263</v>
      </c>
      <c r="J3" t="n">
        <v>187.21</v>
      </c>
      <c r="K3" t="n">
        <v>53.44</v>
      </c>
      <c r="L3" t="n">
        <v>2</v>
      </c>
      <c r="M3" t="n">
        <v>261</v>
      </c>
      <c r="N3" t="n">
        <v>36.77</v>
      </c>
      <c r="O3" t="n">
        <v>23322.88</v>
      </c>
      <c r="P3" t="n">
        <v>723.8099999999999</v>
      </c>
      <c r="Q3" t="n">
        <v>4023.01</v>
      </c>
      <c r="R3" t="n">
        <v>611.6900000000001</v>
      </c>
      <c r="S3" t="n">
        <v>177.21</v>
      </c>
      <c r="T3" t="n">
        <v>208817.4</v>
      </c>
      <c r="U3" t="n">
        <v>0.29</v>
      </c>
      <c r="V3" t="n">
        <v>0.65</v>
      </c>
      <c r="W3" t="n">
        <v>15.03</v>
      </c>
      <c r="X3" t="n">
        <v>12.38</v>
      </c>
      <c r="Y3" t="n">
        <v>2</v>
      </c>
      <c r="Z3" t="n">
        <v>10</v>
      </c>
      <c r="AA3" t="n">
        <v>522.5819782000178</v>
      </c>
      <c r="AB3" t="n">
        <v>715.019717263025</v>
      </c>
      <c r="AC3" t="n">
        <v>646.7792389839171</v>
      </c>
      <c r="AD3" t="n">
        <v>522581.9782000178</v>
      </c>
      <c r="AE3" t="n">
        <v>715019.717263025</v>
      </c>
      <c r="AF3" t="n">
        <v>3.058897538281158e-06</v>
      </c>
      <c r="AG3" t="n">
        <v>7</v>
      </c>
      <c r="AH3" t="n">
        <v>646779.2389839172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1.7313</v>
      </c>
      <c r="E4" t="n">
        <v>57.76</v>
      </c>
      <c r="F4" t="n">
        <v>49.56</v>
      </c>
      <c r="G4" t="n">
        <v>19.31</v>
      </c>
      <c r="H4" t="n">
        <v>0.28</v>
      </c>
      <c r="I4" t="n">
        <v>154</v>
      </c>
      <c r="J4" t="n">
        <v>188.73</v>
      </c>
      <c r="K4" t="n">
        <v>53.44</v>
      </c>
      <c r="L4" t="n">
        <v>3</v>
      </c>
      <c r="M4" t="n">
        <v>152</v>
      </c>
      <c r="N4" t="n">
        <v>37.29</v>
      </c>
      <c r="O4" t="n">
        <v>23510.33</v>
      </c>
      <c r="P4" t="n">
        <v>635.85</v>
      </c>
      <c r="Q4" t="n">
        <v>4021.73</v>
      </c>
      <c r="R4" t="n">
        <v>433.3</v>
      </c>
      <c r="S4" t="n">
        <v>177.21</v>
      </c>
      <c r="T4" t="n">
        <v>120171.88</v>
      </c>
      <c r="U4" t="n">
        <v>0.41</v>
      </c>
      <c r="V4" t="n">
        <v>0.72</v>
      </c>
      <c r="W4" t="n">
        <v>14.84</v>
      </c>
      <c r="X4" t="n">
        <v>7.11</v>
      </c>
      <c r="Y4" t="n">
        <v>2</v>
      </c>
      <c r="Z4" t="n">
        <v>10</v>
      </c>
      <c r="AA4" t="n">
        <v>410.9284441493812</v>
      </c>
      <c r="AB4" t="n">
        <v>562.2504261686679</v>
      </c>
      <c r="AC4" t="n">
        <v>508.5900346185587</v>
      </c>
      <c r="AD4" t="n">
        <v>410928.4441493812</v>
      </c>
      <c r="AE4" t="n">
        <v>562250.4261686679</v>
      </c>
      <c r="AF4" t="n">
        <v>3.553559221650788e-06</v>
      </c>
      <c r="AG4" t="n">
        <v>7</v>
      </c>
      <c r="AH4" t="n">
        <v>508590.0346185587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1.8578</v>
      </c>
      <c r="E5" t="n">
        <v>53.83</v>
      </c>
      <c r="F5" t="n">
        <v>47.38</v>
      </c>
      <c r="G5" t="n">
        <v>26.57</v>
      </c>
      <c r="H5" t="n">
        <v>0.37</v>
      </c>
      <c r="I5" t="n">
        <v>107</v>
      </c>
      <c r="J5" t="n">
        <v>190.25</v>
      </c>
      <c r="K5" t="n">
        <v>53.44</v>
      </c>
      <c r="L5" t="n">
        <v>4</v>
      </c>
      <c r="M5" t="n">
        <v>105</v>
      </c>
      <c r="N5" t="n">
        <v>37.82</v>
      </c>
      <c r="O5" t="n">
        <v>23698.48</v>
      </c>
      <c r="P5" t="n">
        <v>588.58</v>
      </c>
      <c r="Q5" t="n">
        <v>4021.2</v>
      </c>
      <c r="R5" t="n">
        <v>359.11</v>
      </c>
      <c r="S5" t="n">
        <v>177.21</v>
      </c>
      <c r="T5" t="n">
        <v>83311.53</v>
      </c>
      <c r="U5" t="n">
        <v>0.49</v>
      </c>
      <c r="V5" t="n">
        <v>0.75</v>
      </c>
      <c r="W5" t="n">
        <v>14.78</v>
      </c>
      <c r="X5" t="n">
        <v>4.93</v>
      </c>
      <c r="Y5" t="n">
        <v>2</v>
      </c>
      <c r="Z5" t="n">
        <v>10</v>
      </c>
      <c r="AA5" t="n">
        <v>355.1991952632529</v>
      </c>
      <c r="AB5" t="n">
        <v>485.9992092417256</v>
      </c>
      <c r="AC5" t="n">
        <v>439.6161268158688</v>
      </c>
      <c r="AD5" t="n">
        <v>355199.1952632529</v>
      </c>
      <c r="AE5" t="n">
        <v>485999.2092417256</v>
      </c>
      <c r="AF5" t="n">
        <v>3.813205291967211e-06</v>
      </c>
      <c r="AG5" t="n">
        <v>6</v>
      </c>
      <c r="AH5" t="n">
        <v>439616.1268158688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1.937</v>
      </c>
      <c r="E6" t="n">
        <v>51.63</v>
      </c>
      <c r="F6" t="n">
        <v>46.14</v>
      </c>
      <c r="G6" t="n">
        <v>34.18</v>
      </c>
      <c r="H6" t="n">
        <v>0.46</v>
      </c>
      <c r="I6" t="n">
        <v>81</v>
      </c>
      <c r="J6" t="n">
        <v>191.78</v>
      </c>
      <c r="K6" t="n">
        <v>53.44</v>
      </c>
      <c r="L6" t="n">
        <v>5</v>
      </c>
      <c r="M6" t="n">
        <v>79</v>
      </c>
      <c r="N6" t="n">
        <v>38.35</v>
      </c>
      <c r="O6" t="n">
        <v>23887.36</v>
      </c>
      <c r="P6" t="n">
        <v>553.27</v>
      </c>
      <c r="Q6" t="n">
        <v>4021.49</v>
      </c>
      <c r="R6" t="n">
        <v>317.26</v>
      </c>
      <c r="S6" t="n">
        <v>177.21</v>
      </c>
      <c r="T6" t="n">
        <v>62516.03</v>
      </c>
      <c r="U6" t="n">
        <v>0.5600000000000001</v>
      </c>
      <c r="V6" t="n">
        <v>0.77</v>
      </c>
      <c r="W6" t="n">
        <v>14.73</v>
      </c>
      <c r="X6" t="n">
        <v>3.7</v>
      </c>
      <c r="Y6" t="n">
        <v>2</v>
      </c>
      <c r="Z6" t="n">
        <v>10</v>
      </c>
      <c r="AA6" t="n">
        <v>326.2869386276184</v>
      </c>
      <c r="AB6" t="n">
        <v>446.4401841941093</v>
      </c>
      <c r="AC6" t="n">
        <v>403.8325595973565</v>
      </c>
      <c r="AD6" t="n">
        <v>326286.9386276184</v>
      </c>
      <c r="AE6" t="n">
        <v>446440.1841941093</v>
      </c>
      <c r="AF6" t="n">
        <v>3.975766309904451e-06</v>
      </c>
      <c r="AG6" t="n">
        <v>6</v>
      </c>
      <c r="AH6" t="n">
        <v>403832.5595973565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1.9916</v>
      </c>
      <c r="E7" t="n">
        <v>50.21</v>
      </c>
      <c r="F7" t="n">
        <v>45.36</v>
      </c>
      <c r="G7" t="n">
        <v>42.52</v>
      </c>
      <c r="H7" t="n">
        <v>0.55</v>
      </c>
      <c r="I7" t="n">
        <v>64</v>
      </c>
      <c r="J7" t="n">
        <v>193.32</v>
      </c>
      <c r="K7" t="n">
        <v>53.44</v>
      </c>
      <c r="L7" t="n">
        <v>6</v>
      </c>
      <c r="M7" t="n">
        <v>62</v>
      </c>
      <c r="N7" t="n">
        <v>38.89</v>
      </c>
      <c r="O7" t="n">
        <v>24076.95</v>
      </c>
      <c r="P7" t="n">
        <v>523</v>
      </c>
      <c r="Q7" t="n">
        <v>4021.11</v>
      </c>
      <c r="R7" t="n">
        <v>290.89</v>
      </c>
      <c r="S7" t="n">
        <v>177.21</v>
      </c>
      <c r="T7" t="n">
        <v>49415.41</v>
      </c>
      <c r="U7" t="n">
        <v>0.61</v>
      </c>
      <c r="V7" t="n">
        <v>0.79</v>
      </c>
      <c r="W7" t="n">
        <v>14.7</v>
      </c>
      <c r="X7" t="n">
        <v>2.92</v>
      </c>
      <c r="Y7" t="n">
        <v>2</v>
      </c>
      <c r="Z7" t="n">
        <v>10</v>
      </c>
      <c r="AA7" t="n">
        <v>305.141931273753</v>
      </c>
      <c r="AB7" t="n">
        <v>417.5086522806636</v>
      </c>
      <c r="AC7" t="n">
        <v>377.66221248407</v>
      </c>
      <c r="AD7" t="n">
        <v>305141.931273753</v>
      </c>
      <c r="AE7" t="n">
        <v>417508.6522806636</v>
      </c>
      <c r="AF7" t="n">
        <v>4.087834890452093e-06</v>
      </c>
      <c r="AG7" t="n">
        <v>6</v>
      </c>
      <c r="AH7" t="n">
        <v>377662.21248407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2.0332</v>
      </c>
      <c r="E8" t="n">
        <v>49.18</v>
      </c>
      <c r="F8" t="n">
        <v>44.78</v>
      </c>
      <c r="G8" t="n">
        <v>51.67</v>
      </c>
      <c r="H8" t="n">
        <v>0.64</v>
      </c>
      <c r="I8" t="n">
        <v>52</v>
      </c>
      <c r="J8" t="n">
        <v>194.86</v>
      </c>
      <c r="K8" t="n">
        <v>53.44</v>
      </c>
      <c r="L8" t="n">
        <v>7</v>
      </c>
      <c r="M8" t="n">
        <v>49</v>
      </c>
      <c r="N8" t="n">
        <v>39.43</v>
      </c>
      <c r="O8" t="n">
        <v>24267.28</v>
      </c>
      <c r="P8" t="n">
        <v>491.66</v>
      </c>
      <c r="Q8" t="n">
        <v>4021.01</v>
      </c>
      <c r="R8" t="n">
        <v>271.71</v>
      </c>
      <c r="S8" t="n">
        <v>177.21</v>
      </c>
      <c r="T8" t="n">
        <v>39885.78</v>
      </c>
      <c r="U8" t="n">
        <v>0.65</v>
      </c>
      <c r="V8" t="n">
        <v>0.8</v>
      </c>
      <c r="W8" t="n">
        <v>14.67</v>
      </c>
      <c r="X8" t="n">
        <v>2.34</v>
      </c>
      <c r="Y8" t="n">
        <v>2</v>
      </c>
      <c r="Z8" t="n">
        <v>10</v>
      </c>
      <c r="AA8" t="n">
        <v>286.2563928103799</v>
      </c>
      <c r="AB8" t="n">
        <v>391.6686253839218</v>
      </c>
      <c r="AC8" t="n">
        <v>354.2883214876477</v>
      </c>
      <c r="AD8" t="n">
        <v>286256.3928103799</v>
      </c>
      <c r="AE8" t="n">
        <v>391668.6253839218</v>
      </c>
      <c r="AF8" t="n">
        <v>4.173220475631249e-06</v>
      </c>
      <c r="AG8" t="n">
        <v>6</v>
      </c>
      <c r="AH8" t="n">
        <v>354288.3214876477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2.0568</v>
      </c>
      <c r="E9" t="n">
        <v>48.62</v>
      </c>
      <c r="F9" t="n">
        <v>44.48</v>
      </c>
      <c r="G9" t="n">
        <v>59.3</v>
      </c>
      <c r="H9" t="n">
        <v>0.72</v>
      </c>
      <c r="I9" t="n">
        <v>45</v>
      </c>
      <c r="J9" t="n">
        <v>196.41</v>
      </c>
      <c r="K9" t="n">
        <v>53.44</v>
      </c>
      <c r="L9" t="n">
        <v>8</v>
      </c>
      <c r="M9" t="n">
        <v>15</v>
      </c>
      <c r="N9" t="n">
        <v>39.98</v>
      </c>
      <c r="O9" t="n">
        <v>24458.36</v>
      </c>
      <c r="P9" t="n">
        <v>471.99</v>
      </c>
      <c r="Q9" t="n">
        <v>4021.38</v>
      </c>
      <c r="R9" t="n">
        <v>260.15</v>
      </c>
      <c r="S9" t="n">
        <v>177.21</v>
      </c>
      <c r="T9" t="n">
        <v>34139.83</v>
      </c>
      <c r="U9" t="n">
        <v>0.68</v>
      </c>
      <c r="V9" t="n">
        <v>0.8</v>
      </c>
      <c r="W9" t="n">
        <v>14.69</v>
      </c>
      <c r="X9" t="n">
        <v>2.04</v>
      </c>
      <c r="Y9" t="n">
        <v>2</v>
      </c>
      <c r="Z9" t="n">
        <v>10</v>
      </c>
      <c r="AA9" t="n">
        <v>275.0965343581038</v>
      </c>
      <c r="AB9" t="n">
        <v>376.3992147113102</v>
      </c>
      <c r="AC9" t="n">
        <v>340.4762019388779</v>
      </c>
      <c r="AD9" t="n">
        <v>275096.5343581038</v>
      </c>
      <c r="AE9" t="n">
        <v>376399.2147113102</v>
      </c>
      <c r="AF9" t="n">
        <v>4.221660374915578e-06</v>
      </c>
      <c r="AG9" t="n">
        <v>6</v>
      </c>
      <c r="AH9" t="n">
        <v>340476.2019388779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2.0592</v>
      </c>
      <c r="E10" t="n">
        <v>48.56</v>
      </c>
      <c r="F10" t="n">
        <v>44.46</v>
      </c>
      <c r="G10" t="n">
        <v>60.62</v>
      </c>
      <c r="H10" t="n">
        <v>0.8100000000000001</v>
      </c>
      <c r="I10" t="n">
        <v>44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471.56</v>
      </c>
      <c r="Q10" t="n">
        <v>4021.57</v>
      </c>
      <c r="R10" t="n">
        <v>258.73</v>
      </c>
      <c r="S10" t="n">
        <v>177.21</v>
      </c>
      <c r="T10" t="n">
        <v>33436.01</v>
      </c>
      <c r="U10" t="n">
        <v>0.68</v>
      </c>
      <c r="V10" t="n">
        <v>0.8</v>
      </c>
      <c r="W10" t="n">
        <v>14.71</v>
      </c>
      <c r="X10" t="n">
        <v>2.01</v>
      </c>
      <c r="Y10" t="n">
        <v>2</v>
      </c>
      <c r="Z10" t="n">
        <v>10</v>
      </c>
      <c r="AA10" t="n">
        <v>274.6453049714052</v>
      </c>
      <c r="AB10" t="n">
        <v>375.7818227575937</v>
      </c>
      <c r="AC10" t="n">
        <v>339.9177330067088</v>
      </c>
      <c r="AD10" t="n">
        <v>274645.3049714052</v>
      </c>
      <c r="AE10" t="n">
        <v>375781.8227575937</v>
      </c>
      <c r="AF10" t="n">
        <v>4.226586466368222e-06</v>
      </c>
      <c r="AG10" t="n">
        <v>6</v>
      </c>
      <c r="AH10" t="n">
        <v>339917.7330067088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1.2818</v>
      </c>
      <c r="E2" t="n">
        <v>78.01000000000001</v>
      </c>
      <c r="F2" t="n">
        <v>64.87</v>
      </c>
      <c r="G2" t="n">
        <v>8.41</v>
      </c>
      <c r="H2" t="n">
        <v>0.15</v>
      </c>
      <c r="I2" t="n">
        <v>463</v>
      </c>
      <c r="J2" t="n">
        <v>116.05</v>
      </c>
      <c r="K2" t="n">
        <v>43.4</v>
      </c>
      <c r="L2" t="n">
        <v>1</v>
      </c>
      <c r="M2" t="n">
        <v>461</v>
      </c>
      <c r="N2" t="n">
        <v>16.65</v>
      </c>
      <c r="O2" t="n">
        <v>14546.17</v>
      </c>
      <c r="P2" t="n">
        <v>633.72</v>
      </c>
      <c r="Q2" t="n">
        <v>4023.7</v>
      </c>
      <c r="R2" t="n">
        <v>952.05</v>
      </c>
      <c r="S2" t="n">
        <v>177.21</v>
      </c>
      <c r="T2" t="n">
        <v>377999.8</v>
      </c>
      <c r="U2" t="n">
        <v>0.19</v>
      </c>
      <c r="V2" t="n">
        <v>0.55</v>
      </c>
      <c r="W2" t="n">
        <v>15.38</v>
      </c>
      <c r="X2" t="n">
        <v>22.4</v>
      </c>
      <c r="Y2" t="n">
        <v>2</v>
      </c>
      <c r="Z2" t="n">
        <v>10</v>
      </c>
      <c r="AA2" t="n">
        <v>548.9500450822944</v>
      </c>
      <c r="AB2" t="n">
        <v>751.0976696483669</v>
      </c>
      <c r="AC2" t="n">
        <v>679.4139622293261</v>
      </c>
      <c r="AD2" t="n">
        <v>548950.0450822944</v>
      </c>
      <c r="AE2" t="n">
        <v>751097.669648367</v>
      </c>
      <c r="AF2" t="n">
        <v>2.704761754269616e-06</v>
      </c>
      <c r="AG2" t="n">
        <v>9</v>
      </c>
      <c r="AH2" t="n">
        <v>679413.9622293261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1.7794</v>
      </c>
      <c r="E3" t="n">
        <v>56.2</v>
      </c>
      <c r="F3" t="n">
        <v>50.15</v>
      </c>
      <c r="G3" t="n">
        <v>18.13</v>
      </c>
      <c r="H3" t="n">
        <v>0.3</v>
      </c>
      <c r="I3" t="n">
        <v>166</v>
      </c>
      <c r="J3" t="n">
        <v>117.34</v>
      </c>
      <c r="K3" t="n">
        <v>43.4</v>
      </c>
      <c r="L3" t="n">
        <v>2</v>
      </c>
      <c r="M3" t="n">
        <v>164</v>
      </c>
      <c r="N3" t="n">
        <v>16.94</v>
      </c>
      <c r="O3" t="n">
        <v>14705.49</v>
      </c>
      <c r="P3" t="n">
        <v>457.88</v>
      </c>
      <c r="Q3" t="n">
        <v>4021.53</v>
      </c>
      <c r="R3" t="n">
        <v>452.79</v>
      </c>
      <c r="S3" t="n">
        <v>177.21</v>
      </c>
      <c r="T3" t="n">
        <v>129857.03</v>
      </c>
      <c r="U3" t="n">
        <v>0.39</v>
      </c>
      <c r="V3" t="n">
        <v>0.71</v>
      </c>
      <c r="W3" t="n">
        <v>14.88</v>
      </c>
      <c r="X3" t="n">
        <v>7.7</v>
      </c>
      <c r="Y3" t="n">
        <v>2</v>
      </c>
      <c r="Z3" t="n">
        <v>10</v>
      </c>
      <c r="AA3" t="n">
        <v>298.8602258087731</v>
      </c>
      <c r="AB3" t="n">
        <v>408.9137457341917</v>
      </c>
      <c r="AC3" t="n">
        <v>369.8875917553664</v>
      </c>
      <c r="AD3" t="n">
        <v>298860.2258087731</v>
      </c>
      <c r="AE3" t="n">
        <v>408913.7457341917</v>
      </c>
      <c r="AF3" t="n">
        <v>3.754761324346509e-06</v>
      </c>
      <c r="AG3" t="n">
        <v>6</v>
      </c>
      <c r="AH3" t="n">
        <v>369887.5917553664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1.9563</v>
      </c>
      <c r="E4" t="n">
        <v>51.12</v>
      </c>
      <c r="F4" t="n">
        <v>46.76</v>
      </c>
      <c r="G4" t="n">
        <v>29.54</v>
      </c>
      <c r="H4" t="n">
        <v>0.45</v>
      </c>
      <c r="I4" t="n">
        <v>95</v>
      </c>
      <c r="J4" t="n">
        <v>118.63</v>
      </c>
      <c r="K4" t="n">
        <v>43.4</v>
      </c>
      <c r="L4" t="n">
        <v>3</v>
      </c>
      <c r="M4" t="n">
        <v>92</v>
      </c>
      <c r="N4" t="n">
        <v>17.23</v>
      </c>
      <c r="O4" t="n">
        <v>14865.24</v>
      </c>
      <c r="P4" t="n">
        <v>390.64</v>
      </c>
      <c r="Q4" t="n">
        <v>4020.93</v>
      </c>
      <c r="R4" t="n">
        <v>339.11</v>
      </c>
      <c r="S4" t="n">
        <v>177.21</v>
      </c>
      <c r="T4" t="n">
        <v>73369.21000000001</v>
      </c>
      <c r="U4" t="n">
        <v>0.52</v>
      </c>
      <c r="V4" t="n">
        <v>0.76</v>
      </c>
      <c r="W4" t="n">
        <v>14.73</v>
      </c>
      <c r="X4" t="n">
        <v>4.32</v>
      </c>
      <c r="Y4" t="n">
        <v>2</v>
      </c>
      <c r="Z4" t="n">
        <v>10</v>
      </c>
      <c r="AA4" t="n">
        <v>245.0797913695425</v>
      </c>
      <c r="AB4" t="n">
        <v>335.3289827089625</v>
      </c>
      <c r="AC4" t="n">
        <v>303.3256552365021</v>
      </c>
      <c r="AD4" t="n">
        <v>245079.7913695425</v>
      </c>
      <c r="AE4" t="n">
        <v>335328.9827089625</v>
      </c>
      <c r="AF4" t="n">
        <v>4.128042923917654e-06</v>
      </c>
      <c r="AG4" t="n">
        <v>6</v>
      </c>
      <c r="AH4" t="n">
        <v>303325.6552365021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2.0092</v>
      </c>
      <c r="E5" t="n">
        <v>49.77</v>
      </c>
      <c r="F5" t="n">
        <v>45.9</v>
      </c>
      <c r="G5" t="n">
        <v>36.72</v>
      </c>
      <c r="H5" t="n">
        <v>0.59</v>
      </c>
      <c r="I5" t="n">
        <v>75</v>
      </c>
      <c r="J5" t="n">
        <v>119.93</v>
      </c>
      <c r="K5" t="n">
        <v>43.4</v>
      </c>
      <c r="L5" t="n">
        <v>4</v>
      </c>
      <c r="M5" t="n">
        <v>2</v>
      </c>
      <c r="N5" t="n">
        <v>17.53</v>
      </c>
      <c r="O5" t="n">
        <v>15025.44</v>
      </c>
      <c r="P5" t="n">
        <v>364.61</v>
      </c>
      <c r="Q5" t="n">
        <v>4022.55</v>
      </c>
      <c r="R5" t="n">
        <v>306.66</v>
      </c>
      <c r="S5" t="n">
        <v>177.21</v>
      </c>
      <c r="T5" t="n">
        <v>57243.61</v>
      </c>
      <c r="U5" t="n">
        <v>0.58</v>
      </c>
      <c r="V5" t="n">
        <v>0.78</v>
      </c>
      <c r="W5" t="n">
        <v>14.78</v>
      </c>
      <c r="X5" t="n">
        <v>3.45</v>
      </c>
      <c r="Y5" t="n">
        <v>2</v>
      </c>
      <c r="Z5" t="n">
        <v>10</v>
      </c>
      <c r="AA5" t="n">
        <v>228.3343243523595</v>
      </c>
      <c r="AB5" t="n">
        <v>312.4170959781983</v>
      </c>
      <c r="AC5" t="n">
        <v>282.6004468182797</v>
      </c>
      <c r="AD5" t="n">
        <v>228334.3243523595</v>
      </c>
      <c r="AE5" t="n">
        <v>312417.0959781983</v>
      </c>
      <c r="AF5" t="n">
        <v>4.239668682070925e-06</v>
      </c>
      <c r="AG5" t="n">
        <v>6</v>
      </c>
      <c r="AH5" t="n">
        <v>282600.4468182797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2.009</v>
      </c>
      <c r="E6" t="n">
        <v>49.78</v>
      </c>
      <c r="F6" t="n">
        <v>45.9</v>
      </c>
      <c r="G6" t="n">
        <v>36.72</v>
      </c>
      <c r="H6" t="n">
        <v>0.73</v>
      </c>
      <c r="I6" t="n">
        <v>75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368.12</v>
      </c>
      <c r="Q6" t="n">
        <v>4022.25</v>
      </c>
      <c r="R6" t="n">
        <v>306.68</v>
      </c>
      <c r="S6" t="n">
        <v>177.21</v>
      </c>
      <c r="T6" t="n">
        <v>57253.14</v>
      </c>
      <c r="U6" t="n">
        <v>0.58</v>
      </c>
      <c r="V6" t="n">
        <v>0.78</v>
      </c>
      <c r="W6" t="n">
        <v>14.79</v>
      </c>
      <c r="X6" t="n">
        <v>3.45</v>
      </c>
      <c r="Y6" t="n">
        <v>2</v>
      </c>
      <c r="Z6" t="n">
        <v>10</v>
      </c>
      <c r="AA6" t="n">
        <v>229.8732192407951</v>
      </c>
      <c r="AB6" t="n">
        <v>314.5226798558058</v>
      </c>
      <c r="AC6" t="n">
        <v>284.5050767258146</v>
      </c>
      <c r="AD6" t="n">
        <v>229873.2192407951</v>
      </c>
      <c r="AE6" t="n">
        <v>314522.6798558058</v>
      </c>
      <c r="AF6" t="n">
        <v>4.239246656520252e-06</v>
      </c>
      <c r="AG6" t="n">
        <v>6</v>
      </c>
      <c r="AH6" t="n">
        <v>284505.0767258146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1.488</v>
      </c>
      <c r="E2" t="n">
        <v>67.2</v>
      </c>
      <c r="F2" t="n">
        <v>58.79</v>
      </c>
      <c r="G2" t="n">
        <v>10.28</v>
      </c>
      <c r="H2" t="n">
        <v>0.2</v>
      </c>
      <c r="I2" t="n">
        <v>343</v>
      </c>
      <c r="J2" t="n">
        <v>89.87</v>
      </c>
      <c r="K2" t="n">
        <v>37.55</v>
      </c>
      <c r="L2" t="n">
        <v>1</v>
      </c>
      <c r="M2" t="n">
        <v>341</v>
      </c>
      <c r="N2" t="n">
        <v>11.32</v>
      </c>
      <c r="O2" t="n">
        <v>11317.98</v>
      </c>
      <c r="P2" t="n">
        <v>471.19</v>
      </c>
      <c r="Q2" t="n">
        <v>4022.74</v>
      </c>
      <c r="R2" t="n">
        <v>746.34</v>
      </c>
      <c r="S2" t="n">
        <v>177.21</v>
      </c>
      <c r="T2" t="n">
        <v>275746.43</v>
      </c>
      <c r="U2" t="n">
        <v>0.24</v>
      </c>
      <c r="V2" t="n">
        <v>0.61</v>
      </c>
      <c r="W2" t="n">
        <v>15.16</v>
      </c>
      <c r="X2" t="n">
        <v>16.33</v>
      </c>
      <c r="Y2" t="n">
        <v>2</v>
      </c>
      <c r="Z2" t="n">
        <v>10</v>
      </c>
      <c r="AA2" t="n">
        <v>363.455578676822</v>
      </c>
      <c r="AB2" t="n">
        <v>497.2959572740999</v>
      </c>
      <c r="AC2" t="n">
        <v>449.8347290711187</v>
      </c>
      <c r="AD2" t="n">
        <v>363455.578676822</v>
      </c>
      <c r="AE2" t="n">
        <v>497295.9572740999</v>
      </c>
      <c r="AF2" t="n">
        <v>3.183524781420488e-06</v>
      </c>
      <c r="AG2" t="n">
        <v>7</v>
      </c>
      <c r="AH2" t="n">
        <v>449834.7290711186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1.9077</v>
      </c>
      <c r="E3" t="n">
        <v>52.42</v>
      </c>
      <c r="F3" t="n">
        <v>48.14</v>
      </c>
      <c r="G3" t="n">
        <v>23.29</v>
      </c>
      <c r="H3" t="n">
        <v>0.39</v>
      </c>
      <c r="I3" t="n">
        <v>124</v>
      </c>
      <c r="J3" t="n">
        <v>91.09999999999999</v>
      </c>
      <c r="K3" t="n">
        <v>37.55</v>
      </c>
      <c r="L3" t="n">
        <v>2</v>
      </c>
      <c r="M3" t="n">
        <v>118</v>
      </c>
      <c r="N3" t="n">
        <v>11.54</v>
      </c>
      <c r="O3" t="n">
        <v>11468.97</v>
      </c>
      <c r="P3" t="n">
        <v>339.76</v>
      </c>
      <c r="Q3" t="n">
        <v>4021.53</v>
      </c>
      <c r="R3" t="n">
        <v>385.24</v>
      </c>
      <c r="S3" t="n">
        <v>177.21</v>
      </c>
      <c r="T3" t="n">
        <v>96290.7</v>
      </c>
      <c r="U3" t="n">
        <v>0.46</v>
      </c>
      <c r="V3" t="n">
        <v>0.74</v>
      </c>
      <c r="W3" t="n">
        <v>14.78</v>
      </c>
      <c r="X3" t="n">
        <v>5.69</v>
      </c>
      <c r="Y3" t="n">
        <v>2</v>
      </c>
      <c r="Z3" t="n">
        <v>10</v>
      </c>
      <c r="AA3" t="n">
        <v>224.1147005470519</v>
      </c>
      <c r="AB3" t="n">
        <v>306.6436205311154</v>
      </c>
      <c r="AC3" t="n">
        <v>277.3779837647409</v>
      </c>
      <c r="AD3" t="n">
        <v>224114.7005470519</v>
      </c>
      <c r="AE3" t="n">
        <v>306643.6205311154</v>
      </c>
      <c r="AF3" t="n">
        <v>4.081458484889694e-06</v>
      </c>
      <c r="AG3" t="n">
        <v>6</v>
      </c>
      <c r="AH3" t="n">
        <v>277377.9837647409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1.9601</v>
      </c>
      <c r="E4" t="n">
        <v>51.02</v>
      </c>
      <c r="F4" t="n">
        <v>47.15</v>
      </c>
      <c r="G4" t="n">
        <v>27.74</v>
      </c>
      <c r="H4" t="n">
        <v>0.57</v>
      </c>
      <c r="I4" t="n">
        <v>102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321.56</v>
      </c>
      <c r="Q4" t="n">
        <v>4022.81</v>
      </c>
      <c r="R4" t="n">
        <v>346.7</v>
      </c>
      <c r="S4" t="n">
        <v>177.21</v>
      </c>
      <c r="T4" t="n">
        <v>77131.23</v>
      </c>
      <c r="U4" t="n">
        <v>0.51</v>
      </c>
      <c r="V4" t="n">
        <v>0.76</v>
      </c>
      <c r="W4" t="n">
        <v>14.9</v>
      </c>
      <c r="X4" t="n">
        <v>4.71</v>
      </c>
      <c r="Y4" t="n">
        <v>2</v>
      </c>
      <c r="Z4" t="n">
        <v>10</v>
      </c>
      <c r="AA4" t="n">
        <v>211.0136718534863</v>
      </c>
      <c r="AB4" t="n">
        <v>288.7182150959935</v>
      </c>
      <c r="AC4" t="n">
        <v>261.1633538658768</v>
      </c>
      <c r="AD4" t="n">
        <v>211013.6718534863</v>
      </c>
      <c r="AE4" t="n">
        <v>288718.2150959935</v>
      </c>
      <c r="AF4" t="n">
        <v>4.193566481224663e-06</v>
      </c>
      <c r="AG4" t="n">
        <v>6</v>
      </c>
      <c r="AH4" t="n">
        <v>261163.3538658768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0.7801</v>
      </c>
      <c r="E2" t="n">
        <v>128.19</v>
      </c>
      <c r="F2" t="n">
        <v>89.73999999999999</v>
      </c>
      <c r="G2" t="n">
        <v>5.83</v>
      </c>
      <c r="H2" t="n">
        <v>0.09</v>
      </c>
      <c r="I2" t="n">
        <v>924</v>
      </c>
      <c r="J2" t="n">
        <v>194.77</v>
      </c>
      <c r="K2" t="n">
        <v>54.38</v>
      </c>
      <c r="L2" t="n">
        <v>1</v>
      </c>
      <c r="M2" t="n">
        <v>922</v>
      </c>
      <c r="N2" t="n">
        <v>39.4</v>
      </c>
      <c r="O2" t="n">
        <v>24256.19</v>
      </c>
      <c r="P2" t="n">
        <v>1252.13</v>
      </c>
      <c r="Q2" t="n">
        <v>4028.33</v>
      </c>
      <c r="R2" t="n">
        <v>1801.39</v>
      </c>
      <c r="S2" t="n">
        <v>177.21</v>
      </c>
      <c r="T2" t="n">
        <v>800366.15</v>
      </c>
      <c r="U2" t="n">
        <v>0.1</v>
      </c>
      <c r="V2" t="n">
        <v>0.4</v>
      </c>
      <c r="W2" t="n">
        <v>16.11</v>
      </c>
      <c r="X2" t="n">
        <v>47.24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1.458</v>
      </c>
      <c r="E3" t="n">
        <v>68.59</v>
      </c>
      <c r="F3" t="n">
        <v>55.38</v>
      </c>
      <c r="G3" t="n">
        <v>12.08</v>
      </c>
      <c r="H3" t="n">
        <v>0.18</v>
      </c>
      <c r="I3" t="n">
        <v>275</v>
      </c>
      <c r="J3" t="n">
        <v>196.32</v>
      </c>
      <c r="K3" t="n">
        <v>54.38</v>
      </c>
      <c r="L3" t="n">
        <v>2</v>
      </c>
      <c r="M3" t="n">
        <v>273</v>
      </c>
      <c r="N3" t="n">
        <v>39.95</v>
      </c>
      <c r="O3" t="n">
        <v>24447.22</v>
      </c>
      <c r="P3" t="n">
        <v>755.98</v>
      </c>
      <c r="Q3" t="n">
        <v>4022.88</v>
      </c>
      <c r="R3" t="n">
        <v>630.4</v>
      </c>
      <c r="S3" t="n">
        <v>177.21</v>
      </c>
      <c r="T3" t="n">
        <v>218112.9</v>
      </c>
      <c r="U3" t="n">
        <v>0.28</v>
      </c>
      <c r="V3" t="n">
        <v>0.64</v>
      </c>
      <c r="W3" t="n">
        <v>15.04</v>
      </c>
      <c r="X3" t="n">
        <v>12.92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1.7038</v>
      </c>
      <c r="E4" t="n">
        <v>58.69</v>
      </c>
      <c r="F4" t="n">
        <v>49.91</v>
      </c>
      <c r="G4" t="n">
        <v>18.6</v>
      </c>
      <c r="H4" t="n">
        <v>0.27</v>
      </c>
      <c r="I4" t="n">
        <v>161</v>
      </c>
      <c r="J4" t="n">
        <v>197.88</v>
      </c>
      <c r="K4" t="n">
        <v>54.38</v>
      </c>
      <c r="L4" t="n">
        <v>3</v>
      </c>
      <c r="M4" t="n">
        <v>159</v>
      </c>
      <c r="N4" t="n">
        <v>40.5</v>
      </c>
      <c r="O4" t="n">
        <v>24639</v>
      </c>
      <c r="P4" t="n">
        <v>664.16</v>
      </c>
      <c r="Q4" t="n">
        <v>4021.94</v>
      </c>
      <c r="R4" t="n">
        <v>444.87</v>
      </c>
      <c r="S4" t="n">
        <v>177.21</v>
      </c>
      <c r="T4" t="n">
        <v>125919.75</v>
      </c>
      <c r="U4" t="n">
        <v>0.4</v>
      </c>
      <c r="V4" t="n">
        <v>0.72</v>
      </c>
      <c r="W4" t="n">
        <v>14.87</v>
      </c>
      <c r="X4" t="n">
        <v>7.47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1.8356</v>
      </c>
      <c r="E5" t="n">
        <v>54.48</v>
      </c>
      <c r="F5" t="n">
        <v>47.6</v>
      </c>
      <c r="G5" t="n">
        <v>25.5</v>
      </c>
      <c r="H5" t="n">
        <v>0.36</v>
      </c>
      <c r="I5" t="n">
        <v>112</v>
      </c>
      <c r="J5" t="n">
        <v>199.44</v>
      </c>
      <c r="K5" t="n">
        <v>54.38</v>
      </c>
      <c r="L5" t="n">
        <v>4</v>
      </c>
      <c r="M5" t="n">
        <v>110</v>
      </c>
      <c r="N5" t="n">
        <v>41.06</v>
      </c>
      <c r="O5" t="n">
        <v>24831.54</v>
      </c>
      <c r="P5" t="n">
        <v>615.79</v>
      </c>
      <c r="Q5" t="n">
        <v>4021.95</v>
      </c>
      <c r="R5" t="n">
        <v>366.36</v>
      </c>
      <c r="S5" t="n">
        <v>177.21</v>
      </c>
      <c r="T5" t="n">
        <v>86909.58</v>
      </c>
      <c r="U5" t="n">
        <v>0.48</v>
      </c>
      <c r="V5" t="n">
        <v>0.75</v>
      </c>
      <c r="W5" t="n">
        <v>14.79</v>
      </c>
      <c r="X5" t="n">
        <v>5.16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1.918</v>
      </c>
      <c r="E6" t="n">
        <v>52.14</v>
      </c>
      <c r="F6" t="n">
        <v>46.32</v>
      </c>
      <c r="G6" t="n">
        <v>32.69</v>
      </c>
      <c r="H6" t="n">
        <v>0.44</v>
      </c>
      <c r="I6" t="n">
        <v>85</v>
      </c>
      <c r="J6" t="n">
        <v>201.01</v>
      </c>
      <c r="K6" t="n">
        <v>54.38</v>
      </c>
      <c r="L6" t="n">
        <v>5</v>
      </c>
      <c r="M6" t="n">
        <v>83</v>
      </c>
      <c r="N6" t="n">
        <v>41.63</v>
      </c>
      <c r="O6" t="n">
        <v>25024.84</v>
      </c>
      <c r="P6" t="n">
        <v>580.55</v>
      </c>
      <c r="Q6" t="n">
        <v>4021.2</v>
      </c>
      <c r="R6" t="n">
        <v>323.38</v>
      </c>
      <c r="S6" t="n">
        <v>177.21</v>
      </c>
      <c r="T6" t="n">
        <v>65555.46000000001</v>
      </c>
      <c r="U6" t="n">
        <v>0.55</v>
      </c>
      <c r="V6" t="n">
        <v>0.77</v>
      </c>
      <c r="W6" t="n">
        <v>14.73</v>
      </c>
      <c r="X6" t="n">
        <v>3.87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1.9759</v>
      </c>
      <c r="E7" t="n">
        <v>50.61</v>
      </c>
      <c r="F7" t="n">
        <v>45.49</v>
      </c>
      <c r="G7" t="n">
        <v>40.74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65</v>
      </c>
      <c r="N7" t="n">
        <v>42.2</v>
      </c>
      <c r="O7" t="n">
        <v>25218.93</v>
      </c>
      <c r="P7" t="n">
        <v>550.27</v>
      </c>
      <c r="Q7" t="n">
        <v>4021.16</v>
      </c>
      <c r="R7" t="n">
        <v>295.78</v>
      </c>
      <c r="S7" t="n">
        <v>177.21</v>
      </c>
      <c r="T7" t="n">
        <v>51843.89</v>
      </c>
      <c r="U7" t="n">
        <v>0.6</v>
      </c>
      <c r="V7" t="n">
        <v>0.78</v>
      </c>
      <c r="W7" t="n">
        <v>14.69</v>
      </c>
      <c r="X7" t="n">
        <v>3.05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2.0157</v>
      </c>
      <c r="E8" t="n">
        <v>49.61</v>
      </c>
      <c r="F8" t="n">
        <v>44.95</v>
      </c>
      <c r="G8" t="n">
        <v>49.04</v>
      </c>
      <c r="H8" t="n">
        <v>0.61</v>
      </c>
      <c r="I8" t="n">
        <v>55</v>
      </c>
      <c r="J8" t="n">
        <v>204.16</v>
      </c>
      <c r="K8" t="n">
        <v>54.38</v>
      </c>
      <c r="L8" t="n">
        <v>7</v>
      </c>
      <c r="M8" t="n">
        <v>53</v>
      </c>
      <c r="N8" t="n">
        <v>42.78</v>
      </c>
      <c r="O8" t="n">
        <v>25413.94</v>
      </c>
      <c r="P8" t="n">
        <v>521.77</v>
      </c>
      <c r="Q8" t="n">
        <v>4020.9</v>
      </c>
      <c r="R8" t="n">
        <v>277.34</v>
      </c>
      <c r="S8" t="n">
        <v>177.21</v>
      </c>
      <c r="T8" t="n">
        <v>42685.39</v>
      </c>
      <c r="U8" t="n">
        <v>0.64</v>
      </c>
      <c r="V8" t="n">
        <v>0.79</v>
      </c>
      <c r="W8" t="n">
        <v>14.68</v>
      </c>
      <c r="X8" t="n">
        <v>2.51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2.0488</v>
      </c>
      <c r="E9" t="n">
        <v>48.81</v>
      </c>
      <c r="F9" t="n">
        <v>44.5</v>
      </c>
      <c r="G9" t="n">
        <v>58.05</v>
      </c>
      <c r="H9" t="n">
        <v>0.6899999999999999</v>
      </c>
      <c r="I9" t="n">
        <v>46</v>
      </c>
      <c r="J9" t="n">
        <v>205.75</v>
      </c>
      <c r="K9" t="n">
        <v>54.38</v>
      </c>
      <c r="L9" t="n">
        <v>8</v>
      </c>
      <c r="M9" t="n">
        <v>39</v>
      </c>
      <c r="N9" t="n">
        <v>43.37</v>
      </c>
      <c r="O9" t="n">
        <v>25609.61</v>
      </c>
      <c r="P9" t="n">
        <v>496.2</v>
      </c>
      <c r="Q9" t="n">
        <v>4020.91</v>
      </c>
      <c r="R9" t="n">
        <v>262.12</v>
      </c>
      <c r="S9" t="n">
        <v>177.21</v>
      </c>
      <c r="T9" t="n">
        <v>35120.69</v>
      </c>
      <c r="U9" t="n">
        <v>0.68</v>
      </c>
      <c r="V9" t="n">
        <v>0.8</v>
      </c>
      <c r="W9" t="n">
        <v>14.67</v>
      </c>
      <c r="X9" t="n">
        <v>2.06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2.0622</v>
      </c>
      <c r="E10" t="n">
        <v>48.49</v>
      </c>
      <c r="F10" t="n">
        <v>44.34</v>
      </c>
      <c r="G10" t="n">
        <v>63.35</v>
      </c>
      <c r="H10" t="n">
        <v>0.77</v>
      </c>
      <c r="I10" t="n">
        <v>42</v>
      </c>
      <c r="J10" t="n">
        <v>207.34</v>
      </c>
      <c r="K10" t="n">
        <v>54.38</v>
      </c>
      <c r="L10" t="n">
        <v>9</v>
      </c>
      <c r="M10" t="n">
        <v>7</v>
      </c>
      <c r="N10" t="n">
        <v>43.96</v>
      </c>
      <c r="O10" t="n">
        <v>25806.1</v>
      </c>
      <c r="P10" t="n">
        <v>484.43</v>
      </c>
      <c r="Q10" t="n">
        <v>4020.93</v>
      </c>
      <c r="R10" t="n">
        <v>255.54</v>
      </c>
      <c r="S10" t="n">
        <v>177.21</v>
      </c>
      <c r="T10" t="n">
        <v>31851.02</v>
      </c>
      <c r="U10" t="n">
        <v>0.6899999999999999</v>
      </c>
      <c r="V10" t="n">
        <v>0.8</v>
      </c>
      <c r="W10" t="n">
        <v>14.69</v>
      </c>
      <c r="X10" t="n">
        <v>1.9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2.0626</v>
      </c>
      <c r="E11" t="n">
        <v>48.48</v>
      </c>
      <c r="F11" t="n">
        <v>44.33</v>
      </c>
      <c r="G11" t="n">
        <v>63.33</v>
      </c>
      <c r="H11" t="n">
        <v>0.85</v>
      </c>
      <c r="I11" t="n">
        <v>42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485.67</v>
      </c>
      <c r="Q11" t="n">
        <v>4021.57</v>
      </c>
      <c r="R11" t="n">
        <v>254.41</v>
      </c>
      <c r="S11" t="n">
        <v>177.21</v>
      </c>
      <c r="T11" t="n">
        <v>31283.69</v>
      </c>
      <c r="U11" t="n">
        <v>0.7</v>
      </c>
      <c r="V11" t="n">
        <v>0.8100000000000001</v>
      </c>
      <c r="W11" t="n">
        <v>14.71</v>
      </c>
      <c r="X11" t="n">
        <v>1.89</v>
      </c>
      <c r="Y11" t="n">
        <v>2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1.488</v>
      </c>
      <c r="E12" t="n">
        <v>67.2</v>
      </c>
      <c r="F12" t="n">
        <v>58.79</v>
      </c>
      <c r="G12" t="n">
        <v>10.28</v>
      </c>
      <c r="H12" t="n">
        <v>0.2</v>
      </c>
      <c r="I12" t="n">
        <v>343</v>
      </c>
      <c r="J12" t="n">
        <v>89.87</v>
      </c>
      <c r="K12" t="n">
        <v>37.55</v>
      </c>
      <c r="L12" t="n">
        <v>1</v>
      </c>
      <c r="M12" t="n">
        <v>341</v>
      </c>
      <c r="N12" t="n">
        <v>11.32</v>
      </c>
      <c r="O12" t="n">
        <v>11317.98</v>
      </c>
      <c r="P12" t="n">
        <v>471.19</v>
      </c>
      <c r="Q12" t="n">
        <v>4022.74</v>
      </c>
      <c r="R12" t="n">
        <v>746.34</v>
      </c>
      <c r="S12" t="n">
        <v>177.21</v>
      </c>
      <c r="T12" t="n">
        <v>275746.43</v>
      </c>
      <c r="U12" t="n">
        <v>0.24</v>
      </c>
      <c r="V12" t="n">
        <v>0.61</v>
      </c>
      <c r="W12" t="n">
        <v>15.16</v>
      </c>
      <c r="X12" t="n">
        <v>16.33</v>
      </c>
      <c r="Y12" t="n">
        <v>2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1.9077</v>
      </c>
      <c r="E13" t="n">
        <v>52.42</v>
      </c>
      <c r="F13" t="n">
        <v>48.14</v>
      </c>
      <c r="G13" t="n">
        <v>23.29</v>
      </c>
      <c r="H13" t="n">
        <v>0.39</v>
      </c>
      <c r="I13" t="n">
        <v>124</v>
      </c>
      <c r="J13" t="n">
        <v>91.09999999999999</v>
      </c>
      <c r="K13" t="n">
        <v>37.55</v>
      </c>
      <c r="L13" t="n">
        <v>2</v>
      </c>
      <c r="M13" t="n">
        <v>118</v>
      </c>
      <c r="N13" t="n">
        <v>11.54</v>
      </c>
      <c r="O13" t="n">
        <v>11468.97</v>
      </c>
      <c r="P13" t="n">
        <v>339.76</v>
      </c>
      <c r="Q13" t="n">
        <v>4021.53</v>
      </c>
      <c r="R13" t="n">
        <v>385.24</v>
      </c>
      <c r="S13" t="n">
        <v>177.21</v>
      </c>
      <c r="T13" t="n">
        <v>96290.7</v>
      </c>
      <c r="U13" t="n">
        <v>0.46</v>
      </c>
      <c r="V13" t="n">
        <v>0.74</v>
      </c>
      <c r="W13" t="n">
        <v>14.78</v>
      </c>
      <c r="X13" t="n">
        <v>5.69</v>
      </c>
      <c r="Y13" t="n">
        <v>2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1.9601</v>
      </c>
      <c r="E14" t="n">
        <v>51.02</v>
      </c>
      <c r="F14" t="n">
        <v>47.15</v>
      </c>
      <c r="G14" t="n">
        <v>27.74</v>
      </c>
      <c r="H14" t="n">
        <v>0.57</v>
      </c>
      <c r="I14" t="n">
        <v>102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321.56</v>
      </c>
      <c r="Q14" t="n">
        <v>4022.81</v>
      </c>
      <c r="R14" t="n">
        <v>346.7</v>
      </c>
      <c r="S14" t="n">
        <v>177.21</v>
      </c>
      <c r="T14" t="n">
        <v>77131.23</v>
      </c>
      <c r="U14" t="n">
        <v>0.51</v>
      </c>
      <c r="V14" t="n">
        <v>0.76</v>
      </c>
      <c r="W14" t="n">
        <v>14.9</v>
      </c>
      <c r="X14" t="n">
        <v>4.71</v>
      </c>
      <c r="Y14" t="n">
        <v>2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1.6484</v>
      </c>
      <c r="E15" t="n">
        <v>60.67</v>
      </c>
      <c r="F15" t="n">
        <v>54.76</v>
      </c>
      <c r="G15" t="n">
        <v>12.59</v>
      </c>
      <c r="H15" t="n">
        <v>0.24</v>
      </c>
      <c r="I15" t="n">
        <v>261</v>
      </c>
      <c r="J15" t="n">
        <v>71.52</v>
      </c>
      <c r="K15" t="n">
        <v>32.27</v>
      </c>
      <c r="L15" t="n">
        <v>1</v>
      </c>
      <c r="M15" t="n">
        <v>259</v>
      </c>
      <c r="N15" t="n">
        <v>8.25</v>
      </c>
      <c r="O15" t="n">
        <v>9054.6</v>
      </c>
      <c r="P15" t="n">
        <v>358.88</v>
      </c>
      <c r="Q15" t="n">
        <v>4021.88</v>
      </c>
      <c r="R15" t="n">
        <v>609.3200000000001</v>
      </c>
      <c r="S15" t="n">
        <v>177.21</v>
      </c>
      <c r="T15" t="n">
        <v>207642.54</v>
      </c>
      <c r="U15" t="n">
        <v>0.29</v>
      </c>
      <c r="V15" t="n">
        <v>0.65</v>
      </c>
      <c r="W15" t="n">
        <v>15.03</v>
      </c>
      <c r="X15" t="n">
        <v>12.31</v>
      </c>
      <c r="Y15" t="n">
        <v>2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1.8982</v>
      </c>
      <c r="E16" t="n">
        <v>52.68</v>
      </c>
      <c r="F16" t="n">
        <v>48.74</v>
      </c>
      <c r="G16" t="n">
        <v>21.66</v>
      </c>
      <c r="H16" t="n">
        <v>0.48</v>
      </c>
      <c r="I16" t="n">
        <v>135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287.72</v>
      </c>
      <c r="Q16" t="n">
        <v>4024.02</v>
      </c>
      <c r="R16" t="n">
        <v>398.43</v>
      </c>
      <c r="S16" t="n">
        <v>177.21</v>
      </c>
      <c r="T16" t="n">
        <v>102829.68</v>
      </c>
      <c r="U16" t="n">
        <v>0.44</v>
      </c>
      <c r="V16" t="n">
        <v>0.73</v>
      </c>
      <c r="W16" t="n">
        <v>15</v>
      </c>
      <c r="X16" t="n">
        <v>6.29</v>
      </c>
      <c r="Y16" t="n">
        <v>2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1.676</v>
      </c>
      <c r="E17" t="n">
        <v>59.66</v>
      </c>
      <c r="F17" t="n">
        <v>54.98</v>
      </c>
      <c r="G17" t="n">
        <v>12.26</v>
      </c>
      <c r="H17" t="n">
        <v>0.43</v>
      </c>
      <c r="I17" t="n">
        <v>269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218.13</v>
      </c>
      <c r="Q17" t="n">
        <v>4025.89</v>
      </c>
      <c r="R17" t="n">
        <v>603.76</v>
      </c>
      <c r="S17" t="n">
        <v>177.21</v>
      </c>
      <c r="T17" t="n">
        <v>204825.29</v>
      </c>
      <c r="U17" t="n">
        <v>0.29</v>
      </c>
      <c r="V17" t="n">
        <v>0.65</v>
      </c>
      <c r="W17" t="n">
        <v>15.38</v>
      </c>
      <c r="X17" t="n">
        <v>12.52</v>
      </c>
      <c r="Y17" t="n">
        <v>2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1.1026</v>
      </c>
      <c r="E18" t="n">
        <v>90.7</v>
      </c>
      <c r="F18" t="n">
        <v>71.42</v>
      </c>
      <c r="G18" t="n">
        <v>7.26</v>
      </c>
      <c r="H18" t="n">
        <v>0.12</v>
      </c>
      <c r="I18" t="n">
        <v>590</v>
      </c>
      <c r="J18" t="n">
        <v>141.81</v>
      </c>
      <c r="K18" t="n">
        <v>47.83</v>
      </c>
      <c r="L18" t="n">
        <v>1</v>
      </c>
      <c r="M18" t="n">
        <v>588</v>
      </c>
      <c r="N18" t="n">
        <v>22.98</v>
      </c>
      <c r="O18" t="n">
        <v>17723.39</v>
      </c>
      <c r="P18" t="n">
        <v>804.9400000000001</v>
      </c>
      <c r="Q18" t="n">
        <v>4024.94</v>
      </c>
      <c r="R18" t="n">
        <v>1176.65</v>
      </c>
      <c r="S18" t="n">
        <v>177.21</v>
      </c>
      <c r="T18" t="n">
        <v>489662.96</v>
      </c>
      <c r="U18" t="n">
        <v>0.15</v>
      </c>
      <c r="V18" t="n">
        <v>0.5</v>
      </c>
      <c r="W18" t="n">
        <v>15.55</v>
      </c>
      <c r="X18" t="n">
        <v>28.95</v>
      </c>
      <c r="Y18" t="n">
        <v>2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1.6648</v>
      </c>
      <c r="E19" t="n">
        <v>60.07</v>
      </c>
      <c r="F19" t="n">
        <v>51.94</v>
      </c>
      <c r="G19" t="n">
        <v>15.28</v>
      </c>
      <c r="H19" t="n">
        <v>0.25</v>
      </c>
      <c r="I19" t="n">
        <v>204</v>
      </c>
      <c r="J19" t="n">
        <v>143.17</v>
      </c>
      <c r="K19" t="n">
        <v>47.83</v>
      </c>
      <c r="L19" t="n">
        <v>2</v>
      </c>
      <c r="M19" t="n">
        <v>202</v>
      </c>
      <c r="N19" t="n">
        <v>23.34</v>
      </c>
      <c r="O19" t="n">
        <v>17891.86</v>
      </c>
      <c r="P19" t="n">
        <v>560.79</v>
      </c>
      <c r="Q19" t="n">
        <v>4022.21</v>
      </c>
      <c r="R19" t="n">
        <v>514.36</v>
      </c>
      <c r="S19" t="n">
        <v>177.21</v>
      </c>
      <c r="T19" t="n">
        <v>160448.7</v>
      </c>
      <c r="U19" t="n">
        <v>0.34</v>
      </c>
      <c r="V19" t="n">
        <v>0.6899999999999999</v>
      </c>
      <c r="W19" t="n">
        <v>14.91</v>
      </c>
      <c r="X19" t="n">
        <v>9.49</v>
      </c>
      <c r="Y19" t="n">
        <v>2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1.8658</v>
      </c>
      <c r="E20" t="n">
        <v>53.6</v>
      </c>
      <c r="F20" t="n">
        <v>47.93</v>
      </c>
      <c r="G20" t="n">
        <v>24.17</v>
      </c>
      <c r="H20" t="n">
        <v>0.37</v>
      </c>
      <c r="I20" t="n">
        <v>119</v>
      </c>
      <c r="J20" t="n">
        <v>144.54</v>
      </c>
      <c r="K20" t="n">
        <v>47.83</v>
      </c>
      <c r="L20" t="n">
        <v>3</v>
      </c>
      <c r="M20" t="n">
        <v>117</v>
      </c>
      <c r="N20" t="n">
        <v>23.71</v>
      </c>
      <c r="O20" t="n">
        <v>18060.85</v>
      </c>
      <c r="P20" t="n">
        <v>490.68</v>
      </c>
      <c r="Q20" t="n">
        <v>4021.68</v>
      </c>
      <c r="R20" t="n">
        <v>378.08</v>
      </c>
      <c r="S20" t="n">
        <v>177.21</v>
      </c>
      <c r="T20" t="n">
        <v>92734.48</v>
      </c>
      <c r="U20" t="n">
        <v>0.47</v>
      </c>
      <c r="V20" t="n">
        <v>0.74</v>
      </c>
      <c r="W20" t="n">
        <v>14.79</v>
      </c>
      <c r="X20" t="n">
        <v>5.49</v>
      </c>
      <c r="Y20" t="n">
        <v>2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1.9728</v>
      </c>
      <c r="E21" t="n">
        <v>50.69</v>
      </c>
      <c r="F21" t="n">
        <v>46.12</v>
      </c>
      <c r="G21" t="n">
        <v>34.16</v>
      </c>
      <c r="H21" t="n">
        <v>0.49</v>
      </c>
      <c r="I21" t="n">
        <v>81</v>
      </c>
      <c r="J21" t="n">
        <v>145.92</v>
      </c>
      <c r="K21" t="n">
        <v>47.83</v>
      </c>
      <c r="L21" t="n">
        <v>4</v>
      </c>
      <c r="M21" t="n">
        <v>79</v>
      </c>
      <c r="N21" t="n">
        <v>24.09</v>
      </c>
      <c r="O21" t="n">
        <v>18230.35</v>
      </c>
      <c r="P21" t="n">
        <v>443.31</v>
      </c>
      <c r="Q21" t="n">
        <v>4021.21</v>
      </c>
      <c r="R21" t="n">
        <v>316.85</v>
      </c>
      <c r="S21" t="n">
        <v>177.21</v>
      </c>
      <c r="T21" t="n">
        <v>62307.82</v>
      </c>
      <c r="U21" t="n">
        <v>0.5600000000000001</v>
      </c>
      <c r="V21" t="n">
        <v>0.77</v>
      </c>
      <c r="W21" t="n">
        <v>14.72</v>
      </c>
      <c r="X21" t="n">
        <v>3.68</v>
      </c>
      <c r="Y21" t="n">
        <v>2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2.0319</v>
      </c>
      <c r="E22" t="n">
        <v>49.22</v>
      </c>
      <c r="F22" t="n">
        <v>45.23</v>
      </c>
      <c r="G22" t="n">
        <v>44.48</v>
      </c>
      <c r="H22" t="n">
        <v>0.6</v>
      </c>
      <c r="I22" t="n">
        <v>61</v>
      </c>
      <c r="J22" t="n">
        <v>147.3</v>
      </c>
      <c r="K22" t="n">
        <v>47.83</v>
      </c>
      <c r="L22" t="n">
        <v>5</v>
      </c>
      <c r="M22" t="n">
        <v>29</v>
      </c>
      <c r="N22" t="n">
        <v>24.47</v>
      </c>
      <c r="O22" t="n">
        <v>18400.38</v>
      </c>
      <c r="P22" t="n">
        <v>407.4</v>
      </c>
      <c r="Q22" t="n">
        <v>4021.16</v>
      </c>
      <c r="R22" t="n">
        <v>285.62</v>
      </c>
      <c r="S22" t="n">
        <v>177.21</v>
      </c>
      <c r="T22" t="n">
        <v>46793.02</v>
      </c>
      <c r="U22" t="n">
        <v>0.62</v>
      </c>
      <c r="V22" t="n">
        <v>0.79</v>
      </c>
      <c r="W22" t="n">
        <v>14.71</v>
      </c>
      <c r="X22" t="n">
        <v>2.78</v>
      </c>
      <c r="Y22" t="n">
        <v>2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2.0368</v>
      </c>
      <c r="E23" t="n">
        <v>49.1</v>
      </c>
      <c r="F23" t="n">
        <v>45.16</v>
      </c>
      <c r="G23" t="n">
        <v>45.93</v>
      </c>
      <c r="H23" t="n">
        <v>0.71</v>
      </c>
      <c r="I23" t="n">
        <v>59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405.61</v>
      </c>
      <c r="Q23" t="n">
        <v>4021.11</v>
      </c>
      <c r="R23" t="n">
        <v>281.53</v>
      </c>
      <c r="S23" t="n">
        <v>177.21</v>
      </c>
      <c r="T23" t="n">
        <v>44757.76</v>
      </c>
      <c r="U23" t="n">
        <v>0.63</v>
      </c>
      <c r="V23" t="n">
        <v>0.79</v>
      </c>
      <c r="W23" t="n">
        <v>14.77</v>
      </c>
      <c r="X23" t="n">
        <v>2.72</v>
      </c>
      <c r="Y23" t="n">
        <v>2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0.8833</v>
      </c>
      <c r="E24" t="n">
        <v>113.21</v>
      </c>
      <c r="F24" t="n">
        <v>82.53</v>
      </c>
      <c r="G24" t="n">
        <v>6.23</v>
      </c>
      <c r="H24" t="n">
        <v>0.1</v>
      </c>
      <c r="I24" t="n">
        <v>795</v>
      </c>
      <c r="J24" t="n">
        <v>176.73</v>
      </c>
      <c r="K24" t="n">
        <v>52.44</v>
      </c>
      <c r="L24" t="n">
        <v>1</v>
      </c>
      <c r="M24" t="n">
        <v>793</v>
      </c>
      <c r="N24" t="n">
        <v>33.29</v>
      </c>
      <c r="O24" t="n">
        <v>22031.19</v>
      </c>
      <c r="P24" t="n">
        <v>1080</v>
      </c>
      <c r="Q24" t="n">
        <v>4028.11</v>
      </c>
      <c r="R24" t="n">
        <v>1554.83</v>
      </c>
      <c r="S24" t="n">
        <v>177.21</v>
      </c>
      <c r="T24" t="n">
        <v>677727.38</v>
      </c>
      <c r="U24" t="n">
        <v>0.11</v>
      </c>
      <c r="V24" t="n">
        <v>0.43</v>
      </c>
      <c r="W24" t="n">
        <v>15.9</v>
      </c>
      <c r="X24" t="n">
        <v>40.03</v>
      </c>
      <c r="Y24" t="n">
        <v>2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1.5254</v>
      </c>
      <c r="E25" t="n">
        <v>65.56</v>
      </c>
      <c r="F25" t="n">
        <v>54.21</v>
      </c>
      <c r="G25" t="n">
        <v>12.96</v>
      </c>
      <c r="H25" t="n">
        <v>0.2</v>
      </c>
      <c r="I25" t="n">
        <v>251</v>
      </c>
      <c r="J25" t="n">
        <v>178.21</v>
      </c>
      <c r="K25" t="n">
        <v>52.44</v>
      </c>
      <c r="L25" t="n">
        <v>2</v>
      </c>
      <c r="M25" t="n">
        <v>249</v>
      </c>
      <c r="N25" t="n">
        <v>33.77</v>
      </c>
      <c r="O25" t="n">
        <v>22213.89</v>
      </c>
      <c r="P25" t="n">
        <v>690.6</v>
      </c>
      <c r="Q25" t="n">
        <v>4022.44</v>
      </c>
      <c r="R25" t="n">
        <v>590.9</v>
      </c>
      <c r="S25" t="n">
        <v>177.21</v>
      </c>
      <c r="T25" t="n">
        <v>198484.81</v>
      </c>
      <c r="U25" t="n">
        <v>0.3</v>
      </c>
      <c r="V25" t="n">
        <v>0.66</v>
      </c>
      <c r="W25" t="n">
        <v>15</v>
      </c>
      <c r="X25" t="n">
        <v>11.76</v>
      </c>
      <c r="Y25" t="n">
        <v>2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1.758</v>
      </c>
      <c r="E26" t="n">
        <v>56.88</v>
      </c>
      <c r="F26" t="n">
        <v>49.23</v>
      </c>
      <c r="G26" t="n">
        <v>20.1</v>
      </c>
      <c r="H26" t="n">
        <v>0.3</v>
      </c>
      <c r="I26" t="n">
        <v>147</v>
      </c>
      <c r="J26" t="n">
        <v>179.7</v>
      </c>
      <c r="K26" t="n">
        <v>52.44</v>
      </c>
      <c r="L26" t="n">
        <v>3</v>
      </c>
      <c r="M26" t="n">
        <v>145</v>
      </c>
      <c r="N26" t="n">
        <v>34.26</v>
      </c>
      <c r="O26" t="n">
        <v>22397.24</v>
      </c>
      <c r="P26" t="n">
        <v>607.9299999999999</v>
      </c>
      <c r="Q26" t="n">
        <v>4021.7</v>
      </c>
      <c r="R26" t="n">
        <v>422.26</v>
      </c>
      <c r="S26" t="n">
        <v>177.21</v>
      </c>
      <c r="T26" t="n">
        <v>114683.04</v>
      </c>
      <c r="U26" t="n">
        <v>0.42</v>
      </c>
      <c r="V26" t="n">
        <v>0.72</v>
      </c>
      <c r="W26" t="n">
        <v>14.83</v>
      </c>
      <c r="X26" t="n">
        <v>6.79</v>
      </c>
      <c r="Y26" t="n">
        <v>2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1.8808</v>
      </c>
      <c r="E27" t="n">
        <v>53.17</v>
      </c>
      <c r="F27" t="n">
        <v>47.12</v>
      </c>
      <c r="G27" t="n">
        <v>27.72</v>
      </c>
      <c r="H27" t="n">
        <v>0.39</v>
      </c>
      <c r="I27" t="n">
        <v>102</v>
      </c>
      <c r="J27" t="n">
        <v>181.19</v>
      </c>
      <c r="K27" t="n">
        <v>52.44</v>
      </c>
      <c r="L27" t="n">
        <v>4</v>
      </c>
      <c r="M27" t="n">
        <v>100</v>
      </c>
      <c r="N27" t="n">
        <v>34.75</v>
      </c>
      <c r="O27" t="n">
        <v>22581.25</v>
      </c>
      <c r="P27" t="n">
        <v>561.33</v>
      </c>
      <c r="Q27" t="n">
        <v>4021.45</v>
      </c>
      <c r="R27" t="n">
        <v>350.41</v>
      </c>
      <c r="S27" t="n">
        <v>177.21</v>
      </c>
      <c r="T27" t="n">
        <v>78983.25999999999</v>
      </c>
      <c r="U27" t="n">
        <v>0.51</v>
      </c>
      <c r="V27" t="n">
        <v>0.76</v>
      </c>
      <c r="W27" t="n">
        <v>14.76</v>
      </c>
      <c r="X27" t="n">
        <v>4.68</v>
      </c>
      <c r="Y27" t="n">
        <v>2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1.9566</v>
      </c>
      <c r="E28" t="n">
        <v>51.11</v>
      </c>
      <c r="F28" t="n">
        <v>45.95</v>
      </c>
      <c r="G28" t="n">
        <v>35.81</v>
      </c>
      <c r="H28" t="n">
        <v>0.49</v>
      </c>
      <c r="I28" t="n">
        <v>77</v>
      </c>
      <c r="J28" t="n">
        <v>182.69</v>
      </c>
      <c r="K28" t="n">
        <v>52.44</v>
      </c>
      <c r="L28" t="n">
        <v>5</v>
      </c>
      <c r="M28" t="n">
        <v>75</v>
      </c>
      <c r="N28" t="n">
        <v>35.25</v>
      </c>
      <c r="O28" t="n">
        <v>22766.06</v>
      </c>
      <c r="P28" t="n">
        <v>525.83</v>
      </c>
      <c r="Q28" t="n">
        <v>4021.31</v>
      </c>
      <c r="R28" t="n">
        <v>311.34</v>
      </c>
      <c r="S28" t="n">
        <v>177.21</v>
      </c>
      <c r="T28" t="n">
        <v>59577.29</v>
      </c>
      <c r="U28" t="n">
        <v>0.57</v>
      </c>
      <c r="V28" t="n">
        <v>0.78</v>
      </c>
      <c r="W28" t="n">
        <v>14.71</v>
      </c>
      <c r="X28" t="n">
        <v>3.51</v>
      </c>
      <c r="Y28" t="n">
        <v>2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2.0111</v>
      </c>
      <c r="E29" t="n">
        <v>49.72</v>
      </c>
      <c r="F29" t="n">
        <v>45.17</v>
      </c>
      <c r="G29" t="n">
        <v>45.17</v>
      </c>
      <c r="H29" t="n">
        <v>0.58</v>
      </c>
      <c r="I29" t="n">
        <v>60</v>
      </c>
      <c r="J29" t="n">
        <v>184.19</v>
      </c>
      <c r="K29" t="n">
        <v>52.44</v>
      </c>
      <c r="L29" t="n">
        <v>6</v>
      </c>
      <c r="M29" t="n">
        <v>58</v>
      </c>
      <c r="N29" t="n">
        <v>35.75</v>
      </c>
      <c r="O29" t="n">
        <v>22951.43</v>
      </c>
      <c r="P29" t="n">
        <v>493.58</v>
      </c>
      <c r="Q29" t="n">
        <v>4021.31</v>
      </c>
      <c r="R29" t="n">
        <v>284.75</v>
      </c>
      <c r="S29" t="n">
        <v>177.21</v>
      </c>
      <c r="T29" t="n">
        <v>46363</v>
      </c>
      <c r="U29" t="n">
        <v>0.62</v>
      </c>
      <c r="V29" t="n">
        <v>0.79</v>
      </c>
      <c r="W29" t="n">
        <v>14.68</v>
      </c>
      <c r="X29" t="n">
        <v>2.73</v>
      </c>
      <c r="Y29" t="n">
        <v>2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2.0489</v>
      </c>
      <c r="E30" t="n">
        <v>48.81</v>
      </c>
      <c r="F30" t="n">
        <v>44.64</v>
      </c>
      <c r="G30" t="n">
        <v>54.66</v>
      </c>
      <c r="H30" t="n">
        <v>0.67</v>
      </c>
      <c r="I30" t="n">
        <v>49</v>
      </c>
      <c r="J30" t="n">
        <v>185.7</v>
      </c>
      <c r="K30" t="n">
        <v>52.44</v>
      </c>
      <c r="L30" t="n">
        <v>7</v>
      </c>
      <c r="M30" t="n">
        <v>34</v>
      </c>
      <c r="N30" t="n">
        <v>36.26</v>
      </c>
      <c r="O30" t="n">
        <v>23137.49</v>
      </c>
      <c r="P30" t="n">
        <v>463.29</v>
      </c>
      <c r="Q30" t="n">
        <v>4021.16</v>
      </c>
      <c r="R30" t="n">
        <v>266.1</v>
      </c>
      <c r="S30" t="n">
        <v>177.21</v>
      </c>
      <c r="T30" t="n">
        <v>37092.96</v>
      </c>
      <c r="U30" t="n">
        <v>0.67</v>
      </c>
      <c r="V30" t="n">
        <v>0.8</v>
      </c>
      <c r="W30" t="n">
        <v>14.69</v>
      </c>
      <c r="X30" t="n">
        <v>2.2</v>
      </c>
      <c r="Y30" t="n">
        <v>2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2.0573</v>
      </c>
      <c r="E31" t="n">
        <v>48.61</v>
      </c>
      <c r="F31" t="n">
        <v>44.55</v>
      </c>
      <c r="G31" t="n">
        <v>58.11</v>
      </c>
      <c r="H31" t="n">
        <v>0.76</v>
      </c>
      <c r="I31" t="n">
        <v>46</v>
      </c>
      <c r="J31" t="n">
        <v>187.22</v>
      </c>
      <c r="K31" t="n">
        <v>52.44</v>
      </c>
      <c r="L31" t="n">
        <v>8</v>
      </c>
      <c r="M31" t="n">
        <v>4</v>
      </c>
      <c r="N31" t="n">
        <v>36.78</v>
      </c>
      <c r="O31" t="n">
        <v>23324.24</v>
      </c>
      <c r="P31" t="n">
        <v>456.93</v>
      </c>
      <c r="Q31" t="n">
        <v>4021.82</v>
      </c>
      <c r="R31" t="n">
        <v>261.83</v>
      </c>
      <c r="S31" t="n">
        <v>177.21</v>
      </c>
      <c r="T31" t="n">
        <v>34977.23</v>
      </c>
      <c r="U31" t="n">
        <v>0.68</v>
      </c>
      <c r="V31" t="n">
        <v>0.8</v>
      </c>
      <c r="W31" t="n">
        <v>14.72</v>
      </c>
      <c r="X31" t="n">
        <v>2.11</v>
      </c>
      <c r="Y31" t="n">
        <v>2</v>
      </c>
      <c r="Z31" t="n">
        <v>10</v>
      </c>
    </row>
    <row r="32">
      <c r="A32" t="n">
        <v>8</v>
      </c>
      <c r="B32" t="n">
        <v>90</v>
      </c>
      <c r="C32" t="inlineStr">
        <is>
          <t xml:space="preserve">CONCLUIDO	</t>
        </is>
      </c>
      <c r="D32" t="n">
        <v>2.0571</v>
      </c>
      <c r="E32" t="n">
        <v>48.61</v>
      </c>
      <c r="F32" t="n">
        <v>44.56</v>
      </c>
      <c r="G32" t="n">
        <v>58.12</v>
      </c>
      <c r="H32" t="n">
        <v>0.85</v>
      </c>
      <c r="I32" t="n">
        <v>46</v>
      </c>
      <c r="J32" t="n">
        <v>188.74</v>
      </c>
      <c r="K32" t="n">
        <v>52.44</v>
      </c>
      <c r="L32" t="n">
        <v>9</v>
      </c>
      <c r="M32" t="n">
        <v>0</v>
      </c>
      <c r="N32" t="n">
        <v>37.3</v>
      </c>
      <c r="O32" t="n">
        <v>23511.69</v>
      </c>
      <c r="P32" t="n">
        <v>460.4</v>
      </c>
      <c r="Q32" t="n">
        <v>4021.41</v>
      </c>
      <c r="R32" t="n">
        <v>261.72</v>
      </c>
      <c r="S32" t="n">
        <v>177.21</v>
      </c>
      <c r="T32" t="n">
        <v>34918.66</v>
      </c>
      <c r="U32" t="n">
        <v>0.68</v>
      </c>
      <c r="V32" t="n">
        <v>0.8</v>
      </c>
      <c r="W32" t="n">
        <v>14.73</v>
      </c>
      <c r="X32" t="n">
        <v>2.11</v>
      </c>
      <c r="Y32" t="n">
        <v>2</v>
      </c>
      <c r="Z32" t="n">
        <v>10</v>
      </c>
    </row>
    <row r="33">
      <c r="A33" t="n">
        <v>0</v>
      </c>
      <c r="B33" t="n">
        <v>10</v>
      </c>
      <c r="C33" t="inlineStr">
        <is>
          <t xml:space="preserve">CONCLUIDO	</t>
        </is>
      </c>
      <c r="D33" t="n">
        <v>1.486</v>
      </c>
      <c r="E33" t="n">
        <v>67.3</v>
      </c>
      <c r="F33" t="n">
        <v>61.18</v>
      </c>
      <c r="G33" t="n">
        <v>9.130000000000001</v>
      </c>
      <c r="H33" t="n">
        <v>0.64</v>
      </c>
      <c r="I33" t="n">
        <v>402</v>
      </c>
      <c r="J33" t="n">
        <v>26.11</v>
      </c>
      <c r="K33" t="n">
        <v>12.1</v>
      </c>
      <c r="L33" t="n">
        <v>1</v>
      </c>
      <c r="M33" t="n">
        <v>0</v>
      </c>
      <c r="N33" t="n">
        <v>3.01</v>
      </c>
      <c r="O33" t="n">
        <v>3454.41</v>
      </c>
      <c r="P33" t="n">
        <v>177.65</v>
      </c>
      <c r="Q33" t="n">
        <v>4028.04</v>
      </c>
      <c r="R33" t="n">
        <v>806.4299999999999</v>
      </c>
      <c r="S33" t="n">
        <v>177.21</v>
      </c>
      <c r="T33" t="n">
        <v>305496.03</v>
      </c>
      <c r="U33" t="n">
        <v>0.22</v>
      </c>
      <c r="V33" t="n">
        <v>0.58</v>
      </c>
      <c r="W33" t="n">
        <v>15.8</v>
      </c>
      <c r="X33" t="n">
        <v>18.71</v>
      </c>
      <c r="Y33" t="n">
        <v>2</v>
      </c>
      <c r="Z33" t="n">
        <v>10</v>
      </c>
    </row>
    <row r="34">
      <c r="A34" t="n">
        <v>0</v>
      </c>
      <c r="B34" t="n">
        <v>45</v>
      </c>
      <c r="C34" t="inlineStr">
        <is>
          <t xml:space="preserve">CONCLUIDO	</t>
        </is>
      </c>
      <c r="D34" t="n">
        <v>1.4144</v>
      </c>
      <c r="E34" t="n">
        <v>70.7</v>
      </c>
      <c r="F34" t="n">
        <v>60.84</v>
      </c>
      <c r="G34" t="n">
        <v>9.529999999999999</v>
      </c>
      <c r="H34" t="n">
        <v>0.18</v>
      </c>
      <c r="I34" t="n">
        <v>383</v>
      </c>
      <c r="J34" t="n">
        <v>98.70999999999999</v>
      </c>
      <c r="K34" t="n">
        <v>39.72</v>
      </c>
      <c r="L34" t="n">
        <v>1</v>
      </c>
      <c r="M34" t="n">
        <v>381</v>
      </c>
      <c r="N34" t="n">
        <v>12.99</v>
      </c>
      <c r="O34" t="n">
        <v>12407.75</v>
      </c>
      <c r="P34" t="n">
        <v>525.73</v>
      </c>
      <c r="Q34" t="n">
        <v>4023.63</v>
      </c>
      <c r="R34" t="n">
        <v>815.24</v>
      </c>
      <c r="S34" t="n">
        <v>177.21</v>
      </c>
      <c r="T34" t="n">
        <v>309996.03</v>
      </c>
      <c r="U34" t="n">
        <v>0.22</v>
      </c>
      <c r="V34" t="n">
        <v>0.59</v>
      </c>
      <c r="W34" t="n">
        <v>15.24</v>
      </c>
      <c r="X34" t="n">
        <v>18.38</v>
      </c>
      <c r="Y34" t="n">
        <v>2</v>
      </c>
      <c r="Z34" t="n">
        <v>10</v>
      </c>
    </row>
    <row r="35">
      <c r="A35" t="n">
        <v>1</v>
      </c>
      <c r="B35" t="n">
        <v>45</v>
      </c>
      <c r="C35" t="inlineStr">
        <is>
          <t xml:space="preserve">CONCLUIDO	</t>
        </is>
      </c>
      <c r="D35" t="n">
        <v>1.8623</v>
      </c>
      <c r="E35" t="n">
        <v>53.7</v>
      </c>
      <c r="F35" t="n">
        <v>48.85</v>
      </c>
      <c r="G35" t="n">
        <v>21.09</v>
      </c>
      <c r="H35" t="n">
        <v>0.35</v>
      </c>
      <c r="I35" t="n">
        <v>139</v>
      </c>
      <c r="J35" t="n">
        <v>99.95</v>
      </c>
      <c r="K35" t="n">
        <v>39.72</v>
      </c>
      <c r="L35" t="n">
        <v>2</v>
      </c>
      <c r="M35" t="n">
        <v>137</v>
      </c>
      <c r="N35" t="n">
        <v>13.24</v>
      </c>
      <c r="O35" t="n">
        <v>12561.45</v>
      </c>
      <c r="P35" t="n">
        <v>382.15</v>
      </c>
      <c r="Q35" t="n">
        <v>4021.93</v>
      </c>
      <c r="R35" t="n">
        <v>409.91</v>
      </c>
      <c r="S35" t="n">
        <v>177.21</v>
      </c>
      <c r="T35" t="n">
        <v>108550.77</v>
      </c>
      <c r="U35" t="n">
        <v>0.43</v>
      </c>
      <c r="V35" t="n">
        <v>0.73</v>
      </c>
      <c r="W35" t="n">
        <v>14.8</v>
      </c>
      <c r="X35" t="n">
        <v>6.4</v>
      </c>
      <c r="Y35" t="n">
        <v>2</v>
      </c>
      <c r="Z35" t="n">
        <v>10</v>
      </c>
    </row>
    <row r="36">
      <c r="A36" t="n">
        <v>2</v>
      </c>
      <c r="B36" t="n">
        <v>45</v>
      </c>
      <c r="C36" t="inlineStr">
        <is>
          <t xml:space="preserve">CONCLUIDO	</t>
        </is>
      </c>
      <c r="D36" t="n">
        <v>1.9784</v>
      </c>
      <c r="E36" t="n">
        <v>50.55</v>
      </c>
      <c r="F36" t="n">
        <v>46.69</v>
      </c>
      <c r="G36" t="n">
        <v>30.78</v>
      </c>
      <c r="H36" t="n">
        <v>0.52</v>
      </c>
      <c r="I36" t="n">
        <v>91</v>
      </c>
      <c r="J36" t="n">
        <v>101.2</v>
      </c>
      <c r="K36" t="n">
        <v>39.72</v>
      </c>
      <c r="L36" t="n">
        <v>3</v>
      </c>
      <c r="M36" t="n">
        <v>8</v>
      </c>
      <c r="N36" t="n">
        <v>13.49</v>
      </c>
      <c r="O36" t="n">
        <v>12715.54</v>
      </c>
      <c r="P36" t="n">
        <v>335.21</v>
      </c>
      <c r="Q36" t="n">
        <v>4021.86</v>
      </c>
      <c r="R36" t="n">
        <v>332.12</v>
      </c>
      <c r="S36" t="n">
        <v>177.21</v>
      </c>
      <c r="T36" t="n">
        <v>69894.31</v>
      </c>
      <c r="U36" t="n">
        <v>0.53</v>
      </c>
      <c r="V36" t="n">
        <v>0.76</v>
      </c>
      <c r="W36" t="n">
        <v>14.85</v>
      </c>
      <c r="X36" t="n">
        <v>4.24</v>
      </c>
      <c r="Y36" t="n">
        <v>2</v>
      </c>
      <c r="Z36" t="n">
        <v>10</v>
      </c>
    </row>
    <row r="37">
      <c r="A37" t="n">
        <v>3</v>
      </c>
      <c r="B37" t="n">
        <v>45</v>
      </c>
      <c r="C37" t="inlineStr">
        <is>
          <t xml:space="preserve">CONCLUIDO	</t>
        </is>
      </c>
      <c r="D37" t="n">
        <v>1.9785</v>
      </c>
      <c r="E37" t="n">
        <v>50.54</v>
      </c>
      <c r="F37" t="n">
        <v>46.69</v>
      </c>
      <c r="G37" t="n">
        <v>30.78</v>
      </c>
      <c r="H37" t="n">
        <v>0.6899999999999999</v>
      </c>
      <c r="I37" t="n">
        <v>91</v>
      </c>
      <c r="J37" t="n">
        <v>102.45</v>
      </c>
      <c r="K37" t="n">
        <v>39.72</v>
      </c>
      <c r="L37" t="n">
        <v>4</v>
      </c>
      <c r="M37" t="n">
        <v>0</v>
      </c>
      <c r="N37" t="n">
        <v>13.74</v>
      </c>
      <c r="O37" t="n">
        <v>12870.03</v>
      </c>
      <c r="P37" t="n">
        <v>339.05</v>
      </c>
      <c r="Q37" t="n">
        <v>4022.71</v>
      </c>
      <c r="R37" t="n">
        <v>331.68</v>
      </c>
      <c r="S37" t="n">
        <v>177.21</v>
      </c>
      <c r="T37" t="n">
        <v>69675.3</v>
      </c>
      <c r="U37" t="n">
        <v>0.53</v>
      </c>
      <c r="V37" t="n">
        <v>0.76</v>
      </c>
      <c r="W37" t="n">
        <v>14.86</v>
      </c>
      <c r="X37" t="n">
        <v>4.24</v>
      </c>
      <c r="Y37" t="n">
        <v>2</v>
      </c>
      <c r="Z37" t="n">
        <v>10</v>
      </c>
    </row>
    <row r="38">
      <c r="A38" t="n">
        <v>0</v>
      </c>
      <c r="B38" t="n">
        <v>60</v>
      </c>
      <c r="C38" t="inlineStr">
        <is>
          <t xml:space="preserve">CONCLUIDO	</t>
        </is>
      </c>
      <c r="D38" t="n">
        <v>1.2212</v>
      </c>
      <c r="E38" t="n">
        <v>81.88</v>
      </c>
      <c r="F38" t="n">
        <v>66.90000000000001</v>
      </c>
      <c r="G38" t="n">
        <v>7.98</v>
      </c>
      <c r="H38" t="n">
        <v>0.14</v>
      </c>
      <c r="I38" t="n">
        <v>503</v>
      </c>
      <c r="J38" t="n">
        <v>124.63</v>
      </c>
      <c r="K38" t="n">
        <v>45</v>
      </c>
      <c r="L38" t="n">
        <v>1</v>
      </c>
      <c r="M38" t="n">
        <v>501</v>
      </c>
      <c r="N38" t="n">
        <v>18.64</v>
      </c>
      <c r="O38" t="n">
        <v>15605.44</v>
      </c>
      <c r="P38" t="n">
        <v>688.25</v>
      </c>
      <c r="Q38" t="n">
        <v>4024.58</v>
      </c>
      <c r="R38" t="n">
        <v>1021.28</v>
      </c>
      <c r="S38" t="n">
        <v>177.21</v>
      </c>
      <c r="T38" t="n">
        <v>412412.67</v>
      </c>
      <c r="U38" t="n">
        <v>0.17</v>
      </c>
      <c r="V38" t="n">
        <v>0.53</v>
      </c>
      <c r="W38" t="n">
        <v>15.44</v>
      </c>
      <c r="X38" t="n">
        <v>24.43</v>
      </c>
      <c r="Y38" t="n">
        <v>2</v>
      </c>
      <c r="Z38" t="n">
        <v>10</v>
      </c>
    </row>
    <row r="39">
      <c r="A39" t="n">
        <v>1</v>
      </c>
      <c r="B39" t="n">
        <v>60</v>
      </c>
      <c r="C39" t="inlineStr">
        <is>
          <t xml:space="preserve">CONCLUIDO	</t>
        </is>
      </c>
      <c r="D39" t="n">
        <v>1.7395</v>
      </c>
      <c r="E39" t="n">
        <v>57.49</v>
      </c>
      <c r="F39" t="n">
        <v>50.78</v>
      </c>
      <c r="G39" t="n">
        <v>17.02</v>
      </c>
      <c r="H39" t="n">
        <v>0.28</v>
      </c>
      <c r="I39" t="n">
        <v>179</v>
      </c>
      <c r="J39" t="n">
        <v>125.95</v>
      </c>
      <c r="K39" t="n">
        <v>45</v>
      </c>
      <c r="L39" t="n">
        <v>2</v>
      </c>
      <c r="M39" t="n">
        <v>177</v>
      </c>
      <c r="N39" t="n">
        <v>18.95</v>
      </c>
      <c r="O39" t="n">
        <v>15767.7</v>
      </c>
      <c r="P39" t="n">
        <v>493.26</v>
      </c>
      <c r="Q39" t="n">
        <v>4022.15</v>
      </c>
      <c r="R39" t="n">
        <v>474.38</v>
      </c>
      <c r="S39" t="n">
        <v>177.21</v>
      </c>
      <c r="T39" t="n">
        <v>140586.04</v>
      </c>
      <c r="U39" t="n">
        <v>0.37</v>
      </c>
      <c r="V39" t="n">
        <v>0.7</v>
      </c>
      <c r="W39" t="n">
        <v>14.88</v>
      </c>
      <c r="X39" t="n">
        <v>8.33</v>
      </c>
      <c r="Y39" t="n">
        <v>2</v>
      </c>
      <c r="Z39" t="n">
        <v>10</v>
      </c>
    </row>
    <row r="40">
      <c r="A40" t="n">
        <v>2</v>
      </c>
      <c r="B40" t="n">
        <v>60</v>
      </c>
      <c r="C40" t="inlineStr">
        <is>
          <t xml:space="preserve">CONCLUIDO	</t>
        </is>
      </c>
      <c r="D40" t="n">
        <v>1.9221</v>
      </c>
      <c r="E40" t="n">
        <v>52.03</v>
      </c>
      <c r="F40" t="n">
        <v>47.24</v>
      </c>
      <c r="G40" t="n">
        <v>27.25</v>
      </c>
      <c r="H40" t="n">
        <v>0.42</v>
      </c>
      <c r="I40" t="n">
        <v>104</v>
      </c>
      <c r="J40" t="n">
        <v>127.27</v>
      </c>
      <c r="K40" t="n">
        <v>45</v>
      </c>
      <c r="L40" t="n">
        <v>3</v>
      </c>
      <c r="M40" t="n">
        <v>102</v>
      </c>
      <c r="N40" t="n">
        <v>19.27</v>
      </c>
      <c r="O40" t="n">
        <v>15930.42</v>
      </c>
      <c r="P40" t="n">
        <v>426.98</v>
      </c>
      <c r="Q40" t="n">
        <v>4021.58</v>
      </c>
      <c r="R40" t="n">
        <v>355.17</v>
      </c>
      <c r="S40" t="n">
        <v>177.21</v>
      </c>
      <c r="T40" t="n">
        <v>81357.33</v>
      </c>
      <c r="U40" t="n">
        <v>0.5</v>
      </c>
      <c r="V40" t="n">
        <v>0.76</v>
      </c>
      <c r="W40" t="n">
        <v>14.75</v>
      </c>
      <c r="X40" t="n">
        <v>4.79</v>
      </c>
      <c r="Y40" t="n">
        <v>2</v>
      </c>
      <c r="Z40" t="n">
        <v>10</v>
      </c>
    </row>
    <row r="41">
      <c r="A41" t="n">
        <v>3</v>
      </c>
      <c r="B41" t="n">
        <v>60</v>
      </c>
      <c r="C41" t="inlineStr">
        <is>
          <t xml:space="preserve">CONCLUIDO	</t>
        </is>
      </c>
      <c r="D41" t="n">
        <v>2.0142</v>
      </c>
      <c r="E41" t="n">
        <v>49.65</v>
      </c>
      <c r="F41" t="n">
        <v>45.7</v>
      </c>
      <c r="G41" t="n">
        <v>38.62</v>
      </c>
      <c r="H41" t="n">
        <v>0.55</v>
      </c>
      <c r="I41" t="n">
        <v>71</v>
      </c>
      <c r="J41" t="n">
        <v>128.59</v>
      </c>
      <c r="K41" t="n">
        <v>45</v>
      </c>
      <c r="L41" t="n">
        <v>4</v>
      </c>
      <c r="M41" t="n">
        <v>34</v>
      </c>
      <c r="N41" t="n">
        <v>19.59</v>
      </c>
      <c r="O41" t="n">
        <v>16093.6</v>
      </c>
      <c r="P41" t="n">
        <v>379.84</v>
      </c>
      <c r="Q41" t="n">
        <v>4022.37</v>
      </c>
      <c r="R41" t="n">
        <v>300.92</v>
      </c>
      <c r="S41" t="n">
        <v>177.21</v>
      </c>
      <c r="T41" t="n">
        <v>54397.17</v>
      </c>
      <c r="U41" t="n">
        <v>0.59</v>
      </c>
      <c r="V41" t="n">
        <v>0.78</v>
      </c>
      <c r="W41" t="n">
        <v>14.75</v>
      </c>
      <c r="X41" t="n">
        <v>3.26</v>
      </c>
      <c r="Y41" t="n">
        <v>2</v>
      </c>
      <c r="Z41" t="n">
        <v>10</v>
      </c>
    </row>
    <row r="42">
      <c r="A42" t="n">
        <v>4</v>
      </c>
      <c r="B42" t="n">
        <v>60</v>
      </c>
      <c r="C42" t="inlineStr">
        <is>
          <t xml:space="preserve">CONCLUIDO	</t>
        </is>
      </c>
      <c r="D42" t="n">
        <v>2.0186</v>
      </c>
      <c r="E42" t="n">
        <v>49.54</v>
      </c>
      <c r="F42" t="n">
        <v>45.64</v>
      </c>
      <c r="G42" t="n">
        <v>39.69</v>
      </c>
      <c r="H42" t="n">
        <v>0.68</v>
      </c>
      <c r="I42" t="n">
        <v>69</v>
      </c>
      <c r="J42" t="n">
        <v>129.92</v>
      </c>
      <c r="K42" t="n">
        <v>45</v>
      </c>
      <c r="L42" t="n">
        <v>5</v>
      </c>
      <c r="M42" t="n">
        <v>0</v>
      </c>
      <c r="N42" t="n">
        <v>19.92</v>
      </c>
      <c r="O42" t="n">
        <v>16257.24</v>
      </c>
      <c r="P42" t="n">
        <v>379.27</v>
      </c>
      <c r="Q42" t="n">
        <v>4022.62</v>
      </c>
      <c r="R42" t="n">
        <v>297.49</v>
      </c>
      <c r="S42" t="n">
        <v>177.21</v>
      </c>
      <c r="T42" t="n">
        <v>52692.14</v>
      </c>
      <c r="U42" t="n">
        <v>0.6</v>
      </c>
      <c r="V42" t="n">
        <v>0.78</v>
      </c>
      <c r="W42" t="n">
        <v>14.79</v>
      </c>
      <c r="X42" t="n">
        <v>3.2</v>
      </c>
      <c r="Y42" t="n">
        <v>2</v>
      </c>
      <c r="Z42" t="n">
        <v>10</v>
      </c>
    </row>
    <row r="43">
      <c r="A43" t="n">
        <v>0</v>
      </c>
      <c r="B43" t="n">
        <v>80</v>
      </c>
      <c r="C43" t="inlineStr">
        <is>
          <t xml:space="preserve">CONCLUIDO	</t>
        </is>
      </c>
      <c r="D43" t="n">
        <v>0.9901</v>
      </c>
      <c r="E43" t="n">
        <v>101</v>
      </c>
      <c r="F43" t="n">
        <v>76.56999999999999</v>
      </c>
      <c r="G43" t="n">
        <v>6.7</v>
      </c>
      <c r="H43" t="n">
        <v>0.11</v>
      </c>
      <c r="I43" t="n">
        <v>686</v>
      </c>
      <c r="J43" t="n">
        <v>159.12</v>
      </c>
      <c r="K43" t="n">
        <v>50.28</v>
      </c>
      <c r="L43" t="n">
        <v>1</v>
      </c>
      <c r="M43" t="n">
        <v>684</v>
      </c>
      <c r="N43" t="n">
        <v>27.84</v>
      </c>
      <c r="O43" t="n">
        <v>19859.16</v>
      </c>
      <c r="P43" t="n">
        <v>933.88</v>
      </c>
      <c r="Q43" t="n">
        <v>4025.12</v>
      </c>
      <c r="R43" t="n">
        <v>1351.88</v>
      </c>
      <c r="S43" t="n">
        <v>177.21</v>
      </c>
      <c r="T43" t="n">
        <v>576800.49</v>
      </c>
      <c r="U43" t="n">
        <v>0.13</v>
      </c>
      <c r="V43" t="n">
        <v>0.47</v>
      </c>
      <c r="W43" t="n">
        <v>15.71</v>
      </c>
      <c r="X43" t="n">
        <v>34.09</v>
      </c>
      <c r="Y43" t="n">
        <v>2</v>
      </c>
      <c r="Z43" t="n">
        <v>10</v>
      </c>
    </row>
    <row r="44">
      <c r="A44" t="n">
        <v>1</v>
      </c>
      <c r="B44" t="n">
        <v>80</v>
      </c>
      <c r="C44" t="inlineStr">
        <is>
          <t xml:space="preserve">CONCLUIDO	</t>
        </is>
      </c>
      <c r="D44" t="n">
        <v>1.5964</v>
      </c>
      <c r="E44" t="n">
        <v>62.64</v>
      </c>
      <c r="F44" t="n">
        <v>53</v>
      </c>
      <c r="G44" t="n">
        <v>14.01</v>
      </c>
      <c r="H44" t="n">
        <v>0.22</v>
      </c>
      <c r="I44" t="n">
        <v>227</v>
      </c>
      <c r="J44" t="n">
        <v>160.54</v>
      </c>
      <c r="K44" t="n">
        <v>50.28</v>
      </c>
      <c r="L44" t="n">
        <v>2</v>
      </c>
      <c r="M44" t="n">
        <v>225</v>
      </c>
      <c r="N44" t="n">
        <v>28.26</v>
      </c>
      <c r="O44" t="n">
        <v>20034.4</v>
      </c>
      <c r="P44" t="n">
        <v>625.02</v>
      </c>
      <c r="Q44" t="n">
        <v>4022.42</v>
      </c>
      <c r="R44" t="n">
        <v>550.42</v>
      </c>
      <c r="S44" t="n">
        <v>177.21</v>
      </c>
      <c r="T44" t="n">
        <v>178363.75</v>
      </c>
      <c r="U44" t="n">
        <v>0.32</v>
      </c>
      <c r="V44" t="n">
        <v>0.67</v>
      </c>
      <c r="W44" t="n">
        <v>14.94</v>
      </c>
      <c r="X44" t="n">
        <v>10.55</v>
      </c>
      <c r="Y44" t="n">
        <v>2</v>
      </c>
      <c r="Z44" t="n">
        <v>10</v>
      </c>
    </row>
    <row r="45">
      <c r="A45" t="n">
        <v>2</v>
      </c>
      <c r="B45" t="n">
        <v>80</v>
      </c>
      <c r="C45" t="inlineStr">
        <is>
          <t xml:space="preserve">CONCLUIDO	</t>
        </is>
      </c>
      <c r="D45" t="n">
        <v>1.8122</v>
      </c>
      <c r="E45" t="n">
        <v>55.18</v>
      </c>
      <c r="F45" t="n">
        <v>48.57</v>
      </c>
      <c r="G45" t="n">
        <v>21.91</v>
      </c>
      <c r="H45" t="n">
        <v>0.33</v>
      </c>
      <c r="I45" t="n">
        <v>133</v>
      </c>
      <c r="J45" t="n">
        <v>161.97</v>
      </c>
      <c r="K45" t="n">
        <v>50.28</v>
      </c>
      <c r="L45" t="n">
        <v>3</v>
      </c>
      <c r="M45" t="n">
        <v>131</v>
      </c>
      <c r="N45" t="n">
        <v>28.69</v>
      </c>
      <c r="O45" t="n">
        <v>20210.21</v>
      </c>
      <c r="P45" t="n">
        <v>550.39</v>
      </c>
      <c r="Q45" t="n">
        <v>4021.77</v>
      </c>
      <c r="R45" t="n">
        <v>399.58</v>
      </c>
      <c r="S45" t="n">
        <v>177.21</v>
      </c>
      <c r="T45" t="n">
        <v>103414.72</v>
      </c>
      <c r="U45" t="n">
        <v>0.44</v>
      </c>
      <c r="V45" t="n">
        <v>0.73</v>
      </c>
      <c r="W45" t="n">
        <v>14.81</v>
      </c>
      <c r="X45" t="n">
        <v>6.12</v>
      </c>
      <c r="Y45" t="n">
        <v>2</v>
      </c>
      <c r="Z45" t="n">
        <v>10</v>
      </c>
    </row>
    <row r="46">
      <c r="A46" t="n">
        <v>3</v>
      </c>
      <c r="B46" t="n">
        <v>80</v>
      </c>
      <c r="C46" t="inlineStr">
        <is>
          <t xml:space="preserve">CONCLUIDO	</t>
        </is>
      </c>
      <c r="D46" t="n">
        <v>1.9265</v>
      </c>
      <c r="E46" t="n">
        <v>51.91</v>
      </c>
      <c r="F46" t="n">
        <v>46.62</v>
      </c>
      <c r="G46" t="n">
        <v>30.4</v>
      </c>
      <c r="H46" t="n">
        <v>0.43</v>
      </c>
      <c r="I46" t="n">
        <v>92</v>
      </c>
      <c r="J46" t="n">
        <v>163.4</v>
      </c>
      <c r="K46" t="n">
        <v>50.28</v>
      </c>
      <c r="L46" t="n">
        <v>4</v>
      </c>
      <c r="M46" t="n">
        <v>90</v>
      </c>
      <c r="N46" t="n">
        <v>29.12</v>
      </c>
      <c r="O46" t="n">
        <v>20386.62</v>
      </c>
      <c r="P46" t="n">
        <v>504.68</v>
      </c>
      <c r="Q46" t="n">
        <v>4021.01</v>
      </c>
      <c r="R46" t="n">
        <v>333.79</v>
      </c>
      <c r="S46" t="n">
        <v>177.21</v>
      </c>
      <c r="T46" t="n">
        <v>70724.83</v>
      </c>
      <c r="U46" t="n">
        <v>0.53</v>
      </c>
      <c r="V46" t="n">
        <v>0.77</v>
      </c>
      <c r="W46" t="n">
        <v>14.73</v>
      </c>
      <c r="X46" t="n">
        <v>4.18</v>
      </c>
      <c r="Y46" t="n">
        <v>2</v>
      </c>
      <c r="Z46" t="n">
        <v>10</v>
      </c>
    </row>
    <row r="47">
      <c r="A47" t="n">
        <v>4</v>
      </c>
      <c r="B47" t="n">
        <v>80</v>
      </c>
      <c r="C47" t="inlineStr">
        <is>
          <t xml:space="preserve">CONCLUIDO	</t>
        </is>
      </c>
      <c r="D47" t="n">
        <v>1.9995</v>
      </c>
      <c r="E47" t="n">
        <v>50.01</v>
      </c>
      <c r="F47" t="n">
        <v>45.5</v>
      </c>
      <c r="G47" t="n">
        <v>40.14</v>
      </c>
      <c r="H47" t="n">
        <v>0.54</v>
      </c>
      <c r="I47" t="n">
        <v>68</v>
      </c>
      <c r="J47" t="n">
        <v>164.83</v>
      </c>
      <c r="K47" t="n">
        <v>50.28</v>
      </c>
      <c r="L47" t="n">
        <v>5</v>
      </c>
      <c r="M47" t="n">
        <v>66</v>
      </c>
      <c r="N47" t="n">
        <v>29.55</v>
      </c>
      <c r="O47" t="n">
        <v>20563.61</v>
      </c>
      <c r="P47" t="n">
        <v>465.99</v>
      </c>
      <c r="Q47" t="n">
        <v>4021.08</v>
      </c>
      <c r="R47" t="n">
        <v>295.95</v>
      </c>
      <c r="S47" t="n">
        <v>177.21</v>
      </c>
      <c r="T47" t="n">
        <v>51926.26</v>
      </c>
      <c r="U47" t="n">
        <v>0.6</v>
      </c>
      <c r="V47" t="n">
        <v>0.78</v>
      </c>
      <c r="W47" t="n">
        <v>14.69</v>
      </c>
      <c r="X47" t="n">
        <v>3.05</v>
      </c>
      <c r="Y47" t="n">
        <v>2</v>
      </c>
      <c r="Z47" t="n">
        <v>10</v>
      </c>
    </row>
    <row r="48">
      <c r="A48" t="n">
        <v>5</v>
      </c>
      <c r="B48" t="n">
        <v>80</v>
      </c>
      <c r="C48" t="inlineStr">
        <is>
          <t xml:space="preserve">CONCLUIDO	</t>
        </is>
      </c>
      <c r="D48" t="n">
        <v>2.0424</v>
      </c>
      <c r="E48" t="n">
        <v>48.96</v>
      </c>
      <c r="F48" t="n">
        <v>44.9</v>
      </c>
      <c r="G48" t="n">
        <v>49.89</v>
      </c>
      <c r="H48" t="n">
        <v>0.64</v>
      </c>
      <c r="I48" t="n">
        <v>54</v>
      </c>
      <c r="J48" t="n">
        <v>166.27</v>
      </c>
      <c r="K48" t="n">
        <v>50.28</v>
      </c>
      <c r="L48" t="n">
        <v>6</v>
      </c>
      <c r="M48" t="n">
        <v>31</v>
      </c>
      <c r="N48" t="n">
        <v>29.99</v>
      </c>
      <c r="O48" t="n">
        <v>20741.2</v>
      </c>
      <c r="P48" t="n">
        <v>435.14</v>
      </c>
      <c r="Q48" t="n">
        <v>4021.13</v>
      </c>
      <c r="R48" t="n">
        <v>274.15</v>
      </c>
      <c r="S48" t="n">
        <v>177.21</v>
      </c>
      <c r="T48" t="n">
        <v>41094.11</v>
      </c>
      <c r="U48" t="n">
        <v>0.65</v>
      </c>
      <c r="V48" t="n">
        <v>0.79</v>
      </c>
      <c r="W48" t="n">
        <v>14.71</v>
      </c>
      <c r="X48" t="n">
        <v>2.46</v>
      </c>
      <c r="Y48" t="n">
        <v>2</v>
      </c>
      <c r="Z48" t="n">
        <v>10</v>
      </c>
    </row>
    <row r="49">
      <c r="A49" t="n">
        <v>6</v>
      </c>
      <c r="B49" t="n">
        <v>80</v>
      </c>
      <c r="C49" t="inlineStr">
        <is>
          <t xml:space="preserve">CONCLUIDO	</t>
        </is>
      </c>
      <c r="D49" t="n">
        <v>2.0483</v>
      </c>
      <c r="E49" t="n">
        <v>48.82</v>
      </c>
      <c r="F49" t="n">
        <v>44.82</v>
      </c>
      <c r="G49" t="n">
        <v>51.72</v>
      </c>
      <c r="H49" t="n">
        <v>0.74</v>
      </c>
      <c r="I49" t="n">
        <v>52</v>
      </c>
      <c r="J49" t="n">
        <v>167.72</v>
      </c>
      <c r="K49" t="n">
        <v>50.28</v>
      </c>
      <c r="L49" t="n">
        <v>7</v>
      </c>
      <c r="M49" t="n">
        <v>0</v>
      </c>
      <c r="N49" t="n">
        <v>30.44</v>
      </c>
      <c r="O49" t="n">
        <v>20919.39</v>
      </c>
      <c r="P49" t="n">
        <v>432</v>
      </c>
      <c r="Q49" t="n">
        <v>4022.15</v>
      </c>
      <c r="R49" t="n">
        <v>270.4</v>
      </c>
      <c r="S49" t="n">
        <v>177.21</v>
      </c>
      <c r="T49" t="n">
        <v>39230.17</v>
      </c>
      <c r="U49" t="n">
        <v>0.66</v>
      </c>
      <c r="V49" t="n">
        <v>0.8</v>
      </c>
      <c r="W49" t="n">
        <v>14.74</v>
      </c>
      <c r="X49" t="n">
        <v>2.38</v>
      </c>
      <c r="Y49" t="n">
        <v>2</v>
      </c>
      <c r="Z49" t="n">
        <v>10</v>
      </c>
    </row>
    <row r="50">
      <c r="A50" t="n">
        <v>0</v>
      </c>
      <c r="B50" t="n">
        <v>35</v>
      </c>
      <c r="C50" t="inlineStr">
        <is>
          <t xml:space="preserve">CONCLUIDO	</t>
        </is>
      </c>
      <c r="D50" t="n">
        <v>1.5641</v>
      </c>
      <c r="E50" t="n">
        <v>63.94</v>
      </c>
      <c r="F50" t="n">
        <v>56.83</v>
      </c>
      <c r="G50" t="n">
        <v>11.25</v>
      </c>
      <c r="H50" t="n">
        <v>0.22</v>
      </c>
      <c r="I50" t="n">
        <v>303</v>
      </c>
      <c r="J50" t="n">
        <v>80.84</v>
      </c>
      <c r="K50" t="n">
        <v>35.1</v>
      </c>
      <c r="L50" t="n">
        <v>1</v>
      </c>
      <c r="M50" t="n">
        <v>301</v>
      </c>
      <c r="N50" t="n">
        <v>9.74</v>
      </c>
      <c r="O50" t="n">
        <v>10204.21</v>
      </c>
      <c r="P50" t="n">
        <v>416.58</v>
      </c>
      <c r="Q50" t="n">
        <v>4022.54</v>
      </c>
      <c r="R50" t="n">
        <v>679.63</v>
      </c>
      <c r="S50" t="n">
        <v>177.21</v>
      </c>
      <c r="T50" t="n">
        <v>242589.86</v>
      </c>
      <c r="U50" t="n">
        <v>0.26</v>
      </c>
      <c r="V50" t="n">
        <v>0.63</v>
      </c>
      <c r="W50" t="n">
        <v>15.09</v>
      </c>
      <c r="X50" t="n">
        <v>14.37</v>
      </c>
      <c r="Y50" t="n">
        <v>2</v>
      </c>
      <c r="Z50" t="n">
        <v>10</v>
      </c>
    </row>
    <row r="51">
      <c r="A51" t="n">
        <v>1</v>
      </c>
      <c r="B51" t="n">
        <v>35</v>
      </c>
      <c r="C51" t="inlineStr">
        <is>
          <t xml:space="preserve">CONCLUIDO	</t>
        </is>
      </c>
      <c r="D51" t="n">
        <v>1.9267</v>
      </c>
      <c r="E51" t="n">
        <v>51.9</v>
      </c>
      <c r="F51" t="n">
        <v>47.96</v>
      </c>
      <c r="G51" t="n">
        <v>24.18</v>
      </c>
      <c r="H51" t="n">
        <v>0.43</v>
      </c>
      <c r="I51" t="n">
        <v>119</v>
      </c>
      <c r="J51" t="n">
        <v>82.04000000000001</v>
      </c>
      <c r="K51" t="n">
        <v>35.1</v>
      </c>
      <c r="L51" t="n">
        <v>2</v>
      </c>
      <c r="M51" t="n">
        <v>28</v>
      </c>
      <c r="N51" t="n">
        <v>9.94</v>
      </c>
      <c r="O51" t="n">
        <v>10352.53</v>
      </c>
      <c r="P51" t="n">
        <v>305.89</v>
      </c>
      <c r="Q51" t="n">
        <v>4023.09</v>
      </c>
      <c r="R51" t="n">
        <v>375.02</v>
      </c>
      <c r="S51" t="n">
        <v>177.21</v>
      </c>
      <c r="T51" t="n">
        <v>91204.96000000001</v>
      </c>
      <c r="U51" t="n">
        <v>0.47</v>
      </c>
      <c r="V51" t="n">
        <v>0.74</v>
      </c>
      <c r="W51" t="n">
        <v>14.9</v>
      </c>
      <c r="X51" t="n">
        <v>5.51</v>
      </c>
      <c r="Y51" t="n">
        <v>2</v>
      </c>
      <c r="Z51" t="n">
        <v>10</v>
      </c>
    </row>
    <row r="52">
      <c r="A52" t="n">
        <v>2</v>
      </c>
      <c r="B52" t="n">
        <v>35</v>
      </c>
      <c r="C52" t="inlineStr">
        <is>
          <t xml:space="preserve">CONCLUIDO	</t>
        </is>
      </c>
      <c r="D52" t="n">
        <v>1.9331</v>
      </c>
      <c r="E52" t="n">
        <v>51.73</v>
      </c>
      <c r="F52" t="n">
        <v>47.84</v>
      </c>
      <c r="G52" t="n">
        <v>24.75</v>
      </c>
      <c r="H52" t="n">
        <v>0.63</v>
      </c>
      <c r="I52" t="n">
        <v>116</v>
      </c>
      <c r="J52" t="n">
        <v>83.25</v>
      </c>
      <c r="K52" t="n">
        <v>35.1</v>
      </c>
      <c r="L52" t="n">
        <v>3</v>
      </c>
      <c r="M52" t="n">
        <v>0</v>
      </c>
      <c r="N52" t="n">
        <v>10.15</v>
      </c>
      <c r="O52" t="n">
        <v>10501.19</v>
      </c>
      <c r="P52" t="n">
        <v>307.92</v>
      </c>
      <c r="Q52" t="n">
        <v>4022.54</v>
      </c>
      <c r="R52" t="n">
        <v>369.24</v>
      </c>
      <c r="S52" t="n">
        <v>177.21</v>
      </c>
      <c r="T52" t="n">
        <v>88327.94</v>
      </c>
      <c r="U52" t="n">
        <v>0.48</v>
      </c>
      <c r="V52" t="n">
        <v>0.75</v>
      </c>
      <c r="W52" t="n">
        <v>14.94</v>
      </c>
      <c r="X52" t="n">
        <v>5.39</v>
      </c>
      <c r="Y52" t="n">
        <v>2</v>
      </c>
      <c r="Z52" t="n">
        <v>10</v>
      </c>
    </row>
    <row r="53">
      <c r="A53" t="n">
        <v>0</v>
      </c>
      <c r="B53" t="n">
        <v>50</v>
      </c>
      <c r="C53" t="inlineStr">
        <is>
          <t xml:space="preserve">CONCLUIDO	</t>
        </is>
      </c>
      <c r="D53" t="n">
        <v>1.3481</v>
      </c>
      <c r="E53" t="n">
        <v>74.18000000000001</v>
      </c>
      <c r="F53" t="n">
        <v>62.76</v>
      </c>
      <c r="G53" t="n">
        <v>8.92</v>
      </c>
      <c r="H53" t="n">
        <v>0.16</v>
      </c>
      <c r="I53" t="n">
        <v>422</v>
      </c>
      <c r="J53" t="n">
        <v>107.41</v>
      </c>
      <c r="K53" t="n">
        <v>41.65</v>
      </c>
      <c r="L53" t="n">
        <v>1</v>
      </c>
      <c r="M53" t="n">
        <v>420</v>
      </c>
      <c r="N53" t="n">
        <v>14.77</v>
      </c>
      <c r="O53" t="n">
        <v>13481.73</v>
      </c>
      <c r="P53" t="n">
        <v>578.6799999999999</v>
      </c>
      <c r="Q53" t="n">
        <v>4024.14</v>
      </c>
      <c r="R53" t="n">
        <v>880.89</v>
      </c>
      <c r="S53" t="n">
        <v>177.21</v>
      </c>
      <c r="T53" t="n">
        <v>342627.19</v>
      </c>
      <c r="U53" t="n">
        <v>0.2</v>
      </c>
      <c r="V53" t="n">
        <v>0.57</v>
      </c>
      <c r="W53" t="n">
        <v>15.3</v>
      </c>
      <c r="X53" t="n">
        <v>20.3</v>
      </c>
      <c r="Y53" t="n">
        <v>2</v>
      </c>
      <c r="Z53" t="n">
        <v>10</v>
      </c>
    </row>
    <row r="54">
      <c r="A54" t="n">
        <v>1</v>
      </c>
      <c r="B54" t="n">
        <v>50</v>
      </c>
      <c r="C54" t="inlineStr">
        <is>
          <t xml:space="preserve">CONCLUIDO	</t>
        </is>
      </c>
      <c r="D54" t="n">
        <v>1.8191</v>
      </c>
      <c r="E54" t="n">
        <v>54.97</v>
      </c>
      <c r="F54" t="n">
        <v>49.54</v>
      </c>
      <c r="G54" t="n">
        <v>19.43</v>
      </c>
      <c r="H54" t="n">
        <v>0.32</v>
      </c>
      <c r="I54" t="n">
        <v>153</v>
      </c>
      <c r="J54" t="n">
        <v>108.68</v>
      </c>
      <c r="K54" t="n">
        <v>41.65</v>
      </c>
      <c r="L54" t="n">
        <v>2</v>
      </c>
      <c r="M54" t="n">
        <v>151</v>
      </c>
      <c r="N54" t="n">
        <v>15.03</v>
      </c>
      <c r="O54" t="n">
        <v>13638.32</v>
      </c>
      <c r="P54" t="n">
        <v>421.41</v>
      </c>
      <c r="Q54" t="n">
        <v>4021.51</v>
      </c>
      <c r="R54" t="n">
        <v>432.53</v>
      </c>
      <c r="S54" t="n">
        <v>177.21</v>
      </c>
      <c r="T54" t="n">
        <v>119791.57</v>
      </c>
      <c r="U54" t="n">
        <v>0.41</v>
      </c>
      <c r="V54" t="n">
        <v>0.72</v>
      </c>
      <c r="W54" t="n">
        <v>14.84</v>
      </c>
      <c r="X54" t="n">
        <v>7.09</v>
      </c>
      <c r="Y54" t="n">
        <v>2</v>
      </c>
      <c r="Z54" t="n">
        <v>10</v>
      </c>
    </row>
    <row r="55">
      <c r="A55" t="n">
        <v>2</v>
      </c>
      <c r="B55" t="n">
        <v>50</v>
      </c>
      <c r="C55" t="inlineStr">
        <is>
          <t xml:space="preserve">CONCLUIDO	</t>
        </is>
      </c>
      <c r="D55" t="n">
        <v>1.9803</v>
      </c>
      <c r="E55" t="n">
        <v>50.5</v>
      </c>
      <c r="F55" t="n">
        <v>46.51</v>
      </c>
      <c r="G55" t="n">
        <v>31.71</v>
      </c>
      <c r="H55" t="n">
        <v>0.48</v>
      </c>
      <c r="I55" t="n">
        <v>88</v>
      </c>
      <c r="J55" t="n">
        <v>109.96</v>
      </c>
      <c r="K55" t="n">
        <v>41.65</v>
      </c>
      <c r="L55" t="n">
        <v>3</v>
      </c>
      <c r="M55" t="n">
        <v>55</v>
      </c>
      <c r="N55" t="n">
        <v>15.31</v>
      </c>
      <c r="O55" t="n">
        <v>13795.21</v>
      </c>
      <c r="P55" t="n">
        <v>357.07</v>
      </c>
      <c r="Q55" t="n">
        <v>4021.61</v>
      </c>
      <c r="R55" t="n">
        <v>327.96</v>
      </c>
      <c r="S55" t="n">
        <v>177.21</v>
      </c>
      <c r="T55" t="n">
        <v>67828.87</v>
      </c>
      <c r="U55" t="n">
        <v>0.54</v>
      </c>
      <c r="V55" t="n">
        <v>0.77</v>
      </c>
      <c r="W55" t="n">
        <v>14.79</v>
      </c>
      <c r="X55" t="n">
        <v>4.06</v>
      </c>
      <c r="Y55" t="n">
        <v>2</v>
      </c>
      <c r="Z55" t="n">
        <v>10</v>
      </c>
    </row>
    <row r="56">
      <c r="A56" t="n">
        <v>3</v>
      </c>
      <c r="B56" t="n">
        <v>50</v>
      </c>
      <c r="C56" t="inlineStr">
        <is>
          <t xml:space="preserve">CONCLUIDO	</t>
        </is>
      </c>
      <c r="D56" t="n">
        <v>1.9972</v>
      </c>
      <c r="E56" t="n">
        <v>50.07</v>
      </c>
      <c r="F56" t="n">
        <v>46.21</v>
      </c>
      <c r="G56" t="n">
        <v>33.81</v>
      </c>
      <c r="H56" t="n">
        <v>0.63</v>
      </c>
      <c r="I56" t="n">
        <v>82</v>
      </c>
      <c r="J56" t="n">
        <v>111.23</v>
      </c>
      <c r="K56" t="n">
        <v>41.65</v>
      </c>
      <c r="L56" t="n">
        <v>4</v>
      </c>
      <c r="M56" t="n">
        <v>0</v>
      </c>
      <c r="N56" t="n">
        <v>15.58</v>
      </c>
      <c r="O56" t="n">
        <v>13952.52</v>
      </c>
      <c r="P56" t="n">
        <v>352.09</v>
      </c>
      <c r="Q56" t="n">
        <v>4022.51</v>
      </c>
      <c r="R56" t="n">
        <v>315.85</v>
      </c>
      <c r="S56" t="n">
        <v>177.21</v>
      </c>
      <c r="T56" t="n">
        <v>61803.2</v>
      </c>
      <c r="U56" t="n">
        <v>0.5600000000000001</v>
      </c>
      <c r="V56" t="n">
        <v>0.77</v>
      </c>
      <c r="W56" t="n">
        <v>14.84</v>
      </c>
      <c r="X56" t="n">
        <v>3.77</v>
      </c>
      <c r="Y56" t="n">
        <v>2</v>
      </c>
      <c r="Z56" t="n">
        <v>10</v>
      </c>
    </row>
    <row r="57">
      <c r="A57" t="n">
        <v>0</v>
      </c>
      <c r="B57" t="n">
        <v>25</v>
      </c>
      <c r="C57" t="inlineStr">
        <is>
          <t xml:space="preserve">CONCLUIDO	</t>
        </is>
      </c>
      <c r="D57" t="n">
        <v>1.745</v>
      </c>
      <c r="E57" t="n">
        <v>57.3</v>
      </c>
      <c r="F57" t="n">
        <v>52.52</v>
      </c>
      <c r="G57" t="n">
        <v>14.66</v>
      </c>
      <c r="H57" t="n">
        <v>0.28</v>
      </c>
      <c r="I57" t="n">
        <v>215</v>
      </c>
      <c r="J57" t="n">
        <v>61.76</v>
      </c>
      <c r="K57" t="n">
        <v>28.92</v>
      </c>
      <c r="L57" t="n">
        <v>1</v>
      </c>
      <c r="M57" t="n">
        <v>203</v>
      </c>
      <c r="N57" t="n">
        <v>6.84</v>
      </c>
      <c r="O57" t="n">
        <v>7851.41</v>
      </c>
      <c r="P57" t="n">
        <v>296.02</v>
      </c>
      <c r="Q57" t="n">
        <v>4022.13</v>
      </c>
      <c r="R57" t="n">
        <v>533.29</v>
      </c>
      <c r="S57" t="n">
        <v>177.21</v>
      </c>
      <c r="T57" t="n">
        <v>169861.75</v>
      </c>
      <c r="U57" t="n">
        <v>0.33</v>
      </c>
      <c r="V57" t="n">
        <v>0.68</v>
      </c>
      <c r="W57" t="n">
        <v>14.95</v>
      </c>
      <c r="X57" t="n">
        <v>10.08</v>
      </c>
      <c r="Y57" t="n">
        <v>2</v>
      </c>
      <c r="Z57" t="n">
        <v>10</v>
      </c>
    </row>
    <row r="58">
      <c r="A58" t="n">
        <v>1</v>
      </c>
      <c r="B58" t="n">
        <v>25</v>
      </c>
      <c r="C58" t="inlineStr">
        <is>
          <t xml:space="preserve">CONCLUIDO	</t>
        </is>
      </c>
      <c r="D58" t="n">
        <v>1.8507</v>
      </c>
      <c r="E58" t="n">
        <v>54.03</v>
      </c>
      <c r="F58" t="n">
        <v>49.99</v>
      </c>
      <c r="G58" t="n">
        <v>18.51</v>
      </c>
      <c r="H58" t="n">
        <v>0.55</v>
      </c>
      <c r="I58" t="n">
        <v>162</v>
      </c>
      <c r="J58" t="n">
        <v>62.92</v>
      </c>
      <c r="K58" t="n">
        <v>28.92</v>
      </c>
      <c r="L58" t="n">
        <v>2</v>
      </c>
      <c r="M58" t="n">
        <v>0</v>
      </c>
      <c r="N58" t="n">
        <v>7</v>
      </c>
      <c r="O58" t="n">
        <v>7994.37</v>
      </c>
      <c r="P58" t="n">
        <v>270.34</v>
      </c>
      <c r="Q58" t="n">
        <v>4024.21</v>
      </c>
      <c r="R58" t="n">
        <v>439.68</v>
      </c>
      <c r="S58" t="n">
        <v>177.21</v>
      </c>
      <c r="T58" t="n">
        <v>123321.13</v>
      </c>
      <c r="U58" t="n">
        <v>0.4</v>
      </c>
      <c r="V58" t="n">
        <v>0.71</v>
      </c>
      <c r="W58" t="n">
        <v>15.08</v>
      </c>
      <c r="X58" t="n">
        <v>7.53</v>
      </c>
      <c r="Y58" t="n">
        <v>2</v>
      </c>
      <c r="Z58" t="n">
        <v>10</v>
      </c>
    </row>
    <row r="59">
      <c r="A59" t="n">
        <v>0</v>
      </c>
      <c r="B59" t="n">
        <v>85</v>
      </c>
      <c r="C59" t="inlineStr">
        <is>
          <t xml:space="preserve">CONCLUIDO	</t>
        </is>
      </c>
      <c r="D59" t="n">
        <v>0.9367</v>
      </c>
      <c r="E59" t="n">
        <v>106.76</v>
      </c>
      <c r="F59" t="n">
        <v>79.38</v>
      </c>
      <c r="G59" t="n">
        <v>6.45</v>
      </c>
      <c r="H59" t="n">
        <v>0.11</v>
      </c>
      <c r="I59" t="n">
        <v>738</v>
      </c>
      <c r="J59" t="n">
        <v>167.88</v>
      </c>
      <c r="K59" t="n">
        <v>51.39</v>
      </c>
      <c r="L59" t="n">
        <v>1</v>
      </c>
      <c r="M59" t="n">
        <v>736</v>
      </c>
      <c r="N59" t="n">
        <v>30.49</v>
      </c>
      <c r="O59" t="n">
        <v>20939.59</v>
      </c>
      <c r="P59" t="n">
        <v>1003.76</v>
      </c>
      <c r="Q59" t="n">
        <v>4026.64</v>
      </c>
      <c r="R59" t="n">
        <v>1446.95</v>
      </c>
      <c r="S59" t="n">
        <v>177.21</v>
      </c>
      <c r="T59" t="n">
        <v>624074.85</v>
      </c>
      <c r="U59" t="n">
        <v>0.12</v>
      </c>
      <c r="V59" t="n">
        <v>0.45</v>
      </c>
      <c r="W59" t="n">
        <v>15.81</v>
      </c>
      <c r="X59" t="n">
        <v>36.89</v>
      </c>
      <c r="Y59" t="n">
        <v>2</v>
      </c>
      <c r="Z59" t="n">
        <v>10</v>
      </c>
    </row>
    <row r="60">
      <c r="A60" t="n">
        <v>1</v>
      </c>
      <c r="B60" t="n">
        <v>85</v>
      </c>
      <c r="C60" t="inlineStr">
        <is>
          <t xml:space="preserve">CONCLUIDO	</t>
        </is>
      </c>
      <c r="D60" t="n">
        <v>1.5566</v>
      </c>
      <c r="E60" t="n">
        <v>64.23999999999999</v>
      </c>
      <c r="F60" t="n">
        <v>53.73</v>
      </c>
      <c r="G60" t="n">
        <v>13.43</v>
      </c>
      <c r="H60" t="n">
        <v>0.21</v>
      </c>
      <c r="I60" t="n">
        <v>240</v>
      </c>
      <c r="J60" t="n">
        <v>169.33</v>
      </c>
      <c r="K60" t="n">
        <v>51.39</v>
      </c>
      <c r="L60" t="n">
        <v>2</v>
      </c>
      <c r="M60" t="n">
        <v>238</v>
      </c>
      <c r="N60" t="n">
        <v>30.94</v>
      </c>
      <c r="O60" t="n">
        <v>21118.46</v>
      </c>
      <c r="P60" t="n">
        <v>659.41</v>
      </c>
      <c r="Q60" t="n">
        <v>4022.33</v>
      </c>
      <c r="R60" t="n">
        <v>574.79</v>
      </c>
      <c r="S60" t="n">
        <v>177.21</v>
      </c>
      <c r="T60" t="n">
        <v>190483.96</v>
      </c>
      <c r="U60" t="n">
        <v>0.31</v>
      </c>
      <c r="V60" t="n">
        <v>0.66</v>
      </c>
      <c r="W60" t="n">
        <v>14.98</v>
      </c>
      <c r="X60" t="n">
        <v>11.28</v>
      </c>
      <c r="Y60" t="n">
        <v>2</v>
      </c>
      <c r="Z60" t="n">
        <v>10</v>
      </c>
    </row>
    <row r="61">
      <c r="A61" t="n">
        <v>2</v>
      </c>
      <c r="B61" t="n">
        <v>85</v>
      </c>
      <c r="C61" t="inlineStr">
        <is>
          <t xml:space="preserve">CONCLUIDO	</t>
        </is>
      </c>
      <c r="D61" t="n">
        <v>1.7848</v>
      </c>
      <c r="E61" t="n">
        <v>56.03</v>
      </c>
      <c r="F61" t="n">
        <v>48.91</v>
      </c>
      <c r="G61" t="n">
        <v>20.96</v>
      </c>
      <c r="H61" t="n">
        <v>0.31</v>
      </c>
      <c r="I61" t="n">
        <v>140</v>
      </c>
      <c r="J61" t="n">
        <v>170.79</v>
      </c>
      <c r="K61" t="n">
        <v>51.39</v>
      </c>
      <c r="L61" t="n">
        <v>3</v>
      </c>
      <c r="M61" t="n">
        <v>138</v>
      </c>
      <c r="N61" t="n">
        <v>31.4</v>
      </c>
      <c r="O61" t="n">
        <v>21297.94</v>
      </c>
      <c r="P61" t="n">
        <v>579.17</v>
      </c>
      <c r="Q61" t="n">
        <v>4021.72</v>
      </c>
      <c r="R61" t="n">
        <v>411.17</v>
      </c>
      <c r="S61" t="n">
        <v>177.21</v>
      </c>
      <c r="T61" t="n">
        <v>109176.74</v>
      </c>
      <c r="U61" t="n">
        <v>0.43</v>
      </c>
      <c r="V61" t="n">
        <v>0.73</v>
      </c>
      <c r="W61" t="n">
        <v>14.82</v>
      </c>
      <c r="X61" t="n">
        <v>6.47</v>
      </c>
      <c r="Y61" t="n">
        <v>2</v>
      </c>
      <c r="Z61" t="n">
        <v>10</v>
      </c>
    </row>
    <row r="62">
      <c r="A62" t="n">
        <v>3</v>
      </c>
      <c r="B62" t="n">
        <v>85</v>
      </c>
      <c r="C62" t="inlineStr">
        <is>
          <t xml:space="preserve">CONCLUIDO	</t>
        </is>
      </c>
      <c r="D62" t="n">
        <v>1.9044</v>
      </c>
      <c r="E62" t="n">
        <v>52.51</v>
      </c>
      <c r="F62" t="n">
        <v>46.85</v>
      </c>
      <c r="G62" t="n">
        <v>28.98</v>
      </c>
      <c r="H62" t="n">
        <v>0.41</v>
      </c>
      <c r="I62" t="n">
        <v>97</v>
      </c>
      <c r="J62" t="n">
        <v>172.25</v>
      </c>
      <c r="K62" t="n">
        <v>51.39</v>
      </c>
      <c r="L62" t="n">
        <v>4</v>
      </c>
      <c r="M62" t="n">
        <v>95</v>
      </c>
      <c r="N62" t="n">
        <v>31.86</v>
      </c>
      <c r="O62" t="n">
        <v>21478.05</v>
      </c>
      <c r="P62" t="n">
        <v>533.17</v>
      </c>
      <c r="Q62" t="n">
        <v>4021.22</v>
      </c>
      <c r="R62" t="n">
        <v>340.99</v>
      </c>
      <c r="S62" t="n">
        <v>177.21</v>
      </c>
      <c r="T62" t="n">
        <v>74298.10000000001</v>
      </c>
      <c r="U62" t="n">
        <v>0.52</v>
      </c>
      <c r="V62" t="n">
        <v>0.76</v>
      </c>
      <c r="W62" t="n">
        <v>14.76</v>
      </c>
      <c r="X62" t="n">
        <v>4.41</v>
      </c>
      <c r="Y62" t="n">
        <v>2</v>
      </c>
      <c r="Z62" t="n">
        <v>10</v>
      </c>
    </row>
    <row r="63">
      <c r="A63" t="n">
        <v>4</v>
      </c>
      <c r="B63" t="n">
        <v>85</v>
      </c>
      <c r="C63" t="inlineStr">
        <is>
          <t xml:space="preserve">CONCLUIDO	</t>
        </is>
      </c>
      <c r="D63" t="n">
        <v>1.977</v>
      </c>
      <c r="E63" t="n">
        <v>50.58</v>
      </c>
      <c r="F63" t="n">
        <v>45.73</v>
      </c>
      <c r="G63" t="n">
        <v>37.59</v>
      </c>
      <c r="H63" t="n">
        <v>0.51</v>
      </c>
      <c r="I63" t="n">
        <v>73</v>
      </c>
      <c r="J63" t="n">
        <v>173.71</v>
      </c>
      <c r="K63" t="n">
        <v>51.39</v>
      </c>
      <c r="L63" t="n">
        <v>5</v>
      </c>
      <c r="M63" t="n">
        <v>71</v>
      </c>
      <c r="N63" t="n">
        <v>32.32</v>
      </c>
      <c r="O63" t="n">
        <v>21658.78</v>
      </c>
      <c r="P63" t="n">
        <v>496.56</v>
      </c>
      <c r="Q63" t="n">
        <v>4021.47</v>
      </c>
      <c r="R63" t="n">
        <v>304.09</v>
      </c>
      <c r="S63" t="n">
        <v>177.21</v>
      </c>
      <c r="T63" t="n">
        <v>55968.78</v>
      </c>
      <c r="U63" t="n">
        <v>0.58</v>
      </c>
      <c r="V63" t="n">
        <v>0.78</v>
      </c>
      <c r="W63" t="n">
        <v>14.7</v>
      </c>
      <c r="X63" t="n">
        <v>3.29</v>
      </c>
      <c r="Y63" t="n">
        <v>2</v>
      </c>
      <c r="Z63" t="n">
        <v>10</v>
      </c>
    </row>
    <row r="64">
      <c r="A64" t="n">
        <v>5</v>
      </c>
      <c r="B64" t="n">
        <v>85</v>
      </c>
      <c r="C64" t="inlineStr">
        <is>
          <t xml:space="preserve">CONCLUIDO	</t>
        </is>
      </c>
      <c r="D64" t="n">
        <v>2.0264</v>
      </c>
      <c r="E64" t="n">
        <v>49.35</v>
      </c>
      <c r="F64" t="n">
        <v>45.05</v>
      </c>
      <c r="G64" t="n">
        <v>47.42</v>
      </c>
      <c r="H64" t="n">
        <v>0.61</v>
      </c>
      <c r="I64" t="n">
        <v>57</v>
      </c>
      <c r="J64" t="n">
        <v>175.18</v>
      </c>
      <c r="K64" t="n">
        <v>51.39</v>
      </c>
      <c r="L64" t="n">
        <v>6</v>
      </c>
      <c r="M64" t="n">
        <v>53</v>
      </c>
      <c r="N64" t="n">
        <v>32.79</v>
      </c>
      <c r="O64" t="n">
        <v>21840.16</v>
      </c>
      <c r="P64" t="n">
        <v>461.78</v>
      </c>
      <c r="Q64" t="n">
        <v>4021.1</v>
      </c>
      <c r="R64" t="n">
        <v>280.26</v>
      </c>
      <c r="S64" t="n">
        <v>177.21</v>
      </c>
      <c r="T64" t="n">
        <v>44135.13</v>
      </c>
      <c r="U64" t="n">
        <v>0.63</v>
      </c>
      <c r="V64" t="n">
        <v>0.79</v>
      </c>
      <c r="W64" t="n">
        <v>14.69</v>
      </c>
      <c r="X64" t="n">
        <v>2.6</v>
      </c>
      <c r="Y64" t="n">
        <v>2</v>
      </c>
      <c r="Z64" t="n">
        <v>10</v>
      </c>
    </row>
    <row r="65">
      <c r="A65" t="n">
        <v>6</v>
      </c>
      <c r="B65" t="n">
        <v>85</v>
      </c>
      <c r="C65" t="inlineStr">
        <is>
          <t xml:space="preserve">CONCLUIDO	</t>
        </is>
      </c>
      <c r="D65" t="n">
        <v>2.0541</v>
      </c>
      <c r="E65" t="n">
        <v>48.68</v>
      </c>
      <c r="F65" t="n">
        <v>44.65</v>
      </c>
      <c r="G65" t="n">
        <v>54.67</v>
      </c>
      <c r="H65" t="n">
        <v>0.7</v>
      </c>
      <c r="I65" t="n">
        <v>49</v>
      </c>
      <c r="J65" t="n">
        <v>176.66</v>
      </c>
      <c r="K65" t="n">
        <v>51.39</v>
      </c>
      <c r="L65" t="n">
        <v>7</v>
      </c>
      <c r="M65" t="n">
        <v>9</v>
      </c>
      <c r="N65" t="n">
        <v>33.27</v>
      </c>
      <c r="O65" t="n">
        <v>22022.17</v>
      </c>
      <c r="P65" t="n">
        <v>443.02</v>
      </c>
      <c r="Q65" t="n">
        <v>4021.3</v>
      </c>
      <c r="R65" t="n">
        <v>265.55</v>
      </c>
      <c r="S65" t="n">
        <v>177.21</v>
      </c>
      <c r="T65" t="n">
        <v>36820.93</v>
      </c>
      <c r="U65" t="n">
        <v>0.67</v>
      </c>
      <c r="V65" t="n">
        <v>0.8</v>
      </c>
      <c r="W65" t="n">
        <v>14.71</v>
      </c>
      <c r="X65" t="n">
        <v>2.21</v>
      </c>
      <c r="Y65" t="n">
        <v>2</v>
      </c>
      <c r="Z65" t="n">
        <v>10</v>
      </c>
    </row>
    <row r="66">
      <c r="A66" t="n">
        <v>7</v>
      </c>
      <c r="B66" t="n">
        <v>85</v>
      </c>
      <c r="C66" t="inlineStr">
        <is>
          <t xml:space="preserve">CONCLUIDO	</t>
        </is>
      </c>
      <c r="D66" t="n">
        <v>2.052</v>
      </c>
      <c r="E66" t="n">
        <v>48.73</v>
      </c>
      <c r="F66" t="n">
        <v>44.7</v>
      </c>
      <c r="G66" t="n">
        <v>54.74</v>
      </c>
      <c r="H66" t="n">
        <v>0.8</v>
      </c>
      <c r="I66" t="n">
        <v>49</v>
      </c>
      <c r="J66" t="n">
        <v>178.14</v>
      </c>
      <c r="K66" t="n">
        <v>51.39</v>
      </c>
      <c r="L66" t="n">
        <v>8</v>
      </c>
      <c r="M66" t="n">
        <v>0</v>
      </c>
      <c r="N66" t="n">
        <v>33.75</v>
      </c>
      <c r="O66" t="n">
        <v>22204.83</v>
      </c>
      <c r="P66" t="n">
        <v>445.43</v>
      </c>
      <c r="Q66" t="n">
        <v>4021.73</v>
      </c>
      <c r="R66" t="n">
        <v>266.9</v>
      </c>
      <c r="S66" t="n">
        <v>177.21</v>
      </c>
      <c r="T66" t="n">
        <v>37496.3</v>
      </c>
      <c r="U66" t="n">
        <v>0.66</v>
      </c>
      <c r="V66" t="n">
        <v>0.8</v>
      </c>
      <c r="W66" t="n">
        <v>14.72</v>
      </c>
      <c r="X66" t="n">
        <v>2.26</v>
      </c>
      <c r="Y66" t="n">
        <v>2</v>
      </c>
      <c r="Z66" t="n">
        <v>10</v>
      </c>
    </row>
    <row r="67">
      <c r="A67" t="n">
        <v>0</v>
      </c>
      <c r="B67" t="n">
        <v>20</v>
      </c>
      <c r="C67" t="inlineStr">
        <is>
          <t xml:space="preserve">CONCLUIDO	</t>
        </is>
      </c>
      <c r="D67" t="n">
        <v>1.7809</v>
      </c>
      <c r="E67" t="n">
        <v>56.15</v>
      </c>
      <c r="F67" t="n">
        <v>51.91</v>
      </c>
      <c r="G67" t="n">
        <v>15.27</v>
      </c>
      <c r="H67" t="n">
        <v>0.34</v>
      </c>
      <c r="I67" t="n">
        <v>204</v>
      </c>
      <c r="J67" t="n">
        <v>51.33</v>
      </c>
      <c r="K67" t="n">
        <v>24.83</v>
      </c>
      <c r="L67" t="n">
        <v>1</v>
      </c>
      <c r="M67" t="n">
        <v>16</v>
      </c>
      <c r="N67" t="n">
        <v>5.51</v>
      </c>
      <c r="O67" t="n">
        <v>6564.78</v>
      </c>
      <c r="P67" t="n">
        <v>246.14</v>
      </c>
      <c r="Q67" t="n">
        <v>4024.15</v>
      </c>
      <c r="R67" t="n">
        <v>503.53</v>
      </c>
      <c r="S67" t="n">
        <v>177.21</v>
      </c>
      <c r="T67" t="n">
        <v>155037.31</v>
      </c>
      <c r="U67" t="n">
        <v>0.35</v>
      </c>
      <c r="V67" t="n">
        <v>0.6899999999999999</v>
      </c>
      <c r="W67" t="n">
        <v>15.18</v>
      </c>
      <c r="X67" t="n">
        <v>9.460000000000001</v>
      </c>
      <c r="Y67" t="n">
        <v>2</v>
      </c>
      <c r="Z67" t="n">
        <v>10</v>
      </c>
    </row>
    <row r="68">
      <c r="A68" t="n">
        <v>1</v>
      </c>
      <c r="B68" t="n">
        <v>20</v>
      </c>
      <c r="C68" t="inlineStr">
        <is>
          <t xml:space="preserve">CONCLUIDO	</t>
        </is>
      </c>
      <c r="D68" t="n">
        <v>1.7843</v>
      </c>
      <c r="E68" t="n">
        <v>56.04</v>
      </c>
      <c r="F68" t="n">
        <v>51.83</v>
      </c>
      <c r="G68" t="n">
        <v>15.39</v>
      </c>
      <c r="H68" t="n">
        <v>0.66</v>
      </c>
      <c r="I68" t="n">
        <v>202</v>
      </c>
      <c r="J68" t="n">
        <v>52.47</v>
      </c>
      <c r="K68" t="n">
        <v>24.83</v>
      </c>
      <c r="L68" t="n">
        <v>2</v>
      </c>
      <c r="M68" t="n">
        <v>0</v>
      </c>
      <c r="N68" t="n">
        <v>5.64</v>
      </c>
      <c r="O68" t="n">
        <v>6705.1</v>
      </c>
      <c r="P68" t="n">
        <v>249.93</v>
      </c>
      <c r="Q68" t="n">
        <v>4025.18</v>
      </c>
      <c r="R68" t="n">
        <v>499.49</v>
      </c>
      <c r="S68" t="n">
        <v>177.21</v>
      </c>
      <c r="T68" t="n">
        <v>153023.14</v>
      </c>
      <c r="U68" t="n">
        <v>0.35</v>
      </c>
      <c r="V68" t="n">
        <v>0.6899999999999999</v>
      </c>
      <c r="W68" t="n">
        <v>15.21</v>
      </c>
      <c r="X68" t="n">
        <v>9.369999999999999</v>
      </c>
      <c r="Y68" t="n">
        <v>2</v>
      </c>
      <c r="Z68" t="n">
        <v>10</v>
      </c>
    </row>
    <row r="69">
      <c r="A69" t="n">
        <v>0</v>
      </c>
      <c r="B69" t="n">
        <v>65</v>
      </c>
      <c r="C69" t="inlineStr">
        <is>
          <t xml:space="preserve">CONCLUIDO	</t>
        </is>
      </c>
      <c r="D69" t="n">
        <v>1.1602</v>
      </c>
      <c r="E69" t="n">
        <v>86.19</v>
      </c>
      <c r="F69" t="n">
        <v>69.15000000000001</v>
      </c>
      <c r="G69" t="n">
        <v>7.6</v>
      </c>
      <c r="H69" t="n">
        <v>0.13</v>
      </c>
      <c r="I69" t="n">
        <v>546</v>
      </c>
      <c r="J69" t="n">
        <v>133.21</v>
      </c>
      <c r="K69" t="n">
        <v>46.47</v>
      </c>
      <c r="L69" t="n">
        <v>1</v>
      </c>
      <c r="M69" t="n">
        <v>544</v>
      </c>
      <c r="N69" t="n">
        <v>20.75</v>
      </c>
      <c r="O69" t="n">
        <v>16663.42</v>
      </c>
      <c r="P69" t="n">
        <v>745.89</v>
      </c>
      <c r="Q69" t="n">
        <v>4024.65</v>
      </c>
      <c r="R69" t="n">
        <v>1097.65</v>
      </c>
      <c r="S69" t="n">
        <v>177.21</v>
      </c>
      <c r="T69" t="n">
        <v>450383.28</v>
      </c>
      <c r="U69" t="n">
        <v>0.16</v>
      </c>
      <c r="V69" t="n">
        <v>0.52</v>
      </c>
      <c r="W69" t="n">
        <v>15.51</v>
      </c>
      <c r="X69" t="n">
        <v>26.68</v>
      </c>
      <c r="Y69" t="n">
        <v>2</v>
      </c>
      <c r="Z69" t="n">
        <v>10</v>
      </c>
    </row>
    <row r="70">
      <c r="A70" t="n">
        <v>1</v>
      </c>
      <c r="B70" t="n">
        <v>65</v>
      </c>
      <c r="C70" t="inlineStr">
        <is>
          <t xml:space="preserve">CONCLUIDO	</t>
        </is>
      </c>
      <c r="D70" t="n">
        <v>1.7002</v>
      </c>
      <c r="E70" t="n">
        <v>58.82</v>
      </c>
      <c r="F70" t="n">
        <v>51.41</v>
      </c>
      <c r="G70" t="n">
        <v>16.07</v>
      </c>
      <c r="H70" t="n">
        <v>0.26</v>
      </c>
      <c r="I70" t="n">
        <v>192</v>
      </c>
      <c r="J70" t="n">
        <v>134.55</v>
      </c>
      <c r="K70" t="n">
        <v>46.47</v>
      </c>
      <c r="L70" t="n">
        <v>2</v>
      </c>
      <c r="M70" t="n">
        <v>190</v>
      </c>
      <c r="N70" t="n">
        <v>21.09</v>
      </c>
      <c r="O70" t="n">
        <v>16828.84</v>
      </c>
      <c r="P70" t="n">
        <v>527.78</v>
      </c>
      <c r="Q70" t="n">
        <v>4022.29</v>
      </c>
      <c r="R70" t="n">
        <v>495.64</v>
      </c>
      <c r="S70" t="n">
        <v>177.21</v>
      </c>
      <c r="T70" t="n">
        <v>151149.46</v>
      </c>
      <c r="U70" t="n">
        <v>0.36</v>
      </c>
      <c r="V70" t="n">
        <v>0.6899999999999999</v>
      </c>
      <c r="W70" t="n">
        <v>14.91</v>
      </c>
      <c r="X70" t="n">
        <v>8.960000000000001</v>
      </c>
      <c r="Y70" t="n">
        <v>2</v>
      </c>
      <c r="Z70" t="n">
        <v>10</v>
      </c>
    </row>
    <row r="71">
      <c r="A71" t="n">
        <v>2</v>
      </c>
      <c r="B71" t="n">
        <v>65</v>
      </c>
      <c r="C71" t="inlineStr">
        <is>
          <t xml:space="preserve">CONCLUIDO	</t>
        </is>
      </c>
      <c r="D71" t="n">
        <v>1.8963</v>
      </c>
      <c r="E71" t="n">
        <v>52.73</v>
      </c>
      <c r="F71" t="n">
        <v>47.53</v>
      </c>
      <c r="G71" t="n">
        <v>25.69</v>
      </c>
      <c r="H71" t="n">
        <v>0.39</v>
      </c>
      <c r="I71" t="n">
        <v>111</v>
      </c>
      <c r="J71" t="n">
        <v>135.9</v>
      </c>
      <c r="K71" t="n">
        <v>46.47</v>
      </c>
      <c r="L71" t="n">
        <v>3</v>
      </c>
      <c r="M71" t="n">
        <v>109</v>
      </c>
      <c r="N71" t="n">
        <v>21.43</v>
      </c>
      <c r="O71" t="n">
        <v>16994.64</v>
      </c>
      <c r="P71" t="n">
        <v>458.5</v>
      </c>
      <c r="Q71" t="n">
        <v>4021.77</v>
      </c>
      <c r="R71" t="n">
        <v>364.4</v>
      </c>
      <c r="S71" t="n">
        <v>177.21</v>
      </c>
      <c r="T71" t="n">
        <v>85932.71000000001</v>
      </c>
      <c r="U71" t="n">
        <v>0.49</v>
      </c>
      <c r="V71" t="n">
        <v>0.75</v>
      </c>
      <c r="W71" t="n">
        <v>14.78</v>
      </c>
      <c r="X71" t="n">
        <v>5.09</v>
      </c>
      <c r="Y71" t="n">
        <v>2</v>
      </c>
      <c r="Z71" t="n">
        <v>10</v>
      </c>
    </row>
    <row r="72">
      <c r="A72" t="n">
        <v>3</v>
      </c>
      <c r="B72" t="n">
        <v>65</v>
      </c>
      <c r="C72" t="inlineStr">
        <is>
          <t xml:space="preserve">CONCLUIDO	</t>
        </is>
      </c>
      <c r="D72" t="n">
        <v>1.9976</v>
      </c>
      <c r="E72" t="n">
        <v>50.06</v>
      </c>
      <c r="F72" t="n">
        <v>45.84</v>
      </c>
      <c r="G72" t="n">
        <v>36.67</v>
      </c>
      <c r="H72" t="n">
        <v>0.52</v>
      </c>
      <c r="I72" t="n">
        <v>75</v>
      </c>
      <c r="J72" t="n">
        <v>137.25</v>
      </c>
      <c r="K72" t="n">
        <v>46.47</v>
      </c>
      <c r="L72" t="n">
        <v>4</v>
      </c>
      <c r="M72" t="n">
        <v>72</v>
      </c>
      <c r="N72" t="n">
        <v>21.78</v>
      </c>
      <c r="O72" t="n">
        <v>17160.92</v>
      </c>
      <c r="P72" t="n">
        <v>409.51</v>
      </c>
      <c r="Q72" t="n">
        <v>4021.13</v>
      </c>
      <c r="R72" t="n">
        <v>307.31</v>
      </c>
      <c r="S72" t="n">
        <v>177.21</v>
      </c>
      <c r="T72" t="n">
        <v>57568.36</v>
      </c>
      <c r="U72" t="n">
        <v>0.58</v>
      </c>
      <c r="V72" t="n">
        <v>0.78</v>
      </c>
      <c r="W72" t="n">
        <v>14.71</v>
      </c>
      <c r="X72" t="n">
        <v>3.39</v>
      </c>
      <c r="Y72" t="n">
        <v>2</v>
      </c>
      <c r="Z72" t="n">
        <v>10</v>
      </c>
    </row>
    <row r="73">
      <c r="A73" t="n">
        <v>4</v>
      </c>
      <c r="B73" t="n">
        <v>65</v>
      </c>
      <c r="C73" t="inlineStr">
        <is>
          <t xml:space="preserve">CONCLUIDO	</t>
        </is>
      </c>
      <c r="D73" t="n">
        <v>2.0316</v>
      </c>
      <c r="E73" t="n">
        <v>49.22</v>
      </c>
      <c r="F73" t="n">
        <v>45.33</v>
      </c>
      <c r="G73" t="n">
        <v>43.17</v>
      </c>
      <c r="H73" t="n">
        <v>0.64</v>
      </c>
      <c r="I73" t="n">
        <v>63</v>
      </c>
      <c r="J73" t="n">
        <v>138.6</v>
      </c>
      <c r="K73" t="n">
        <v>46.47</v>
      </c>
      <c r="L73" t="n">
        <v>5</v>
      </c>
      <c r="M73" t="n">
        <v>2</v>
      </c>
      <c r="N73" t="n">
        <v>22.13</v>
      </c>
      <c r="O73" t="n">
        <v>17327.69</v>
      </c>
      <c r="P73" t="n">
        <v>390.07</v>
      </c>
      <c r="Q73" t="n">
        <v>4022.13</v>
      </c>
      <c r="R73" t="n">
        <v>287.41</v>
      </c>
      <c r="S73" t="n">
        <v>177.21</v>
      </c>
      <c r="T73" t="n">
        <v>47678.74</v>
      </c>
      <c r="U73" t="n">
        <v>0.62</v>
      </c>
      <c r="V73" t="n">
        <v>0.79</v>
      </c>
      <c r="W73" t="n">
        <v>14.76</v>
      </c>
      <c r="X73" t="n">
        <v>2.88</v>
      </c>
      <c r="Y73" t="n">
        <v>2</v>
      </c>
      <c r="Z73" t="n">
        <v>10</v>
      </c>
    </row>
    <row r="74">
      <c r="A74" t="n">
        <v>5</v>
      </c>
      <c r="B74" t="n">
        <v>65</v>
      </c>
      <c r="C74" t="inlineStr">
        <is>
          <t xml:space="preserve">CONCLUIDO	</t>
        </is>
      </c>
      <c r="D74" t="n">
        <v>2.0318</v>
      </c>
      <c r="E74" t="n">
        <v>49.22</v>
      </c>
      <c r="F74" t="n">
        <v>45.32</v>
      </c>
      <c r="G74" t="n">
        <v>43.16</v>
      </c>
      <c r="H74" t="n">
        <v>0.76</v>
      </c>
      <c r="I74" t="n">
        <v>63</v>
      </c>
      <c r="J74" t="n">
        <v>139.95</v>
      </c>
      <c r="K74" t="n">
        <v>46.47</v>
      </c>
      <c r="L74" t="n">
        <v>6</v>
      </c>
      <c r="M74" t="n">
        <v>0</v>
      </c>
      <c r="N74" t="n">
        <v>22.49</v>
      </c>
      <c r="O74" t="n">
        <v>17494.97</v>
      </c>
      <c r="P74" t="n">
        <v>393.38</v>
      </c>
      <c r="Q74" t="n">
        <v>4021.87</v>
      </c>
      <c r="R74" t="n">
        <v>287.28</v>
      </c>
      <c r="S74" t="n">
        <v>177.21</v>
      </c>
      <c r="T74" t="n">
        <v>47615.6</v>
      </c>
      <c r="U74" t="n">
        <v>0.62</v>
      </c>
      <c r="V74" t="n">
        <v>0.79</v>
      </c>
      <c r="W74" t="n">
        <v>14.76</v>
      </c>
      <c r="X74" t="n">
        <v>2.88</v>
      </c>
      <c r="Y74" t="n">
        <v>2</v>
      </c>
      <c r="Z74" t="n">
        <v>10</v>
      </c>
    </row>
    <row r="75">
      <c r="A75" t="n">
        <v>0</v>
      </c>
      <c r="B75" t="n">
        <v>75</v>
      </c>
      <c r="C75" t="inlineStr">
        <is>
          <t xml:space="preserve">CONCLUIDO	</t>
        </is>
      </c>
      <c r="D75" t="n">
        <v>1.0452</v>
      </c>
      <c r="E75" t="n">
        <v>95.68000000000001</v>
      </c>
      <c r="F75" t="n">
        <v>73.94</v>
      </c>
      <c r="G75" t="n">
        <v>6.96</v>
      </c>
      <c r="H75" t="n">
        <v>0.12</v>
      </c>
      <c r="I75" t="n">
        <v>637</v>
      </c>
      <c r="J75" t="n">
        <v>150.44</v>
      </c>
      <c r="K75" t="n">
        <v>49.1</v>
      </c>
      <c r="L75" t="n">
        <v>1</v>
      </c>
      <c r="M75" t="n">
        <v>635</v>
      </c>
      <c r="N75" t="n">
        <v>25.34</v>
      </c>
      <c r="O75" t="n">
        <v>18787.76</v>
      </c>
      <c r="P75" t="n">
        <v>868.0599999999999</v>
      </c>
      <c r="Q75" t="n">
        <v>4026.94</v>
      </c>
      <c r="R75" t="n">
        <v>1261.38</v>
      </c>
      <c r="S75" t="n">
        <v>177.21</v>
      </c>
      <c r="T75" t="n">
        <v>531796.76</v>
      </c>
      <c r="U75" t="n">
        <v>0.14</v>
      </c>
      <c r="V75" t="n">
        <v>0.48</v>
      </c>
      <c r="W75" t="n">
        <v>15.64</v>
      </c>
      <c r="X75" t="n">
        <v>31.46</v>
      </c>
      <c r="Y75" t="n">
        <v>2</v>
      </c>
      <c r="Z75" t="n">
        <v>10</v>
      </c>
    </row>
    <row r="76">
      <c r="A76" t="n">
        <v>1</v>
      </c>
      <c r="B76" t="n">
        <v>75</v>
      </c>
      <c r="C76" t="inlineStr">
        <is>
          <t xml:space="preserve">CONCLUIDO	</t>
        </is>
      </c>
      <c r="D76" t="n">
        <v>1.6314</v>
      </c>
      <c r="E76" t="n">
        <v>61.3</v>
      </c>
      <c r="F76" t="n">
        <v>52.45</v>
      </c>
      <c r="G76" t="n">
        <v>14.64</v>
      </c>
      <c r="H76" t="n">
        <v>0.23</v>
      </c>
      <c r="I76" t="n">
        <v>215</v>
      </c>
      <c r="J76" t="n">
        <v>151.83</v>
      </c>
      <c r="K76" t="n">
        <v>49.1</v>
      </c>
      <c r="L76" t="n">
        <v>2</v>
      </c>
      <c r="M76" t="n">
        <v>213</v>
      </c>
      <c r="N76" t="n">
        <v>25.73</v>
      </c>
      <c r="O76" t="n">
        <v>18959.54</v>
      </c>
      <c r="P76" t="n">
        <v>592.47</v>
      </c>
      <c r="Q76" t="n">
        <v>4022.16</v>
      </c>
      <c r="R76" t="n">
        <v>531.24</v>
      </c>
      <c r="S76" t="n">
        <v>177.21</v>
      </c>
      <c r="T76" t="n">
        <v>168835</v>
      </c>
      <c r="U76" t="n">
        <v>0.33</v>
      </c>
      <c r="V76" t="n">
        <v>0.68</v>
      </c>
      <c r="W76" t="n">
        <v>14.94</v>
      </c>
      <c r="X76" t="n">
        <v>10</v>
      </c>
      <c r="Y76" t="n">
        <v>2</v>
      </c>
      <c r="Z76" t="n">
        <v>10</v>
      </c>
    </row>
    <row r="77">
      <c r="A77" t="n">
        <v>2</v>
      </c>
      <c r="B77" t="n">
        <v>75</v>
      </c>
      <c r="C77" t="inlineStr">
        <is>
          <t xml:space="preserve">CONCLUIDO	</t>
        </is>
      </c>
      <c r="D77" t="n">
        <v>1.8389</v>
      </c>
      <c r="E77" t="n">
        <v>54.38</v>
      </c>
      <c r="F77" t="n">
        <v>48.25</v>
      </c>
      <c r="G77" t="n">
        <v>22.98</v>
      </c>
      <c r="H77" t="n">
        <v>0.35</v>
      </c>
      <c r="I77" t="n">
        <v>126</v>
      </c>
      <c r="J77" t="n">
        <v>153.23</v>
      </c>
      <c r="K77" t="n">
        <v>49.1</v>
      </c>
      <c r="L77" t="n">
        <v>3</v>
      </c>
      <c r="M77" t="n">
        <v>124</v>
      </c>
      <c r="N77" t="n">
        <v>26.13</v>
      </c>
      <c r="O77" t="n">
        <v>19131.85</v>
      </c>
      <c r="P77" t="n">
        <v>520.9299999999999</v>
      </c>
      <c r="Q77" t="n">
        <v>4021.72</v>
      </c>
      <c r="R77" t="n">
        <v>389.19</v>
      </c>
      <c r="S77" t="n">
        <v>177.21</v>
      </c>
      <c r="T77" t="n">
        <v>98253.17999999999</v>
      </c>
      <c r="U77" t="n">
        <v>0.46</v>
      </c>
      <c r="V77" t="n">
        <v>0.74</v>
      </c>
      <c r="W77" t="n">
        <v>14.79</v>
      </c>
      <c r="X77" t="n">
        <v>5.81</v>
      </c>
      <c r="Y77" t="n">
        <v>2</v>
      </c>
      <c r="Z77" t="n">
        <v>10</v>
      </c>
    </row>
    <row r="78">
      <c r="A78" t="n">
        <v>3</v>
      </c>
      <c r="B78" t="n">
        <v>75</v>
      </c>
      <c r="C78" t="inlineStr">
        <is>
          <t xml:space="preserve">CONCLUIDO	</t>
        </is>
      </c>
      <c r="D78" t="n">
        <v>1.9466</v>
      </c>
      <c r="E78" t="n">
        <v>51.37</v>
      </c>
      <c r="F78" t="n">
        <v>46.44</v>
      </c>
      <c r="G78" t="n">
        <v>32.03</v>
      </c>
      <c r="H78" t="n">
        <v>0.46</v>
      </c>
      <c r="I78" t="n">
        <v>87</v>
      </c>
      <c r="J78" t="n">
        <v>154.63</v>
      </c>
      <c r="K78" t="n">
        <v>49.1</v>
      </c>
      <c r="L78" t="n">
        <v>4</v>
      </c>
      <c r="M78" t="n">
        <v>85</v>
      </c>
      <c r="N78" t="n">
        <v>26.53</v>
      </c>
      <c r="O78" t="n">
        <v>19304.72</v>
      </c>
      <c r="P78" t="n">
        <v>475.17</v>
      </c>
      <c r="Q78" t="n">
        <v>4021.07</v>
      </c>
      <c r="R78" t="n">
        <v>327.38</v>
      </c>
      <c r="S78" t="n">
        <v>177.21</v>
      </c>
      <c r="T78" t="n">
        <v>67544.82000000001</v>
      </c>
      <c r="U78" t="n">
        <v>0.54</v>
      </c>
      <c r="V78" t="n">
        <v>0.77</v>
      </c>
      <c r="W78" t="n">
        <v>14.74</v>
      </c>
      <c r="X78" t="n">
        <v>3.99</v>
      </c>
      <c r="Y78" t="n">
        <v>2</v>
      </c>
      <c r="Z78" t="n">
        <v>10</v>
      </c>
    </row>
    <row r="79">
      <c r="A79" t="n">
        <v>4</v>
      </c>
      <c r="B79" t="n">
        <v>75</v>
      </c>
      <c r="C79" t="inlineStr">
        <is>
          <t xml:space="preserve">CONCLUIDO	</t>
        </is>
      </c>
      <c r="D79" t="n">
        <v>2.018</v>
      </c>
      <c r="E79" t="n">
        <v>49.55</v>
      </c>
      <c r="F79" t="n">
        <v>45.32</v>
      </c>
      <c r="G79" t="n">
        <v>42.49</v>
      </c>
      <c r="H79" t="n">
        <v>0.57</v>
      </c>
      <c r="I79" t="n">
        <v>64</v>
      </c>
      <c r="J79" t="n">
        <v>156.03</v>
      </c>
      <c r="K79" t="n">
        <v>49.1</v>
      </c>
      <c r="L79" t="n">
        <v>5</v>
      </c>
      <c r="M79" t="n">
        <v>57</v>
      </c>
      <c r="N79" t="n">
        <v>26.94</v>
      </c>
      <c r="O79" t="n">
        <v>19478.15</v>
      </c>
      <c r="P79" t="n">
        <v>435.02</v>
      </c>
      <c r="Q79" t="n">
        <v>4021.13</v>
      </c>
      <c r="R79" t="n">
        <v>289.69</v>
      </c>
      <c r="S79" t="n">
        <v>177.21</v>
      </c>
      <c r="T79" t="n">
        <v>48812.73</v>
      </c>
      <c r="U79" t="n">
        <v>0.61</v>
      </c>
      <c r="V79" t="n">
        <v>0.79</v>
      </c>
      <c r="W79" t="n">
        <v>14.7</v>
      </c>
      <c r="X79" t="n">
        <v>2.88</v>
      </c>
      <c r="Y79" t="n">
        <v>2</v>
      </c>
      <c r="Z79" t="n">
        <v>10</v>
      </c>
    </row>
    <row r="80">
      <c r="A80" t="n">
        <v>5</v>
      </c>
      <c r="B80" t="n">
        <v>75</v>
      </c>
      <c r="C80" t="inlineStr">
        <is>
          <t xml:space="preserve">CONCLUIDO	</t>
        </is>
      </c>
      <c r="D80" t="n">
        <v>2.0442</v>
      </c>
      <c r="E80" t="n">
        <v>48.92</v>
      </c>
      <c r="F80" t="n">
        <v>44.96</v>
      </c>
      <c r="G80" t="n">
        <v>49.05</v>
      </c>
      <c r="H80" t="n">
        <v>0.67</v>
      </c>
      <c r="I80" t="n">
        <v>55</v>
      </c>
      <c r="J80" t="n">
        <v>157.44</v>
      </c>
      <c r="K80" t="n">
        <v>49.1</v>
      </c>
      <c r="L80" t="n">
        <v>6</v>
      </c>
      <c r="M80" t="n">
        <v>6</v>
      </c>
      <c r="N80" t="n">
        <v>27.35</v>
      </c>
      <c r="O80" t="n">
        <v>19652.13</v>
      </c>
      <c r="P80" t="n">
        <v>415.99</v>
      </c>
      <c r="Q80" t="n">
        <v>4021.67</v>
      </c>
      <c r="R80" t="n">
        <v>275.71</v>
      </c>
      <c r="S80" t="n">
        <v>177.21</v>
      </c>
      <c r="T80" t="n">
        <v>41868.22</v>
      </c>
      <c r="U80" t="n">
        <v>0.64</v>
      </c>
      <c r="V80" t="n">
        <v>0.79</v>
      </c>
      <c r="W80" t="n">
        <v>14.73</v>
      </c>
      <c r="X80" t="n">
        <v>2.52</v>
      </c>
      <c r="Y80" t="n">
        <v>2</v>
      </c>
      <c r="Z80" t="n">
        <v>10</v>
      </c>
    </row>
    <row r="81">
      <c r="A81" t="n">
        <v>6</v>
      </c>
      <c r="B81" t="n">
        <v>75</v>
      </c>
      <c r="C81" t="inlineStr">
        <is>
          <t xml:space="preserve">CONCLUIDO	</t>
        </is>
      </c>
      <c r="D81" t="n">
        <v>2.0435</v>
      </c>
      <c r="E81" t="n">
        <v>48.94</v>
      </c>
      <c r="F81" t="n">
        <v>44.98</v>
      </c>
      <c r="G81" t="n">
        <v>49.07</v>
      </c>
      <c r="H81" t="n">
        <v>0.78</v>
      </c>
      <c r="I81" t="n">
        <v>55</v>
      </c>
      <c r="J81" t="n">
        <v>158.86</v>
      </c>
      <c r="K81" t="n">
        <v>49.1</v>
      </c>
      <c r="L81" t="n">
        <v>7</v>
      </c>
      <c r="M81" t="n">
        <v>0</v>
      </c>
      <c r="N81" t="n">
        <v>27.77</v>
      </c>
      <c r="O81" t="n">
        <v>19826.68</v>
      </c>
      <c r="P81" t="n">
        <v>419.79</v>
      </c>
      <c r="Q81" t="n">
        <v>4022.25</v>
      </c>
      <c r="R81" t="n">
        <v>275.9</v>
      </c>
      <c r="S81" t="n">
        <v>177.21</v>
      </c>
      <c r="T81" t="n">
        <v>41965.78</v>
      </c>
      <c r="U81" t="n">
        <v>0.64</v>
      </c>
      <c r="V81" t="n">
        <v>0.79</v>
      </c>
      <c r="W81" t="n">
        <v>14.74</v>
      </c>
      <c r="X81" t="n">
        <v>2.54</v>
      </c>
      <c r="Y81" t="n">
        <v>2</v>
      </c>
      <c r="Z81" t="n">
        <v>10</v>
      </c>
    </row>
    <row r="82">
      <c r="A82" t="n">
        <v>0</v>
      </c>
      <c r="B82" t="n">
        <v>95</v>
      </c>
      <c r="C82" t="inlineStr">
        <is>
          <t xml:space="preserve">CONCLUIDO	</t>
        </is>
      </c>
      <c r="D82" t="n">
        <v>0.831</v>
      </c>
      <c r="E82" t="n">
        <v>120.34</v>
      </c>
      <c r="F82" t="n">
        <v>85.97</v>
      </c>
      <c r="G82" t="n">
        <v>6.02</v>
      </c>
      <c r="H82" t="n">
        <v>0.1</v>
      </c>
      <c r="I82" t="n">
        <v>857</v>
      </c>
      <c r="J82" t="n">
        <v>185.69</v>
      </c>
      <c r="K82" t="n">
        <v>53.44</v>
      </c>
      <c r="L82" t="n">
        <v>1</v>
      </c>
      <c r="M82" t="n">
        <v>855</v>
      </c>
      <c r="N82" t="n">
        <v>36.26</v>
      </c>
      <c r="O82" t="n">
        <v>23136.14</v>
      </c>
      <c r="P82" t="n">
        <v>1162.45</v>
      </c>
      <c r="Q82" t="n">
        <v>4026.22</v>
      </c>
      <c r="R82" t="n">
        <v>1673.5</v>
      </c>
      <c r="S82" t="n">
        <v>177.21</v>
      </c>
      <c r="T82" t="n">
        <v>736754.12</v>
      </c>
      <c r="U82" t="n">
        <v>0.11</v>
      </c>
      <c r="V82" t="n">
        <v>0.42</v>
      </c>
      <c r="W82" t="n">
        <v>15.98</v>
      </c>
      <c r="X82" t="n">
        <v>43.48</v>
      </c>
      <c r="Y82" t="n">
        <v>2</v>
      </c>
      <c r="Z82" t="n">
        <v>10</v>
      </c>
    </row>
    <row r="83">
      <c r="A83" t="n">
        <v>1</v>
      </c>
      <c r="B83" t="n">
        <v>95</v>
      </c>
      <c r="C83" t="inlineStr">
        <is>
          <t xml:space="preserve">CONCLUIDO	</t>
        </is>
      </c>
      <c r="D83" t="n">
        <v>1.4903</v>
      </c>
      <c r="E83" t="n">
        <v>67.09999999999999</v>
      </c>
      <c r="F83" t="n">
        <v>54.84</v>
      </c>
      <c r="G83" t="n">
        <v>12.51</v>
      </c>
      <c r="H83" t="n">
        <v>0.19</v>
      </c>
      <c r="I83" t="n">
        <v>263</v>
      </c>
      <c r="J83" t="n">
        <v>187.21</v>
      </c>
      <c r="K83" t="n">
        <v>53.44</v>
      </c>
      <c r="L83" t="n">
        <v>2</v>
      </c>
      <c r="M83" t="n">
        <v>261</v>
      </c>
      <c r="N83" t="n">
        <v>36.77</v>
      </c>
      <c r="O83" t="n">
        <v>23322.88</v>
      </c>
      <c r="P83" t="n">
        <v>723.8099999999999</v>
      </c>
      <c r="Q83" t="n">
        <v>4023.01</v>
      </c>
      <c r="R83" t="n">
        <v>611.6900000000001</v>
      </c>
      <c r="S83" t="n">
        <v>177.21</v>
      </c>
      <c r="T83" t="n">
        <v>208817.4</v>
      </c>
      <c r="U83" t="n">
        <v>0.29</v>
      </c>
      <c r="V83" t="n">
        <v>0.65</v>
      </c>
      <c r="W83" t="n">
        <v>15.03</v>
      </c>
      <c r="X83" t="n">
        <v>12.38</v>
      </c>
      <c r="Y83" t="n">
        <v>2</v>
      </c>
      <c r="Z83" t="n">
        <v>10</v>
      </c>
    </row>
    <row r="84">
      <c r="A84" t="n">
        <v>2</v>
      </c>
      <c r="B84" t="n">
        <v>95</v>
      </c>
      <c r="C84" t="inlineStr">
        <is>
          <t xml:space="preserve">CONCLUIDO	</t>
        </is>
      </c>
      <c r="D84" t="n">
        <v>1.7313</v>
      </c>
      <c r="E84" t="n">
        <v>57.76</v>
      </c>
      <c r="F84" t="n">
        <v>49.56</v>
      </c>
      <c r="G84" t="n">
        <v>19.31</v>
      </c>
      <c r="H84" t="n">
        <v>0.28</v>
      </c>
      <c r="I84" t="n">
        <v>154</v>
      </c>
      <c r="J84" t="n">
        <v>188.73</v>
      </c>
      <c r="K84" t="n">
        <v>53.44</v>
      </c>
      <c r="L84" t="n">
        <v>3</v>
      </c>
      <c r="M84" t="n">
        <v>152</v>
      </c>
      <c r="N84" t="n">
        <v>37.29</v>
      </c>
      <c r="O84" t="n">
        <v>23510.33</v>
      </c>
      <c r="P84" t="n">
        <v>635.85</v>
      </c>
      <c r="Q84" t="n">
        <v>4021.73</v>
      </c>
      <c r="R84" t="n">
        <v>433.3</v>
      </c>
      <c r="S84" t="n">
        <v>177.21</v>
      </c>
      <c r="T84" t="n">
        <v>120171.88</v>
      </c>
      <c r="U84" t="n">
        <v>0.41</v>
      </c>
      <c r="V84" t="n">
        <v>0.72</v>
      </c>
      <c r="W84" t="n">
        <v>14.84</v>
      </c>
      <c r="X84" t="n">
        <v>7.11</v>
      </c>
      <c r="Y84" t="n">
        <v>2</v>
      </c>
      <c r="Z84" t="n">
        <v>10</v>
      </c>
    </row>
    <row r="85">
      <c r="A85" t="n">
        <v>3</v>
      </c>
      <c r="B85" t="n">
        <v>95</v>
      </c>
      <c r="C85" t="inlineStr">
        <is>
          <t xml:space="preserve">CONCLUIDO	</t>
        </is>
      </c>
      <c r="D85" t="n">
        <v>1.8578</v>
      </c>
      <c r="E85" t="n">
        <v>53.83</v>
      </c>
      <c r="F85" t="n">
        <v>47.38</v>
      </c>
      <c r="G85" t="n">
        <v>26.57</v>
      </c>
      <c r="H85" t="n">
        <v>0.37</v>
      </c>
      <c r="I85" t="n">
        <v>107</v>
      </c>
      <c r="J85" t="n">
        <v>190.25</v>
      </c>
      <c r="K85" t="n">
        <v>53.44</v>
      </c>
      <c r="L85" t="n">
        <v>4</v>
      </c>
      <c r="M85" t="n">
        <v>105</v>
      </c>
      <c r="N85" t="n">
        <v>37.82</v>
      </c>
      <c r="O85" t="n">
        <v>23698.48</v>
      </c>
      <c r="P85" t="n">
        <v>588.58</v>
      </c>
      <c r="Q85" t="n">
        <v>4021.2</v>
      </c>
      <c r="R85" t="n">
        <v>359.11</v>
      </c>
      <c r="S85" t="n">
        <v>177.21</v>
      </c>
      <c r="T85" t="n">
        <v>83311.53</v>
      </c>
      <c r="U85" t="n">
        <v>0.49</v>
      </c>
      <c r="V85" t="n">
        <v>0.75</v>
      </c>
      <c r="W85" t="n">
        <v>14.78</v>
      </c>
      <c r="X85" t="n">
        <v>4.93</v>
      </c>
      <c r="Y85" t="n">
        <v>2</v>
      </c>
      <c r="Z85" t="n">
        <v>10</v>
      </c>
    </row>
    <row r="86">
      <c r="A86" t="n">
        <v>4</v>
      </c>
      <c r="B86" t="n">
        <v>95</v>
      </c>
      <c r="C86" t="inlineStr">
        <is>
          <t xml:space="preserve">CONCLUIDO	</t>
        </is>
      </c>
      <c r="D86" t="n">
        <v>1.937</v>
      </c>
      <c r="E86" t="n">
        <v>51.63</v>
      </c>
      <c r="F86" t="n">
        <v>46.14</v>
      </c>
      <c r="G86" t="n">
        <v>34.18</v>
      </c>
      <c r="H86" t="n">
        <v>0.46</v>
      </c>
      <c r="I86" t="n">
        <v>81</v>
      </c>
      <c r="J86" t="n">
        <v>191.78</v>
      </c>
      <c r="K86" t="n">
        <v>53.44</v>
      </c>
      <c r="L86" t="n">
        <v>5</v>
      </c>
      <c r="M86" t="n">
        <v>79</v>
      </c>
      <c r="N86" t="n">
        <v>38.35</v>
      </c>
      <c r="O86" t="n">
        <v>23887.36</v>
      </c>
      <c r="P86" t="n">
        <v>553.27</v>
      </c>
      <c r="Q86" t="n">
        <v>4021.49</v>
      </c>
      <c r="R86" t="n">
        <v>317.26</v>
      </c>
      <c r="S86" t="n">
        <v>177.21</v>
      </c>
      <c r="T86" t="n">
        <v>62516.03</v>
      </c>
      <c r="U86" t="n">
        <v>0.5600000000000001</v>
      </c>
      <c r="V86" t="n">
        <v>0.77</v>
      </c>
      <c r="W86" t="n">
        <v>14.73</v>
      </c>
      <c r="X86" t="n">
        <v>3.7</v>
      </c>
      <c r="Y86" t="n">
        <v>2</v>
      </c>
      <c r="Z86" t="n">
        <v>10</v>
      </c>
    </row>
    <row r="87">
      <c r="A87" t="n">
        <v>5</v>
      </c>
      <c r="B87" t="n">
        <v>95</v>
      </c>
      <c r="C87" t="inlineStr">
        <is>
          <t xml:space="preserve">CONCLUIDO	</t>
        </is>
      </c>
      <c r="D87" t="n">
        <v>1.9916</v>
      </c>
      <c r="E87" t="n">
        <v>50.21</v>
      </c>
      <c r="F87" t="n">
        <v>45.36</v>
      </c>
      <c r="G87" t="n">
        <v>42.52</v>
      </c>
      <c r="H87" t="n">
        <v>0.55</v>
      </c>
      <c r="I87" t="n">
        <v>64</v>
      </c>
      <c r="J87" t="n">
        <v>193.32</v>
      </c>
      <c r="K87" t="n">
        <v>53.44</v>
      </c>
      <c r="L87" t="n">
        <v>6</v>
      </c>
      <c r="M87" t="n">
        <v>62</v>
      </c>
      <c r="N87" t="n">
        <v>38.89</v>
      </c>
      <c r="O87" t="n">
        <v>24076.95</v>
      </c>
      <c r="P87" t="n">
        <v>523</v>
      </c>
      <c r="Q87" t="n">
        <v>4021.11</v>
      </c>
      <c r="R87" t="n">
        <v>290.89</v>
      </c>
      <c r="S87" t="n">
        <v>177.21</v>
      </c>
      <c r="T87" t="n">
        <v>49415.41</v>
      </c>
      <c r="U87" t="n">
        <v>0.61</v>
      </c>
      <c r="V87" t="n">
        <v>0.79</v>
      </c>
      <c r="W87" t="n">
        <v>14.7</v>
      </c>
      <c r="X87" t="n">
        <v>2.92</v>
      </c>
      <c r="Y87" t="n">
        <v>2</v>
      </c>
      <c r="Z87" t="n">
        <v>10</v>
      </c>
    </row>
    <row r="88">
      <c r="A88" t="n">
        <v>6</v>
      </c>
      <c r="B88" t="n">
        <v>95</v>
      </c>
      <c r="C88" t="inlineStr">
        <is>
          <t xml:space="preserve">CONCLUIDO	</t>
        </is>
      </c>
      <c r="D88" t="n">
        <v>2.0332</v>
      </c>
      <c r="E88" t="n">
        <v>49.18</v>
      </c>
      <c r="F88" t="n">
        <v>44.78</v>
      </c>
      <c r="G88" t="n">
        <v>51.67</v>
      </c>
      <c r="H88" t="n">
        <v>0.64</v>
      </c>
      <c r="I88" t="n">
        <v>52</v>
      </c>
      <c r="J88" t="n">
        <v>194.86</v>
      </c>
      <c r="K88" t="n">
        <v>53.44</v>
      </c>
      <c r="L88" t="n">
        <v>7</v>
      </c>
      <c r="M88" t="n">
        <v>49</v>
      </c>
      <c r="N88" t="n">
        <v>39.43</v>
      </c>
      <c r="O88" t="n">
        <v>24267.28</v>
      </c>
      <c r="P88" t="n">
        <v>491.66</v>
      </c>
      <c r="Q88" t="n">
        <v>4021.01</v>
      </c>
      <c r="R88" t="n">
        <v>271.71</v>
      </c>
      <c r="S88" t="n">
        <v>177.21</v>
      </c>
      <c r="T88" t="n">
        <v>39885.78</v>
      </c>
      <c r="U88" t="n">
        <v>0.65</v>
      </c>
      <c r="V88" t="n">
        <v>0.8</v>
      </c>
      <c r="W88" t="n">
        <v>14.67</v>
      </c>
      <c r="X88" t="n">
        <v>2.34</v>
      </c>
      <c r="Y88" t="n">
        <v>2</v>
      </c>
      <c r="Z88" t="n">
        <v>10</v>
      </c>
    </row>
    <row r="89">
      <c r="A89" t="n">
        <v>7</v>
      </c>
      <c r="B89" t="n">
        <v>95</v>
      </c>
      <c r="C89" t="inlineStr">
        <is>
          <t xml:space="preserve">CONCLUIDO	</t>
        </is>
      </c>
      <c r="D89" t="n">
        <v>2.0568</v>
      </c>
      <c r="E89" t="n">
        <v>48.62</v>
      </c>
      <c r="F89" t="n">
        <v>44.48</v>
      </c>
      <c r="G89" t="n">
        <v>59.3</v>
      </c>
      <c r="H89" t="n">
        <v>0.72</v>
      </c>
      <c r="I89" t="n">
        <v>45</v>
      </c>
      <c r="J89" t="n">
        <v>196.41</v>
      </c>
      <c r="K89" t="n">
        <v>53.44</v>
      </c>
      <c r="L89" t="n">
        <v>8</v>
      </c>
      <c r="M89" t="n">
        <v>15</v>
      </c>
      <c r="N89" t="n">
        <v>39.98</v>
      </c>
      <c r="O89" t="n">
        <v>24458.36</v>
      </c>
      <c r="P89" t="n">
        <v>471.99</v>
      </c>
      <c r="Q89" t="n">
        <v>4021.38</v>
      </c>
      <c r="R89" t="n">
        <v>260.15</v>
      </c>
      <c r="S89" t="n">
        <v>177.21</v>
      </c>
      <c r="T89" t="n">
        <v>34139.83</v>
      </c>
      <c r="U89" t="n">
        <v>0.68</v>
      </c>
      <c r="V89" t="n">
        <v>0.8</v>
      </c>
      <c r="W89" t="n">
        <v>14.69</v>
      </c>
      <c r="X89" t="n">
        <v>2.04</v>
      </c>
      <c r="Y89" t="n">
        <v>2</v>
      </c>
      <c r="Z89" t="n">
        <v>10</v>
      </c>
    </row>
    <row r="90">
      <c r="A90" t="n">
        <v>8</v>
      </c>
      <c r="B90" t="n">
        <v>95</v>
      </c>
      <c r="C90" t="inlineStr">
        <is>
          <t xml:space="preserve">CONCLUIDO	</t>
        </is>
      </c>
      <c r="D90" t="n">
        <v>2.0592</v>
      </c>
      <c r="E90" t="n">
        <v>48.56</v>
      </c>
      <c r="F90" t="n">
        <v>44.46</v>
      </c>
      <c r="G90" t="n">
        <v>60.62</v>
      </c>
      <c r="H90" t="n">
        <v>0.8100000000000001</v>
      </c>
      <c r="I90" t="n">
        <v>44</v>
      </c>
      <c r="J90" t="n">
        <v>197.97</v>
      </c>
      <c r="K90" t="n">
        <v>53.44</v>
      </c>
      <c r="L90" t="n">
        <v>9</v>
      </c>
      <c r="M90" t="n">
        <v>0</v>
      </c>
      <c r="N90" t="n">
        <v>40.53</v>
      </c>
      <c r="O90" t="n">
        <v>24650.18</v>
      </c>
      <c r="P90" t="n">
        <v>471.56</v>
      </c>
      <c r="Q90" t="n">
        <v>4021.57</v>
      </c>
      <c r="R90" t="n">
        <v>258.73</v>
      </c>
      <c r="S90" t="n">
        <v>177.21</v>
      </c>
      <c r="T90" t="n">
        <v>33436.01</v>
      </c>
      <c r="U90" t="n">
        <v>0.68</v>
      </c>
      <c r="V90" t="n">
        <v>0.8</v>
      </c>
      <c r="W90" t="n">
        <v>14.71</v>
      </c>
      <c r="X90" t="n">
        <v>2.01</v>
      </c>
      <c r="Y90" t="n">
        <v>2</v>
      </c>
      <c r="Z90" t="n">
        <v>10</v>
      </c>
    </row>
    <row r="91">
      <c r="A91" t="n">
        <v>0</v>
      </c>
      <c r="B91" t="n">
        <v>55</v>
      </c>
      <c r="C91" t="inlineStr">
        <is>
          <t xml:space="preserve">CONCLUIDO	</t>
        </is>
      </c>
      <c r="D91" t="n">
        <v>1.2818</v>
      </c>
      <c r="E91" t="n">
        <v>78.01000000000001</v>
      </c>
      <c r="F91" t="n">
        <v>64.87</v>
      </c>
      <c r="G91" t="n">
        <v>8.41</v>
      </c>
      <c r="H91" t="n">
        <v>0.15</v>
      </c>
      <c r="I91" t="n">
        <v>463</v>
      </c>
      <c r="J91" t="n">
        <v>116.05</v>
      </c>
      <c r="K91" t="n">
        <v>43.4</v>
      </c>
      <c r="L91" t="n">
        <v>1</v>
      </c>
      <c r="M91" t="n">
        <v>461</v>
      </c>
      <c r="N91" t="n">
        <v>16.65</v>
      </c>
      <c r="O91" t="n">
        <v>14546.17</v>
      </c>
      <c r="P91" t="n">
        <v>633.72</v>
      </c>
      <c r="Q91" t="n">
        <v>4023.7</v>
      </c>
      <c r="R91" t="n">
        <v>952.05</v>
      </c>
      <c r="S91" t="n">
        <v>177.21</v>
      </c>
      <c r="T91" t="n">
        <v>377999.8</v>
      </c>
      <c r="U91" t="n">
        <v>0.19</v>
      </c>
      <c r="V91" t="n">
        <v>0.55</v>
      </c>
      <c r="W91" t="n">
        <v>15.38</v>
      </c>
      <c r="X91" t="n">
        <v>22.4</v>
      </c>
      <c r="Y91" t="n">
        <v>2</v>
      </c>
      <c r="Z91" t="n">
        <v>10</v>
      </c>
    </row>
    <row r="92">
      <c r="A92" t="n">
        <v>1</v>
      </c>
      <c r="B92" t="n">
        <v>55</v>
      </c>
      <c r="C92" t="inlineStr">
        <is>
          <t xml:space="preserve">CONCLUIDO	</t>
        </is>
      </c>
      <c r="D92" t="n">
        <v>1.7794</v>
      </c>
      <c r="E92" t="n">
        <v>56.2</v>
      </c>
      <c r="F92" t="n">
        <v>50.15</v>
      </c>
      <c r="G92" t="n">
        <v>18.13</v>
      </c>
      <c r="H92" t="n">
        <v>0.3</v>
      </c>
      <c r="I92" t="n">
        <v>166</v>
      </c>
      <c r="J92" t="n">
        <v>117.34</v>
      </c>
      <c r="K92" t="n">
        <v>43.4</v>
      </c>
      <c r="L92" t="n">
        <v>2</v>
      </c>
      <c r="M92" t="n">
        <v>164</v>
      </c>
      <c r="N92" t="n">
        <v>16.94</v>
      </c>
      <c r="O92" t="n">
        <v>14705.49</v>
      </c>
      <c r="P92" t="n">
        <v>457.88</v>
      </c>
      <c r="Q92" t="n">
        <v>4021.53</v>
      </c>
      <c r="R92" t="n">
        <v>452.79</v>
      </c>
      <c r="S92" t="n">
        <v>177.21</v>
      </c>
      <c r="T92" t="n">
        <v>129857.03</v>
      </c>
      <c r="U92" t="n">
        <v>0.39</v>
      </c>
      <c r="V92" t="n">
        <v>0.71</v>
      </c>
      <c r="W92" t="n">
        <v>14.88</v>
      </c>
      <c r="X92" t="n">
        <v>7.7</v>
      </c>
      <c r="Y92" t="n">
        <v>2</v>
      </c>
      <c r="Z92" t="n">
        <v>10</v>
      </c>
    </row>
    <row r="93">
      <c r="A93" t="n">
        <v>2</v>
      </c>
      <c r="B93" t="n">
        <v>55</v>
      </c>
      <c r="C93" t="inlineStr">
        <is>
          <t xml:space="preserve">CONCLUIDO	</t>
        </is>
      </c>
      <c r="D93" t="n">
        <v>1.9563</v>
      </c>
      <c r="E93" t="n">
        <v>51.12</v>
      </c>
      <c r="F93" t="n">
        <v>46.76</v>
      </c>
      <c r="G93" t="n">
        <v>29.54</v>
      </c>
      <c r="H93" t="n">
        <v>0.45</v>
      </c>
      <c r="I93" t="n">
        <v>95</v>
      </c>
      <c r="J93" t="n">
        <v>118.63</v>
      </c>
      <c r="K93" t="n">
        <v>43.4</v>
      </c>
      <c r="L93" t="n">
        <v>3</v>
      </c>
      <c r="M93" t="n">
        <v>92</v>
      </c>
      <c r="N93" t="n">
        <v>17.23</v>
      </c>
      <c r="O93" t="n">
        <v>14865.24</v>
      </c>
      <c r="P93" t="n">
        <v>390.64</v>
      </c>
      <c r="Q93" t="n">
        <v>4020.93</v>
      </c>
      <c r="R93" t="n">
        <v>339.11</v>
      </c>
      <c r="S93" t="n">
        <v>177.21</v>
      </c>
      <c r="T93" t="n">
        <v>73369.21000000001</v>
      </c>
      <c r="U93" t="n">
        <v>0.52</v>
      </c>
      <c r="V93" t="n">
        <v>0.76</v>
      </c>
      <c r="W93" t="n">
        <v>14.73</v>
      </c>
      <c r="X93" t="n">
        <v>4.32</v>
      </c>
      <c r="Y93" t="n">
        <v>2</v>
      </c>
      <c r="Z93" t="n">
        <v>10</v>
      </c>
    </row>
    <row r="94">
      <c r="A94" t="n">
        <v>3</v>
      </c>
      <c r="B94" t="n">
        <v>55</v>
      </c>
      <c r="C94" t="inlineStr">
        <is>
          <t xml:space="preserve">CONCLUIDO	</t>
        </is>
      </c>
      <c r="D94" t="n">
        <v>2.0092</v>
      </c>
      <c r="E94" t="n">
        <v>49.77</v>
      </c>
      <c r="F94" t="n">
        <v>45.9</v>
      </c>
      <c r="G94" t="n">
        <v>36.72</v>
      </c>
      <c r="H94" t="n">
        <v>0.59</v>
      </c>
      <c r="I94" t="n">
        <v>75</v>
      </c>
      <c r="J94" t="n">
        <v>119.93</v>
      </c>
      <c r="K94" t="n">
        <v>43.4</v>
      </c>
      <c r="L94" t="n">
        <v>4</v>
      </c>
      <c r="M94" t="n">
        <v>2</v>
      </c>
      <c r="N94" t="n">
        <v>17.53</v>
      </c>
      <c r="O94" t="n">
        <v>15025.44</v>
      </c>
      <c r="P94" t="n">
        <v>364.61</v>
      </c>
      <c r="Q94" t="n">
        <v>4022.55</v>
      </c>
      <c r="R94" t="n">
        <v>306.66</v>
      </c>
      <c r="S94" t="n">
        <v>177.21</v>
      </c>
      <c r="T94" t="n">
        <v>57243.61</v>
      </c>
      <c r="U94" t="n">
        <v>0.58</v>
      </c>
      <c r="V94" t="n">
        <v>0.78</v>
      </c>
      <c r="W94" t="n">
        <v>14.78</v>
      </c>
      <c r="X94" t="n">
        <v>3.45</v>
      </c>
      <c r="Y94" t="n">
        <v>2</v>
      </c>
      <c r="Z94" t="n">
        <v>10</v>
      </c>
    </row>
    <row r="95">
      <c r="A95" t="n">
        <v>4</v>
      </c>
      <c r="B95" t="n">
        <v>55</v>
      </c>
      <c r="C95" t="inlineStr">
        <is>
          <t xml:space="preserve">CONCLUIDO	</t>
        </is>
      </c>
      <c r="D95" t="n">
        <v>2.009</v>
      </c>
      <c r="E95" t="n">
        <v>49.78</v>
      </c>
      <c r="F95" t="n">
        <v>45.9</v>
      </c>
      <c r="G95" t="n">
        <v>36.72</v>
      </c>
      <c r="H95" t="n">
        <v>0.73</v>
      </c>
      <c r="I95" t="n">
        <v>75</v>
      </c>
      <c r="J95" t="n">
        <v>121.23</v>
      </c>
      <c r="K95" t="n">
        <v>43.4</v>
      </c>
      <c r="L95" t="n">
        <v>5</v>
      </c>
      <c r="M95" t="n">
        <v>0</v>
      </c>
      <c r="N95" t="n">
        <v>17.83</v>
      </c>
      <c r="O95" t="n">
        <v>15186.08</v>
      </c>
      <c r="P95" t="n">
        <v>368.12</v>
      </c>
      <c r="Q95" t="n">
        <v>4022.25</v>
      </c>
      <c r="R95" t="n">
        <v>306.68</v>
      </c>
      <c r="S95" t="n">
        <v>177.21</v>
      </c>
      <c r="T95" t="n">
        <v>57253.14</v>
      </c>
      <c r="U95" t="n">
        <v>0.58</v>
      </c>
      <c r="V95" t="n">
        <v>0.78</v>
      </c>
      <c r="W95" t="n">
        <v>14.79</v>
      </c>
      <c r="X95" t="n">
        <v>3.45</v>
      </c>
      <c r="Y95" t="n">
        <v>2</v>
      </c>
      <c r="Z9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INDEX(resultados!$A$2:$ZZ$95, 1, MATCH($B$1, resultados!$A$1:$ZZ$1, 0))</f>
        <v/>
      </c>
      <c r="B7">
        <f>INDEX(resultados!$A$2:$ZZ$95, 1, MATCH($B$2, resultados!$A$1:$ZZ$1, 0))</f>
        <v/>
      </c>
      <c r="C7">
        <f>INDEX(resultados!$A$2:$ZZ$95, 1, MATCH($B$3, resultados!$A$1:$ZZ$1, 0))</f>
        <v/>
      </c>
    </row>
    <row r="8">
      <c r="A8">
        <f>INDEX(resultados!$A$2:$ZZ$95, 2, MATCH($B$1, resultados!$A$1:$ZZ$1, 0))</f>
        <v/>
      </c>
      <c r="B8">
        <f>INDEX(resultados!$A$2:$ZZ$95, 2, MATCH($B$2, resultados!$A$1:$ZZ$1, 0))</f>
        <v/>
      </c>
      <c r="C8">
        <f>INDEX(resultados!$A$2:$ZZ$95, 2, MATCH($B$3, resultados!$A$1:$ZZ$1, 0))</f>
        <v/>
      </c>
    </row>
    <row r="9">
      <c r="A9">
        <f>INDEX(resultados!$A$2:$ZZ$95, 3, MATCH($B$1, resultados!$A$1:$ZZ$1, 0))</f>
        <v/>
      </c>
      <c r="B9">
        <f>INDEX(resultados!$A$2:$ZZ$95, 3, MATCH($B$2, resultados!$A$1:$ZZ$1, 0))</f>
        <v/>
      </c>
      <c r="C9">
        <f>INDEX(resultados!$A$2:$ZZ$95, 3, MATCH($B$3, resultados!$A$1:$ZZ$1, 0))</f>
        <v/>
      </c>
    </row>
    <row r="10">
      <c r="A10">
        <f>INDEX(resultados!$A$2:$ZZ$95, 4, MATCH($B$1, resultados!$A$1:$ZZ$1, 0))</f>
        <v/>
      </c>
      <c r="B10">
        <f>INDEX(resultados!$A$2:$ZZ$95, 4, MATCH($B$2, resultados!$A$1:$ZZ$1, 0))</f>
        <v/>
      </c>
      <c r="C10">
        <f>INDEX(resultados!$A$2:$ZZ$95, 4, MATCH($B$3, resultados!$A$1:$ZZ$1, 0))</f>
        <v/>
      </c>
    </row>
    <row r="11">
      <c r="A11">
        <f>INDEX(resultados!$A$2:$ZZ$95, 5, MATCH($B$1, resultados!$A$1:$ZZ$1, 0))</f>
        <v/>
      </c>
      <c r="B11">
        <f>INDEX(resultados!$A$2:$ZZ$95, 5, MATCH($B$2, resultados!$A$1:$ZZ$1, 0))</f>
        <v/>
      </c>
      <c r="C11">
        <f>INDEX(resultados!$A$2:$ZZ$95, 5, MATCH($B$3, resultados!$A$1:$ZZ$1, 0))</f>
        <v/>
      </c>
    </row>
    <row r="12">
      <c r="A12">
        <f>INDEX(resultados!$A$2:$ZZ$95, 6, MATCH($B$1, resultados!$A$1:$ZZ$1, 0))</f>
        <v/>
      </c>
      <c r="B12">
        <f>INDEX(resultados!$A$2:$ZZ$95, 6, MATCH($B$2, resultados!$A$1:$ZZ$1, 0))</f>
        <v/>
      </c>
      <c r="C12">
        <f>INDEX(resultados!$A$2:$ZZ$95, 6, MATCH($B$3, resultados!$A$1:$ZZ$1, 0))</f>
        <v/>
      </c>
    </row>
    <row r="13">
      <c r="A13">
        <f>INDEX(resultados!$A$2:$ZZ$95, 7, MATCH($B$1, resultados!$A$1:$ZZ$1, 0))</f>
        <v/>
      </c>
      <c r="B13">
        <f>INDEX(resultados!$A$2:$ZZ$95, 7, MATCH($B$2, resultados!$A$1:$ZZ$1, 0))</f>
        <v/>
      </c>
      <c r="C13">
        <f>INDEX(resultados!$A$2:$ZZ$95, 7, MATCH($B$3, resultados!$A$1:$ZZ$1, 0))</f>
        <v/>
      </c>
    </row>
    <row r="14">
      <c r="A14">
        <f>INDEX(resultados!$A$2:$ZZ$95, 8, MATCH($B$1, resultados!$A$1:$ZZ$1, 0))</f>
        <v/>
      </c>
      <c r="B14">
        <f>INDEX(resultados!$A$2:$ZZ$95, 8, MATCH($B$2, resultados!$A$1:$ZZ$1, 0))</f>
        <v/>
      </c>
      <c r="C14">
        <f>INDEX(resultados!$A$2:$ZZ$95, 8, MATCH($B$3, resultados!$A$1:$ZZ$1, 0))</f>
        <v/>
      </c>
    </row>
    <row r="15">
      <c r="A15">
        <f>INDEX(resultados!$A$2:$ZZ$95, 9, MATCH($B$1, resultados!$A$1:$ZZ$1, 0))</f>
        <v/>
      </c>
      <c r="B15">
        <f>INDEX(resultados!$A$2:$ZZ$95, 9, MATCH($B$2, resultados!$A$1:$ZZ$1, 0))</f>
        <v/>
      </c>
      <c r="C15">
        <f>INDEX(resultados!$A$2:$ZZ$95, 9, MATCH($B$3, resultados!$A$1:$ZZ$1, 0))</f>
        <v/>
      </c>
    </row>
    <row r="16">
      <c r="A16">
        <f>INDEX(resultados!$A$2:$ZZ$95, 10, MATCH($B$1, resultados!$A$1:$ZZ$1, 0))</f>
        <v/>
      </c>
      <c r="B16">
        <f>INDEX(resultados!$A$2:$ZZ$95, 10, MATCH($B$2, resultados!$A$1:$ZZ$1, 0))</f>
        <v/>
      </c>
      <c r="C16">
        <f>INDEX(resultados!$A$2:$ZZ$95, 10, MATCH($B$3, resultados!$A$1:$ZZ$1, 0))</f>
        <v/>
      </c>
    </row>
    <row r="17">
      <c r="A17">
        <f>INDEX(resultados!$A$2:$ZZ$95, 11, MATCH($B$1, resultados!$A$1:$ZZ$1, 0))</f>
        <v/>
      </c>
      <c r="B17">
        <f>INDEX(resultados!$A$2:$ZZ$95, 11, MATCH($B$2, resultados!$A$1:$ZZ$1, 0))</f>
        <v/>
      </c>
      <c r="C17">
        <f>INDEX(resultados!$A$2:$ZZ$95, 11, MATCH($B$3, resultados!$A$1:$ZZ$1, 0))</f>
        <v/>
      </c>
    </row>
    <row r="18">
      <c r="A18">
        <f>INDEX(resultados!$A$2:$ZZ$95, 12, MATCH($B$1, resultados!$A$1:$ZZ$1, 0))</f>
        <v/>
      </c>
      <c r="B18">
        <f>INDEX(resultados!$A$2:$ZZ$95, 12, MATCH($B$2, resultados!$A$1:$ZZ$1, 0))</f>
        <v/>
      </c>
      <c r="C18">
        <f>INDEX(resultados!$A$2:$ZZ$95, 12, MATCH($B$3, resultados!$A$1:$ZZ$1, 0))</f>
        <v/>
      </c>
    </row>
    <row r="19">
      <c r="A19">
        <f>INDEX(resultados!$A$2:$ZZ$95, 13, MATCH($B$1, resultados!$A$1:$ZZ$1, 0))</f>
        <v/>
      </c>
      <c r="B19">
        <f>INDEX(resultados!$A$2:$ZZ$95, 13, MATCH($B$2, resultados!$A$1:$ZZ$1, 0))</f>
        <v/>
      </c>
      <c r="C19">
        <f>INDEX(resultados!$A$2:$ZZ$95, 13, MATCH($B$3, resultados!$A$1:$ZZ$1, 0))</f>
        <v/>
      </c>
    </row>
    <row r="20">
      <c r="A20">
        <f>INDEX(resultados!$A$2:$ZZ$95, 14, MATCH($B$1, resultados!$A$1:$ZZ$1, 0))</f>
        <v/>
      </c>
      <c r="B20">
        <f>INDEX(resultados!$A$2:$ZZ$95, 14, MATCH($B$2, resultados!$A$1:$ZZ$1, 0))</f>
        <v/>
      </c>
      <c r="C20">
        <f>INDEX(resultados!$A$2:$ZZ$95, 14, MATCH($B$3, resultados!$A$1:$ZZ$1, 0))</f>
        <v/>
      </c>
    </row>
    <row r="21">
      <c r="A21">
        <f>INDEX(resultados!$A$2:$ZZ$95, 15, MATCH($B$1, resultados!$A$1:$ZZ$1, 0))</f>
        <v/>
      </c>
      <c r="B21">
        <f>INDEX(resultados!$A$2:$ZZ$95, 15, MATCH($B$2, resultados!$A$1:$ZZ$1, 0))</f>
        <v/>
      </c>
      <c r="C21">
        <f>INDEX(resultados!$A$2:$ZZ$95, 15, MATCH($B$3, resultados!$A$1:$ZZ$1, 0))</f>
        <v/>
      </c>
    </row>
    <row r="22">
      <c r="A22">
        <f>INDEX(resultados!$A$2:$ZZ$95, 16, MATCH($B$1, resultados!$A$1:$ZZ$1, 0))</f>
        <v/>
      </c>
      <c r="B22">
        <f>INDEX(resultados!$A$2:$ZZ$95, 16, MATCH($B$2, resultados!$A$1:$ZZ$1, 0))</f>
        <v/>
      </c>
      <c r="C22">
        <f>INDEX(resultados!$A$2:$ZZ$95, 16, MATCH($B$3, resultados!$A$1:$ZZ$1, 0))</f>
        <v/>
      </c>
    </row>
    <row r="23">
      <c r="A23">
        <f>INDEX(resultados!$A$2:$ZZ$95, 17, MATCH($B$1, resultados!$A$1:$ZZ$1, 0))</f>
        <v/>
      </c>
      <c r="B23">
        <f>INDEX(resultados!$A$2:$ZZ$95, 17, MATCH($B$2, resultados!$A$1:$ZZ$1, 0))</f>
        <v/>
      </c>
      <c r="C23">
        <f>INDEX(resultados!$A$2:$ZZ$95, 17, MATCH($B$3, resultados!$A$1:$ZZ$1, 0))</f>
        <v/>
      </c>
    </row>
    <row r="24">
      <c r="A24">
        <f>INDEX(resultados!$A$2:$ZZ$95, 18, MATCH($B$1, resultados!$A$1:$ZZ$1, 0))</f>
        <v/>
      </c>
      <c r="B24">
        <f>INDEX(resultados!$A$2:$ZZ$95, 18, MATCH($B$2, resultados!$A$1:$ZZ$1, 0))</f>
        <v/>
      </c>
      <c r="C24">
        <f>INDEX(resultados!$A$2:$ZZ$95, 18, MATCH($B$3, resultados!$A$1:$ZZ$1, 0))</f>
        <v/>
      </c>
    </row>
    <row r="25">
      <c r="A25">
        <f>INDEX(resultados!$A$2:$ZZ$95, 19, MATCH($B$1, resultados!$A$1:$ZZ$1, 0))</f>
        <v/>
      </c>
      <c r="B25">
        <f>INDEX(resultados!$A$2:$ZZ$95, 19, MATCH($B$2, resultados!$A$1:$ZZ$1, 0))</f>
        <v/>
      </c>
      <c r="C25">
        <f>INDEX(resultados!$A$2:$ZZ$95, 19, MATCH($B$3, resultados!$A$1:$ZZ$1, 0))</f>
        <v/>
      </c>
    </row>
    <row r="26">
      <c r="A26">
        <f>INDEX(resultados!$A$2:$ZZ$95, 20, MATCH($B$1, resultados!$A$1:$ZZ$1, 0))</f>
        <v/>
      </c>
      <c r="B26">
        <f>INDEX(resultados!$A$2:$ZZ$95, 20, MATCH($B$2, resultados!$A$1:$ZZ$1, 0))</f>
        <v/>
      </c>
      <c r="C26">
        <f>INDEX(resultados!$A$2:$ZZ$95, 20, MATCH($B$3, resultados!$A$1:$ZZ$1, 0))</f>
        <v/>
      </c>
    </row>
    <row r="27">
      <c r="A27">
        <f>INDEX(resultados!$A$2:$ZZ$95, 21, MATCH($B$1, resultados!$A$1:$ZZ$1, 0))</f>
        <v/>
      </c>
      <c r="B27">
        <f>INDEX(resultados!$A$2:$ZZ$95, 21, MATCH($B$2, resultados!$A$1:$ZZ$1, 0))</f>
        <v/>
      </c>
      <c r="C27">
        <f>INDEX(resultados!$A$2:$ZZ$95, 21, MATCH($B$3, resultados!$A$1:$ZZ$1, 0))</f>
        <v/>
      </c>
    </row>
    <row r="28">
      <c r="A28">
        <f>INDEX(resultados!$A$2:$ZZ$95, 22, MATCH($B$1, resultados!$A$1:$ZZ$1, 0))</f>
        <v/>
      </c>
      <c r="B28">
        <f>INDEX(resultados!$A$2:$ZZ$95, 22, MATCH($B$2, resultados!$A$1:$ZZ$1, 0))</f>
        <v/>
      </c>
      <c r="C28">
        <f>INDEX(resultados!$A$2:$ZZ$95, 22, MATCH($B$3, resultados!$A$1:$ZZ$1, 0))</f>
        <v/>
      </c>
    </row>
    <row r="29">
      <c r="A29">
        <f>INDEX(resultados!$A$2:$ZZ$95, 23, MATCH($B$1, resultados!$A$1:$ZZ$1, 0))</f>
        <v/>
      </c>
      <c r="B29">
        <f>INDEX(resultados!$A$2:$ZZ$95, 23, MATCH($B$2, resultados!$A$1:$ZZ$1, 0))</f>
        <v/>
      </c>
      <c r="C29">
        <f>INDEX(resultados!$A$2:$ZZ$95, 23, MATCH($B$3, resultados!$A$1:$ZZ$1, 0))</f>
        <v/>
      </c>
    </row>
    <row r="30">
      <c r="A30">
        <f>INDEX(resultados!$A$2:$ZZ$95, 24, MATCH($B$1, resultados!$A$1:$ZZ$1, 0))</f>
        <v/>
      </c>
      <c r="B30">
        <f>INDEX(resultados!$A$2:$ZZ$95, 24, MATCH($B$2, resultados!$A$1:$ZZ$1, 0))</f>
        <v/>
      </c>
      <c r="C30">
        <f>INDEX(resultados!$A$2:$ZZ$95, 24, MATCH($B$3, resultados!$A$1:$ZZ$1, 0))</f>
        <v/>
      </c>
    </row>
    <row r="31">
      <c r="A31">
        <f>INDEX(resultados!$A$2:$ZZ$95, 25, MATCH($B$1, resultados!$A$1:$ZZ$1, 0))</f>
        <v/>
      </c>
      <c r="B31">
        <f>INDEX(resultados!$A$2:$ZZ$95, 25, MATCH($B$2, resultados!$A$1:$ZZ$1, 0))</f>
        <v/>
      </c>
      <c r="C31">
        <f>INDEX(resultados!$A$2:$ZZ$95, 25, MATCH($B$3, resultados!$A$1:$ZZ$1, 0))</f>
        <v/>
      </c>
    </row>
    <row r="32">
      <c r="A32">
        <f>INDEX(resultados!$A$2:$ZZ$95, 26, MATCH($B$1, resultados!$A$1:$ZZ$1, 0))</f>
        <v/>
      </c>
      <c r="B32">
        <f>INDEX(resultados!$A$2:$ZZ$95, 26, MATCH($B$2, resultados!$A$1:$ZZ$1, 0))</f>
        <v/>
      </c>
      <c r="C32">
        <f>INDEX(resultados!$A$2:$ZZ$95, 26, MATCH($B$3, resultados!$A$1:$ZZ$1, 0))</f>
        <v/>
      </c>
    </row>
    <row r="33">
      <c r="A33">
        <f>INDEX(resultados!$A$2:$ZZ$95, 27, MATCH($B$1, resultados!$A$1:$ZZ$1, 0))</f>
        <v/>
      </c>
      <c r="B33">
        <f>INDEX(resultados!$A$2:$ZZ$95, 27, MATCH($B$2, resultados!$A$1:$ZZ$1, 0))</f>
        <v/>
      </c>
      <c r="C33">
        <f>INDEX(resultados!$A$2:$ZZ$95, 27, MATCH($B$3, resultados!$A$1:$ZZ$1, 0))</f>
        <v/>
      </c>
    </row>
    <row r="34">
      <c r="A34">
        <f>INDEX(resultados!$A$2:$ZZ$95, 28, MATCH($B$1, resultados!$A$1:$ZZ$1, 0))</f>
        <v/>
      </c>
      <c r="B34">
        <f>INDEX(resultados!$A$2:$ZZ$95, 28, MATCH($B$2, resultados!$A$1:$ZZ$1, 0))</f>
        <v/>
      </c>
      <c r="C34">
        <f>INDEX(resultados!$A$2:$ZZ$95, 28, MATCH($B$3, resultados!$A$1:$ZZ$1, 0))</f>
        <v/>
      </c>
    </row>
    <row r="35">
      <c r="A35">
        <f>INDEX(resultados!$A$2:$ZZ$95, 29, MATCH($B$1, resultados!$A$1:$ZZ$1, 0))</f>
        <v/>
      </c>
      <c r="B35">
        <f>INDEX(resultados!$A$2:$ZZ$95, 29, MATCH($B$2, resultados!$A$1:$ZZ$1, 0))</f>
        <v/>
      </c>
      <c r="C35">
        <f>INDEX(resultados!$A$2:$ZZ$95, 29, MATCH($B$3, resultados!$A$1:$ZZ$1, 0))</f>
        <v/>
      </c>
    </row>
    <row r="36">
      <c r="A36">
        <f>INDEX(resultados!$A$2:$ZZ$95, 30, MATCH($B$1, resultados!$A$1:$ZZ$1, 0))</f>
        <v/>
      </c>
      <c r="B36">
        <f>INDEX(resultados!$A$2:$ZZ$95, 30, MATCH($B$2, resultados!$A$1:$ZZ$1, 0))</f>
        <v/>
      </c>
      <c r="C36">
        <f>INDEX(resultados!$A$2:$ZZ$95, 30, MATCH($B$3, resultados!$A$1:$ZZ$1, 0))</f>
        <v/>
      </c>
    </row>
    <row r="37">
      <c r="A37">
        <f>INDEX(resultados!$A$2:$ZZ$95, 31, MATCH($B$1, resultados!$A$1:$ZZ$1, 0))</f>
        <v/>
      </c>
      <c r="B37">
        <f>INDEX(resultados!$A$2:$ZZ$95, 31, MATCH($B$2, resultados!$A$1:$ZZ$1, 0))</f>
        <v/>
      </c>
      <c r="C37">
        <f>INDEX(resultados!$A$2:$ZZ$95, 31, MATCH($B$3, resultados!$A$1:$ZZ$1, 0))</f>
        <v/>
      </c>
    </row>
    <row r="38">
      <c r="A38">
        <f>INDEX(resultados!$A$2:$ZZ$95, 32, MATCH($B$1, resultados!$A$1:$ZZ$1, 0))</f>
        <v/>
      </c>
      <c r="B38">
        <f>INDEX(resultados!$A$2:$ZZ$95, 32, MATCH($B$2, resultados!$A$1:$ZZ$1, 0))</f>
        <v/>
      </c>
      <c r="C38">
        <f>INDEX(resultados!$A$2:$ZZ$95, 32, MATCH($B$3, resultados!$A$1:$ZZ$1, 0))</f>
        <v/>
      </c>
    </row>
    <row r="39">
      <c r="A39">
        <f>INDEX(resultados!$A$2:$ZZ$95, 33, MATCH($B$1, resultados!$A$1:$ZZ$1, 0))</f>
        <v/>
      </c>
      <c r="B39">
        <f>INDEX(resultados!$A$2:$ZZ$95, 33, MATCH($B$2, resultados!$A$1:$ZZ$1, 0))</f>
        <v/>
      </c>
      <c r="C39">
        <f>INDEX(resultados!$A$2:$ZZ$95, 33, MATCH($B$3, resultados!$A$1:$ZZ$1, 0))</f>
        <v/>
      </c>
    </row>
    <row r="40">
      <c r="A40">
        <f>INDEX(resultados!$A$2:$ZZ$95, 34, MATCH($B$1, resultados!$A$1:$ZZ$1, 0))</f>
        <v/>
      </c>
      <c r="B40">
        <f>INDEX(resultados!$A$2:$ZZ$95, 34, MATCH($B$2, resultados!$A$1:$ZZ$1, 0))</f>
        <v/>
      </c>
      <c r="C40">
        <f>INDEX(resultados!$A$2:$ZZ$95, 34, MATCH($B$3, resultados!$A$1:$ZZ$1, 0))</f>
        <v/>
      </c>
    </row>
    <row r="41">
      <c r="A41">
        <f>INDEX(resultados!$A$2:$ZZ$95, 35, MATCH($B$1, resultados!$A$1:$ZZ$1, 0))</f>
        <v/>
      </c>
      <c r="B41">
        <f>INDEX(resultados!$A$2:$ZZ$95, 35, MATCH($B$2, resultados!$A$1:$ZZ$1, 0))</f>
        <v/>
      </c>
      <c r="C41">
        <f>INDEX(resultados!$A$2:$ZZ$95, 35, MATCH($B$3, resultados!$A$1:$ZZ$1, 0))</f>
        <v/>
      </c>
    </row>
    <row r="42">
      <c r="A42">
        <f>INDEX(resultados!$A$2:$ZZ$95, 36, MATCH($B$1, resultados!$A$1:$ZZ$1, 0))</f>
        <v/>
      </c>
      <c r="B42">
        <f>INDEX(resultados!$A$2:$ZZ$95, 36, MATCH($B$2, resultados!$A$1:$ZZ$1, 0))</f>
        <v/>
      </c>
      <c r="C42">
        <f>INDEX(resultados!$A$2:$ZZ$95, 36, MATCH($B$3, resultados!$A$1:$ZZ$1, 0))</f>
        <v/>
      </c>
    </row>
    <row r="43">
      <c r="A43">
        <f>INDEX(resultados!$A$2:$ZZ$95, 37, MATCH($B$1, resultados!$A$1:$ZZ$1, 0))</f>
        <v/>
      </c>
      <c r="B43">
        <f>INDEX(resultados!$A$2:$ZZ$95, 37, MATCH($B$2, resultados!$A$1:$ZZ$1, 0))</f>
        <v/>
      </c>
      <c r="C43">
        <f>INDEX(resultados!$A$2:$ZZ$95, 37, MATCH($B$3, resultados!$A$1:$ZZ$1, 0))</f>
        <v/>
      </c>
    </row>
    <row r="44">
      <c r="A44">
        <f>INDEX(resultados!$A$2:$ZZ$95, 38, MATCH($B$1, resultados!$A$1:$ZZ$1, 0))</f>
        <v/>
      </c>
      <c r="B44">
        <f>INDEX(resultados!$A$2:$ZZ$95, 38, MATCH($B$2, resultados!$A$1:$ZZ$1, 0))</f>
        <v/>
      </c>
      <c r="C44">
        <f>INDEX(resultados!$A$2:$ZZ$95, 38, MATCH($B$3, resultados!$A$1:$ZZ$1, 0))</f>
        <v/>
      </c>
    </row>
    <row r="45">
      <c r="A45">
        <f>INDEX(resultados!$A$2:$ZZ$95, 39, MATCH($B$1, resultados!$A$1:$ZZ$1, 0))</f>
        <v/>
      </c>
      <c r="B45">
        <f>INDEX(resultados!$A$2:$ZZ$95, 39, MATCH($B$2, resultados!$A$1:$ZZ$1, 0))</f>
        <v/>
      </c>
      <c r="C45">
        <f>INDEX(resultados!$A$2:$ZZ$95, 39, MATCH($B$3, resultados!$A$1:$ZZ$1, 0))</f>
        <v/>
      </c>
    </row>
    <row r="46">
      <c r="A46">
        <f>INDEX(resultados!$A$2:$ZZ$95, 40, MATCH($B$1, resultados!$A$1:$ZZ$1, 0))</f>
        <v/>
      </c>
      <c r="B46">
        <f>INDEX(resultados!$A$2:$ZZ$95, 40, MATCH($B$2, resultados!$A$1:$ZZ$1, 0))</f>
        <v/>
      </c>
      <c r="C46">
        <f>INDEX(resultados!$A$2:$ZZ$95, 40, MATCH($B$3, resultados!$A$1:$ZZ$1, 0))</f>
        <v/>
      </c>
    </row>
    <row r="47">
      <c r="A47">
        <f>INDEX(resultados!$A$2:$ZZ$95, 41, MATCH($B$1, resultados!$A$1:$ZZ$1, 0))</f>
        <v/>
      </c>
      <c r="B47">
        <f>INDEX(resultados!$A$2:$ZZ$95, 41, MATCH($B$2, resultados!$A$1:$ZZ$1, 0))</f>
        <v/>
      </c>
      <c r="C47">
        <f>INDEX(resultados!$A$2:$ZZ$95, 41, MATCH($B$3, resultados!$A$1:$ZZ$1, 0))</f>
        <v/>
      </c>
    </row>
    <row r="48">
      <c r="A48">
        <f>INDEX(resultados!$A$2:$ZZ$95, 42, MATCH($B$1, resultados!$A$1:$ZZ$1, 0))</f>
        <v/>
      </c>
      <c r="B48">
        <f>INDEX(resultados!$A$2:$ZZ$95, 42, MATCH($B$2, resultados!$A$1:$ZZ$1, 0))</f>
        <v/>
      </c>
      <c r="C48">
        <f>INDEX(resultados!$A$2:$ZZ$95, 42, MATCH($B$3, resultados!$A$1:$ZZ$1, 0))</f>
        <v/>
      </c>
    </row>
    <row r="49">
      <c r="A49">
        <f>INDEX(resultados!$A$2:$ZZ$95, 43, MATCH($B$1, resultados!$A$1:$ZZ$1, 0))</f>
        <v/>
      </c>
      <c r="B49">
        <f>INDEX(resultados!$A$2:$ZZ$95, 43, MATCH($B$2, resultados!$A$1:$ZZ$1, 0))</f>
        <v/>
      </c>
      <c r="C49">
        <f>INDEX(resultados!$A$2:$ZZ$95, 43, MATCH($B$3, resultados!$A$1:$ZZ$1, 0))</f>
        <v/>
      </c>
    </row>
    <row r="50">
      <c r="A50">
        <f>INDEX(resultados!$A$2:$ZZ$95, 44, MATCH($B$1, resultados!$A$1:$ZZ$1, 0))</f>
        <v/>
      </c>
      <c r="B50">
        <f>INDEX(resultados!$A$2:$ZZ$95, 44, MATCH($B$2, resultados!$A$1:$ZZ$1, 0))</f>
        <v/>
      </c>
      <c r="C50">
        <f>INDEX(resultados!$A$2:$ZZ$95, 44, MATCH($B$3, resultados!$A$1:$ZZ$1, 0))</f>
        <v/>
      </c>
    </row>
    <row r="51">
      <c r="A51">
        <f>INDEX(resultados!$A$2:$ZZ$95, 45, MATCH($B$1, resultados!$A$1:$ZZ$1, 0))</f>
        <v/>
      </c>
      <c r="B51">
        <f>INDEX(resultados!$A$2:$ZZ$95, 45, MATCH($B$2, resultados!$A$1:$ZZ$1, 0))</f>
        <v/>
      </c>
      <c r="C51">
        <f>INDEX(resultados!$A$2:$ZZ$95, 45, MATCH($B$3, resultados!$A$1:$ZZ$1, 0))</f>
        <v/>
      </c>
    </row>
    <row r="52">
      <c r="A52">
        <f>INDEX(resultados!$A$2:$ZZ$95, 46, MATCH($B$1, resultados!$A$1:$ZZ$1, 0))</f>
        <v/>
      </c>
      <c r="B52">
        <f>INDEX(resultados!$A$2:$ZZ$95, 46, MATCH($B$2, resultados!$A$1:$ZZ$1, 0))</f>
        <v/>
      </c>
      <c r="C52">
        <f>INDEX(resultados!$A$2:$ZZ$95, 46, MATCH($B$3, resultados!$A$1:$ZZ$1, 0))</f>
        <v/>
      </c>
    </row>
    <row r="53">
      <c r="A53">
        <f>INDEX(resultados!$A$2:$ZZ$95, 47, MATCH($B$1, resultados!$A$1:$ZZ$1, 0))</f>
        <v/>
      </c>
      <c r="B53">
        <f>INDEX(resultados!$A$2:$ZZ$95, 47, MATCH($B$2, resultados!$A$1:$ZZ$1, 0))</f>
        <v/>
      </c>
      <c r="C53">
        <f>INDEX(resultados!$A$2:$ZZ$95, 47, MATCH($B$3, resultados!$A$1:$ZZ$1, 0))</f>
        <v/>
      </c>
    </row>
    <row r="54">
      <c r="A54">
        <f>INDEX(resultados!$A$2:$ZZ$95, 48, MATCH($B$1, resultados!$A$1:$ZZ$1, 0))</f>
        <v/>
      </c>
      <c r="B54">
        <f>INDEX(resultados!$A$2:$ZZ$95, 48, MATCH($B$2, resultados!$A$1:$ZZ$1, 0))</f>
        <v/>
      </c>
      <c r="C54">
        <f>INDEX(resultados!$A$2:$ZZ$95, 48, MATCH($B$3, resultados!$A$1:$ZZ$1, 0))</f>
        <v/>
      </c>
    </row>
    <row r="55">
      <c r="A55">
        <f>INDEX(resultados!$A$2:$ZZ$95, 49, MATCH($B$1, resultados!$A$1:$ZZ$1, 0))</f>
        <v/>
      </c>
      <c r="B55">
        <f>INDEX(resultados!$A$2:$ZZ$95, 49, MATCH($B$2, resultados!$A$1:$ZZ$1, 0))</f>
        <v/>
      </c>
      <c r="C55">
        <f>INDEX(resultados!$A$2:$ZZ$95, 49, MATCH($B$3, resultados!$A$1:$ZZ$1, 0))</f>
        <v/>
      </c>
    </row>
    <row r="56">
      <c r="A56">
        <f>INDEX(resultados!$A$2:$ZZ$95, 50, MATCH($B$1, resultados!$A$1:$ZZ$1, 0))</f>
        <v/>
      </c>
      <c r="B56">
        <f>INDEX(resultados!$A$2:$ZZ$95, 50, MATCH($B$2, resultados!$A$1:$ZZ$1, 0))</f>
        <v/>
      </c>
      <c r="C56">
        <f>INDEX(resultados!$A$2:$ZZ$95, 50, MATCH($B$3, resultados!$A$1:$ZZ$1, 0))</f>
        <v/>
      </c>
    </row>
    <row r="57">
      <c r="A57">
        <f>INDEX(resultados!$A$2:$ZZ$95, 51, MATCH($B$1, resultados!$A$1:$ZZ$1, 0))</f>
        <v/>
      </c>
      <c r="B57">
        <f>INDEX(resultados!$A$2:$ZZ$95, 51, MATCH($B$2, resultados!$A$1:$ZZ$1, 0))</f>
        <v/>
      </c>
      <c r="C57">
        <f>INDEX(resultados!$A$2:$ZZ$95, 51, MATCH($B$3, resultados!$A$1:$ZZ$1, 0))</f>
        <v/>
      </c>
    </row>
    <row r="58">
      <c r="A58">
        <f>INDEX(resultados!$A$2:$ZZ$95, 52, MATCH($B$1, resultados!$A$1:$ZZ$1, 0))</f>
        <v/>
      </c>
      <c r="B58">
        <f>INDEX(resultados!$A$2:$ZZ$95, 52, MATCH($B$2, resultados!$A$1:$ZZ$1, 0))</f>
        <v/>
      </c>
      <c r="C58">
        <f>INDEX(resultados!$A$2:$ZZ$95, 52, MATCH($B$3, resultados!$A$1:$ZZ$1, 0))</f>
        <v/>
      </c>
    </row>
    <row r="59">
      <c r="A59">
        <f>INDEX(resultados!$A$2:$ZZ$95, 53, MATCH($B$1, resultados!$A$1:$ZZ$1, 0))</f>
        <v/>
      </c>
      <c r="B59">
        <f>INDEX(resultados!$A$2:$ZZ$95, 53, MATCH($B$2, resultados!$A$1:$ZZ$1, 0))</f>
        <v/>
      </c>
      <c r="C59">
        <f>INDEX(resultados!$A$2:$ZZ$95, 53, MATCH($B$3, resultados!$A$1:$ZZ$1, 0))</f>
        <v/>
      </c>
    </row>
    <row r="60">
      <c r="A60">
        <f>INDEX(resultados!$A$2:$ZZ$95, 54, MATCH($B$1, resultados!$A$1:$ZZ$1, 0))</f>
        <v/>
      </c>
      <c r="B60">
        <f>INDEX(resultados!$A$2:$ZZ$95, 54, MATCH($B$2, resultados!$A$1:$ZZ$1, 0))</f>
        <v/>
      </c>
      <c r="C60">
        <f>INDEX(resultados!$A$2:$ZZ$95, 54, MATCH($B$3, resultados!$A$1:$ZZ$1, 0))</f>
        <v/>
      </c>
    </row>
    <row r="61">
      <c r="A61">
        <f>INDEX(resultados!$A$2:$ZZ$95, 55, MATCH($B$1, resultados!$A$1:$ZZ$1, 0))</f>
        <v/>
      </c>
      <c r="B61">
        <f>INDEX(resultados!$A$2:$ZZ$95, 55, MATCH($B$2, resultados!$A$1:$ZZ$1, 0))</f>
        <v/>
      </c>
      <c r="C61">
        <f>INDEX(resultados!$A$2:$ZZ$95, 55, MATCH($B$3, resultados!$A$1:$ZZ$1, 0))</f>
        <v/>
      </c>
    </row>
    <row r="62">
      <c r="A62">
        <f>INDEX(resultados!$A$2:$ZZ$95, 56, MATCH($B$1, resultados!$A$1:$ZZ$1, 0))</f>
        <v/>
      </c>
      <c r="B62">
        <f>INDEX(resultados!$A$2:$ZZ$95, 56, MATCH($B$2, resultados!$A$1:$ZZ$1, 0))</f>
        <v/>
      </c>
      <c r="C62">
        <f>INDEX(resultados!$A$2:$ZZ$95, 56, MATCH($B$3, resultados!$A$1:$ZZ$1, 0))</f>
        <v/>
      </c>
    </row>
    <row r="63">
      <c r="A63">
        <f>INDEX(resultados!$A$2:$ZZ$95, 57, MATCH($B$1, resultados!$A$1:$ZZ$1, 0))</f>
        <v/>
      </c>
      <c r="B63">
        <f>INDEX(resultados!$A$2:$ZZ$95, 57, MATCH($B$2, resultados!$A$1:$ZZ$1, 0))</f>
        <v/>
      </c>
      <c r="C63">
        <f>INDEX(resultados!$A$2:$ZZ$95, 57, MATCH($B$3, resultados!$A$1:$ZZ$1, 0))</f>
        <v/>
      </c>
    </row>
    <row r="64">
      <c r="A64">
        <f>INDEX(resultados!$A$2:$ZZ$95, 58, MATCH($B$1, resultados!$A$1:$ZZ$1, 0))</f>
        <v/>
      </c>
      <c r="B64">
        <f>INDEX(resultados!$A$2:$ZZ$95, 58, MATCH($B$2, resultados!$A$1:$ZZ$1, 0))</f>
        <v/>
      </c>
      <c r="C64">
        <f>INDEX(resultados!$A$2:$ZZ$95, 58, MATCH($B$3, resultados!$A$1:$ZZ$1, 0))</f>
        <v/>
      </c>
    </row>
    <row r="65">
      <c r="A65">
        <f>INDEX(resultados!$A$2:$ZZ$95, 59, MATCH($B$1, resultados!$A$1:$ZZ$1, 0))</f>
        <v/>
      </c>
      <c r="B65">
        <f>INDEX(resultados!$A$2:$ZZ$95, 59, MATCH($B$2, resultados!$A$1:$ZZ$1, 0))</f>
        <v/>
      </c>
      <c r="C65">
        <f>INDEX(resultados!$A$2:$ZZ$95, 59, MATCH($B$3, resultados!$A$1:$ZZ$1, 0))</f>
        <v/>
      </c>
    </row>
    <row r="66">
      <c r="A66">
        <f>INDEX(resultados!$A$2:$ZZ$95, 60, MATCH($B$1, resultados!$A$1:$ZZ$1, 0))</f>
        <v/>
      </c>
      <c r="B66">
        <f>INDEX(resultados!$A$2:$ZZ$95, 60, MATCH($B$2, resultados!$A$1:$ZZ$1, 0))</f>
        <v/>
      </c>
      <c r="C66">
        <f>INDEX(resultados!$A$2:$ZZ$95, 60, MATCH($B$3, resultados!$A$1:$ZZ$1, 0))</f>
        <v/>
      </c>
    </row>
    <row r="67">
      <c r="A67">
        <f>INDEX(resultados!$A$2:$ZZ$95, 61, MATCH($B$1, resultados!$A$1:$ZZ$1, 0))</f>
        <v/>
      </c>
      <c r="B67">
        <f>INDEX(resultados!$A$2:$ZZ$95, 61, MATCH($B$2, resultados!$A$1:$ZZ$1, 0))</f>
        <v/>
      </c>
      <c r="C67">
        <f>INDEX(resultados!$A$2:$ZZ$95, 61, MATCH($B$3, resultados!$A$1:$ZZ$1, 0))</f>
        <v/>
      </c>
    </row>
    <row r="68">
      <c r="A68">
        <f>INDEX(resultados!$A$2:$ZZ$95, 62, MATCH($B$1, resultados!$A$1:$ZZ$1, 0))</f>
        <v/>
      </c>
      <c r="B68">
        <f>INDEX(resultados!$A$2:$ZZ$95, 62, MATCH($B$2, resultados!$A$1:$ZZ$1, 0))</f>
        <v/>
      </c>
      <c r="C68">
        <f>INDEX(resultados!$A$2:$ZZ$95, 62, MATCH($B$3, resultados!$A$1:$ZZ$1, 0))</f>
        <v/>
      </c>
    </row>
    <row r="69">
      <c r="A69">
        <f>INDEX(resultados!$A$2:$ZZ$95, 63, MATCH($B$1, resultados!$A$1:$ZZ$1, 0))</f>
        <v/>
      </c>
      <c r="B69">
        <f>INDEX(resultados!$A$2:$ZZ$95, 63, MATCH($B$2, resultados!$A$1:$ZZ$1, 0))</f>
        <v/>
      </c>
      <c r="C69">
        <f>INDEX(resultados!$A$2:$ZZ$95, 63, MATCH($B$3, resultados!$A$1:$ZZ$1, 0))</f>
        <v/>
      </c>
    </row>
    <row r="70">
      <c r="A70">
        <f>INDEX(resultados!$A$2:$ZZ$95, 64, MATCH($B$1, resultados!$A$1:$ZZ$1, 0))</f>
        <v/>
      </c>
      <c r="B70">
        <f>INDEX(resultados!$A$2:$ZZ$95, 64, MATCH($B$2, resultados!$A$1:$ZZ$1, 0))</f>
        <v/>
      </c>
      <c r="C70">
        <f>INDEX(resultados!$A$2:$ZZ$95, 64, MATCH($B$3, resultados!$A$1:$ZZ$1, 0))</f>
        <v/>
      </c>
    </row>
    <row r="71">
      <c r="A71">
        <f>INDEX(resultados!$A$2:$ZZ$95, 65, MATCH($B$1, resultados!$A$1:$ZZ$1, 0))</f>
        <v/>
      </c>
      <c r="B71">
        <f>INDEX(resultados!$A$2:$ZZ$95, 65, MATCH($B$2, resultados!$A$1:$ZZ$1, 0))</f>
        <v/>
      </c>
      <c r="C71">
        <f>INDEX(resultados!$A$2:$ZZ$95, 65, MATCH($B$3, resultados!$A$1:$ZZ$1, 0))</f>
        <v/>
      </c>
    </row>
    <row r="72">
      <c r="A72">
        <f>INDEX(resultados!$A$2:$ZZ$95, 66, MATCH($B$1, resultados!$A$1:$ZZ$1, 0))</f>
        <v/>
      </c>
      <c r="B72">
        <f>INDEX(resultados!$A$2:$ZZ$95, 66, MATCH($B$2, resultados!$A$1:$ZZ$1, 0))</f>
        <v/>
      </c>
      <c r="C72">
        <f>INDEX(resultados!$A$2:$ZZ$95, 66, MATCH($B$3, resultados!$A$1:$ZZ$1, 0))</f>
        <v/>
      </c>
    </row>
    <row r="73">
      <c r="A73">
        <f>INDEX(resultados!$A$2:$ZZ$95, 67, MATCH($B$1, resultados!$A$1:$ZZ$1, 0))</f>
        <v/>
      </c>
      <c r="B73">
        <f>INDEX(resultados!$A$2:$ZZ$95, 67, MATCH($B$2, resultados!$A$1:$ZZ$1, 0))</f>
        <v/>
      </c>
      <c r="C73">
        <f>INDEX(resultados!$A$2:$ZZ$95, 67, MATCH($B$3, resultados!$A$1:$ZZ$1, 0))</f>
        <v/>
      </c>
    </row>
    <row r="74">
      <c r="A74">
        <f>INDEX(resultados!$A$2:$ZZ$95, 68, MATCH($B$1, resultados!$A$1:$ZZ$1, 0))</f>
        <v/>
      </c>
      <c r="B74">
        <f>INDEX(resultados!$A$2:$ZZ$95, 68, MATCH($B$2, resultados!$A$1:$ZZ$1, 0))</f>
        <v/>
      </c>
      <c r="C74">
        <f>INDEX(resultados!$A$2:$ZZ$95, 68, MATCH($B$3, resultados!$A$1:$ZZ$1, 0))</f>
        <v/>
      </c>
    </row>
    <row r="75">
      <c r="A75">
        <f>INDEX(resultados!$A$2:$ZZ$95, 69, MATCH($B$1, resultados!$A$1:$ZZ$1, 0))</f>
        <v/>
      </c>
      <c r="B75">
        <f>INDEX(resultados!$A$2:$ZZ$95, 69, MATCH($B$2, resultados!$A$1:$ZZ$1, 0))</f>
        <v/>
      </c>
      <c r="C75">
        <f>INDEX(resultados!$A$2:$ZZ$95, 69, MATCH($B$3, resultados!$A$1:$ZZ$1, 0))</f>
        <v/>
      </c>
    </row>
    <row r="76">
      <c r="A76">
        <f>INDEX(resultados!$A$2:$ZZ$95, 70, MATCH($B$1, resultados!$A$1:$ZZ$1, 0))</f>
        <v/>
      </c>
      <c r="B76">
        <f>INDEX(resultados!$A$2:$ZZ$95, 70, MATCH($B$2, resultados!$A$1:$ZZ$1, 0))</f>
        <v/>
      </c>
      <c r="C76">
        <f>INDEX(resultados!$A$2:$ZZ$95, 70, MATCH($B$3, resultados!$A$1:$ZZ$1, 0))</f>
        <v/>
      </c>
    </row>
    <row r="77">
      <c r="A77">
        <f>INDEX(resultados!$A$2:$ZZ$95, 71, MATCH($B$1, resultados!$A$1:$ZZ$1, 0))</f>
        <v/>
      </c>
      <c r="B77">
        <f>INDEX(resultados!$A$2:$ZZ$95, 71, MATCH($B$2, resultados!$A$1:$ZZ$1, 0))</f>
        <v/>
      </c>
      <c r="C77">
        <f>INDEX(resultados!$A$2:$ZZ$95, 71, MATCH($B$3, resultados!$A$1:$ZZ$1, 0))</f>
        <v/>
      </c>
    </row>
    <row r="78">
      <c r="A78">
        <f>INDEX(resultados!$A$2:$ZZ$95, 72, MATCH($B$1, resultados!$A$1:$ZZ$1, 0))</f>
        <v/>
      </c>
      <c r="B78">
        <f>INDEX(resultados!$A$2:$ZZ$95, 72, MATCH($B$2, resultados!$A$1:$ZZ$1, 0))</f>
        <v/>
      </c>
      <c r="C78">
        <f>INDEX(resultados!$A$2:$ZZ$95, 72, MATCH($B$3, resultados!$A$1:$ZZ$1, 0))</f>
        <v/>
      </c>
    </row>
    <row r="79">
      <c r="A79">
        <f>INDEX(resultados!$A$2:$ZZ$95, 73, MATCH($B$1, resultados!$A$1:$ZZ$1, 0))</f>
        <v/>
      </c>
      <c r="B79">
        <f>INDEX(resultados!$A$2:$ZZ$95, 73, MATCH($B$2, resultados!$A$1:$ZZ$1, 0))</f>
        <v/>
      </c>
      <c r="C79">
        <f>INDEX(resultados!$A$2:$ZZ$95, 73, MATCH($B$3, resultados!$A$1:$ZZ$1, 0))</f>
        <v/>
      </c>
    </row>
    <row r="80">
      <c r="A80">
        <f>INDEX(resultados!$A$2:$ZZ$95, 74, MATCH($B$1, resultados!$A$1:$ZZ$1, 0))</f>
        <v/>
      </c>
      <c r="B80">
        <f>INDEX(resultados!$A$2:$ZZ$95, 74, MATCH($B$2, resultados!$A$1:$ZZ$1, 0))</f>
        <v/>
      </c>
      <c r="C80">
        <f>INDEX(resultados!$A$2:$ZZ$95, 74, MATCH($B$3, resultados!$A$1:$ZZ$1, 0))</f>
        <v/>
      </c>
    </row>
    <row r="81">
      <c r="A81">
        <f>INDEX(resultados!$A$2:$ZZ$95, 75, MATCH($B$1, resultados!$A$1:$ZZ$1, 0))</f>
        <v/>
      </c>
      <c r="B81">
        <f>INDEX(resultados!$A$2:$ZZ$95, 75, MATCH($B$2, resultados!$A$1:$ZZ$1, 0))</f>
        <v/>
      </c>
      <c r="C81">
        <f>INDEX(resultados!$A$2:$ZZ$95, 75, MATCH($B$3, resultados!$A$1:$ZZ$1, 0))</f>
        <v/>
      </c>
    </row>
    <row r="82">
      <c r="A82">
        <f>INDEX(resultados!$A$2:$ZZ$95, 76, MATCH($B$1, resultados!$A$1:$ZZ$1, 0))</f>
        <v/>
      </c>
      <c r="B82">
        <f>INDEX(resultados!$A$2:$ZZ$95, 76, MATCH($B$2, resultados!$A$1:$ZZ$1, 0))</f>
        <v/>
      </c>
      <c r="C82">
        <f>INDEX(resultados!$A$2:$ZZ$95, 76, MATCH($B$3, resultados!$A$1:$ZZ$1, 0))</f>
        <v/>
      </c>
    </row>
    <row r="83">
      <c r="A83">
        <f>INDEX(resultados!$A$2:$ZZ$95, 77, MATCH($B$1, resultados!$A$1:$ZZ$1, 0))</f>
        <v/>
      </c>
      <c r="B83">
        <f>INDEX(resultados!$A$2:$ZZ$95, 77, MATCH($B$2, resultados!$A$1:$ZZ$1, 0))</f>
        <v/>
      </c>
      <c r="C83">
        <f>INDEX(resultados!$A$2:$ZZ$95, 77, MATCH($B$3, resultados!$A$1:$ZZ$1, 0))</f>
        <v/>
      </c>
    </row>
    <row r="84">
      <c r="A84">
        <f>INDEX(resultados!$A$2:$ZZ$95, 78, MATCH($B$1, resultados!$A$1:$ZZ$1, 0))</f>
        <v/>
      </c>
      <c r="B84">
        <f>INDEX(resultados!$A$2:$ZZ$95, 78, MATCH($B$2, resultados!$A$1:$ZZ$1, 0))</f>
        <v/>
      </c>
      <c r="C84">
        <f>INDEX(resultados!$A$2:$ZZ$95, 78, MATCH($B$3, resultados!$A$1:$ZZ$1, 0))</f>
        <v/>
      </c>
    </row>
    <row r="85">
      <c r="A85">
        <f>INDEX(resultados!$A$2:$ZZ$95, 79, MATCH($B$1, resultados!$A$1:$ZZ$1, 0))</f>
        <v/>
      </c>
      <c r="B85">
        <f>INDEX(resultados!$A$2:$ZZ$95, 79, MATCH($B$2, resultados!$A$1:$ZZ$1, 0))</f>
        <v/>
      </c>
      <c r="C85">
        <f>INDEX(resultados!$A$2:$ZZ$95, 79, MATCH($B$3, resultados!$A$1:$ZZ$1, 0))</f>
        <v/>
      </c>
    </row>
    <row r="86">
      <c r="A86">
        <f>INDEX(resultados!$A$2:$ZZ$95, 80, MATCH($B$1, resultados!$A$1:$ZZ$1, 0))</f>
        <v/>
      </c>
      <c r="B86">
        <f>INDEX(resultados!$A$2:$ZZ$95, 80, MATCH($B$2, resultados!$A$1:$ZZ$1, 0))</f>
        <v/>
      </c>
      <c r="C86">
        <f>INDEX(resultados!$A$2:$ZZ$95, 80, MATCH($B$3, resultados!$A$1:$ZZ$1, 0))</f>
        <v/>
      </c>
    </row>
    <row r="87">
      <c r="A87">
        <f>INDEX(resultados!$A$2:$ZZ$95, 81, MATCH($B$1, resultados!$A$1:$ZZ$1, 0))</f>
        <v/>
      </c>
      <c r="B87">
        <f>INDEX(resultados!$A$2:$ZZ$95, 81, MATCH($B$2, resultados!$A$1:$ZZ$1, 0))</f>
        <v/>
      </c>
      <c r="C87">
        <f>INDEX(resultados!$A$2:$ZZ$95, 81, MATCH($B$3, resultados!$A$1:$ZZ$1, 0))</f>
        <v/>
      </c>
    </row>
    <row r="88">
      <c r="A88">
        <f>INDEX(resultados!$A$2:$ZZ$95, 82, MATCH($B$1, resultados!$A$1:$ZZ$1, 0))</f>
        <v/>
      </c>
      <c r="B88">
        <f>INDEX(resultados!$A$2:$ZZ$95, 82, MATCH($B$2, resultados!$A$1:$ZZ$1, 0))</f>
        <v/>
      </c>
      <c r="C88">
        <f>INDEX(resultados!$A$2:$ZZ$95, 82, MATCH($B$3, resultados!$A$1:$ZZ$1, 0))</f>
        <v/>
      </c>
    </row>
    <row r="89">
      <c r="A89">
        <f>INDEX(resultados!$A$2:$ZZ$95, 83, MATCH($B$1, resultados!$A$1:$ZZ$1, 0))</f>
        <v/>
      </c>
      <c r="B89">
        <f>INDEX(resultados!$A$2:$ZZ$95, 83, MATCH($B$2, resultados!$A$1:$ZZ$1, 0))</f>
        <v/>
      </c>
      <c r="C89">
        <f>INDEX(resultados!$A$2:$ZZ$95, 83, MATCH($B$3, resultados!$A$1:$ZZ$1, 0))</f>
        <v/>
      </c>
    </row>
    <row r="90">
      <c r="A90">
        <f>INDEX(resultados!$A$2:$ZZ$95, 84, MATCH($B$1, resultados!$A$1:$ZZ$1, 0))</f>
        <v/>
      </c>
      <c r="B90">
        <f>INDEX(resultados!$A$2:$ZZ$95, 84, MATCH($B$2, resultados!$A$1:$ZZ$1, 0))</f>
        <v/>
      </c>
      <c r="C90">
        <f>INDEX(resultados!$A$2:$ZZ$95, 84, MATCH($B$3, resultados!$A$1:$ZZ$1, 0))</f>
        <v/>
      </c>
    </row>
    <row r="91">
      <c r="A91">
        <f>INDEX(resultados!$A$2:$ZZ$95, 85, MATCH($B$1, resultados!$A$1:$ZZ$1, 0))</f>
        <v/>
      </c>
      <c r="B91">
        <f>INDEX(resultados!$A$2:$ZZ$95, 85, MATCH($B$2, resultados!$A$1:$ZZ$1, 0))</f>
        <v/>
      </c>
      <c r="C91">
        <f>INDEX(resultados!$A$2:$ZZ$95, 85, MATCH($B$3, resultados!$A$1:$ZZ$1, 0))</f>
        <v/>
      </c>
    </row>
    <row r="92">
      <c r="A92">
        <f>INDEX(resultados!$A$2:$ZZ$95, 86, MATCH($B$1, resultados!$A$1:$ZZ$1, 0))</f>
        <v/>
      </c>
      <c r="B92">
        <f>INDEX(resultados!$A$2:$ZZ$95, 86, MATCH($B$2, resultados!$A$1:$ZZ$1, 0))</f>
        <v/>
      </c>
      <c r="C92">
        <f>INDEX(resultados!$A$2:$ZZ$95, 86, MATCH($B$3, resultados!$A$1:$ZZ$1, 0))</f>
        <v/>
      </c>
    </row>
    <row r="93">
      <c r="A93">
        <f>INDEX(resultados!$A$2:$ZZ$95, 87, MATCH($B$1, resultados!$A$1:$ZZ$1, 0))</f>
        <v/>
      </c>
      <c r="B93">
        <f>INDEX(resultados!$A$2:$ZZ$95, 87, MATCH($B$2, resultados!$A$1:$ZZ$1, 0))</f>
        <v/>
      </c>
      <c r="C93">
        <f>INDEX(resultados!$A$2:$ZZ$95, 87, MATCH($B$3, resultados!$A$1:$ZZ$1, 0))</f>
        <v/>
      </c>
    </row>
    <row r="94">
      <c r="A94">
        <f>INDEX(resultados!$A$2:$ZZ$95, 88, MATCH($B$1, resultados!$A$1:$ZZ$1, 0))</f>
        <v/>
      </c>
      <c r="B94">
        <f>INDEX(resultados!$A$2:$ZZ$95, 88, MATCH($B$2, resultados!$A$1:$ZZ$1, 0))</f>
        <v/>
      </c>
      <c r="C94">
        <f>INDEX(resultados!$A$2:$ZZ$95, 88, MATCH($B$3, resultados!$A$1:$ZZ$1, 0))</f>
        <v/>
      </c>
    </row>
    <row r="95">
      <c r="A95">
        <f>INDEX(resultados!$A$2:$ZZ$95, 89, MATCH($B$1, resultados!$A$1:$ZZ$1, 0))</f>
        <v/>
      </c>
      <c r="B95">
        <f>INDEX(resultados!$A$2:$ZZ$95, 89, MATCH($B$2, resultados!$A$1:$ZZ$1, 0))</f>
        <v/>
      </c>
      <c r="C95">
        <f>INDEX(resultados!$A$2:$ZZ$95, 89, MATCH($B$3, resultados!$A$1:$ZZ$1, 0))</f>
        <v/>
      </c>
    </row>
    <row r="96">
      <c r="A96">
        <f>INDEX(resultados!$A$2:$ZZ$95, 90, MATCH($B$1, resultados!$A$1:$ZZ$1, 0))</f>
        <v/>
      </c>
      <c r="B96">
        <f>INDEX(resultados!$A$2:$ZZ$95, 90, MATCH($B$2, resultados!$A$1:$ZZ$1, 0))</f>
        <v/>
      </c>
      <c r="C96">
        <f>INDEX(resultados!$A$2:$ZZ$95, 90, MATCH($B$3, resultados!$A$1:$ZZ$1, 0))</f>
        <v/>
      </c>
    </row>
    <row r="97">
      <c r="A97">
        <f>INDEX(resultados!$A$2:$ZZ$95, 91, MATCH($B$1, resultados!$A$1:$ZZ$1, 0))</f>
        <v/>
      </c>
      <c r="B97">
        <f>INDEX(resultados!$A$2:$ZZ$95, 91, MATCH($B$2, resultados!$A$1:$ZZ$1, 0))</f>
        <v/>
      </c>
      <c r="C97">
        <f>INDEX(resultados!$A$2:$ZZ$95, 91, MATCH($B$3, resultados!$A$1:$ZZ$1, 0))</f>
        <v/>
      </c>
    </row>
    <row r="98">
      <c r="A98">
        <f>INDEX(resultados!$A$2:$ZZ$95, 92, MATCH($B$1, resultados!$A$1:$ZZ$1, 0))</f>
        <v/>
      </c>
      <c r="B98">
        <f>INDEX(resultados!$A$2:$ZZ$95, 92, MATCH($B$2, resultados!$A$1:$ZZ$1, 0))</f>
        <v/>
      </c>
      <c r="C98">
        <f>INDEX(resultados!$A$2:$ZZ$95, 92, MATCH($B$3, resultados!$A$1:$ZZ$1, 0))</f>
        <v/>
      </c>
    </row>
    <row r="99">
      <c r="A99">
        <f>INDEX(resultados!$A$2:$ZZ$95, 93, MATCH($B$1, resultados!$A$1:$ZZ$1, 0))</f>
        <v/>
      </c>
      <c r="B99">
        <f>INDEX(resultados!$A$2:$ZZ$95, 93, MATCH($B$2, resultados!$A$1:$ZZ$1, 0))</f>
        <v/>
      </c>
      <c r="C99">
        <f>INDEX(resultados!$A$2:$ZZ$95, 93, MATCH($B$3, resultados!$A$1:$ZZ$1, 0))</f>
        <v/>
      </c>
    </row>
    <row r="100">
      <c r="A100">
        <f>INDEX(resultados!$A$2:$ZZ$95, 94, MATCH($B$1, resultados!$A$1:$ZZ$1, 0))</f>
        <v/>
      </c>
      <c r="B100">
        <f>INDEX(resultados!$A$2:$ZZ$95, 94, MATCH($B$2, resultados!$A$1:$ZZ$1, 0))</f>
        <v/>
      </c>
      <c r="C100">
        <f>INDEX(resultados!$A$2:$ZZ$95, 94,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1.6484</v>
      </c>
      <c r="E2" t="n">
        <v>60.67</v>
      </c>
      <c r="F2" t="n">
        <v>54.76</v>
      </c>
      <c r="G2" t="n">
        <v>12.59</v>
      </c>
      <c r="H2" t="n">
        <v>0.24</v>
      </c>
      <c r="I2" t="n">
        <v>261</v>
      </c>
      <c r="J2" t="n">
        <v>71.52</v>
      </c>
      <c r="K2" t="n">
        <v>32.27</v>
      </c>
      <c r="L2" t="n">
        <v>1</v>
      </c>
      <c r="M2" t="n">
        <v>259</v>
      </c>
      <c r="N2" t="n">
        <v>8.25</v>
      </c>
      <c r="O2" t="n">
        <v>9054.6</v>
      </c>
      <c r="P2" t="n">
        <v>358.88</v>
      </c>
      <c r="Q2" t="n">
        <v>4021.88</v>
      </c>
      <c r="R2" t="n">
        <v>609.3200000000001</v>
      </c>
      <c r="S2" t="n">
        <v>177.21</v>
      </c>
      <c r="T2" t="n">
        <v>207642.54</v>
      </c>
      <c r="U2" t="n">
        <v>0.29</v>
      </c>
      <c r="V2" t="n">
        <v>0.65</v>
      </c>
      <c r="W2" t="n">
        <v>15.03</v>
      </c>
      <c r="X2" t="n">
        <v>12.31</v>
      </c>
      <c r="Y2" t="n">
        <v>2</v>
      </c>
      <c r="Z2" t="n">
        <v>10</v>
      </c>
      <c r="AA2" t="n">
        <v>269.2870499427797</v>
      </c>
      <c r="AB2" t="n">
        <v>368.4504218379</v>
      </c>
      <c r="AC2" t="n">
        <v>333.2860307011049</v>
      </c>
      <c r="AD2" t="n">
        <v>269287.0499427797</v>
      </c>
      <c r="AE2" t="n">
        <v>368450.4218379</v>
      </c>
      <c r="AF2" t="n">
        <v>3.566327992402842e-06</v>
      </c>
      <c r="AG2" t="n">
        <v>7</v>
      </c>
      <c r="AH2" t="n">
        <v>333286.0307011049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1.8982</v>
      </c>
      <c r="E3" t="n">
        <v>52.68</v>
      </c>
      <c r="F3" t="n">
        <v>48.74</v>
      </c>
      <c r="G3" t="n">
        <v>21.66</v>
      </c>
      <c r="H3" t="n">
        <v>0.48</v>
      </c>
      <c r="I3" t="n">
        <v>135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287.72</v>
      </c>
      <c r="Q3" t="n">
        <v>4024.02</v>
      </c>
      <c r="R3" t="n">
        <v>398.43</v>
      </c>
      <c r="S3" t="n">
        <v>177.21</v>
      </c>
      <c r="T3" t="n">
        <v>102829.68</v>
      </c>
      <c r="U3" t="n">
        <v>0.44</v>
      </c>
      <c r="V3" t="n">
        <v>0.73</v>
      </c>
      <c r="W3" t="n">
        <v>15</v>
      </c>
      <c r="X3" t="n">
        <v>6.29</v>
      </c>
      <c r="Y3" t="n">
        <v>2</v>
      </c>
      <c r="Z3" t="n">
        <v>10</v>
      </c>
      <c r="AA3" t="n">
        <v>198.6809126065044</v>
      </c>
      <c r="AB3" t="n">
        <v>271.8439898113428</v>
      </c>
      <c r="AC3" t="n">
        <v>245.8995809592639</v>
      </c>
      <c r="AD3" t="n">
        <v>198680.9126065044</v>
      </c>
      <c r="AE3" t="n">
        <v>271843.9898113428</v>
      </c>
      <c r="AF3" t="n">
        <v>4.106772503748528e-06</v>
      </c>
      <c r="AG3" t="n">
        <v>6</v>
      </c>
      <c r="AH3" t="n">
        <v>245899.5809592639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1.676</v>
      </c>
      <c r="E2" t="n">
        <v>59.66</v>
      </c>
      <c r="F2" t="n">
        <v>54.98</v>
      </c>
      <c r="G2" t="n">
        <v>12.26</v>
      </c>
      <c r="H2" t="n">
        <v>0.43</v>
      </c>
      <c r="I2" t="n">
        <v>269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218.13</v>
      </c>
      <c r="Q2" t="n">
        <v>4025.89</v>
      </c>
      <c r="R2" t="n">
        <v>603.76</v>
      </c>
      <c r="S2" t="n">
        <v>177.21</v>
      </c>
      <c r="T2" t="n">
        <v>204825.29</v>
      </c>
      <c r="U2" t="n">
        <v>0.29</v>
      </c>
      <c r="V2" t="n">
        <v>0.65</v>
      </c>
      <c r="W2" t="n">
        <v>15.38</v>
      </c>
      <c r="X2" t="n">
        <v>12.52</v>
      </c>
      <c r="Y2" t="n">
        <v>2</v>
      </c>
      <c r="Z2" t="n">
        <v>10</v>
      </c>
      <c r="AA2" t="n">
        <v>186.1492046542244</v>
      </c>
      <c r="AB2" t="n">
        <v>254.697554131106</v>
      </c>
      <c r="AC2" t="n">
        <v>230.3895770351697</v>
      </c>
      <c r="AD2" t="n">
        <v>186149.2046542244</v>
      </c>
      <c r="AE2" t="n">
        <v>254697.5541311059</v>
      </c>
      <c r="AF2" t="n">
        <v>3.708657955382487e-06</v>
      </c>
      <c r="AG2" t="n">
        <v>7</v>
      </c>
      <c r="AH2" t="n">
        <v>230389.5770351697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1.1026</v>
      </c>
      <c r="E2" t="n">
        <v>90.7</v>
      </c>
      <c r="F2" t="n">
        <v>71.42</v>
      </c>
      <c r="G2" t="n">
        <v>7.26</v>
      </c>
      <c r="H2" t="n">
        <v>0.12</v>
      </c>
      <c r="I2" t="n">
        <v>590</v>
      </c>
      <c r="J2" t="n">
        <v>141.81</v>
      </c>
      <c r="K2" t="n">
        <v>47.83</v>
      </c>
      <c r="L2" t="n">
        <v>1</v>
      </c>
      <c r="M2" t="n">
        <v>588</v>
      </c>
      <c r="N2" t="n">
        <v>22.98</v>
      </c>
      <c r="O2" t="n">
        <v>17723.39</v>
      </c>
      <c r="P2" t="n">
        <v>804.9400000000001</v>
      </c>
      <c r="Q2" t="n">
        <v>4024.94</v>
      </c>
      <c r="R2" t="n">
        <v>1176.65</v>
      </c>
      <c r="S2" t="n">
        <v>177.21</v>
      </c>
      <c r="T2" t="n">
        <v>489662.96</v>
      </c>
      <c r="U2" t="n">
        <v>0.15</v>
      </c>
      <c r="V2" t="n">
        <v>0.5</v>
      </c>
      <c r="W2" t="n">
        <v>15.55</v>
      </c>
      <c r="X2" t="n">
        <v>28.95</v>
      </c>
      <c r="Y2" t="n">
        <v>2</v>
      </c>
      <c r="Z2" t="n">
        <v>10</v>
      </c>
      <c r="AA2" t="n">
        <v>780.8890237107769</v>
      </c>
      <c r="AB2" t="n">
        <v>1068.446812633425</v>
      </c>
      <c r="AC2" t="n">
        <v>966.47574841021</v>
      </c>
      <c r="AD2" t="n">
        <v>780889.0237107769</v>
      </c>
      <c r="AE2" t="n">
        <v>1068446.812633425</v>
      </c>
      <c r="AF2" t="n">
        <v>2.29989758552012e-06</v>
      </c>
      <c r="AG2" t="n">
        <v>10</v>
      </c>
      <c r="AH2" t="n">
        <v>966475.74841021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1.6648</v>
      </c>
      <c r="E3" t="n">
        <v>60.07</v>
      </c>
      <c r="F3" t="n">
        <v>51.94</v>
      </c>
      <c r="G3" t="n">
        <v>15.28</v>
      </c>
      <c r="H3" t="n">
        <v>0.25</v>
      </c>
      <c r="I3" t="n">
        <v>204</v>
      </c>
      <c r="J3" t="n">
        <v>143.17</v>
      </c>
      <c r="K3" t="n">
        <v>47.83</v>
      </c>
      <c r="L3" t="n">
        <v>2</v>
      </c>
      <c r="M3" t="n">
        <v>202</v>
      </c>
      <c r="N3" t="n">
        <v>23.34</v>
      </c>
      <c r="O3" t="n">
        <v>17891.86</v>
      </c>
      <c r="P3" t="n">
        <v>560.79</v>
      </c>
      <c r="Q3" t="n">
        <v>4022.21</v>
      </c>
      <c r="R3" t="n">
        <v>514.36</v>
      </c>
      <c r="S3" t="n">
        <v>177.21</v>
      </c>
      <c r="T3" t="n">
        <v>160448.7</v>
      </c>
      <c r="U3" t="n">
        <v>0.34</v>
      </c>
      <c r="V3" t="n">
        <v>0.6899999999999999</v>
      </c>
      <c r="W3" t="n">
        <v>14.91</v>
      </c>
      <c r="X3" t="n">
        <v>9.49</v>
      </c>
      <c r="Y3" t="n">
        <v>2</v>
      </c>
      <c r="Z3" t="n">
        <v>10</v>
      </c>
      <c r="AA3" t="n">
        <v>382.3230224282898</v>
      </c>
      <c r="AB3" t="n">
        <v>523.1112261877305</v>
      </c>
      <c r="AC3" t="n">
        <v>473.1862249515898</v>
      </c>
      <c r="AD3" t="n">
        <v>382323.0224282898</v>
      </c>
      <c r="AE3" t="n">
        <v>523111.2261877304</v>
      </c>
      <c r="AF3" t="n">
        <v>3.47258253253573e-06</v>
      </c>
      <c r="AG3" t="n">
        <v>7</v>
      </c>
      <c r="AH3" t="n">
        <v>473186.2249515898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1.8658</v>
      </c>
      <c r="E4" t="n">
        <v>53.6</v>
      </c>
      <c r="F4" t="n">
        <v>47.93</v>
      </c>
      <c r="G4" t="n">
        <v>24.17</v>
      </c>
      <c r="H4" t="n">
        <v>0.37</v>
      </c>
      <c r="I4" t="n">
        <v>119</v>
      </c>
      <c r="J4" t="n">
        <v>144.54</v>
      </c>
      <c r="K4" t="n">
        <v>47.83</v>
      </c>
      <c r="L4" t="n">
        <v>3</v>
      </c>
      <c r="M4" t="n">
        <v>117</v>
      </c>
      <c r="N4" t="n">
        <v>23.71</v>
      </c>
      <c r="O4" t="n">
        <v>18060.85</v>
      </c>
      <c r="P4" t="n">
        <v>490.68</v>
      </c>
      <c r="Q4" t="n">
        <v>4021.68</v>
      </c>
      <c r="R4" t="n">
        <v>378.08</v>
      </c>
      <c r="S4" t="n">
        <v>177.21</v>
      </c>
      <c r="T4" t="n">
        <v>92734.48</v>
      </c>
      <c r="U4" t="n">
        <v>0.47</v>
      </c>
      <c r="V4" t="n">
        <v>0.74</v>
      </c>
      <c r="W4" t="n">
        <v>14.79</v>
      </c>
      <c r="X4" t="n">
        <v>5.49</v>
      </c>
      <c r="Y4" t="n">
        <v>2</v>
      </c>
      <c r="Z4" t="n">
        <v>10</v>
      </c>
      <c r="AA4" t="n">
        <v>304.5251602609436</v>
      </c>
      <c r="AB4" t="n">
        <v>416.6647589709211</v>
      </c>
      <c r="AC4" t="n">
        <v>376.8988591673977</v>
      </c>
      <c r="AD4" t="n">
        <v>304525.1602609436</v>
      </c>
      <c r="AE4" t="n">
        <v>416664.7589709211</v>
      </c>
      <c r="AF4" t="n">
        <v>3.891845560550916e-06</v>
      </c>
      <c r="AG4" t="n">
        <v>6</v>
      </c>
      <c r="AH4" t="n">
        <v>376898.8591673977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1.9728</v>
      </c>
      <c r="E5" t="n">
        <v>50.69</v>
      </c>
      <c r="F5" t="n">
        <v>46.12</v>
      </c>
      <c r="G5" t="n">
        <v>34.16</v>
      </c>
      <c r="H5" t="n">
        <v>0.49</v>
      </c>
      <c r="I5" t="n">
        <v>81</v>
      </c>
      <c r="J5" t="n">
        <v>145.92</v>
      </c>
      <c r="K5" t="n">
        <v>47.83</v>
      </c>
      <c r="L5" t="n">
        <v>4</v>
      </c>
      <c r="M5" t="n">
        <v>79</v>
      </c>
      <c r="N5" t="n">
        <v>24.09</v>
      </c>
      <c r="O5" t="n">
        <v>18230.35</v>
      </c>
      <c r="P5" t="n">
        <v>443.31</v>
      </c>
      <c r="Q5" t="n">
        <v>4021.21</v>
      </c>
      <c r="R5" t="n">
        <v>316.85</v>
      </c>
      <c r="S5" t="n">
        <v>177.21</v>
      </c>
      <c r="T5" t="n">
        <v>62307.82</v>
      </c>
      <c r="U5" t="n">
        <v>0.5600000000000001</v>
      </c>
      <c r="V5" t="n">
        <v>0.77</v>
      </c>
      <c r="W5" t="n">
        <v>14.72</v>
      </c>
      <c r="X5" t="n">
        <v>3.68</v>
      </c>
      <c r="Y5" t="n">
        <v>2</v>
      </c>
      <c r="Z5" t="n">
        <v>10</v>
      </c>
      <c r="AA5" t="n">
        <v>269.0610516091826</v>
      </c>
      <c r="AB5" t="n">
        <v>368.1412009475296</v>
      </c>
      <c r="AC5" t="n">
        <v>333.0063214185171</v>
      </c>
      <c r="AD5" t="n">
        <v>269061.0516091826</v>
      </c>
      <c r="AE5" t="n">
        <v>368141.2009475296</v>
      </c>
      <c r="AF5" t="n">
        <v>4.115035331683378e-06</v>
      </c>
      <c r="AG5" t="n">
        <v>6</v>
      </c>
      <c r="AH5" t="n">
        <v>333006.3214185172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2.0319</v>
      </c>
      <c r="E6" t="n">
        <v>49.22</v>
      </c>
      <c r="F6" t="n">
        <v>45.23</v>
      </c>
      <c r="G6" t="n">
        <v>44.48</v>
      </c>
      <c r="H6" t="n">
        <v>0.6</v>
      </c>
      <c r="I6" t="n">
        <v>61</v>
      </c>
      <c r="J6" t="n">
        <v>147.3</v>
      </c>
      <c r="K6" t="n">
        <v>47.83</v>
      </c>
      <c r="L6" t="n">
        <v>5</v>
      </c>
      <c r="M6" t="n">
        <v>29</v>
      </c>
      <c r="N6" t="n">
        <v>24.47</v>
      </c>
      <c r="O6" t="n">
        <v>18400.38</v>
      </c>
      <c r="P6" t="n">
        <v>407.4</v>
      </c>
      <c r="Q6" t="n">
        <v>4021.16</v>
      </c>
      <c r="R6" t="n">
        <v>285.62</v>
      </c>
      <c r="S6" t="n">
        <v>177.21</v>
      </c>
      <c r="T6" t="n">
        <v>46793.02</v>
      </c>
      <c r="U6" t="n">
        <v>0.62</v>
      </c>
      <c r="V6" t="n">
        <v>0.79</v>
      </c>
      <c r="W6" t="n">
        <v>14.71</v>
      </c>
      <c r="X6" t="n">
        <v>2.78</v>
      </c>
      <c r="Y6" t="n">
        <v>2</v>
      </c>
      <c r="Z6" t="n">
        <v>10</v>
      </c>
      <c r="AA6" t="n">
        <v>246.9478366997483</v>
      </c>
      <c r="AB6" t="n">
        <v>337.8849247420924</v>
      </c>
      <c r="AC6" t="n">
        <v>305.637661749278</v>
      </c>
      <c r="AD6" t="n">
        <v>246947.8366997483</v>
      </c>
      <c r="AE6" t="n">
        <v>337884.9247420924</v>
      </c>
      <c r="AF6" t="n">
        <v>4.238311177234112e-06</v>
      </c>
      <c r="AG6" t="n">
        <v>6</v>
      </c>
      <c r="AH6" t="n">
        <v>305637.661749278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2.0368</v>
      </c>
      <c r="E7" t="n">
        <v>49.1</v>
      </c>
      <c r="F7" t="n">
        <v>45.16</v>
      </c>
      <c r="G7" t="n">
        <v>45.93</v>
      </c>
      <c r="H7" t="n">
        <v>0.71</v>
      </c>
      <c r="I7" t="n">
        <v>59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405.61</v>
      </c>
      <c r="Q7" t="n">
        <v>4021.11</v>
      </c>
      <c r="R7" t="n">
        <v>281.53</v>
      </c>
      <c r="S7" t="n">
        <v>177.21</v>
      </c>
      <c r="T7" t="n">
        <v>44757.76</v>
      </c>
      <c r="U7" t="n">
        <v>0.63</v>
      </c>
      <c r="V7" t="n">
        <v>0.79</v>
      </c>
      <c r="W7" t="n">
        <v>14.77</v>
      </c>
      <c r="X7" t="n">
        <v>2.72</v>
      </c>
      <c r="Y7" t="n">
        <v>2</v>
      </c>
      <c r="Z7" t="n">
        <v>10</v>
      </c>
      <c r="AA7" t="n">
        <v>245.681317326431</v>
      </c>
      <c r="AB7" t="n">
        <v>336.1520170606293</v>
      </c>
      <c r="AC7" t="n">
        <v>304.070140344782</v>
      </c>
      <c r="AD7" t="n">
        <v>245681.317326431</v>
      </c>
      <c r="AE7" t="n">
        <v>336152.0170606293</v>
      </c>
      <c r="AF7" t="n">
        <v>4.248532017220553e-06</v>
      </c>
      <c r="AG7" t="n">
        <v>6</v>
      </c>
      <c r="AH7" t="n">
        <v>304070.140344782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0.8833</v>
      </c>
      <c r="E2" t="n">
        <v>113.21</v>
      </c>
      <c r="F2" t="n">
        <v>82.53</v>
      </c>
      <c r="G2" t="n">
        <v>6.23</v>
      </c>
      <c r="H2" t="n">
        <v>0.1</v>
      </c>
      <c r="I2" t="n">
        <v>795</v>
      </c>
      <c r="J2" t="n">
        <v>176.73</v>
      </c>
      <c r="K2" t="n">
        <v>52.44</v>
      </c>
      <c r="L2" t="n">
        <v>1</v>
      </c>
      <c r="M2" t="n">
        <v>793</v>
      </c>
      <c r="N2" t="n">
        <v>33.29</v>
      </c>
      <c r="O2" t="n">
        <v>22031.19</v>
      </c>
      <c r="P2" t="n">
        <v>1080</v>
      </c>
      <c r="Q2" t="n">
        <v>4028.11</v>
      </c>
      <c r="R2" t="n">
        <v>1554.83</v>
      </c>
      <c r="S2" t="n">
        <v>177.21</v>
      </c>
      <c r="T2" t="n">
        <v>677727.38</v>
      </c>
      <c r="U2" t="n">
        <v>0.11</v>
      </c>
      <c r="V2" t="n">
        <v>0.43</v>
      </c>
      <c r="W2" t="n">
        <v>15.9</v>
      </c>
      <c r="X2" t="n">
        <v>40.03</v>
      </c>
      <c r="Y2" t="n">
        <v>2</v>
      </c>
      <c r="Z2" t="n">
        <v>10</v>
      </c>
      <c r="AA2" t="n">
        <v>1263.784125271399</v>
      </c>
      <c r="AB2" t="n">
        <v>1729.165194417</v>
      </c>
      <c r="AC2" t="n">
        <v>1564.136095160434</v>
      </c>
      <c r="AD2" t="n">
        <v>1263784.125271399</v>
      </c>
      <c r="AE2" t="n">
        <v>1729165.194417</v>
      </c>
      <c r="AF2" t="n">
        <v>1.818418282019954e-06</v>
      </c>
      <c r="AG2" t="n">
        <v>12</v>
      </c>
      <c r="AH2" t="n">
        <v>1564136.095160434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1.5254</v>
      </c>
      <c r="E3" t="n">
        <v>65.56</v>
      </c>
      <c r="F3" t="n">
        <v>54.21</v>
      </c>
      <c r="G3" t="n">
        <v>12.96</v>
      </c>
      <c r="H3" t="n">
        <v>0.2</v>
      </c>
      <c r="I3" t="n">
        <v>251</v>
      </c>
      <c r="J3" t="n">
        <v>178.21</v>
      </c>
      <c r="K3" t="n">
        <v>52.44</v>
      </c>
      <c r="L3" t="n">
        <v>2</v>
      </c>
      <c r="M3" t="n">
        <v>249</v>
      </c>
      <c r="N3" t="n">
        <v>33.77</v>
      </c>
      <c r="O3" t="n">
        <v>22213.89</v>
      </c>
      <c r="P3" t="n">
        <v>690.6</v>
      </c>
      <c r="Q3" t="n">
        <v>4022.44</v>
      </c>
      <c r="R3" t="n">
        <v>590.9</v>
      </c>
      <c r="S3" t="n">
        <v>177.21</v>
      </c>
      <c r="T3" t="n">
        <v>198484.81</v>
      </c>
      <c r="U3" t="n">
        <v>0.3</v>
      </c>
      <c r="V3" t="n">
        <v>0.66</v>
      </c>
      <c r="W3" t="n">
        <v>15</v>
      </c>
      <c r="X3" t="n">
        <v>11.76</v>
      </c>
      <c r="Y3" t="n">
        <v>2</v>
      </c>
      <c r="Z3" t="n">
        <v>10</v>
      </c>
      <c r="AA3" t="n">
        <v>491.582707724573</v>
      </c>
      <c r="AB3" t="n">
        <v>672.6051478072277</v>
      </c>
      <c r="AC3" t="n">
        <v>608.4126565077592</v>
      </c>
      <c r="AD3" t="n">
        <v>491582.707724573</v>
      </c>
      <c r="AE3" t="n">
        <v>672605.1478072277</v>
      </c>
      <c r="AF3" t="n">
        <v>3.140286705981251e-06</v>
      </c>
      <c r="AG3" t="n">
        <v>7</v>
      </c>
      <c r="AH3" t="n">
        <v>608412.6565077591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1.758</v>
      </c>
      <c r="E4" t="n">
        <v>56.88</v>
      </c>
      <c r="F4" t="n">
        <v>49.23</v>
      </c>
      <c r="G4" t="n">
        <v>20.1</v>
      </c>
      <c r="H4" t="n">
        <v>0.3</v>
      </c>
      <c r="I4" t="n">
        <v>147</v>
      </c>
      <c r="J4" t="n">
        <v>179.7</v>
      </c>
      <c r="K4" t="n">
        <v>52.44</v>
      </c>
      <c r="L4" t="n">
        <v>3</v>
      </c>
      <c r="M4" t="n">
        <v>145</v>
      </c>
      <c r="N4" t="n">
        <v>34.26</v>
      </c>
      <c r="O4" t="n">
        <v>22397.24</v>
      </c>
      <c r="P4" t="n">
        <v>607.9299999999999</v>
      </c>
      <c r="Q4" t="n">
        <v>4021.7</v>
      </c>
      <c r="R4" t="n">
        <v>422.26</v>
      </c>
      <c r="S4" t="n">
        <v>177.21</v>
      </c>
      <c r="T4" t="n">
        <v>114683.04</v>
      </c>
      <c r="U4" t="n">
        <v>0.42</v>
      </c>
      <c r="V4" t="n">
        <v>0.72</v>
      </c>
      <c r="W4" t="n">
        <v>14.83</v>
      </c>
      <c r="X4" t="n">
        <v>6.79</v>
      </c>
      <c r="Y4" t="n">
        <v>2</v>
      </c>
      <c r="Z4" t="n">
        <v>10</v>
      </c>
      <c r="AA4" t="n">
        <v>382.2621508367453</v>
      </c>
      <c r="AB4" t="n">
        <v>523.0279389907142</v>
      </c>
      <c r="AC4" t="n">
        <v>473.1108865677625</v>
      </c>
      <c r="AD4" t="n">
        <v>382262.1508367453</v>
      </c>
      <c r="AE4" t="n">
        <v>523027.9389907142</v>
      </c>
      <c r="AF4" t="n">
        <v>3.619132050029525e-06</v>
      </c>
      <c r="AG4" t="n">
        <v>6</v>
      </c>
      <c r="AH4" t="n">
        <v>473110.8865677625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1.8808</v>
      </c>
      <c r="E5" t="n">
        <v>53.17</v>
      </c>
      <c r="F5" t="n">
        <v>47.12</v>
      </c>
      <c r="G5" t="n">
        <v>27.72</v>
      </c>
      <c r="H5" t="n">
        <v>0.39</v>
      </c>
      <c r="I5" t="n">
        <v>102</v>
      </c>
      <c r="J5" t="n">
        <v>181.19</v>
      </c>
      <c r="K5" t="n">
        <v>52.44</v>
      </c>
      <c r="L5" t="n">
        <v>4</v>
      </c>
      <c r="M5" t="n">
        <v>100</v>
      </c>
      <c r="N5" t="n">
        <v>34.75</v>
      </c>
      <c r="O5" t="n">
        <v>22581.25</v>
      </c>
      <c r="P5" t="n">
        <v>561.33</v>
      </c>
      <c r="Q5" t="n">
        <v>4021.45</v>
      </c>
      <c r="R5" t="n">
        <v>350.41</v>
      </c>
      <c r="S5" t="n">
        <v>177.21</v>
      </c>
      <c r="T5" t="n">
        <v>78983.25999999999</v>
      </c>
      <c r="U5" t="n">
        <v>0.51</v>
      </c>
      <c r="V5" t="n">
        <v>0.76</v>
      </c>
      <c r="W5" t="n">
        <v>14.76</v>
      </c>
      <c r="X5" t="n">
        <v>4.68</v>
      </c>
      <c r="Y5" t="n">
        <v>2</v>
      </c>
      <c r="Z5" t="n">
        <v>10</v>
      </c>
      <c r="AA5" t="n">
        <v>338.0096743391471</v>
      </c>
      <c r="AB5" t="n">
        <v>462.4797483652223</v>
      </c>
      <c r="AC5" t="n">
        <v>418.3413302756483</v>
      </c>
      <c r="AD5" t="n">
        <v>338009.6743391471</v>
      </c>
      <c r="AE5" t="n">
        <v>462479.7483652224</v>
      </c>
      <c r="AF5" t="n">
        <v>3.871936040782441e-06</v>
      </c>
      <c r="AG5" t="n">
        <v>6</v>
      </c>
      <c r="AH5" t="n">
        <v>418341.3302756483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1.9566</v>
      </c>
      <c r="E6" t="n">
        <v>51.11</v>
      </c>
      <c r="F6" t="n">
        <v>45.95</v>
      </c>
      <c r="G6" t="n">
        <v>35.81</v>
      </c>
      <c r="H6" t="n">
        <v>0.49</v>
      </c>
      <c r="I6" t="n">
        <v>77</v>
      </c>
      <c r="J6" t="n">
        <v>182.69</v>
      </c>
      <c r="K6" t="n">
        <v>52.44</v>
      </c>
      <c r="L6" t="n">
        <v>5</v>
      </c>
      <c r="M6" t="n">
        <v>75</v>
      </c>
      <c r="N6" t="n">
        <v>35.25</v>
      </c>
      <c r="O6" t="n">
        <v>22766.06</v>
      </c>
      <c r="P6" t="n">
        <v>525.83</v>
      </c>
      <c r="Q6" t="n">
        <v>4021.31</v>
      </c>
      <c r="R6" t="n">
        <v>311.34</v>
      </c>
      <c r="S6" t="n">
        <v>177.21</v>
      </c>
      <c r="T6" t="n">
        <v>59577.29</v>
      </c>
      <c r="U6" t="n">
        <v>0.57</v>
      </c>
      <c r="V6" t="n">
        <v>0.78</v>
      </c>
      <c r="W6" t="n">
        <v>14.71</v>
      </c>
      <c r="X6" t="n">
        <v>3.51</v>
      </c>
      <c r="Y6" t="n">
        <v>2</v>
      </c>
      <c r="Z6" t="n">
        <v>10</v>
      </c>
      <c r="AA6" t="n">
        <v>310.5386996806981</v>
      </c>
      <c r="AB6" t="n">
        <v>424.8927489036646</v>
      </c>
      <c r="AC6" t="n">
        <v>384.3415812890165</v>
      </c>
      <c r="AD6" t="n">
        <v>310538.6996806981</v>
      </c>
      <c r="AE6" t="n">
        <v>424892.7489036646</v>
      </c>
      <c r="AF6" t="n">
        <v>4.027982803804192e-06</v>
      </c>
      <c r="AG6" t="n">
        <v>6</v>
      </c>
      <c r="AH6" t="n">
        <v>384341.5812890165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2.0111</v>
      </c>
      <c r="E7" t="n">
        <v>49.72</v>
      </c>
      <c r="F7" t="n">
        <v>45.17</v>
      </c>
      <c r="G7" t="n">
        <v>45.17</v>
      </c>
      <c r="H7" t="n">
        <v>0.58</v>
      </c>
      <c r="I7" t="n">
        <v>60</v>
      </c>
      <c r="J7" t="n">
        <v>184.19</v>
      </c>
      <c r="K7" t="n">
        <v>52.44</v>
      </c>
      <c r="L7" t="n">
        <v>6</v>
      </c>
      <c r="M7" t="n">
        <v>58</v>
      </c>
      <c r="N7" t="n">
        <v>35.75</v>
      </c>
      <c r="O7" t="n">
        <v>22951.43</v>
      </c>
      <c r="P7" t="n">
        <v>493.58</v>
      </c>
      <c r="Q7" t="n">
        <v>4021.31</v>
      </c>
      <c r="R7" t="n">
        <v>284.75</v>
      </c>
      <c r="S7" t="n">
        <v>177.21</v>
      </c>
      <c r="T7" t="n">
        <v>46363</v>
      </c>
      <c r="U7" t="n">
        <v>0.62</v>
      </c>
      <c r="V7" t="n">
        <v>0.79</v>
      </c>
      <c r="W7" t="n">
        <v>14.68</v>
      </c>
      <c r="X7" t="n">
        <v>2.73</v>
      </c>
      <c r="Y7" t="n">
        <v>2</v>
      </c>
      <c r="Z7" t="n">
        <v>10</v>
      </c>
      <c r="AA7" t="n">
        <v>289.1861448972632</v>
      </c>
      <c r="AB7" t="n">
        <v>395.6772414407356</v>
      </c>
      <c r="AC7" t="n">
        <v>357.9143608541272</v>
      </c>
      <c r="AD7" t="n">
        <v>289186.1448972632</v>
      </c>
      <c r="AE7" t="n">
        <v>395677.2414407356</v>
      </c>
      <c r="AF7" t="n">
        <v>4.140180014683946e-06</v>
      </c>
      <c r="AG7" t="n">
        <v>6</v>
      </c>
      <c r="AH7" t="n">
        <v>357914.3608541272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2.0489</v>
      </c>
      <c r="E8" t="n">
        <v>48.81</v>
      </c>
      <c r="F8" t="n">
        <v>44.64</v>
      </c>
      <c r="G8" t="n">
        <v>54.66</v>
      </c>
      <c r="H8" t="n">
        <v>0.67</v>
      </c>
      <c r="I8" t="n">
        <v>49</v>
      </c>
      <c r="J8" t="n">
        <v>185.7</v>
      </c>
      <c r="K8" t="n">
        <v>52.44</v>
      </c>
      <c r="L8" t="n">
        <v>7</v>
      </c>
      <c r="M8" t="n">
        <v>34</v>
      </c>
      <c r="N8" t="n">
        <v>36.26</v>
      </c>
      <c r="O8" t="n">
        <v>23137.49</v>
      </c>
      <c r="P8" t="n">
        <v>463.29</v>
      </c>
      <c r="Q8" t="n">
        <v>4021.16</v>
      </c>
      <c r="R8" t="n">
        <v>266.1</v>
      </c>
      <c r="S8" t="n">
        <v>177.21</v>
      </c>
      <c r="T8" t="n">
        <v>37092.96</v>
      </c>
      <c r="U8" t="n">
        <v>0.67</v>
      </c>
      <c r="V8" t="n">
        <v>0.8</v>
      </c>
      <c r="W8" t="n">
        <v>14.69</v>
      </c>
      <c r="X8" t="n">
        <v>2.2</v>
      </c>
      <c r="Y8" t="n">
        <v>2</v>
      </c>
      <c r="Z8" t="n">
        <v>10</v>
      </c>
      <c r="AA8" t="n">
        <v>271.682498414556</v>
      </c>
      <c r="AB8" t="n">
        <v>371.7279801167123</v>
      </c>
      <c r="AC8" t="n">
        <v>336.2507834178693</v>
      </c>
      <c r="AD8" t="n">
        <v>271682.498414556</v>
      </c>
      <c r="AE8" t="n">
        <v>371727.9801167123</v>
      </c>
      <c r="AF8" t="n">
        <v>4.217997529752841e-06</v>
      </c>
      <c r="AG8" t="n">
        <v>6</v>
      </c>
      <c r="AH8" t="n">
        <v>336250.7834178693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2.0573</v>
      </c>
      <c r="E9" t="n">
        <v>48.61</v>
      </c>
      <c r="F9" t="n">
        <v>44.55</v>
      </c>
      <c r="G9" t="n">
        <v>58.11</v>
      </c>
      <c r="H9" t="n">
        <v>0.76</v>
      </c>
      <c r="I9" t="n">
        <v>46</v>
      </c>
      <c r="J9" t="n">
        <v>187.22</v>
      </c>
      <c r="K9" t="n">
        <v>52.44</v>
      </c>
      <c r="L9" t="n">
        <v>8</v>
      </c>
      <c r="M9" t="n">
        <v>4</v>
      </c>
      <c r="N9" t="n">
        <v>36.78</v>
      </c>
      <c r="O9" t="n">
        <v>23324.24</v>
      </c>
      <c r="P9" t="n">
        <v>456.93</v>
      </c>
      <c r="Q9" t="n">
        <v>4021.82</v>
      </c>
      <c r="R9" t="n">
        <v>261.83</v>
      </c>
      <c r="S9" t="n">
        <v>177.21</v>
      </c>
      <c r="T9" t="n">
        <v>34977.23</v>
      </c>
      <c r="U9" t="n">
        <v>0.68</v>
      </c>
      <c r="V9" t="n">
        <v>0.8</v>
      </c>
      <c r="W9" t="n">
        <v>14.72</v>
      </c>
      <c r="X9" t="n">
        <v>2.11</v>
      </c>
      <c r="Y9" t="n">
        <v>2</v>
      </c>
      <c r="Z9" t="n">
        <v>10</v>
      </c>
      <c r="AA9" t="n">
        <v>268.0510352423158</v>
      </c>
      <c r="AB9" t="n">
        <v>366.759251995605</v>
      </c>
      <c r="AC9" t="n">
        <v>331.7562637349868</v>
      </c>
      <c r="AD9" t="n">
        <v>268051.0352423158</v>
      </c>
      <c r="AE9" t="n">
        <v>366759.2519956051</v>
      </c>
      <c r="AF9" t="n">
        <v>4.235290310879262e-06</v>
      </c>
      <c r="AG9" t="n">
        <v>6</v>
      </c>
      <c r="AH9" t="n">
        <v>331756.2637349868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2.0571</v>
      </c>
      <c r="E10" t="n">
        <v>48.61</v>
      </c>
      <c r="F10" t="n">
        <v>44.56</v>
      </c>
      <c r="G10" t="n">
        <v>58.12</v>
      </c>
      <c r="H10" t="n">
        <v>0.85</v>
      </c>
      <c r="I10" t="n">
        <v>46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460.4</v>
      </c>
      <c r="Q10" t="n">
        <v>4021.41</v>
      </c>
      <c r="R10" t="n">
        <v>261.72</v>
      </c>
      <c r="S10" t="n">
        <v>177.21</v>
      </c>
      <c r="T10" t="n">
        <v>34918.66</v>
      </c>
      <c r="U10" t="n">
        <v>0.68</v>
      </c>
      <c r="V10" t="n">
        <v>0.8</v>
      </c>
      <c r="W10" t="n">
        <v>14.73</v>
      </c>
      <c r="X10" t="n">
        <v>2.11</v>
      </c>
      <c r="Y10" t="n">
        <v>2</v>
      </c>
      <c r="Z10" t="n">
        <v>10</v>
      </c>
      <c r="AA10" t="n">
        <v>269.5457229160308</v>
      </c>
      <c r="AB10" t="n">
        <v>368.8043496117483</v>
      </c>
      <c r="AC10" t="n">
        <v>333.6061801049579</v>
      </c>
      <c r="AD10" t="n">
        <v>269545.7229160308</v>
      </c>
      <c r="AE10" t="n">
        <v>368804.3496117482</v>
      </c>
      <c r="AF10" t="n">
        <v>4.2348785779953e-06</v>
      </c>
      <c r="AG10" t="n">
        <v>6</v>
      </c>
      <c r="AH10" t="n">
        <v>333606.1801049579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1.486</v>
      </c>
      <c r="E2" t="n">
        <v>67.3</v>
      </c>
      <c r="F2" t="n">
        <v>61.18</v>
      </c>
      <c r="G2" t="n">
        <v>9.130000000000001</v>
      </c>
      <c r="H2" t="n">
        <v>0.64</v>
      </c>
      <c r="I2" t="n">
        <v>402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177.65</v>
      </c>
      <c r="Q2" t="n">
        <v>4028.04</v>
      </c>
      <c r="R2" t="n">
        <v>806.4299999999999</v>
      </c>
      <c r="S2" t="n">
        <v>177.21</v>
      </c>
      <c r="T2" t="n">
        <v>305496.03</v>
      </c>
      <c r="U2" t="n">
        <v>0.22</v>
      </c>
      <c r="V2" t="n">
        <v>0.58</v>
      </c>
      <c r="W2" t="n">
        <v>15.8</v>
      </c>
      <c r="X2" t="n">
        <v>18.71</v>
      </c>
      <c r="Y2" t="n">
        <v>2</v>
      </c>
      <c r="Z2" t="n">
        <v>10</v>
      </c>
      <c r="AA2" t="n">
        <v>185.1284035370139</v>
      </c>
      <c r="AB2" t="n">
        <v>253.3008490079723</v>
      </c>
      <c r="AC2" t="n">
        <v>229.1261714886996</v>
      </c>
      <c r="AD2" t="n">
        <v>185128.4035370139</v>
      </c>
      <c r="AE2" t="n">
        <v>253300.8490079723</v>
      </c>
      <c r="AF2" t="n">
        <v>3.323642590811768e-06</v>
      </c>
      <c r="AG2" t="n">
        <v>8</v>
      </c>
      <c r="AH2" t="n">
        <v>229126.1714886996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1.4144</v>
      </c>
      <c r="E2" t="n">
        <v>70.7</v>
      </c>
      <c r="F2" t="n">
        <v>60.84</v>
      </c>
      <c r="G2" t="n">
        <v>9.529999999999999</v>
      </c>
      <c r="H2" t="n">
        <v>0.18</v>
      </c>
      <c r="I2" t="n">
        <v>383</v>
      </c>
      <c r="J2" t="n">
        <v>98.70999999999999</v>
      </c>
      <c r="K2" t="n">
        <v>39.72</v>
      </c>
      <c r="L2" t="n">
        <v>1</v>
      </c>
      <c r="M2" t="n">
        <v>381</v>
      </c>
      <c r="N2" t="n">
        <v>12.99</v>
      </c>
      <c r="O2" t="n">
        <v>12407.75</v>
      </c>
      <c r="P2" t="n">
        <v>525.73</v>
      </c>
      <c r="Q2" t="n">
        <v>4023.63</v>
      </c>
      <c r="R2" t="n">
        <v>815.24</v>
      </c>
      <c r="S2" t="n">
        <v>177.21</v>
      </c>
      <c r="T2" t="n">
        <v>309996.03</v>
      </c>
      <c r="U2" t="n">
        <v>0.22</v>
      </c>
      <c r="V2" t="n">
        <v>0.59</v>
      </c>
      <c r="W2" t="n">
        <v>15.24</v>
      </c>
      <c r="X2" t="n">
        <v>18.38</v>
      </c>
      <c r="Y2" t="n">
        <v>2</v>
      </c>
      <c r="Z2" t="n">
        <v>10</v>
      </c>
      <c r="AA2" t="n">
        <v>424.0179236078743</v>
      </c>
      <c r="AB2" t="n">
        <v>580.1600294308562</v>
      </c>
      <c r="AC2" t="n">
        <v>524.7903704816899</v>
      </c>
      <c r="AD2" t="n">
        <v>424017.9236078743</v>
      </c>
      <c r="AE2" t="n">
        <v>580160.0294308562</v>
      </c>
      <c r="AF2" t="n">
        <v>3.0111987374412e-06</v>
      </c>
      <c r="AG2" t="n">
        <v>8</v>
      </c>
      <c r="AH2" t="n">
        <v>524790.3704816899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1.8623</v>
      </c>
      <c r="E3" t="n">
        <v>53.7</v>
      </c>
      <c r="F3" t="n">
        <v>48.85</v>
      </c>
      <c r="G3" t="n">
        <v>21.09</v>
      </c>
      <c r="H3" t="n">
        <v>0.35</v>
      </c>
      <c r="I3" t="n">
        <v>139</v>
      </c>
      <c r="J3" t="n">
        <v>99.95</v>
      </c>
      <c r="K3" t="n">
        <v>39.72</v>
      </c>
      <c r="L3" t="n">
        <v>2</v>
      </c>
      <c r="M3" t="n">
        <v>137</v>
      </c>
      <c r="N3" t="n">
        <v>13.24</v>
      </c>
      <c r="O3" t="n">
        <v>12561.45</v>
      </c>
      <c r="P3" t="n">
        <v>382.15</v>
      </c>
      <c r="Q3" t="n">
        <v>4021.93</v>
      </c>
      <c r="R3" t="n">
        <v>409.91</v>
      </c>
      <c r="S3" t="n">
        <v>177.21</v>
      </c>
      <c r="T3" t="n">
        <v>108550.77</v>
      </c>
      <c r="U3" t="n">
        <v>0.43</v>
      </c>
      <c r="V3" t="n">
        <v>0.73</v>
      </c>
      <c r="W3" t="n">
        <v>14.8</v>
      </c>
      <c r="X3" t="n">
        <v>6.4</v>
      </c>
      <c r="Y3" t="n">
        <v>2</v>
      </c>
      <c r="Z3" t="n">
        <v>10</v>
      </c>
      <c r="AA3" t="n">
        <v>249.6534587683097</v>
      </c>
      <c r="AB3" t="n">
        <v>341.5868762199177</v>
      </c>
      <c r="AC3" t="n">
        <v>308.9863041737825</v>
      </c>
      <c r="AD3" t="n">
        <v>249653.4587683097</v>
      </c>
      <c r="AE3" t="n">
        <v>341586.8762199177</v>
      </c>
      <c r="AF3" t="n">
        <v>3.964759197353469e-06</v>
      </c>
      <c r="AG3" t="n">
        <v>6</v>
      </c>
      <c r="AH3" t="n">
        <v>308986.3041737825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1.9784</v>
      </c>
      <c r="E4" t="n">
        <v>50.55</v>
      </c>
      <c r="F4" t="n">
        <v>46.69</v>
      </c>
      <c r="G4" t="n">
        <v>30.78</v>
      </c>
      <c r="H4" t="n">
        <v>0.52</v>
      </c>
      <c r="I4" t="n">
        <v>91</v>
      </c>
      <c r="J4" t="n">
        <v>101.2</v>
      </c>
      <c r="K4" t="n">
        <v>39.72</v>
      </c>
      <c r="L4" t="n">
        <v>3</v>
      </c>
      <c r="M4" t="n">
        <v>8</v>
      </c>
      <c r="N4" t="n">
        <v>13.49</v>
      </c>
      <c r="O4" t="n">
        <v>12715.54</v>
      </c>
      <c r="P4" t="n">
        <v>335.21</v>
      </c>
      <c r="Q4" t="n">
        <v>4021.86</v>
      </c>
      <c r="R4" t="n">
        <v>332.12</v>
      </c>
      <c r="S4" t="n">
        <v>177.21</v>
      </c>
      <c r="T4" t="n">
        <v>69894.31</v>
      </c>
      <c r="U4" t="n">
        <v>0.53</v>
      </c>
      <c r="V4" t="n">
        <v>0.76</v>
      </c>
      <c r="W4" t="n">
        <v>14.85</v>
      </c>
      <c r="X4" t="n">
        <v>4.24</v>
      </c>
      <c r="Y4" t="n">
        <v>2</v>
      </c>
      <c r="Z4" t="n">
        <v>10</v>
      </c>
      <c r="AA4" t="n">
        <v>216.4731938759277</v>
      </c>
      <c r="AB4" t="n">
        <v>296.1881739842069</v>
      </c>
      <c r="AC4" t="n">
        <v>267.9203903619546</v>
      </c>
      <c r="AD4" t="n">
        <v>216473.1938759277</v>
      </c>
      <c r="AE4" t="n">
        <v>296188.1739842069</v>
      </c>
      <c r="AF4" t="n">
        <v>4.211931265662945e-06</v>
      </c>
      <c r="AG4" t="n">
        <v>6</v>
      </c>
      <c r="AH4" t="n">
        <v>267920.3903619546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1.9785</v>
      </c>
      <c r="E5" t="n">
        <v>50.54</v>
      </c>
      <c r="F5" t="n">
        <v>46.69</v>
      </c>
      <c r="G5" t="n">
        <v>30.78</v>
      </c>
      <c r="H5" t="n">
        <v>0.6899999999999999</v>
      </c>
      <c r="I5" t="n">
        <v>91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339.05</v>
      </c>
      <c r="Q5" t="n">
        <v>4022.71</v>
      </c>
      <c r="R5" t="n">
        <v>331.68</v>
      </c>
      <c r="S5" t="n">
        <v>177.21</v>
      </c>
      <c r="T5" t="n">
        <v>69675.3</v>
      </c>
      <c r="U5" t="n">
        <v>0.53</v>
      </c>
      <c r="V5" t="n">
        <v>0.76</v>
      </c>
      <c r="W5" t="n">
        <v>14.86</v>
      </c>
      <c r="X5" t="n">
        <v>4.24</v>
      </c>
      <c r="Y5" t="n">
        <v>2</v>
      </c>
      <c r="Z5" t="n">
        <v>10</v>
      </c>
      <c r="AA5" t="n">
        <v>218.1547505971651</v>
      </c>
      <c r="AB5" t="n">
        <v>298.4889540752496</v>
      </c>
      <c r="AC5" t="n">
        <v>270.001587230274</v>
      </c>
      <c r="AD5" t="n">
        <v>218154.7505971651</v>
      </c>
      <c r="AE5" t="n">
        <v>298488.9540752496</v>
      </c>
      <c r="AF5" t="n">
        <v>4.212144161501283e-06</v>
      </c>
      <c r="AG5" t="n">
        <v>6</v>
      </c>
      <c r="AH5" t="n">
        <v>270001.587230274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1.2212</v>
      </c>
      <c r="E2" t="n">
        <v>81.88</v>
      </c>
      <c r="F2" t="n">
        <v>66.90000000000001</v>
      </c>
      <c r="G2" t="n">
        <v>7.98</v>
      </c>
      <c r="H2" t="n">
        <v>0.14</v>
      </c>
      <c r="I2" t="n">
        <v>503</v>
      </c>
      <c r="J2" t="n">
        <v>124.63</v>
      </c>
      <c r="K2" t="n">
        <v>45</v>
      </c>
      <c r="L2" t="n">
        <v>1</v>
      </c>
      <c r="M2" t="n">
        <v>501</v>
      </c>
      <c r="N2" t="n">
        <v>18.64</v>
      </c>
      <c r="O2" t="n">
        <v>15605.44</v>
      </c>
      <c r="P2" t="n">
        <v>688.25</v>
      </c>
      <c r="Q2" t="n">
        <v>4024.58</v>
      </c>
      <c r="R2" t="n">
        <v>1021.28</v>
      </c>
      <c r="S2" t="n">
        <v>177.21</v>
      </c>
      <c r="T2" t="n">
        <v>412412.67</v>
      </c>
      <c r="U2" t="n">
        <v>0.17</v>
      </c>
      <c r="V2" t="n">
        <v>0.53</v>
      </c>
      <c r="W2" t="n">
        <v>15.44</v>
      </c>
      <c r="X2" t="n">
        <v>24.43</v>
      </c>
      <c r="Y2" t="n">
        <v>2</v>
      </c>
      <c r="Z2" t="n">
        <v>10</v>
      </c>
      <c r="AA2" t="n">
        <v>614.6639427990197</v>
      </c>
      <c r="AB2" t="n">
        <v>841.0103235969497</v>
      </c>
      <c r="AC2" t="n">
        <v>760.7454786782588</v>
      </c>
      <c r="AD2" t="n">
        <v>614663.9427990196</v>
      </c>
      <c r="AE2" t="n">
        <v>841010.3235969497</v>
      </c>
      <c r="AF2" t="n">
        <v>2.566459364155239e-06</v>
      </c>
      <c r="AG2" t="n">
        <v>9</v>
      </c>
      <c r="AH2" t="n">
        <v>760745.4786782588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1.7395</v>
      </c>
      <c r="E3" t="n">
        <v>57.49</v>
      </c>
      <c r="F3" t="n">
        <v>50.78</v>
      </c>
      <c r="G3" t="n">
        <v>17.02</v>
      </c>
      <c r="H3" t="n">
        <v>0.28</v>
      </c>
      <c r="I3" t="n">
        <v>179</v>
      </c>
      <c r="J3" t="n">
        <v>125.95</v>
      </c>
      <c r="K3" t="n">
        <v>45</v>
      </c>
      <c r="L3" t="n">
        <v>2</v>
      </c>
      <c r="M3" t="n">
        <v>177</v>
      </c>
      <c r="N3" t="n">
        <v>18.95</v>
      </c>
      <c r="O3" t="n">
        <v>15767.7</v>
      </c>
      <c r="P3" t="n">
        <v>493.26</v>
      </c>
      <c r="Q3" t="n">
        <v>4022.15</v>
      </c>
      <c r="R3" t="n">
        <v>474.38</v>
      </c>
      <c r="S3" t="n">
        <v>177.21</v>
      </c>
      <c r="T3" t="n">
        <v>140586.04</v>
      </c>
      <c r="U3" t="n">
        <v>0.37</v>
      </c>
      <c r="V3" t="n">
        <v>0.7</v>
      </c>
      <c r="W3" t="n">
        <v>14.88</v>
      </c>
      <c r="X3" t="n">
        <v>8.33</v>
      </c>
      <c r="Y3" t="n">
        <v>2</v>
      </c>
      <c r="Z3" t="n">
        <v>10</v>
      </c>
      <c r="AA3" t="n">
        <v>323.6490353660321</v>
      </c>
      <c r="AB3" t="n">
        <v>442.8308885755285</v>
      </c>
      <c r="AC3" t="n">
        <v>400.5677300869349</v>
      </c>
      <c r="AD3" t="n">
        <v>323649.0353660322</v>
      </c>
      <c r="AE3" t="n">
        <v>442830.8885755285</v>
      </c>
      <c r="AF3" t="n">
        <v>3.655712466383916e-06</v>
      </c>
      <c r="AG3" t="n">
        <v>6</v>
      </c>
      <c r="AH3" t="n">
        <v>400567.7300869349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1.9221</v>
      </c>
      <c r="E4" t="n">
        <v>52.03</v>
      </c>
      <c r="F4" t="n">
        <v>47.24</v>
      </c>
      <c r="G4" t="n">
        <v>27.25</v>
      </c>
      <c r="H4" t="n">
        <v>0.42</v>
      </c>
      <c r="I4" t="n">
        <v>104</v>
      </c>
      <c r="J4" t="n">
        <v>127.27</v>
      </c>
      <c r="K4" t="n">
        <v>45</v>
      </c>
      <c r="L4" t="n">
        <v>3</v>
      </c>
      <c r="M4" t="n">
        <v>102</v>
      </c>
      <c r="N4" t="n">
        <v>19.27</v>
      </c>
      <c r="O4" t="n">
        <v>15930.42</v>
      </c>
      <c r="P4" t="n">
        <v>426.98</v>
      </c>
      <c r="Q4" t="n">
        <v>4021.58</v>
      </c>
      <c r="R4" t="n">
        <v>355.17</v>
      </c>
      <c r="S4" t="n">
        <v>177.21</v>
      </c>
      <c r="T4" t="n">
        <v>81357.33</v>
      </c>
      <c r="U4" t="n">
        <v>0.5</v>
      </c>
      <c r="V4" t="n">
        <v>0.76</v>
      </c>
      <c r="W4" t="n">
        <v>14.75</v>
      </c>
      <c r="X4" t="n">
        <v>4.79</v>
      </c>
      <c r="Y4" t="n">
        <v>2</v>
      </c>
      <c r="Z4" t="n">
        <v>10</v>
      </c>
      <c r="AA4" t="n">
        <v>266.1570931469246</v>
      </c>
      <c r="AB4" t="n">
        <v>364.1678768658627</v>
      </c>
      <c r="AC4" t="n">
        <v>329.4122058106092</v>
      </c>
      <c r="AD4" t="n">
        <v>266157.0931469246</v>
      </c>
      <c r="AE4" t="n">
        <v>364167.8768658627</v>
      </c>
      <c r="AF4" t="n">
        <v>4.039462449920393e-06</v>
      </c>
      <c r="AG4" t="n">
        <v>6</v>
      </c>
      <c r="AH4" t="n">
        <v>329412.2058106092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2.0142</v>
      </c>
      <c r="E5" t="n">
        <v>49.65</v>
      </c>
      <c r="F5" t="n">
        <v>45.7</v>
      </c>
      <c r="G5" t="n">
        <v>38.62</v>
      </c>
      <c r="H5" t="n">
        <v>0.55</v>
      </c>
      <c r="I5" t="n">
        <v>71</v>
      </c>
      <c r="J5" t="n">
        <v>128.59</v>
      </c>
      <c r="K5" t="n">
        <v>45</v>
      </c>
      <c r="L5" t="n">
        <v>4</v>
      </c>
      <c r="M5" t="n">
        <v>34</v>
      </c>
      <c r="N5" t="n">
        <v>19.59</v>
      </c>
      <c r="O5" t="n">
        <v>16093.6</v>
      </c>
      <c r="P5" t="n">
        <v>379.84</v>
      </c>
      <c r="Q5" t="n">
        <v>4022.37</v>
      </c>
      <c r="R5" t="n">
        <v>300.92</v>
      </c>
      <c r="S5" t="n">
        <v>177.21</v>
      </c>
      <c r="T5" t="n">
        <v>54397.17</v>
      </c>
      <c r="U5" t="n">
        <v>0.59</v>
      </c>
      <c r="V5" t="n">
        <v>0.78</v>
      </c>
      <c r="W5" t="n">
        <v>14.75</v>
      </c>
      <c r="X5" t="n">
        <v>3.26</v>
      </c>
      <c r="Y5" t="n">
        <v>2</v>
      </c>
      <c r="Z5" t="n">
        <v>10</v>
      </c>
      <c r="AA5" t="n">
        <v>235.2934623378417</v>
      </c>
      <c r="AB5" t="n">
        <v>321.9388955854302</v>
      </c>
      <c r="AC5" t="n">
        <v>291.2134992349302</v>
      </c>
      <c r="AD5" t="n">
        <v>235293.4623378417</v>
      </c>
      <c r="AE5" t="n">
        <v>321938.8955854302</v>
      </c>
      <c r="AF5" t="n">
        <v>4.233018712153196e-06</v>
      </c>
      <c r="AG5" t="n">
        <v>6</v>
      </c>
      <c r="AH5" t="n">
        <v>291213.4992349301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2.0186</v>
      </c>
      <c r="E6" t="n">
        <v>49.54</v>
      </c>
      <c r="F6" t="n">
        <v>45.64</v>
      </c>
      <c r="G6" t="n">
        <v>39.69</v>
      </c>
      <c r="H6" t="n">
        <v>0.68</v>
      </c>
      <c r="I6" t="n">
        <v>69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379.27</v>
      </c>
      <c r="Q6" t="n">
        <v>4022.62</v>
      </c>
      <c r="R6" t="n">
        <v>297.49</v>
      </c>
      <c r="S6" t="n">
        <v>177.21</v>
      </c>
      <c r="T6" t="n">
        <v>52692.14</v>
      </c>
      <c r="U6" t="n">
        <v>0.6</v>
      </c>
      <c r="V6" t="n">
        <v>0.78</v>
      </c>
      <c r="W6" t="n">
        <v>14.79</v>
      </c>
      <c r="X6" t="n">
        <v>3.2</v>
      </c>
      <c r="Y6" t="n">
        <v>2</v>
      </c>
      <c r="Z6" t="n">
        <v>10</v>
      </c>
      <c r="AA6" t="n">
        <v>234.620864923901</v>
      </c>
      <c r="AB6" t="n">
        <v>321.0186181307732</v>
      </c>
      <c r="AC6" t="n">
        <v>290.3810517689278</v>
      </c>
      <c r="AD6" t="n">
        <v>234620.864923901</v>
      </c>
      <c r="AE6" t="n">
        <v>321018.6181307732</v>
      </c>
      <c r="AF6" t="n">
        <v>4.242265699708292e-06</v>
      </c>
      <c r="AG6" t="n">
        <v>6</v>
      </c>
      <c r="AH6" t="n">
        <v>290381.0517689278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2024-09-25T23:07:42Z</dcterms:created>
  <dcterms:modified xmlns:dcterms="http://purl.org/dc/terms/" xmlns:xsi="http://www.w3.org/2001/XMLSchema-instance" xsi:type="dcterms:W3CDTF">2024-09-25T23:07:42Z</dcterms:modified>
</cp:coreProperties>
</file>