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gráficos!$A$7:$A$98</f>
              <numCache>
                <formatCode>General</formatCode>
                <ptCount val="9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</numCache>
            </numRef>
          </xVal>
          <yVal>
            <numRef>
              <f>gráficos!$B$7:$B$98</f>
              <numCache>
                <formatCode>General</formatCode>
                <ptCount val="9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13.2748</v>
      </c>
      <c r="E2" t="n">
        <v>7.53</v>
      </c>
      <c r="F2" t="n">
        <v>3.58</v>
      </c>
      <c r="G2" t="n">
        <v>5.8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50.02</v>
      </c>
      <c r="Q2" t="n">
        <v>237.35</v>
      </c>
      <c r="R2" t="n">
        <v>42.69</v>
      </c>
      <c r="S2" t="n">
        <v>15.62</v>
      </c>
      <c r="T2" t="n">
        <v>11495.11</v>
      </c>
      <c r="U2" t="n">
        <v>0.37</v>
      </c>
      <c r="V2" t="n">
        <v>0.57</v>
      </c>
      <c r="W2" t="n">
        <v>1.19</v>
      </c>
      <c r="X2" t="n">
        <v>0.73</v>
      </c>
      <c r="Y2" t="n">
        <v>4</v>
      </c>
      <c r="Z2" t="n">
        <v>10</v>
      </c>
      <c r="AA2" t="n">
        <v>66.56778979625851</v>
      </c>
      <c r="AB2" t="n">
        <v>91.08098676282586</v>
      </c>
      <c r="AC2" t="n">
        <v>82.38834521917167</v>
      </c>
      <c r="AD2" t="n">
        <v>66567.78979625851</v>
      </c>
      <c r="AE2" t="n">
        <v>91080.98676282587</v>
      </c>
      <c r="AF2" t="n">
        <v>4.346989303761193e-06</v>
      </c>
      <c r="AG2" t="n">
        <v>5</v>
      </c>
      <c r="AH2" t="n">
        <v>82388.34521917166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15.7315</v>
      </c>
      <c r="E3" t="n">
        <v>6.36</v>
      </c>
      <c r="F3" t="n">
        <v>3.18</v>
      </c>
      <c r="G3" t="n">
        <v>11.22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43.64</v>
      </c>
      <c r="Q3" t="n">
        <v>237.13</v>
      </c>
      <c r="R3" t="n">
        <v>30.21</v>
      </c>
      <c r="S3" t="n">
        <v>15.62</v>
      </c>
      <c r="T3" t="n">
        <v>5356.72</v>
      </c>
      <c r="U3" t="n">
        <v>0.52</v>
      </c>
      <c r="V3" t="n">
        <v>0.64</v>
      </c>
      <c r="W3" t="n">
        <v>1.16</v>
      </c>
      <c r="X3" t="n">
        <v>0.34</v>
      </c>
      <c r="Y3" t="n">
        <v>4</v>
      </c>
      <c r="Z3" t="n">
        <v>10</v>
      </c>
      <c r="AA3" t="n">
        <v>60.70767738400504</v>
      </c>
      <c r="AB3" t="n">
        <v>83.06292243047118</v>
      </c>
      <c r="AC3" t="n">
        <v>75.13551369327038</v>
      </c>
      <c r="AD3" t="n">
        <v>60707.67738400504</v>
      </c>
      <c r="AE3" t="n">
        <v>83062.92243047118</v>
      </c>
      <c r="AF3" t="n">
        <v>5.151464596989725e-06</v>
      </c>
      <c r="AG3" t="n">
        <v>5</v>
      </c>
      <c r="AH3" t="n">
        <v>75135.51369327039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16.7294</v>
      </c>
      <c r="E4" t="n">
        <v>5.98</v>
      </c>
      <c r="F4" t="n">
        <v>3.03</v>
      </c>
      <c r="G4" t="n">
        <v>16.54</v>
      </c>
      <c r="H4" t="n">
        <v>0.27</v>
      </c>
      <c r="I4" t="n">
        <v>11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40.67</v>
      </c>
      <c r="Q4" t="n">
        <v>237.15</v>
      </c>
      <c r="R4" t="n">
        <v>25.74</v>
      </c>
      <c r="S4" t="n">
        <v>15.62</v>
      </c>
      <c r="T4" t="n">
        <v>3151.5</v>
      </c>
      <c r="U4" t="n">
        <v>0.61</v>
      </c>
      <c r="V4" t="n">
        <v>0.67</v>
      </c>
      <c r="W4" t="n">
        <v>1.15</v>
      </c>
      <c r="X4" t="n">
        <v>0.19</v>
      </c>
      <c r="Y4" t="n">
        <v>4</v>
      </c>
      <c r="Z4" t="n">
        <v>10</v>
      </c>
      <c r="AA4" t="n">
        <v>50.14076654750865</v>
      </c>
      <c r="AB4" t="n">
        <v>68.60480884477924</v>
      </c>
      <c r="AC4" t="n">
        <v>62.05726217610242</v>
      </c>
      <c r="AD4" t="n">
        <v>50140.76654750865</v>
      </c>
      <c r="AE4" t="n">
        <v>68604.80884477924</v>
      </c>
      <c r="AF4" t="n">
        <v>5.478238682190503e-06</v>
      </c>
      <c r="AG4" t="n">
        <v>4</v>
      </c>
      <c r="AH4" t="n">
        <v>62057.26217610242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17.1994</v>
      </c>
      <c r="E5" t="n">
        <v>5.81</v>
      </c>
      <c r="F5" t="n">
        <v>2.99</v>
      </c>
      <c r="G5" t="n">
        <v>22.4</v>
      </c>
      <c r="H5" t="n">
        <v>0.36</v>
      </c>
      <c r="I5" t="n">
        <v>8</v>
      </c>
      <c r="J5" t="n">
        <v>199.44</v>
      </c>
      <c r="K5" t="n">
        <v>54.38</v>
      </c>
      <c r="L5" t="n">
        <v>4</v>
      </c>
      <c r="M5" t="n">
        <v>6</v>
      </c>
      <c r="N5" t="n">
        <v>41.06</v>
      </c>
      <c r="O5" t="n">
        <v>24831.54</v>
      </c>
      <c r="P5" t="n">
        <v>39.09</v>
      </c>
      <c r="Q5" t="n">
        <v>237.08</v>
      </c>
      <c r="R5" t="n">
        <v>24.13</v>
      </c>
      <c r="S5" t="n">
        <v>15.62</v>
      </c>
      <c r="T5" t="n">
        <v>2361.53</v>
      </c>
      <c r="U5" t="n">
        <v>0.65</v>
      </c>
      <c r="V5" t="n">
        <v>0.68</v>
      </c>
      <c r="W5" t="n">
        <v>1.15</v>
      </c>
      <c r="X5" t="n">
        <v>0.15</v>
      </c>
      <c r="Y5" t="n">
        <v>4</v>
      </c>
      <c r="Z5" t="n">
        <v>10</v>
      </c>
      <c r="AA5" t="n">
        <v>49.23076433424385</v>
      </c>
      <c r="AB5" t="n">
        <v>67.35970367012671</v>
      </c>
      <c r="AC5" t="n">
        <v>60.93098809180224</v>
      </c>
      <c r="AD5" t="n">
        <v>49230.76433424385</v>
      </c>
      <c r="AE5" t="n">
        <v>67359.70367012671</v>
      </c>
      <c r="AF5" t="n">
        <v>5.632145706986943e-06</v>
      </c>
      <c r="AG5" t="n">
        <v>4</v>
      </c>
      <c r="AH5" t="n">
        <v>60930.98809180224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17.3963</v>
      </c>
      <c r="E6" t="n">
        <v>5.75</v>
      </c>
      <c r="F6" t="n">
        <v>2.96</v>
      </c>
      <c r="G6" t="n">
        <v>25.37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5</v>
      </c>
      <c r="N6" t="n">
        <v>41.63</v>
      </c>
      <c r="O6" t="n">
        <v>25024.84</v>
      </c>
      <c r="P6" t="n">
        <v>37.98</v>
      </c>
      <c r="Q6" t="n">
        <v>237.11</v>
      </c>
      <c r="R6" t="n">
        <v>23.38</v>
      </c>
      <c r="S6" t="n">
        <v>15.62</v>
      </c>
      <c r="T6" t="n">
        <v>1993.97</v>
      </c>
      <c r="U6" t="n">
        <v>0.67</v>
      </c>
      <c r="V6" t="n">
        <v>0.6899999999999999</v>
      </c>
      <c r="W6" t="n">
        <v>1.15</v>
      </c>
      <c r="X6" t="n">
        <v>0.12</v>
      </c>
      <c r="Y6" t="n">
        <v>4</v>
      </c>
      <c r="Z6" t="n">
        <v>10</v>
      </c>
      <c r="AA6" t="n">
        <v>48.71889501145283</v>
      </c>
      <c r="AB6" t="n">
        <v>66.65934148060363</v>
      </c>
      <c r="AC6" t="n">
        <v>60.29746748668251</v>
      </c>
      <c r="AD6" t="n">
        <v>48718.89501145283</v>
      </c>
      <c r="AE6" t="n">
        <v>66659.34148060363</v>
      </c>
      <c r="AF6" t="n">
        <v>5.696622926524004e-06</v>
      </c>
      <c r="AG6" t="n">
        <v>4</v>
      </c>
      <c r="AH6" t="n">
        <v>60297.46748668251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17.5567</v>
      </c>
      <c r="E7" t="n">
        <v>5.7</v>
      </c>
      <c r="F7" t="n">
        <v>2.95</v>
      </c>
      <c r="G7" t="n">
        <v>29.46</v>
      </c>
      <c r="H7" t="n">
        <v>0.53</v>
      </c>
      <c r="I7" t="n">
        <v>6</v>
      </c>
      <c r="J7" t="n">
        <v>202.58</v>
      </c>
      <c r="K7" t="n">
        <v>54.38</v>
      </c>
      <c r="L7" t="n">
        <v>6</v>
      </c>
      <c r="M7" t="n">
        <v>4</v>
      </c>
      <c r="N7" t="n">
        <v>42.2</v>
      </c>
      <c r="O7" t="n">
        <v>25218.93</v>
      </c>
      <c r="P7" t="n">
        <v>36.78</v>
      </c>
      <c r="Q7" t="n">
        <v>237.02</v>
      </c>
      <c r="R7" t="n">
        <v>22.94</v>
      </c>
      <c r="S7" t="n">
        <v>15.62</v>
      </c>
      <c r="T7" t="n">
        <v>1778.77</v>
      </c>
      <c r="U7" t="n">
        <v>0.68</v>
      </c>
      <c r="V7" t="n">
        <v>0.6899999999999999</v>
      </c>
      <c r="W7" t="n">
        <v>1.15</v>
      </c>
      <c r="X7" t="n">
        <v>0.11</v>
      </c>
      <c r="Y7" t="n">
        <v>4</v>
      </c>
      <c r="Z7" t="n">
        <v>10</v>
      </c>
      <c r="AA7" t="n">
        <v>48.22421199352892</v>
      </c>
      <c r="AB7" t="n">
        <v>65.98249435160598</v>
      </c>
      <c r="AC7" t="n">
        <v>59.68521769771528</v>
      </c>
      <c r="AD7" t="n">
        <v>48224.21199352892</v>
      </c>
      <c r="AE7" t="n">
        <v>65982.49435160597</v>
      </c>
      <c r="AF7" t="n">
        <v>5.749147792007724e-06</v>
      </c>
      <c r="AG7" t="n">
        <v>4</v>
      </c>
      <c r="AH7" t="n">
        <v>59685.21769771528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17.7357</v>
      </c>
      <c r="E8" t="n">
        <v>5.64</v>
      </c>
      <c r="F8" t="n">
        <v>2.93</v>
      </c>
      <c r="G8" t="n">
        <v>35.13</v>
      </c>
      <c r="H8" t="n">
        <v>0.61</v>
      </c>
      <c r="I8" t="n">
        <v>5</v>
      </c>
      <c r="J8" t="n">
        <v>204.16</v>
      </c>
      <c r="K8" t="n">
        <v>54.38</v>
      </c>
      <c r="L8" t="n">
        <v>7</v>
      </c>
      <c r="M8" t="n">
        <v>3</v>
      </c>
      <c r="N8" t="n">
        <v>42.78</v>
      </c>
      <c r="O8" t="n">
        <v>25413.94</v>
      </c>
      <c r="P8" t="n">
        <v>35.74</v>
      </c>
      <c r="Q8" t="n">
        <v>237.14</v>
      </c>
      <c r="R8" t="n">
        <v>22.29</v>
      </c>
      <c r="S8" t="n">
        <v>15.62</v>
      </c>
      <c r="T8" t="n">
        <v>1457.27</v>
      </c>
      <c r="U8" t="n">
        <v>0.7</v>
      </c>
      <c r="V8" t="n">
        <v>0.7</v>
      </c>
      <c r="W8" t="n">
        <v>1.15</v>
      </c>
      <c r="X8" t="n">
        <v>0.09</v>
      </c>
      <c r="Y8" t="n">
        <v>4</v>
      </c>
      <c r="Z8" t="n">
        <v>10</v>
      </c>
      <c r="AA8" t="n">
        <v>47.77119318529288</v>
      </c>
      <c r="AB8" t="n">
        <v>65.36265403239845</v>
      </c>
      <c r="AC8" t="n">
        <v>59.12453406862136</v>
      </c>
      <c r="AD8" t="n">
        <v>47771.19318529288</v>
      </c>
      <c r="AE8" t="n">
        <v>65362.65403239845</v>
      </c>
      <c r="AF8" t="n">
        <v>5.807763446132325e-06</v>
      </c>
      <c r="AG8" t="n">
        <v>4</v>
      </c>
      <c r="AH8" t="n">
        <v>59124.53406862136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17.9721</v>
      </c>
      <c r="E9" t="n">
        <v>5.56</v>
      </c>
      <c r="F9" t="n">
        <v>2.89</v>
      </c>
      <c r="G9" t="n">
        <v>43.38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33.39</v>
      </c>
      <c r="Q9" t="n">
        <v>237</v>
      </c>
      <c r="R9" t="n">
        <v>21.21</v>
      </c>
      <c r="S9" t="n">
        <v>15.62</v>
      </c>
      <c r="T9" t="n">
        <v>922.27</v>
      </c>
      <c r="U9" t="n">
        <v>0.74</v>
      </c>
      <c r="V9" t="n">
        <v>0.71</v>
      </c>
      <c r="W9" t="n">
        <v>1.14</v>
      </c>
      <c r="X9" t="n">
        <v>0.05</v>
      </c>
      <c r="Y9" t="n">
        <v>4</v>
      </c>
      <c r="Z9" t="n">
        <v>10</v>
      </c>
      <c r="AA9" t="n">
        <v>46.88600143532375</v>
      </c>
      <c r="AB9" t="n">
        <v>64.15149562818742</v>
      </c>
      <c r="AC9" t="n">
        <v>58.02896692263636</v>
      </c>
      <c r="AD9" t="n">
        <v>46886.00143532375</v>
      </c>
      <c r="AE9" t="n">
        <v>64151.49562818743</v>
      </c>
      <c r="AF9" t="n">
        <v>5.885175404987386e-06</v>
      </c>
      <c r="AG9" t="n">
        <v>4</v>
      </c>
      <c r="AH9" t="n">
        <v>58028.96692263635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17.9471</v>
      </c>
      <c r="E10" t="n">
        <v>5.57</v>
      </c>
      <c r="F10" t="n">
        <v>2.9</v>
      </c>
      <c r="G10" t="n">
        <v>43.5</v>
      </c>
      <c r="H10" t="n">
        <v>0.77</v>
      </c>
      <c r="I10" t="n">
        <v>4</v>
      </c>
      <c r="J10" t="n">
        <v>207.34</v>
      </c>
      <c r="K10" t="n">
        <v>54.38</v>
      </c>
      <c r="L10" t="n">
        <v>9</v>
      </c>
      <c r="M10" t="n">
        <v>1</v>
      </c>
      <c r="N10" t="n">
        <v>43.96</v>
      </c>
      <c r="O10" t="n">
        <v>25806.1</v>
      </c>
      <c r="P10" t="n">
        <v>33.16</v>
      </c>
      <c r="Q10" t="n">
        <v>237</v>
      </c>
      <c r="R10" t="n">
        <v>21.35</v>
      </c>
      <c r="S10" t="n">
        <v>15.62</v>
      </c>
      <c r="T10" t="n">
        <v>994.0700000000001</v>
      </c>
      <c r="U10" t="n">
        <v>0.73</v>
      </c>
      <c r="V10" t="n">
        <v>0.7</v>
      </c>
      <c r="W10" t="n">
        <v>1.15</v>
      </c>
      <c r="X10" t="n">
        <v>0.06</v>
      </c>
      <c r="Y10" t="n">
        <v>4</v>
      </c>
      <c r="Z10" t="n">
        <v>10</v>
      </c>
      <c r="AA10" t="n">
        <v>46.83555879034686</v>
      </c>
      <c r="AB10" t="n">
        <v>64.08247777595766</v>
      </c>
      <c r="AC10" t="n">
        <v>57.96653603735621</v>
      </c>
      <c r="AD10" t="n">
        <v>46835.55879034686</v>
      </c>
      <c r="AE10" t="n">
        <v>64082.47777595765</v>
      </c>
      <c r="AF10" t="n">
        <v>5.876988861115234e-06</v>
      </c>
      <c r="AG10" t="n">
        <v>4</v>
      </c>
      <c r="AH10" t="n">
        <v>57966.53603735621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17.9542</v>
      </c>
      <c r="E11" t="n">
        <v>5.57</v>
      </c>
      <c r="F11" t="n">
        <v>2.9</v>
      </c>
      <c r="G11" t="n">
        <v>43.46</v>
      </c>
      <c r="H11" t="n">
        <v>0.85</v>
      </c>
      <c r="I11" t="n">
        <v>4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32.99</v>
      </c>
      <c r="Q11" t="n">
        <v>237.04</v>
      </c>
      <c r="R11" t="n">
        <v>21.3</v>
      </c>
      <c r="S11" t="n">
        <v>15.62</v>
      </c>
      <c r="T11" t="n">
        <v>966.34</v>
      </c>
      <c r="U11" t="n">
        <v>0.73</v>
      </c>
      <c r="V11" t="n">
        <v>0.71</v>
      </c>
      <c r="W11" t="n">
        <v>1.15</v>
      </c>
      <c r="X11" t="n">
        <v>0.06</v>
      </c>
      <c r="Y11" t="n">
        <v>4</v>
      </c>
      <c r="Z11" t="n">
        <v>10</v>
      </c>
      <c r="AA11" t="n">
        <v>46.77962866301913</v>
      </c>
      <c r="AB11" t="n">
        <v>64.00595170828481</v>
      </c>
      <c r="AC11" t="n">
        <v>57.89731351017703</v>
      </c>
      <c r="AD11" t="n">
        <v>46779.62866301913</v>
      </c>
      <c r="AE11" t="n">
        <v>64005.95170828481</v>
      </c>
      <c r="AF11" t="n">
        <v>5.879313839574925e-06</v>
      </c>
      <c r="AG11" t="n">
        <v>4</v>
      </c>
      <c r="AH11" t="n">
        <v>57897.31351017703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18.0081</v>
      </c>
      <c r="E2" t="n">
        <v>5.55</v>
      </c>
      <c r="F2" t="n">
        <v>3.24</v>
      </c>
      <c r="G2" t="n">
        <v>9.710000000000001</v>
      </c>
      <c r="H2" t="n">
        <v>0.2</v>
      </c>
      <c r="I2" t="n">
        <v>20</v>
      </c>
      <c r="J2" t="n">
        <v>89.87</v>
      </c>
      <c r="K2" t="n">
        <v>37.55</v>
      </c>
      <c r="L2" t="n">
        <v>1</v>
      </c>
      <c r="M2" t="n">
        <v>18</v>
      </c>
      <c r="N2" t="n">
        <v>11.32</v>
      </c>
      <c r="O2" t="n">
        <v>11317.98</v>
      </c>
      <c r="P2" t="n">
        <v>26</v>
      </c>
      <c r="Q2" t="n">
        <v>237.41</v>
      </c>
      <c r="R2" t="n">
        <v>31.84</v>
      </c>
      <c r="S2" t="n">
        <v>15.62</v>
      </c>
      <c r="T2" t="n">
        <v>6156.96</v>
      </c>
      <c r="U2" t="n">
        <v>0.49</v>
      </c>
      <c r="V2" t="n">
        <v>0.63</v>
      </c>
      <c r="W2" t="n">
        <v>1.17</v>
      </c>
      <c r="X2" t="n">
        <v>0.39</v>
      </c>
      <c r="Y2" t="n">
        <v>4</v>
      </c>
      <c r="Z2" t="n">
        <v>10</v>
      </c>
      <c r="AA2" t="n">
        <v>42.78629514679274</v>
      </c>
      <c r="AB2" t="n">
        <v>58.54209661794556</v>
      </c>
      <c r="AC2" t="n">
        <v>52.95492108108924</v>
      </c>
      <c r="AD2" t="n">
        <v>42786.29514679274</v>
      </c>
      <c r="AE2" t="n">
        <v>58542.09661794556</v>
      </c>
      <c r="AF2" t="n">
        <v>6.164433614655731e-06</v>
      </c>
      <c r="AG2" t="n">
        <v>4</v>
      </c>
      <c r="AH2" t="n">
        <v>52954.92108108924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19.5387</v>
      </c>
      <c r="E3" t="n">
        <v>5.12</v>
      </c>
      <c r="F3" t="n">
        <v>3.01</v>
      </c>
      <c r="G3" t="n">
        <v>20.05</v>
      </c>
      <c r="H3" t="n">
        <v>0.39</v>
      </c>
      <c r="I3" t="n">
        <v>9</v>
      </c>
      <c r="J3" t="n">
        <v>91.09999999999999</v>
      </c>
      <c r="K3" t="n">
        <v>37.55</v>
      </c>
      <c r="L3" t="n">
        <v>2</v>
      </c>
      <c r="M3" t="n">
        <v>7</v>
      </c>
      <c r="N3" t="n">
        <v>11.54</v>
      </c>
      <c r="O3" t="n">
        <v>11468.97</v>
      </c>
      <c r="P3" t="n">
        <v>21.92</v>
      </c>
      <c r="Q3" t="n">
        <v>237.05</v>
      </c>
      <c r="R3" t="n">
        <v>24.94</v>
      </c>
      <c r="S3" t="n">
        <v>15.62</v>
      </c>
      <c r="T3" t="n">
        <v>2761.23</v>
      </c>
      <c r="U3" t="n">
        <v>0.63</v>
      </c>
      <c r="V3" t="n">
        <v>0.68</v>
      </c>
      <c r="W3" t="n">
        <v>1.15</v>
      </c>
      <c r="X3" t="n">
        <v>0.17</v>
      </c>
      <c r="Y3" t="n">
        <v>4</v>
      </c>
      <c r="Z3" t="n">
        <v>10</v>
      </c>
      <c r="AA3" t="n">
        <v>40.91511942479743</v>
      </c>
      <c r="AB3" t="n">
        <v>55.98187144450891</v>
      </c>
      <c r="AC3" t="n">
        <v>50.63904020500458</v>
      </c>
      <c r="AD3" t="n">
        <v>40915.11942479743</v>
      </c>
      <c r="AE3" t="n">
        <v>55981.87144450891</v>
      </c>
      <c r="AF3" t="n">
        <v>6.688380177068869e-06</v>
      </c>
      <c r="AG3" t="n">
        <v>4</v>
      </c>
      <c r="AH3" t="n">
        <v>50639.04020500458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19.8785</v>
      </c>
      <c r="E4" t="n">
        <v>5.03</v>
      </c>
      <c r="F4" t="n">
        <v>2.96</v>
      </c>
      <c r="G4" t="n">
        <v>25.36</v>
      </c>
      <c r="H4" t="n">
        <v>0.57</v>
      </c>
      <c r="I4" t="n">
        <v>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20.37</v>
      </c>
      <c r="Q4" t="n">
        <v>237.17</v>
      </c>
      <c r="R4" t="n">
        <v>23.14</v>
      </c>
      <c r="S4" t="n">
        <v>15.62</v>
      </c>
      <c r="T4" t="n">
        <v>1873.63</v>
      </c>
      <c r="U4" t="n">
        <v>0.67</v>
      </c>
      <c r="V4" t="n">
        <v>0.6899999999999999</v>
      </c>
      <c r="W4" t="n">
        <v>1.15</v>
      </c>
      <c r="X4" t="n">
        <v>0.12</v>
      </c>
      <c r="Y4" t="n">
        <v>4</v>
      </c>
      <c r="Z4" t="n">
        <v>10</v>
      </c>
      <c r="AA4" t="n">
        <v>40.36267998778867</v>
      </c>
      <c r="AB4" t="n">
        <v>55.2259994348893</v>
      </c>
      <c r="AC4" t="n">
        <v>49.95530755910779</v>
      </c>
      <c r="AD4" t="n">
        <v>40362.67998778867</v>
      </c>
      <c r="AE4" t="n">
        <v>55225.99943488929</v>
      </c>
      <c r="AF4" t="n">
        <v>6.804698641663137e-06</v>
      </c>
      <c r="AG4" t="n">
        <v>4</v>
      </c>
      <c r="AH4" t="n">
        <v>49955.30755910779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19.1093</v>
      </c>
      <c r="E2" t="n">
        <v>5.23</v>
      </c>
      <c r="F2" t="n">
        <v>3.14</v>
      </c>
      <c r="G2" t="n">
        <v>11.78</v>
      </c>
      <c r="H2" t="n">
        <v>0.24</v>
      </c>
      <c r="I2" t="n">
        <v>16</v>
      </c>
      <c r="J2" t="n">
        <v>71.52</v>
      </c>
      <c r="K2" t="n">
        <v>32.27</v>
      </c>
      <c r="L2" t="n">
        <v>1</v>
      </c>
      <c r="M2" t="n">
        <v>14</v>
      </c>
      <c r="N2" t="n">
        <v>8.25</v>
      </c>
      <c r="O2" t="n">
        <v>9054.6</v>
      </c>
      <c r="P2" t="n">
        <v>20.68</v>
      </c>
      <c r="Q2" t="n">
        <v>237.14</v>
      </c>
      <c r="R2" t="n">
        <v>28.93</v>
      </c>
      <c r="S2" t="n">
        <v>15.62</v>
      </c>
      <c r="T2" t="n">
        <v>4722.71</v>
      </c>
      <c r="U2" t="n">
        <v>0.54</v>
      </c>
      <c r="V2" t="n">
        <v>0.65</v>
      </c>
      <c r="W2" t="n">
        <v>1.16</v>
      </c>
      <c r="X2" t="n">
        <v>0.3</v>
      </c>
      <c r="Y2" t="n">
        <v>4</v>
      </c>
      <c r="Z2" t="n">
        <v>10</v>
      </c>
      <c r="AA2" t="n">
        <v>40.27078826066827</v>
      </c>
      <c r="AB2" t="n">
        <v>55.1002691198669</v>
      </c>
      <c r="AC2" t="n">
        <v>49.84157676888714</v>
      </c>
      <c r="AD2" t="n">
        <v>40270.78826066827</v>
      </c>
      <c r="AE2" t="n">
        <v>55100.2691198669</v>
      </c>
      <c r="AF2" t="n">
        <v>6.614902354304646e-06</v>
      </c>
      <c r="AG2" t="n">
        <v>4</v>
      </c>
      <c r="AH2" t="n">
        <v>49841.57676888714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20.0401</v>
      </c>
      <c r="E3" t="n">
        <v>4.99</v>
      </c>
      <c r="F3" t="n">
        <v>3.01</v>
      </c>
      <c r="G3" t="n">
        <v>20.04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17.91</v>
      </c>
      <c r="Q3" t="n">
        <v>237.44</v>
      </c>
      <c r="R3" t="n">
        <v>24.45</v>
      </c>
      <c r="S3" t="n">
        <v>15.62</v>
      </c>
      <c r="T3" t="n">
        <v>2517.59</v>
      </c>
      <c r="U3" t="n">
        <v>0.64</v>
      </c>
      <c r="V3" t="n">
        <v>0.68</v>
      </c>
      <c r="W3" t="n">
        <v>1.16</v>
      </c>
      <c r="X3" t="n">
        <v>0.17</v>
      </c>
      <c r="Y3" t="n">
        <v>4</v>
      </c>
      <c r="Z3" t="n">
        <v>10</v>
      </c>
      <c r="AA3" t="n">
        <v>39.18705802167733</v>
      </c>
      <c r="AB3" t="n">
        <v>53.61746159608285</v>
      </c>
      <c r="AC3" t="n">
        <v>48.5002863140352</v>
      </c>
      <c r="AD3" t="n">
        <v>39187.05802167733</v>
      </c>
      <c r="AE3" t="n">
        <v>53617.46159608285</v>
      </c>
      <c r="AF3" t="n">
        <v>6.937109400684511e-06</v>
      </c>
      <c r="AG3" t="n">
        <v>4</v>
      </c>
      <c r="AH3" t="n">
        <v>48500.2863140352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19.7944</v>
      </c>
      <c r="E2" t="n">
        <v>5.05</v>
      </c>
      <c r="F2" t="n">
        <v>3.16</v>
      </c>
      <c r="G2" t="n">
        <v>11.17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12.67</v>
      </c>
      <c r="Q2" t="n">
        <v>237.79</v>
      </c>
      <c r="R2" t="n">
        <v>29.06</v>
      </c>
      <c r="S2" t="n">
        <v>15.62</v>
      </c>
      <c r="T2" t="n">
        <v>4781</v>
      </c>
      <c r="U2" t="n">
        <v>0.54</v>
      </c>
      <c r="V2" t="n">
        <v>0.65</v>
      </c>
      <c r="W2" t="n">
        <v>1.18</v>
      </c>
      <c r="X2" t="n">
        <v>0.32</v>
      </c>
      <c r="Y2" t="n">
        <v>4</v>
      </c>
      <c r="Z2" t="n">
        <v>10</v>
      </c>
      <c r="AA2" t="n">
        <v>36.9072449504055</v>
      </c>
      <c r="AB2" t="n">
        <v>50.49812077372956</v>
      </c>
      <c r="AC2" t="n">
        <v>45.67865100173569</v>
      </c>
      <c r="AD2" t="n">
        <v>36907.2449504055</v>
      </c>
      <c r="AE2" t="n">
        <v>50498.12077372956</v>
      </c>
      <c r="AF2" t="n">
        <v>7.008177473224162e-06</v>
      </c>
      <c r="AG2" t="n">
        <v>4</v>
      </c>
      <c r="AH2" t="n">
        <v>45678.65100173568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15.4679</v>
      </c>
      <c r="E2" t="n">
        <v>6.46</v>
      </c>
      <c r="F2" t="n">
        <v>3.4</v>
      </c>
      <c r="G2" t="n">
        <v>7.03</v>
      </c>
      <c r="H2" t="n">
        <v>0.12</v>
      </c>
      <c r="I2" t="n">
        <v>29</v>
      </c>
      <c r="J2" t="n">
        <v>141.81</v>
      </c>
      <c r="K2" t="n">
        <v>47.83</v>
      </c>
      <c r="L2" t="n">
        <v>1</v>
      </c>
      <c r="M2" t="n">
        <v>27</v>
      </c>
      <c r="N2" t="n">
        <v>22.98</v>
      </c>
      <c r="O2" t="n">
        <v>17723.39</v>
      </c>
      <c r="P2" t="n">
        <v>38.4</v>
      </c>
      <c r="Q2" t="n">
        <v>237.08</v>
      </c>
      <c r="R2" t="n">
        <v>36.96</v>
      </c>
      <c r="S2" t="n">
        <v>15.62</v>
      </c>
      <c r="T2" t="n">
        <v>8671.27</v>
      </c>
      <c r="U2" t="n">
        <v>0.42</v>
      </c>
      <c r="V2" t="n">
        <v>0.6</v>
      </c>
      <c r="W2" t="n">
        <v>1.18</v>
      </c>
      <c r="X2" t="n">
        <v>0.5600000000000001</v>
      </c>
      <c r="Y2" t="n">
        <v>4</v>
      </c>
      <c r="Z2" t="n">
        <v>10</v>
      </c>
      <c r="AA2" t="n">
        <v>58.17386150570295</v>
      </c>
      <c r="AB2" t="n">
        <v>79.59604376171276</v>
      </c>
      <c r="AC2" t="n">
        <v>71.9995090588624</v>
      </c>
      <c r="AD2" t="n">
        <v>58173.86150570295</v>
      </c>
      <c r="AE2" t="n">
        <v>79596.04376171276</v>
      </c>
      <c r="AF2" t="n">
        <v>5.162283455551122e-06</v>
      </c>
      <c r="AG2" t="n">
        <v>5</v>
      </c>
      <c r="AH2" t="n">
        <v>71999.5090588624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17.5979</v>
      </c>
      <c r="E3" t="n">
        <v>5.68</v>
      </c>
      <c r="F3" t="n">
        <v>3.08</v>
      </c>
      <c r="G3" t="n">
        <v>14.21</v>
      </c>
      <c r="H3" t="n">
        <v>0.25</v>
      </c>
      <c r="I3" t="n">
        <v>13</v>
      </c>
      <c r="J3" t="n">
        <v>143.17</v>
      </c>
      <c r="K3" t="n">
        <v>47.83</v>
      </c>
      <c r="L3" t="n">
        <v>2</v>
      </c>
      <c r="M3" t="n">
        <v>11</v>
      </c>
      <c r="N3" t="n">
        <v>23.34</v>
      </c>
      <c r="O3" t="n">
        <v>17891.86</v>
      </c>
      <c r="P3" t="n">
        <v>33.47</v>
      </c>
      <c r="Q3" t="n">
        <v>237.05</v>
      </c>
      <c r="R3" t="n">
        <v>27.04</v>
      </c>
      <c r="S3" t="n">
        <v>15.62</v>
      </c>
      <c r="T3" t="n">
        <v>3793.47</v>
      </c>
      <c r="U3" t="n">
        <v>0.58</v>
      </c>
      <c r="V3" t="n">
        <v>0.66</v>
      </c>
      <c r="W3" t="n">
        <v>1.16</v>
      </c>
      <c r="X3" t="n">
        <v>0.24</v>
      </c>
      <c r="Y3" t="n">
        <v>4</v>
      </c>
      <c r="Z3" t="n">
        <v>10</v>
      </c>
      <c r="AA3" t="n">
        <v>46.36898987503812</v>
      </c>
      <c r="AB3" t="n">
        <v>63.44409760246472</v>
      </c>
      <c r="AC3" t="n">
        <v>57.38908197164905</v>
      </c>
      <c r="AD3" t="n">
        <v>46368.98987503813</v>
      </c>
      <c r="AE3" t="n">
        <v>63444.09760246472</v>
      </c>
      <c r="AF3" t="n">
        <v>5.873153306036571e-06</v>
      </c>
      <c r="AG3" t="n">
        <v>4</v>
      </c>
      <c r="AH3" t="n">
        <v>57389.08197164905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18.2195</v>
      </c>
      <c r="E4" t="n">
        <v>5.49</v>
      </c>
      <c r="F4" t="n">
        <v>3</v>
      </c>
      <c r="G4" t="n">
        <v>20</v>
      </c>
      <c r="H4" t="n">
        <v>0.37</v>
      </c>
      <c r="I4" t="n">
        <v>9</v>
      </c>
      <c r="J4" t="n">
        <v>144.54</v>
      </c>
      <c r="K4" t="n">
        <v>47.83</v>
      </c>
      <c r="L4" t="n">
        <v>3</v>
      </c>
      <c r="M4" t="n">
        <v>7</v>
      </c>
      <c r="N4" t="n">
        <v>23.71</v>
      </c>
      <c r="O4" t="n">
        <v>18060.85</v>
      </c>
      <c r="P4" t="n">
        <v>31.4</v>
      </c>
      <c r="Q4" t="n">
        <v>237.05</v>
      </c>
      <c r="R4" t="n">
        <v>24.65</v>
      </c>
      <c r="S4" t="n">
        <v>15.62</v>
      </c>
      <c r="T4" t="n">
        <v>2615.13</v>
      </c>
      <c r="U4" t="n">
        <v>0.63</v>
      </c>
      <c r="V4" t="n">
        <v>0.68</v>
      </c>
      <c r="W4" t="n">
        <v>1.15</v>
      </c>
      <c r="X4" t="n">
        <v>0.16</v>
      </c>
      <c r="Y4" t="n">
        <v>4</v>
      </c>
      <c r="Z4" t="n">
        <v>10</v>
      </c>
      <c r="AA4" t="n">
        <v>45.33768147589809</v>
      </c>
      <c r="AB4" t="n">
        <v>62.03301595264656</v>
      </c>
      <c r="AC4" t="n">
        <v>56.11267197402356</v>
      </c>
      <c r="AD4" t="n">
        <v>45337.68147589809</v>
      </c>
      <c r="AE4" t="n">
        <v>62033.01595264656</v>
      </c>
      <c r="AF4" t="n">
        <v>6.08060715536134e-06</v>
      </c>
      <c r="AG4" t="n">
        <v>4</v>
      </c>
      <c r="AH4" t="n">
        <v>56112.67197402356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18.5195</v>
      </c>
      <c r="E5" t="n">
        <v>5.4</v>
      </c>
      <c r="F5" t="n">
        <v>2.97</v>
      </c>
      <c r="G5" t="n">
        <v>25.45</v>
      </c>
      <c r="H5" t="n">
        <v>0.49</v>
      </c>
      <c r="I5" t="n">
        <v>7</v>
      </c>
      <c r="J5" t="n">
        <v>145.92</v>
      </c>
      <c r="K5" t="n">
        <v>47.83</v>
      </c>
      <c r="L5" t="n">
        <v>4</v>
      </c>
      <c r="M5" t="n">
        <v>5</v>
      </c>
      <c r="N5" t="n">
        <v>24.09</v>
      </c>
      <c r="O5" t="n">
        <v>18230.35</v>
      </c>
      <c r="P5" t="n">
        <v>29.5</v>
      </c>
      <c r="Q5" t="n">
        <v>237.04</v>
      </c>
      <c r="R5" t="n">
        <v>23.65</v>
      </c>
      <c r="S5" t="n">
        <v>15.62</v>
      </c>
      <c r="T5" t="n">
        <v>2124.71</v>
      </c>
      <c r="U5" t="n">
        <v>0.66</v>
      </c>
      <c r="V5" t="n">
        <v>0.6899999999999999</v>
      </c>
      <c r="W5" t="n">
        <v>1.15</v>
      </c>
      <c r="X5" t="n">
        <v>0.13</v>
      </c>
      <c r="Y5" t="n">
        <v>4</v>
      </c>
      <c r="Z5" t="n">
        <v>10</v>
      </c>
      <c r="AA5" t="n">
        <v>44.6026537258227</v>
      </c>
      <c r="AB5" t="n">
        <v>61.02731855785817</v>
      </c>
      <c r="AC5" t="n">
        <v>55.20295692708828</v>
      </c>
      <c r="AD5" t="n">
        <v>44602.6537258227</v>
      </c>
      <c r="AE5" t="n">
        <v>61027.31855785817</v>
      </c>
      <c r="AF5" t="n">
        <v>6.18072966951422e-06</v>
      </c>
      <c r="AG5" t="n">
        <v>4</v>
      </c>
      <c r="AH5" t="n">
        <v>55202.95692708828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18.8689</v>
      </c>
      <c r="E6" t="n">
        <v>5.3</v>
      </c>
      <c r="F6" t="n">
        <v>2.93</v>
      </c>
      <c r="G6" t="n">
        <v>35.12</v>
      </c>
      <c r="H6" t="n">
        <v>0.6</v>
      </c>
      <c r="I6" t="n">
        <v>5</v>
      </c>
      <c r="J6" t="n">
        <v>147.3</v>
      </c>
      <c r="K6" t="n">
        <v>47.83</v>
      </c>
      <c r="L6" t="n">
        <v>5</v>
      </c>
      <c r="M6" t="n">
        <v>3</v>
      </c>
      <c r="N6" t="n">
        <v>24.47</v>
      </c>
      <c r="O6" t="n">
        <v>18400.38</v>
      </c>
      <c r="P6" t="n">
        <v>27.48</v>
      </c>
      <c r="Q6" t="n">
        <v>237</v>
      </c>
      <c r="R6" t="n">
        <v>22.37</v>
      </c>
      <c r="S6" t="n">
        <v>15.62</v>
      </c>
      <c r="T6" t="n">
        <v>1494.3</v>
      </c>
      <c r="U6" t="n">
        <v>0.7</v>
      </c>
      <c r="V6" t="n">
        <v>0.7</v>
      </c>
      <c r="W6" t="n">
        <v>1.14</v>
      </c>
      <c r="X6" t="n">
        <v>0.09</v>
      </c>
      <c r="Y6" t="n">
        <v>4</v>
      </c>
      <c r="Z6" t="n">
        <v>10</v>
      </c>
      <c r="AA6" t="n">
        <v>43.83012826805345</v>
      </c>
      <c r="AB6" t="n">
        <v>59.97031514512097</v>
      </c>
      <c r="AC6" t="n">
        <v>54.24683243654878</v>
      </c>
      <c r="AD6" t="n">
        <v>43830.12826805345</v>
      </c>
      <c r="AE6" t="n">
        <v>59970.31514512097</v>
      </c>
      <c r="AF6" t="n">
        <v>6.297339024330941e-06</v>
      </c>
      <c r="AG6" t="n">
        <v>4</v>
      </c>
      <c r="AH6" t="n">
        <v>54246.83243654878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18.8709</v>
      </c>
      <c r="E7" t="n">
        <v>5.3</v>
      </c>
      <c r="F7" t="n">
        <v>2.93</v>
      </c>
      <c r="G7" t="n">
        <v>35.12</v>
      </c>
      <c r="H7" t="n">
        <v>0.71</v>
      </c>
      <c r="I7" t="n">
        <v>5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27.22</v>
      </c>
      <c r="Q7" t="n">
        <v>237.19</v>
      </c>
      <c r="R7" t="n">
        <v>22.27</v>
      </c>
      <c r="S7" t="n">
        <v>15.62</v>
      </c>
      <c r="T7" t="n">
        <v>1445.21</v>
      </c>
      <c r="U7" t="n">
        <v>0.7</v>
      </c>
      <c r="V7" t="n">
        <v>0.7</v>
      </c>
      <c r="W7" t="n">
        <v>1.15</v>
      </c>
      <c r="X7" t="n">
        <v>0.09</v>
      </c>
      <c r="Y7" t="n">
        <v>4</v>
      </c>
      <c r="Z7" t="n">
        <v>10</v>
      </c>
      <c r="AA7" t="n">
        <v>43.75421479957911</v>
      </c>
      <c r="AB7" t="n">
        <v>59.86644698848856</v>
      </c>
      <c r="AC7" t="n">
        <v>54.15287731100546</v>
      </c>
      <c r="AD7" t="n">
        <v>43754.21479957911</v>
      </c>
      <c r="AE7" t="n">
        <v>59866.44698848856</v>
      </c>
      <c r="AF7" t="n">
        <v>6.298006507758627e-06</v>
      </c>
      <c r="AG7" t="n">
        <v>4</v>
      </c>
      <c r="AH7" t="n">
        <v>54152.87731100546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13.9996</v>
      </c>
      <c r="E2" t="n">
        <v>7.14</v>
      </c>
      <c r="F2" t="n">
        <v>3.51</v>
      </c>
      <c r="G2" t="n">
        <v>6.2</v>
      </c>
      <c r="H2" t="n">
        <v>0.1</v>
      </c>
      <c r="I2" t="n">
        <v>34</v>
      </c>
      <c r="J2" t="n">
        <v>176.73</v>
      </c>
      <c r="K2" t="n">
        <v>52.44</v>
      </c>
      <c r="L2" t="n">
        <v>1</v>
      </c>
      <c r="M2" t="n">
        <v>32</v>
      </c>
      <c r="N2" t="n">
        <v>33.29</v>
      </c>
      <c r="O2" t="n">
        <v>22031.19</v>
      </c>
      <c r="P2" t="n">
        <v>46.07</v>
      </c>
      <c r="Q2" t="n">
        <v>237.69</v>
      </c>
      <c r="R2" t="n">
        <v>40.43</v>
      </c>
      <c r="S2" t="n">
        <v>15.62</v>
      </c>
      <c r="T2" t="n">
        <v>10379.32</v>
      </c>
      <c r="U2" t="n">
        <v>0.39</v>
      </c>
      <c r="V2" t="n">
        <v>0.58</v>
      </c>
      <c r="W2" t="n">
        <v>1.19</v>
      </c>
      <c r="X2" t="n">
        <v>0.67</v>
      </c>
      <c r="Y2" t="n">
        <v>4</v>
      </c>
      <c r="Z2" t="n">
        <v>10</v>
      </c>
      <c r="AA2" t="n">
        <v>63.50469788926912</v>
      </c>
      <c r="AB2" t="n">
        <v>86.88992928160745</v>
      </c>
      <c r="AC2" t="n">
        <v>78.5972763817733</v>
      </c>
      <c r="AD2" t="n">
        <v>63504.69788926913</v>
      </c>
      <c r="AE2" t="n">
        <v>86889.92928160744</v>
      </c>
      <c r="AF2" t="n">
        <v>4.611276545856049e-06</v>
      </c>
      <c r="AG2" t="n">
        <v>5</v>
      </c>
      <c r="AH2" t="n">
        <v>78597.27638177329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16.2668</v>
      </c>
      <c r="E3" t="n">
        <v>6.15</v>
      </c>
      <c r="F3" t="n">
        <v>3.16</v>
      </c>
      <c r="G3" t="n">
        <v>11.84</v>
      </c>
      <c r="H3" t="n">
        <v>0.2</v>
      </c>
      <c r="I3" t="n">
        <v>16</v>
      </c>
      <c r="J3" t="n">
        <v>178.21</v>
      </c>
      <c r="K3" t="n">
        <v>52.44</v>
      </c>
      <c r="L3" t="n">
        <v>2</v>
      </c>
      <c r="M3" t="n">
        <v>14</v>
      </c>
      <c r="N3" t="n">
        <v>33.77</v>
      </c>
      <c r="O3" t="n">
        <v>22213.89</v>
      </c>
      <c r="P3" t="n">
        <v>40.45</v>
      </c>
      <c r="Q3" t="n">
        <v>237.1</v>
      </c>
      <c r="R3" t="n">
        <v>29.63</v>
      </c>
      <c r="S3" t="n">
        <v>15.62</v>
      </c>
      <c r="T3" t="n">
        <v>5071.08</v>
      </c>
      <c r="U3" t="n">
        <v>0.53</v>
      </c>
      <c r="V3" t="n">
        <v>0.65</v>
      </c>
      <c r="W3" t="n">
        <v>1.16</v>
      </c>
      <c r="X3" t="n">
        <v>0.32</v>
      </c>
      <c r="Y3" t="n">
        <v>4</v>
      </c>
      <c r="Z3" t="n">
        <v>10</v>
      </c>
      <c r="AA3" t="n">
        <v>58.76734597797107</v>
      </c>
      <c r="AB3" t="n">
        <v>80.40807539935665</v>
      </c>
      <c r="AC3" t="n">
        <v>72.73404153670337</v>
      </c>
      <c r="AD3" t="n">
        <v>58767.34597797107</v>
      </c>
      <c r="AE3" t="n">
        <v>80408.07539935665</v>
      </c>
      <c r="AF3" t="n">
        <v>5.358061181471698e-06</v>
      </c>
      <c r="AG3" t="n">
        <v>5</v>
      </c>
      <c r="AH3" t="n">
        <v>72734.04153670337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17.2637</v>
      </c>
      <c r="E4" t="n">
        <v>5.79</v>
      </c>
      <c r="F4" t="n">
        <v>3.02</v>
      </c>
      <c r="G4" t="n">
        <v>18.1</v>
      </c>
      <c r="H4" t="n">
        <v>0.3</v>
      </c>
      <c r="I4" t="n">
        <v>10</v>
      </c>
      <c r="J4" t="n">
        <v>179.7</v>
      </c>
      <c r="K4" t="n">
        <v>52.44</v>
      </c>
      <c r="L4" t="n">
        <v>3</v>
      </c>
      <c r="M4" t="n">
        <v>8</v>
      </c>
      <c r="N4" t="n">
        <v>34.26</v>
      </c>
      <c r="O4" t="n">
        <v>22397.24</v>
      </c>
      <c r="P4" t="n">
        <v>37.47</v>
      </c>
      <c r="Q4" t="n">
        <v>237.03</v>
      </c>
      <c r="R4" t="n">
        <v>25.09</v>
      </c>
      <c r="S4" t="n">
        <v>15.62</v>
      </c>
      <c r="T4" t="n">
        <v>2832.09</v>
      </c>
      <c r="U4" t="n">
        <v>0.62</v>
      </c>
      <c r="V4" t="n">
        <v>0.68</v>
      </c>
      <c r="W4" t="n">
        <v>1.15</v>
      </c>
      <c r="X4" t="n">
        <v>0.18</v>
      </c>
      <c r="Y4" t="n">
        <v>4</v>
      </c>
      <c r="Z4" t="n">
        <v>10</v>
      </c>
      <c r="AA4" t="n">
        <v>48.41689170071582</v>
      </c>
      <c r="AB4" t="n">
        <v>66.24612722740771</v>
      </c>
      <c r="AC4" t="n">
        <v>59.92368982186164</v>
      </c>
      <c r="AD4" t="n">
        <v>48416.89170071582</v>
      </c>
      <c r="AE4" t="n">
        <v>66246.12722740771</v>
      </c>
      <c r="AF4" t="n">
        <v>5.686426391089394e-06</v>
      </c>
      <c r="AG4" t="n">
        <v>4</v>
      </c>
      <c r="AH4" t="n">
        <v>59923.68982186164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17.5867</v>
      </c>
      <c r="E5" t="n">
        <v>5.69</v>
      </c>
      <c r="F5" t="n">
        <v>2.98</v>
      </c>
      <c r="G5" t="n">
        <v>22.36</v>
      </c>
      <c r="H5" t="n">
        <v>0.39</v>
      </c>
      <c r="I5" t="n">
        <v>8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36.08</v>
      </c>
      <c r="Q5" t="n">
        <v>237.16</v>
      </c>
      <c r="R5" t="n">
        <v>24</v>
      </c>
      <c r="S5" t="n">
        <v>15.62</v>
      </c>
      <c r="T5" t="n">
        <v>2294.84</v>
      </c>
      <c r="U5" t="n">
        <v>0.65</v>
      </c>
      <c r="V5" t="n">
        <v>0.6899999999999999</v>
      </c>
      <c r="W5" t="n">
        <v>1.15</v>
      </c>
      <c r="X5" t="n">
        <v>0.14</v>
      </c>
      <c r="Y5" t="n">
        <v>4</v>
      </c>
      <c r="Z5" t="n">
        <v>10</v>
      </c>
      <c r="AA5" t="n">
        <v>47.73473860041307</v>
      </c>
      <c r="AB5" t="n">
        <v>65.31277526110313</v>
      </c>
      <c r="AC5" t="n">
        <v>59.07941565725316</v>
      </c>
      <c r="AD5" t="n">
        <v>47734.73860041307</v>
      </c>
      <c r="AE5" t="n">
        <v>65312.77526110313</v>
      </c>
      <c r="AF5" t="n">
        <v>5.792818168305279e-06</v>
      </c>
      <c r="AG5" t="n">
        <v>4</v>
      </c>
      <c r="AH5" t="n">
        <v>59079.41565725316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17.9578</v>
      </c>
      <c r="E6" t="n">
        <v>5.57</v>
      </c>
      <c r="F6" t="n">
        <v>2.93</v>
      </c>
      <c r="G6" t="n">
        <v>29.35</v>
      </c>
      <c r="H6" t="n">
        <v>0.49</v>
      </c>
      <c r="I6" t="n">
        <v>6</v>
      </c>
      <c r="J6" t="n">
        <v>182.69</v>
      </c>
      <c r="K6" t="n">
        <v>52.44</v>
      </c>
      <c r="L6" t="n">
        <v>5</v>
      </c>
      <c r="M6" t="n">
        <v>4</v>
      </c>
      <c r="N6" t="n">
        <v>35.25</v>
      </c>
      <c r="O6" t="n">
        <v>22766.06</v>
      </c>
      <c r="P6" t="n">
        <v>34.43</v>
      </c>
      <c r="Q6" t="n">
        <v>237</v>
      </c>
      <c r="R6" t="n">
        <v>22.51</v>
      </c>
      <c r="S6" t="n">
        <v>15.62</v>
      </c>
      <c r="T6" t="n">
        <v>1559.34</v>
      </c>
      <c r="U6" t="n">
        <v>0.6899999999999999</v>
      </c>
      <c r="V6" t="n">
        <v>0.7</v>
      </c>
      <c r="W6" t="n">
        <v>1.15</v>
      </c>
      <c r="X6" t="n">
        <v>0.09</v>
      </c>
      <c r="Y6" t="n">
        <v>4</v>
      </c>
      <c r="Z6" t="n">
        <v>10</v>
      </c>
      <c r="AA6" t="n">
        <v>46.96379096203709</v>
      </c>
      <c r="AB6" t="n">
        <v>64.25793069046829</v>
      </c>
      <c r="AC6" t="n">
        <v>58.12524397195573</v>
      </c>
      <c r="AD6" t="n">
        <v>46963.79096203709</v>
      </c>
      <c r="AE6" t="n">
        <v>64257.93069046829</v>
      </c>
      <c r="AF6" t="n">
        <v>5.915053426896037e-06</v>
      </c>
      <c r="AG6" t="n">
        <v>4</v>
      </c>
      <c r="AH6" t="n">
        <v>58125.24397195573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18.1059</v>
      </c>
      <c r="E7" t="n">
        <v>5.52</v>
      </c>
      <c r="F7" t="n">
        <v>2.92</v>
      </c>
      <c r="G7" t="n">
        <v>35.1</v>
      </c>
      <c r="H7" t="n">
        <v>0.58</v>
      </c>
      <c r="I7" t="n">
        <v>5</v>
      </c>
      <c r="J7" t="n">
        <v>184.19</v>
      </c>
      <c r="K7" t="n">
        <v>52.44</v>
      </c>
      <c r="L7" t="n">
        <v>6</v>
      </c>
      <c r="M7" t="n">
        <v>3</v>
      </c>
      <c r="N7" t="n">
        <v>35.75</v>
      </c>
      <c r="O7" t="n">
        <v>22951.43</v>
      </c>
      <c r="P7" t="n">
        <v>33.16</v>
      </c>
      <c r="Q7" t="n">
        <v>237</v>
      </c>
      <c r="R7" t="n">
        <v>22.23</v>
      </c>
      <c r="S7" t="n">
        <v>15.62</v>
      </c>
      <c r="T7" t="n">
        <v>1425.98</v>
      </c>
      <c r="U7" t="n">
        <v>0.7</v>
      </c>
      <c r="V7" t="n">
        <v>0.7</v>
      </c>
      <c r="W7" t="n">
        <v>1.15</v>
      </c>
      <c r="X7" t="n">
        <v>0.08</v>
      </c>
      <c r="Y7" t="n">
        <v>4</v>
      </c>
      <c r="Z7" t="n">
        <v>10</v>
      </c>
      <c r="AA7" t="n">
        <v>46.48466057347048</v>
      </c>
      <c r="AB7" t="n">
        <v>63.60236335509085</v>
      </c>
      <c r="AC7" t="n">
        <v>57.53224306297196</v>
      </c>
      <c r="AD7" t="n">
        <v>46484.66057347048</v>
      </c>
      <c r="AE7" t="n">
        <v>63602.36335509085</v>
      </c>
      <c r="AF7" t="n">
        <v>5.963835538987903e-06</v>
      </c>
      <c r="AG7" t="n">
        <v>4</v>
      </c>
      <c r="AH7" t="n">
        <v>57532.24306297197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18.1415</v>
      </c>
      <c r="E8" t="n">
        <v>5.51</v>
      </c>
      <c r="F8" t="n">
        <v>2.91</v>
      </c>
      <c r="G8" t="n">
        <v>34.97</v>
      </c>
      <c r="H8" t="n">
        <v>0.67</v>
      </c>
      <c r="I8" t="n">
        <v>5</v>
      </c>
      <c r="J8" t="n">
        <v>185.7</v>
      </c>
      <c r="K8" t="n">
        <v>52.44</v>
      </c>
      <c r="L8" t="n">
        <v>7</v>
      </c>
      <c r="M8" t="n">
        <v>3</v>
      </c>
      <c r="N8" t="n">
        <v>36.26</v>
      </c>
      <c r="O8" t="n">
        <v>23137.49</v>
      </c>
      <c r="P8" t="n">
        <v>31.66</v>
      </c>
      <c r="Q8" t="n">
        <v>237</v>
      </c>
      <c r="R8" t="n">
        <v>21.97</v>
      </c>
      <c r="S8" t="n">
        <v>15.62</v>
      </c>
      <c r="T8" t="n">
        <v>1295.11</v>
      </c>
      <c r="U8" t="n">
        <v>0.71</v>
      </c>
      <c r="V8" t="n">
        <v>0.7</v>
      </c>
      <c r="W8" t="n">
        <v>1.14</v>
      </c>
      <c r="X8" t="n">
        <v>0.07000000000000001</v>
      </c>
      <c r="Y8" t="n">
        <v>4</v>
      </c>
      <c r="Z8" t="n">
        <v>10</v>
      </c>
      <c r="AA8" t="n">
        <v>46.00959198851489</v>
      </c>
      <c r="AB8" t="n">
        <v>62.95235355860816</v>
      </c>
      <c r="AC8" t="n">
        <v>56.9442692891709</v>
      </c>
      <c r="AD8" t="n">
        <v>46009.59198851489</v>
      </c>
      <c r="AE8" t="n">
        <v>62952.35355860816</v>
      </c>
      <c r="AF8" t="n">
        <v>5.975561691523153e-06</v>
      </c>
      <c r="AG8" t="n">
        <v>4</v>
      </c>
      <c r="AH8" t="n">
        <v>56944.2692891709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18.2983</v>
      </c>
      <c r="E9" t="n">
        <v>5.46</v>
      </c>
      <c r="F9" t="n">
        <v>2.9</v>
      </c>
      <c r="G9" t="n">
        <v>43.53</v>
      </c>
      <c r="H9" t="n">
        <v>0.76</v>
      </c>
      <c r="I9" t="n">
        <v>4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30.71</v>
      </c>
      <c r="Q9" t="n">
        <v>237.27</v>
      </c>
      <c r="R9" t="n">
        <v>21.45</v>
      </c>
      <c r="S9" t="n">
        <v>15.62</v>
      </c>
      <c r="T9" t="n">
        <v>1041.68</v>
      </c>
      <c r="U9" t="n">
        <v>0.73</v>
      </c>
      <c r="V9" t="n">
        <v>0.7</v>
      </c>
      <c r="W9" t="n">
        <v>1.15</v>
      </c>
      <c r="X9" t="n">
        <v>0.06</v>
      </c>
      <c r="Y9" t="n">
        <v>4</v>
      </c>
      <c r="Z9" t="n">
        <v>10</v>
      </c>
      <c r="AA9" t="n">
        <v>45.63338783912923</v>
      </c>
      <c r="AB9" t="n">
        <v>62.43761444446324</v>
      </c>
      <c r="AC9" t="n">
        <v>56.47865615363892</v>
      </c>
      <c r="AD9" t="n">
        <v>45633.38783912923</v>
      </c>
      <c r="AE9" t="n">
        <v>62437.61444446324</v>
      </c>
      <c r="AF9" t="n">
        <v>6.027209464487396e-06</v>
      </c>
      <c r="AG9" t="n">
        <v>4</v>
      </c>
      <c r="AH9" t="n">
        <v>56478.65615363892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18.9713</v>
      </c>
      <c r="E2" t="n">
        <v>5.27</v>
      </c>
      <c r="F2" t="n">
        <v>3.35</v>
      </c>
      <c r="G2" t="n">
        <v>8.029999999999999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9.81</v>
      </c>
      <c r="Q2" t="n">
        <v>237.71</v>
      </c>
      <c r="R2" t="n">
        <v>34.38</v>
      </c>
      <c r="S2" t="n">
        <v>15.62</v>
      </c>
      <c r="T2" t="n">
        <v>7403.13</v>
      </c>
      <c r="U2" t="n">
        <v>0.45</v>
      </c>
      <c r="V2" t="n">
        <v>0.61</v>
      </c>
      <c r="W2" t="n">
        <v>1.2</v>
      </c>
      <c r="X2" t="n">
        <v>0.5</v>
      </c>
      <c r="Y2" t="n">
        <v>4</v>
      </c>
      <c r="Z2" t="n">
        <v>10</v>
      </c>
      <c r="AA2" t="n">
        <v>35.84377975231271</v>
      </c>
      <c r="AB2" t="n">
        <v>49.04304077293275</v>
      </c>
      <c r="AC2" t="n">
        <v>44.36244179399297</v>
      </c>
      <c r="AD2" t="n">
        <v>35843.77975231272</v>
      </c>
      <c r="AE2" t="n">
        <v>49043.04077293275</v>
      </c>
      <c r="AF2" t="n">
        <v>6.789105860895536e-06</v>
      </c>
      <c r="AG2" t="n">
        <v>4</v>
      </c>
      <c r="AH2" t="n">
        <v>44362.44179399297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17.6869</v>
      </c>
      <c r="E2" t="n">
        <v>5.65</v>
      </c>
      <c r="F2" t="n">
        <v>3.23</v>
      </c>
      <c r="G2" t="n">
        <v>9.24</v>
      </c>
      <c r="H2" t="n">
        <v>0.18</v>
      </c>
      <c r="I2" t="n">
        <v>21</v>
      </c>
      <c r="J2" t="n">
        <v>98.70999999999999</v>
      </c>
      <c r="K2" t="n">
        <v>39.72</v>
      </c>
      <c r="L2" t="n">
        <v>1</v>
      </c>
      <c r="M2" t="n">
        <v>19</v>
      </c>
      <c r="N2" t="n">
        <v>12.99</v>
      </c>
      <c r="O2" t="n">
        <v>12407.75</v>
      </c>
      <c r="P2" t="n">
        <v>27.95</v>
      </c>
      <c r="Q2" t="n">
        <v>237.35</v>
      </c>
      <c r="R2" t="n">
        <v>31.91</v>
      </c>
      <c r="S2" t="n">
        <v>15.62</v>
      </c>
      <c r="T2" t="n">
        <v>6184.27</v>
      </c>
      <c r="U2" t="n">
        <v>0.49</v>
      </c>
      <c r="V2" t="n">
        <v>0.63</v>
      </c>
      <c r="W2" t="n">
        <v>1.17</v>
      </c>
      <c r="X2" t="n">
        <v>0.39</v>
      </c>
      <c r="Y2" t="n">
        <v>4</v>
      </c>
      <c r="Z2" t="n">
        <v>10</v>
      </c>
      <c r="AA2" t="n">
        <v>43.75681248806801</v>
      </c>
      <c r="AB2" t="n">
        <v>59.870001260481</v>
      </c>
      <c r="AC2" t="n">
        <v>54.15609236826738</v>
      </c>
      <c r="AD2" t="n">
        <v>43756.812488068</v>
      </c>
      <c r="AE2" t="n">
        <v>59870.001260481</v>
      </c>
      <c r="AF2" t="n">
        <v>6.024747844937644e-06</v>
      </c>
      <c r="AG2" t="n">
        <v>4</v>
      </c>
      <c r="AH2" t="n">
        <v>54156.09236826738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19.1887</v>
      </c>
      <c r="E3" t="n">
        <v>5.21</v>
      </c>
      <c r="F3" t="n">
        <v>3.02</v>
      </c>
      <c r="G3" t="n">
        <v>18.11</v>
      </c>
      <c r="H3" t="n">
        <v>0.35</v>
      </c>
      <c r="I3" t="n">
        <v>10</v>
      </c>
      <c r="J3" t="n">
        <v>99.95</v>
      </c>
      <c r="K3" t="n">
        <v>39.72</v>
      </c>
      <c r="L3" t="n">
        <v>2</v>
      </c>
      <c r="M3" t="n">
        <v>8</v>
      </c>
      <c r="N3" t="n">
        <v>13.24</v>
      </c>
      <c r="O3" t="n">
        <v>12561.45</v>
      </c>
      <c r="P3" t="n">
        <v>24.01</v>
      </c>
      <c r="Q3" t="n">
        <v>237.02</v>
      </c>
      <c r="R3" t="n">
        <v>25.11</v>
      </c>
      <c r="S3" t="n">
        <v>15.62</v>
      </c>
      <c r="T3" t="n">
        <v>2841.58</v>
      </c>
      <c r="U3" t="n">
        <v>0.62</v>
      </c>
      <c r="V3" t="n">
        <v>0.68</v>
      </c>
      <c r="W3" t="n">
        <v>1.15</v>
      </c>
      <c r="X3" t="n">
        <v>0.18</v>
      </c>
      <c r="Y3" t="n">
        <v>4</v>
      </c>
      <c r="Z3" t="n">
        <v>10</v>
      </c>
      <c r="AA3" t="n">
        <v>41.8442920656824</v>
      </c>
      <c r="AB3" t="n">
        <v>57.25320644396542</v>
      </c>
      <c r="AC3" t="n">
        <v>51.7890407764466</v>
      </c>
      <c r="AD3" t="n">
        <v>41844.29206568241</v>
      </c>
      <c r="AE3" t="n">
        <v>57253.20644396542</v>
      </c>
      <c r="AF3" t="n">
        <v>6.536310996961307e-06</v>
      </c>
      <c r="AG3" t="n">
        <v>4</v>
      </c>
      <c r="AH3" t="n">
        <v>51789.04077644661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19.6356</v>
      </c>
      <c r="E4" t="n">
        <v>5.09</v>
      </c>
      <c r="F4" t="n">
        <v>2.96</v>
      </c>
      <c r="G4" t="n">
        <v>25.38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21.79</v>
      </c>
      <c r="Q4" t="n">
        <v>237.09</v>
      </c>
      <c r="R4" t="n">
        <v>23.29</v>
      </c>
      <c r="S4" t="n">
        <v>15.62</v>
      </c>
      <c r="T4" t="n">
        <v>1945.31</v>
      </c>
      <c r="U4" t="n">
        <v>0.67</v>
      </c>
      <c r="V4" t="n">
        <v>0.6899999999999999</v>
      </c>
      <c r="W4" t="n">
        <v>1.15</v>
      </c>
      <c r="X4" t="n">
        <v>0.12</v>
      </c>
      <c r="Y4" t="n">
        <v>4</v>
      </c>
      <c r="Z4" t="n">
        <v>10</v>
      </c>
      <c r="AA4" t="n">
        <v>41.04194060482278</v>
      </c>
      <c r="AB4" t="n">
        <v>56.15539377797436</v>
      </c>
      <c r="AC4" t="n">
        <v>50.79600181050471</v>
      </c>
      <c r="AD4" t="n">
        <v>41041.94060482278</v>
      </c>
      <c r="AE4" t="n">
        <v>56155.39377797436</v>
      </c>
      <c r="AF4" t="n">
        <v>6.688540037205931e-06</v>
      </c>
      <c r="AG4" t="n">
        <v>4</v>
      </c>
      <c r="AH4" t="n">
        <v>50796.00181050471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19.6464</v>
      </c>
      <c r="E5" t="n">
        <v>5.09</v>
      </c>
      <c r="F5" t="n">
        <v>2.96</v>
      </c>
      <c r="G5" t="n">
        <v>25.35</v>
      </c>
      <c r="H5" t="n">
        <v>0.6899999999999999</v>
      </c>
      <c r="I5" t="n">
        <v>7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21.86</v>
      </c>
      <c r="Q5" t="n">
        <v>237.12</v>
      </c>
      <c r="R5" t="n">
        <v>23.15</v>
      </c>
      <c r="S5" t="n">
        <v>15.62</v>
      </c>
      <c r="T5" t="n">
        <v>1879.06</v>
      </c>
      <c r="U5" t="n">
        <v>0.67</v>
      </c>
      <c r="V5" t="n">
        <v>0.6899999999999999</v>
      </c>
      <c r="W5" t="n">
        <v>1.15</v>
      </c>
      <c r="X5" t="n">
        <v>0.12</v>
      </c>
      <c r="Y5" t="n">
        <v>4</v>
      </c>
      <c r="Z5" t="n">
        <v>10</v>
      </c>
      <c r="AA5" t="n">
        <v>41.05760965583674</v>
      </c>
      <c r="AB5" t="n">
        <v>56.17683286484131</v>
      </c>
      <c r="AC5" t="n">
        <v>50.81539478101109</v>
      </c>
      <c r="AD5" t="n">
        <v>41057.60965583674</v>
      </c>
      <c r="AE5" t="n">
        <v>56176.83286484131</v>
      </c>
      <c r="AF5" t="n">
        <v>6.692218877292397e-06</v>
      </c>
      <c r="AG5" t="n">
        <v>4</v>
      </c>
      <c r="AH5" t="n">
        <v>50815.39478101109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16.2638</v>
      </c>
      <c r="E2" t="n">
        <v>6.15</v>
      </c>
      <c r="F2" t="n">
        <v>3.35</v>
      </c>
      <c r="G2" t="n">
        <v>7.74</v>
      </c>
      <c r="H2" t="n">
        <v>0.14</v>
      </c>
      <c r="I2" t="n">
        <v>26</v>
      </c>
      <c r="J2" t="n">
        <v>124.63</v>
      </c>
      <c r="K2" t="n">
        <v>45</v>
      </c>
      <c r="L2" t="n">
        <v>1</v>
      </c>
      <c r="M2" t="n">
        <v>24</v>
      </c>
      <c r="N2" t="n">
        <v>18.64</v>
      </c>
      <c r="O2" t="n">
        <v>15605.44</v>
      </c>
      <c r="P2" t="n">
        <v>34.57</v>
      </c>
      <c r="Q2" t="n">
        <v>237.24</v>
      </c>
      <c r="R2" t="n">
        <v>35.58</v>
      </c>
      <c r="S2" t="n">
        <v>15.62</v>
      </c>
      <c r="T2" t="n">
        <v>7996.22</v>
      </c>
      <c r="U2" t="n">
        <v>0.44</v>
      </c>
      <c r="V2" t="n">
        <v>0.61</v>
      </c>
      <c r="W2" t="n">
        <v>1.18</v>
      </c>
      <c r="X2" t="n">
        <v>0.51</v>
      </c>
      <c r="Y2" t="n">
        <v>4</v>
      </c>
      <c r="Z2" t="n">
        <v>10</v>
      </c>
      <c r="AA2" t="n">
        <v>55.74094153646523</v>
      </c>
      <c r="AB2" t="n">
        <v>76.26721532694951</v>
      </c>
      <c r="AC2" t="n">
        <v>68.98837933787185</v>
      </c>
      <c r="AD2" t="n">
        <v>55740.94153646523</v>
      </c>
      <c r="AE2" t="n">
        <v>76267.21532694952</v>
      </c>
      <c r="AF2" t="n">
        <v>5.468769316311559e-06</v>
      </c>
      <c r="AG2" t="n">
        <v>5</v>
      </c>
      <c r="AH2" t="n">
        <v>68988.37933787185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18.1561</v>
      </c>
      <c r="E3" t="n">
        <v>5.51</v>
      </c>
      <c r="F3" t="n">
        <v>3.07</v>
      </c>
      <c r="G3" t="n">
        <v>15.34</v>
      </c>
      <c r="H3" t="n">
        <v>0.28</v>
      </c>
      <c r="I3" t="n">
        <v>12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30.18</v>
      </c>
      <c r="Q3" t="n">
        <v>237.01</v>
      </c>
      <c r="R3" t="n">
        <v>26.83</v>
      </c>
      <c r="S3" t="n">
        <v>15.62</v>
      </c>
      <c r="T3" t="n">
        <v>3690.06</v>
      </c>
      <c r="U3" t="n">
        <v>0.58</v>
      </c>
      <c r="V3" t="n">
        <v>0.67</v>
      </c>
      <c r="W3" t="n">
        <v>1.15</v>
      </c>
      <c r="X3" t="n">
        <v>0.23</v>
      </c>
      <c r="Y3" t="n">
        <v>4</v>
      </c>
      <c r="Z3" t="n">
        <v>10</v>
      </c>
      <c r="AA3" t="n">
        <v>44.70063833596826</v>
      </c>
      <c r="AB3" t="n">
        <v>61.16138542423518</v>
      </c>
      <c r="AC3" t="n">
        <v>55.32422863990234</v>
      </c>
      <c r="AD3" t="n">
        <v>44700.63833596827</v>
      </c>
      <c r="AE3" t="n">
        <v>61161.38542423519</v>
      </c>
      <c r="AF3" t="n">
        <v>6.105062936330027e-06</v>
      </c>
      <c r="AG3" t="n">
        <v>4</v>
      </c>
      <c r="AH3" t="n">
        <v>55324.22863990234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18.8048</v>
      </c>
      <c r="E4" t="n">
        <v>5.32</v>
      </c>
      <c r="F4" t="n">
        <v>2.98</v>
      </c>
      <c r="G4" t="n">
        <v>22.36</v>
      </c>
      <c r="H4" t="n">
        <v>0.42</v>
      </c>
      <c r="I4" t="n">
        <v>8</v>
      </c>
      <c r="J4" t="n">
        <v>127.27</v>
      </c>
      <c r="K4" t="n">
        <v>45</v>
      </c>
      <c r="L4" t="n">
        <v>3</v>
      </c>
      <c r="M4" t="n">
        <v>6</v>
      </c>
      <c r="N4" t="n">
        <v>19.27</v>
      </c>
      <c r="O4" t="n">
        <v>15930.42</v>
      </c>
      <c r="P4" t="n">
        <v>27.54</v>
      </c>
      <c r="Q4" t="n">
        <v>237.02</v>
      </c>
      <c r="R4" t="n">
        <v>24.05</v>
      </c>
      <c r="S4" t="n">
        <v>15.62</v>
      </c>
      <c r="T4" t="n">
        <v>2324.09</v>
      </c>
      <c r="U4" t="n">
        <v>0.65</v>
      </c>
      <c r="V4" t="n">
        <v>0.6899999999999999</v>
      </c>
      <c r="W4" t="n">
        <v>1.15</v>
      </c>
      <c r="X4" t="n">
        <v>0.14</v>
      </c>
      <c r="Y4" t="n">
        <v>4</v>
      </c>
      <c r="Z4" t="n">
        <v>10</v>
      </c>
      <c r="AA4" t="n">
        <v>43.56690660439221</v>
      </c>
      <c r="AB4" t="n">
        <v>59.6101636523796</v>
      </c>
      <c r="AC4" t="n">
        <v>53.92105329679874</v>
      </c>
      <c r="AD4" t="n">
        <v>43566.90660439221</v>
      </c>
      <c r="AE4" t="n">
        <v>59610.1636523796</v>
      </c>
      <c r="AF4" t="n">
        <v>6.323190966402416e-06</v>
      </c>
      <c r="AG4" t="n">
        <v>4</v>
      </c>
      <c r="AH4" t="n">
        <v>53921.05329679874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19.1612</v>
      </c>
      <c r="E5" t="n">
        <v>5.22</v>
      </c>
      <c r="F5" t="n">
        <v>2.93</v>
      </c>
      <c r="G5" t="n">
        <v>29.33</v>
      </c>
      <c r="H5" t="n">
        <v>0.55</v>
      </c>
      <c r="I5" t="n">
        <v>6</v>
      </c>
      <c r="J5" t="n">
        <v>128.59</v>
      </c>
      <c r="K5" t="n">
        <v>45</v>
      </c>
      <c r="L5" t="n">
        <v>4</v>
      </c>
      <c r="M5" t="n">
        <v>4</v>
      </c>
      <c r="N5" t="n">
        <v>19.59</v>
      </c>
      <c r="O5" t="n">
        <v>16093.6</v>
      </c>
      <c r="P5" t="n">
        <v>25.42</v>
      </c>
      <c r="Q5" t="n">
        <v>237</v>
      </c>
      <c r="R5" t="n">
        <v>22.46</v>
      </c>
      <c r="S5" t="n">
        <v>15.62</v>
      </c>
      <c r="T5" t="n">
        <v>1536.84</v>
      </c>
      <c r="U5" t="n">
        <v>0.7</v>
      </c>
      <c r="V5" t="n">
        <v>0.7</v>
      </c>
      <c r="W5" t="n">
        <v>1.15</v>
      </c>
      <c r="X5" t="n">
        <v>0.09</v>
      </c>
      <c r="Y5" t="n">
        <v>4</v>
      </c>
      <c r="Z5" t="n">
        <v>10</v>
      </c>
      <c r="AA5" t="n">
        <v>42.78638005617846</v>
      </c>
      <c r="AB5" t="n">
        <v>58.54221279471304</v>
      </c>
      <c r="AC5" t="n">
        <v>52.95502617010909</v>
      </c>
      <c r="AD5" t="n">
        <v>42786.38005617846</v>
      </c>
      <c r="AE5" t="n">
        <v>58542.21279471304</v>
      </c>
      <c r="AF5" t="n">
        <v>6.443031925116457e-06</v>
      </c>
      <c r="AG5" t="n">
        <v>4</v>
      </c>
      <c r="AH5" t="n">
        <v>52955.02617010909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19.3112</v>
      </c>
      <c r="E6" t="n">
        <v>5.18</v>
      </c>
      <c r="F6" t="n">
        <v>2.92</v>
      </c>
      <c r="G6" t="n">
        <v>35.02</v>
      </c>
      <c r="H6" t="n">
        <v>0.68</v>
      </c>
      <c r="I6" t="n">
        <v>5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24.48</v>
      </c>
      <c r="Q6" t="n">
        <v>237.17</v>
      </c>
      <c r="R6" t="n">
        <v>21.87</v>
      </c>
      <c r="S6" t="n">
        <v>15.62</v>
      </c>
      <c r="T6" t="n">
        <v>1248.14</v>
      </c>
      <c r="U6" t="n">
        <v>0.71</v>
      </c>
      <c r="V6" t="n">
        <v>0.7</v>
      </c>
      <c r="W6" t="n">
        <v>1.15</v>
      </c>
      <c r="X6" t="n">
        <v>0.08</v>
      </c>
      <c r="Y6" t="n">
        <v>4</v>
      </c>
      <c r="Z6" t="n">
        <v>10</v>
      </c>
      <c r="AA6" t="n">
        <v>42.45614218944149</v>
      </c>
      <c r="AB6" t="n">
        <v>58.09036677637729</v>
      </c>
      <c r="AC6" t="n">
        <v>52.5463037015933</v>
      </c>
      <c r="AD6" t="n">
        <v>42456.14218944149</v>
      </c>
      <c r="AE6" t="n">
        <v>58090.3667763773</v>
      </c>
      <c r="AF6" t="n">
        <v>6.493470039053344e-06</v>
      </c>
      <c r="AG6" t="n">
        <v>4</v>
      </c>
      <c r="AH6" t="n">
        <v>52546.30370159329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14.6288</v>
      </c>
      <c r="E2" t="n">
        <v>6.84</v>
      </c>
      <c r="F2" t="n">
        <v>3.48</v>
      </c>
      <c r="G2" t="n">
        <v>6.53</v>
      </c>
      <c r="H2" t="n">
        <v>0.11</v>
      </c>
      <c r="I2" t="n">
        <v>32</v>
      </c>
      <c r="J2" t="n">
        <v>159.12</v>
      </c>
      <c r="K2" t="n">
        <v>50.28</v>
      </c>
      <c r="L2" t="n">
        <v>1</v>
      </c>
      <c r="M2" t="n">
        <v>30</v>
      </c>
      <c r="N2" t="n">
        <v>27.84</v>
      </c>
      <c r="O2" t="n">
        <v>19859.16</v>
      </c>
      <c r="P2" t="n">
        <v>42.55</v>
      </c>
      <c r="Q2" t="n">
        <v>237.49</v>
      </c>
      <c r="R2" t="n">
        <v>39.57</v>
      </c>
      <c r="S2" t="n">
        <v>15.62</v>
      </c>
      <c r="T2" t="n">
        <v>9963.52</v>
      </c>
      <c r="U2" t="n">
        <v>0.39</v>
      </c>
      <c r="V2" t="n">
        <v>0.59</v>
      </c>
      <c r="W2" t="n">
        <v>1.19</v>
      </c>
      <c r="X2" t="n">
        <v>0.64</v>
      </c>
      <c r="Y2" t="n">
        <v>4</v>
      </c>
      <c r="Z2" t="n">
        <v>10</v>
      </c>
      <c r="AA2" t="n">
        <v>60.98393223625244</v>
      </c>
      <c r="AB2" t="n">
        <v>83.4409065068198</v>
      </c>
      <c r="AC2" t="n">
        <v>75.47742349987639</v>
      </c>
      <c r="AD2" t="n">
        <v>60983.93223625244</v>
      </c>
      <c r="AE2" t="n">
        <v>83440.9065068198</v>
      </c>
      <c r="AF2" t="n">
        <v>4.848983337832723e-06</v>
      </c>
      <c r="AG2" t="n">
        <v>5</v>
      </c>
      <c r="AH2" t="n">
        <v>75477.4234998764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16.8555</v>
      </c>
      <c r="E3" t="n">
        <v>5.93</v>
      </c>
      <c r="F3" t="n">
        <v>3.12</v>
      </c>
      <c r="G3" t="n">
        <v>12.5</v>
      </c>
      <c r="H3" t="n">
        <v>0.22</v>
      </c>
      <c r="I3" t="n">
        <v>15</v>
      </c>
      <c r="J3" t="n">
        <v>160.54</v>
      </c>
      <c r="K3" t="n">
        <v>50.28</v>
      </c>
      <c r="L3" t="n">
        <v>2</v>
      </c>
      <c r="M3" t="n">
        <v>13</v>
      </c>
      <c r="N3" t="n">
        <v>28.26</v>
      </c>
      <c r="O3" t="n">
        <v>20034.4</v>
      </c>
      <c r="P3" t="n">
        <v>37.1</v>
      </c>
      <c r="Q3" t="n">
        <v>237.04</v>
      </c>
      <c r="R3" t="n">
        <v>28.44</v>
      </c>
      <c r="S3" t="n">
        <v>15.62</v>
      </c>
      <c r="T3" t="n">
        <v>4480.42</v>
      </c>
      <c r="U3" t="n">
        <v>0.55</v>
      </c>
      <c r="V3" t="n">
        <v>0.65</v>
      </c>
      <c r="W3" t="n">
        <v>1.16</v>
      </c>
      <c r="X3" t="n">
        <v>0.28</v>
      </c>
      <c r="Y3" t="n">
        <v>4</v>
      </c>
      <c r="Z3" t="n">
        <v>10</v>
      </c>
      <c r="AA3" t="n">
        <v>48.36292831530712</v>
      </c>
      <c r="AB3" t="n">
        <v>66.17229214279503</v>
      </c>
      <c r="AC3" t="n">
        <v>59.85690145409618</v>
      </c>
      <c r="AD3" t="n">
        <v>48362.92831530712</v>
      </c>
      <c r="AE3" t="n">
        <v>66172.29214279504</v>
      </c>
      <c r="AF3" t="n">
        <v>5.587063781775637e-06</v>
      </c>
      <c r="AG3" t="n">
        <v>4</v>
      </c>
      <c r="AH3" t="n">
        <v>59856.90145409618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17.6661</v>
      </c>
      <c r="E4" t="n">
        <v>5.66</v>
      </c>
      <c r="F4" t="n">
        <v>3.01</v>
      </c>
      <c r="G4" t="n">
        <v>18.08</v>
      </c>
      <c r="H4" t="n">
        <v>0.33</v>
      </c>
      <c r="I4" t="n">
        <v>10</v>
      </c>
      <c r="J4" t="n">
        <v>161.97</v>
      </c>
      <c r="K4" t="n">
        <v>50.28</v>
      </c>
      <c r="L4" t="n">
        <v>3</v>
      </c>
      <c r="M4" t="n">
        <v>8</v>
      </c>
      <c r="N4" t="n">
        <v>28.69</v>
      </c>
      <c r="O4" t="n">
        <v>20210.21</v>
      </c>
      <c r="P4" t="n">
        <v>34.65</v>
      </c>
      <c r="Q4" t="n">
        <v>237.06</v>
      </c>
      <c r="R4" t="n">
        <v>25.13</v>
      </c>
      <c r="S4" t="n">
        <v>15.62</v>
      </c>
      <c r="T4" t="n">
        <v>2850.9</v>
      </c>
      <c r="U4" t="n">
        <v>0.62</v>
      </c>
      <c r="V4" t="n">
        <v>0.68</v>
      </c>
      <c r="W4" t="n">
        <v>1.15</v>
      </c>
      <c r="X4" t="n">
        <v>0.17</v>
      </c>
      <c r="Y4" t="n">
        <v>4</v>
      </c>
      <c r="Z4" t="n">
        <v>10</v>
      </c>
      <c r="AA4" t="n">
        <v>46.96880720125366</v>
      </c>
      <c r="AB4" t="n">
        <v>64.26479413026524</v>
      </c>
      <c r="AC4" t="n">
        <v>58.13145237469135</v>
      </c>
      <c r="AD4" t="n">
        <v>46968.80720125366</v>
      </c>
      <c r="AE4" t="n">
        <v>64264.79413026525</v>
      </c>
      <c r="AF4" t="n">
        <v>5.855751978596103e-06</v>
      </c>
      <c r="AG4" t="n">
        <v>4</v>
      </c>
      <c r="AH4" t="n">
        <v>58131.45237469135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18.1571</v>
      </c>
      <c r="E5" t="n">
        <v>5.51</v>
      </c>
      <c r="F5" t="n">
        <v>2.96</v>
      </c>
      <c r="G5" t="n">
        <v>25.35</v>
      </c>
      <c r="H5" t="n">
        <v>0.43</v>
      </c>
      <c r="I5" t="n">
        <v>7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32.71</v>
      </c>
      <c r="Q5" t="n">
        <v>237</v>
      </c>
      <c r="R5" t="n">
        <v>23.29</v>
      </c>
      <c r="S5" t="n">
        <v>15.62</v>
      </c>
      <c r="T5" t="n">
        <v>1945.76</v>
      </c>
      <c r="U5" t="n">
        <v>0.67</v>
      </c>
      <c r="V5" t="n">
        <v>0.6899999999999999</v>
      </c>
      <c r="W5" t="n">
        <v>1.15</v>
      </c>
      <c r="X5" t="n">
        <v>0.12</v>
      </c>
      <c r="Y5" t="n">
        <v>4</v>
      </c>
      <c r="Z5" t="n">
        <v>10</v>
      </c>
      <c r="AA5" t="n">
        <v>46.05381394264693</v>
      </c>
      <c r="AB5" t="n">
        <v>63.0128599871865</v>
      </c>
      <c r="AC5" t="n">
        <v>56.99900106912705</v>
      </c>
      <c r="AD5" t="n">
        <v>46053.81394264693</v>
      </c>
      <c r="AE5" t="n">
        <v>63012.8599871865</v>
      </c>
      <c r="AF5" t="n">
        <v>6.018502909559399e-06</v>
      </c>
      <c r="AG5" t="n">
        <v>4</v>
      </c>
      <c r="AH5" t="n">
        <v>56999.00106912704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18.3458</v>
      </c>
      <c r="E6" t="n">
        <v>5.45</v>
      </c>
      <c r="F6" t="n">
        <v>2.93</v>
      </c>
      <c r="G6" t="n">
        <v>29.33</v>
      </c>
      <c r="H6" t="n">
        <v>0.54</v>
      </c>
      <c r="I6" t="n">
        <v>6</v>
      </c>
      <c r="J6" t="n">
        <v>164.83</v>
      </c>
      <c r="K6" t="n">
        <v>50.28</v>
      </c>
      <c r="L6" t="n">
        <v>5</v>
      </c>
      <c r="M6" t="n">
        <v>4</v>
      </c>
      <c r="N6" t="n">
        <v>29.55</v>
      </c>
      <c r="O6" t="n">
        <v>20563.61</v>
      </c>
      <c r="P6" t="n">
        <v>31.23</v>
      </c>
      <c r="Q6" t="n">
        <v>237.01</v>
      </c>
      <c r="R6" t="n">
        <v>22.57</v>
      </c>
      <c r="S6" t="n">
        <v>15.62</v>
      </c>
      <c r="T6" t="n">
        <v>1591.52</v>
      </c>
      <c r="U6" t="n">
        <v>0.6899999999999999</v>
      </c>
      <c r="V6" t="n">
        <v>0.7</v>
      </c>
      <c r="W6" t="n">
        <v>1.14</v>
      </c>
      <c r="X6" t="n">
        <v>0.09</v>
      </c>
      <c r="Y6" t="n">
        <v>4</v>
      </c>
      <c r="Z6" t="n">
        <v>10</v>
      </c>
      <c r="AA6" t="n">
        <v>45.49375418931115</v>
      </c>
      <c r="AB6" t="n">
        <v>62.24656152458039</v>
      </c>
      <c r="AC6" t="n">
        <v>56.30583705628516</v>
      </c>
      <c r="AD6" t="n">
        <v>45493.75418931116</v>
      </c>
      <c r="AE6" t="n">
        <v>62246.56152458039</v>
      </c>
      <c r="AF6" t="n">
        <v>6.081050976102727e-06</v>
      </c>
      <c r="AG6" t="n">
        <v>4</v>
      </c>
      <c r="AH6" t="n">
        <v>56305.83705628516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18.5042</v>
      </c>
      <c r="E7" t="n">
        <v>5.4</v>
      </c>
      <c r="F7" t="n">
        <v>2.92</v>
      </c>
      <c r="G7" t="n">
        <v>35.02</v>
      </c>
      <c r="H7" t="n">
        <v>0.64</v>
      </c>
      <c r="I7" t="n">
        <v>5</v>
      </c>
      <c r="J7" t="n">
        <v>166.27</v>
      </c>
      <c r="K7" t="n">
        <v>50.28</v>
      </c>
      <c r="L7" t="n">
        <v>6</v>
      </c>
      <c r="M7" t="n">
        <v>3</v>
      </c>
      <c r="N7" t="n">
        <v>29.99</v>
      </c>
      <c r="O7" t="n">
        <v>20741.2</v>
      </c>
      <c r="P7" t="n">
        <v>29.78</v>
      </c>
      <c r="Q7" t="n">
        <v>237</v>
      </c>
      <c r="R7" t="n">
        <v>22.1</v>
      </c>
      <c r="S7" t="n">
        <v>15.62</v>
      </c>
      <c r="T7" t="n">
        <v>1361.15</v>
      </c>
      <c r="U7" t="n">
        <v>0.71</v>
      </c>
      <c r="V7" t="n">
        <v>0.7</v>
      </c>
      <c r="W7" t="n">
        <v>1.14</v>
      </c>
      <c r="X7" t="n">
        <v>0.08</v>
      </c>
      <c r="Y7" t="n">
        <v>4</v>
      </c>
      <c r="Z7" t="n">
        <v>10</v>
      </c>
      <c r="AA7" t="n">
        <v>44.97638125687153</v>
      </c>
      <c r="AB7" t="n">
        <v>61.53866905353396</v>
      </c>
      <c r="AC7" t="n">
        <v>55.66550484914185</v>
      </c>
      <c r="AD7" t="n">
        <v>44976.38125687153</v>
      </c>
      <c r="AE7" t="n">
        <v>61538.66905353396</v>
      </c>
      <c r="AF7" t="n">
        <v>6.133555553423676e-06</v>
      </c>
      <c r="AG7" t="n">
        <v>4</v>
      </c>
      <c r="AH7" t="n">
        <v>55665.50484914186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18.6945</v>
      </c>
      <c r="E8" t="n">
        <v>5.35</v>
      </c>
      <c r="F8" t="n">
        <v>2.9</v>
      </c>
      <c r="G8" t="n">
        <v>43.44</v>
      </c>
      <c r="H8" t="n">
        <v>0.74</v>
      </c>
      <c r="I8" t="n">
        <v>4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27.95</v>
      </c>
      <c r="Q8" t="n">
        <v>237.11</v>
      </c>
      <c r="R8" t="n">
        <v>21.33</v>
      </c>
      <c r="S8" t="n">
        <v>15.62</v>
      </c>
      <c r="T8" t="n">
        <v>980.12</v>
      </c>
      <c r="U8" t="n">
        <v>0.73</v>
      </c>
      <c r="V8" t="n">
        <v>0.71</v>
      </c>
      <c r="W8" t="n">
        <v>1.14</v>
      </c>
      <c r="X8" t="n">
        <v>0.06</v>
      </c>
      <c r="Y8" t="n">
        <v>4</v>
      </c>
      <c r="Z8" t="n">
        <v>10</v>
      </c>
      <c r="AA8" t="n">
        <v>44.33819009511085</v>
      </c>
      <c r="AB8" t="n">
        <v>60.66546775100647</v>
      </c>
      <c r="AC8" t="n">
        <v>54.87564065338158</v>
      </c>
      <c r="AD8" t="n">
        <v>44338.19009511085</v>
      </c>
      <c r="AE8" t="n">
        <v>60665.46775100646</v>
      </c>
      <c r="AF8" t="n">
        <v>6.196633969232872e-06</v>
      </c>
      <c r="AG8" t="n">
        <v>4</v>
      </c>
      <c r="AH8" t="n">
        <v>54875.64065338158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18.6008</v>
      </c>
      <c r="E2" t="n">
        <v>5.38</v>
      </c>
      <c r="F2" t="n">
        <v>3.17</v>
      </c>
      <c r="G2" t="n">
        <v>10.58</v>
      </c>
      <c r="H2" t="n">
        <v>0.22</v>
      </c>
      <c r="I2" t="n">
        <v>18</v>
      </c>
      <c r="J2" t="n">
        <v>80.84</v>
      </c>
      <c r="K2" t="n">
        <v>35.1</v>
      </c>
      <c r="L2" t="n">
        <v>1</v>
      </c>
      <c r="M2" t="n">
        <v>16</v>
      </c>
      <c r="N2" t="n">
        <v>9.74</v>
      </c>
      <c r="O2" t="n">
        <v>10204.21</v>
      </c>
      <c r="P2" t="n">
        <v>23.33</v>
      </c>
      <c r="Q2" t="n">
        <v>237.28</v>
      </c>
      <c r="R2" t="n">
        <v>29.94</v>
      </c>
      <c r="S2" t="n">
        <v>15.62</v>
      </c>
      <c r="T2" t="n">
        <v>5216.6</v>
      </c>
      <c r="U2" t="n">
        <v>0.52</v>
      </c>
      <c r="V2" t="n">
        <v>0.64</v>
      </c>
      <c r="W2" t="n">
        <v>1.17</v>
      </c>
      <c r="X2" t="n">
        <v>0.33</v>
      </c>
      <c r="Y2" t="n">
        <v>4</v>
      </c>
      <c r="Z2" t="n">
        <v>10</v>
      </c>
      <c r="AA2" t="n">
        <v>41.48181271940047</v>
      </c>
      <c r="AB2" t="n">
        <v>56.75724621092473</v>
      </c>
      <c r="AC2" t="n">
        <v>51.34041429196129</v>
      </c>
      <c r="AD2" t="n">
        <v>41481.81271940046</v>
      </c>
      <c r="AE2" t="n">
        <v>56757.24621092473</v>
      </c>
      <c r="AF2" t="n">
        <v>6.4013713286929e-06</v>
      </c>
      <c r="AG2" t="n">
        <v>4</v>
      </c>
      <c r="AH2" t="n">
        <v>51340.41429196129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19.7694</v>
      </c>
      <c r="E3" t="n">
        <v>5.06</v>
      </c>
      <c r="F3" t="n">
        <v>3.01</v>
      </c>
      <c r="G3" t="n">
        <v>20.08</v>
      </c>
      <c r="H3" t="n">
        <v>0.43</v>
      </c>
      <c r="I3" t="n">
        <v>9</v>
      </c>
      <c r="J3" t="n">
        <v>82.04000000000001</v>
      </c>
      <c r="K3" t="n">
        <v>35.1</v>
      </c>
      <c r="L3" t="n">
        <v>2</v>
      </c>
      <c r="M3" t="n">
        <v>4</v>
      </c>
      <c r="N3" t="n">
        <v>9.94</v>
      </c>
      <c r="O3" t="n">
        <v>10352.53</v>
      </c>
      <c r="P3" t="n">
        <v>19.71</v>
      </c>
      <c r="Q3" t="n">
        <v>237.23</v>
      </c>
      <c r="R3" t="n">
        <v>24.89</v>
      </c>
      <c r="S3" t="n">
        <v>15.62</v>
      </c>
      <c r="T3" t="n">
        <v>2734.39</v>
      </c>
      <c r="U3" t="n">
        <v>0.63</v>
      </c>
      <c r="V3" t="n">
        <v>0.68</v>
      </c>
      <c r="W3" t="n">
        <v>1.15</v>
      </c>
      <c r="X3" t="n">
        <v>0.17</v>
      </c>
      <c r="Y3" t="n">
        <v>4</v>
      </c>
      <c r="Z3" t="n">
        <v>10</v>
      </c>
      <c r="AA3" t="n">
        <v>40.00245598070443</v>
      </c>
      <c r="AB3" t="n">
        <v>54.73312505643745</v>
      </c>
      <c r="AC3" t="n">
        <v>49.50947241958037</v>
      </c>
      <c r="AD3" t="n">
        <v>40002.45598070444</v>
      </c>
      <c r="AE3" t="n">
        <v>54733.12505643745</v>
      </c>
      <c r="AF3" t="n">
        <v>6.80353911366508e-06</v>
      </c>
      <c r="AG3" t="n">
        <v>4</v>
      </c>
      <c r="AH3" t="n">
        <v>49509.47241958037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19.9302</v>
      </c>
      <c r="E4" t="n">
        <v>5.02</v>
      </c>
      <c r="F4" t="n">
        <v>2.99</v>
      </c>
      <c r="G4" t="n">
        <v>22.41</v>
      </c>
      <c r="H4" t="n">
        <v>0.63</v>
      </c>
      <c r="I4" t="n">
        <v>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19.51</v>
      </c>
      <c r="Q4" t="n">
        <v>237.25</v>
      </c>
      <c r="R4" t="n">
        <v>24.04</v>
      </c>
      <c r="S4" t="n">
        <v>15.62</v>
      </c>
      <c r="T4" t="n">
        <v>2316.69</v>
      </c>
      <c r="U4" t="n">
        <v>0.65</v>
      </c>
      <c r="V4" t="n">
        <v>0.68</v>
      </c>
      <c r="W4" t="n">
        <v>1.15</v>
      </c>
      <c r="X4" t="n">
        <v>0.15</v>
      </c>
      <c r="Y4" t="n">
        <v>4</v>
      </c>
      <c r="Z4" t="n">
        <v>10</v>
      </c>
      <c r="AA4" t="n">
        <v>39.89431613392426</v>
      </c>
      <c r="AB4" t="n">
        <v>54.58516334728021</v>
      </c>
      <c r="AC4" t="n">
        <v>49.37563196827909</v>
      </c>
      <c r="AD4" t="n">
        <v>39894.31613392427</v>
      </c>
      <c r="AE4" t="n">
        <v>54585.16334728021</v>
      </c>
      <c r="AF4" t="n">
        <v>6.858877621130018e-06</v>
      </c>
      <c r="AG4" t="n">
        <v>4</v>
      </c>
      <c r="AH4" t="n">
        <v>49375.63196827909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17.1535</v>
      </c>
      <c r="E2" t="n">
        <v>5.83</v>
      </c>
      <c r="F2" t="n">
        <v>3.28</v>
      </c>
      <c r="G2" t="n">
        <v>8.56</v>
      </c>
      <c r="H2" t="n">
        <v>0.16</v>
      </c>
      <c r="I2" t="n">
        <v>23</v>
      </c>
      <c r="J2" t="n">
        <v>107.41</v>
      </c>
      <c r="K2" t="n">
        <v>41.65</v>
      </c>
      <c r="L2" t="n">
        <v>1</v>
      </c>
      <c r="M2" t="n">
        <v>21</v>
      </c>
      <c r="N2" t="n">
        <v>14.77</v>
      </c>
      <c r="O2" t="n">
        <v>13481.73</v>
      </c>
      <c r="P2" t="n">
        <v>30.35</v>
      </c>
      <c r="Q2" t="n">
        <v>237.47</v>
      </c>
      <c r="R2" t="n">
        <v>33.61</v>
      </c>
      <c r="S2" t="n">
        <v>15.62</v>
      </c>
      <c r="T2" t="n">
        <v>7024.7</v>
      </c>
      <c r="U2" t="n">
        <v>0.46</v>
      </c>
      <c r="V2" t="n">
        <v>0.62</v>
      </c>
      <c r="W2" t="n">
        <v>1.17</v>
      </c>
      <c r="X2" t="n">
        <v>0.44</v>
      </c>
      <c r="Y2" t="n">
        <v>4</v>
      </c>
      <c r="Z2" t="n">
        <v>10</v>
      </c>
      <c r="AA2" t="n">
        <v>45.0305356492221</v>
      </c>
      <c r="AB2" t="n">
        <v>61.61276548227114</v>
      </c>
      <c r="AC2" t="n">
        <v>55.73252961871539</v>
      </c>
      <c r="AD2" t="n">
        <v>45030.5356492221</v>
      </c>
      <c r="AE2" t="n">
        <v>61612.76548227113</v>
      </c>
      <c r="AF2" t="n">
        <v>5.816326172506792e-06</v>
      </c>
      <c r="AG2" t="n">
        <v>4</v>
      </c>
      <c r="AH2" t="n">
        <v>55732.52961871539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18.7852</v>
      </c>
      <c r="E3" t="n">
        <v>5.32</v>
      </c>
      <c r="F3" t="n">
        <v>3.04</v>
      </c>
      <c r="G3" t="n">
        <v>16.6</v>
      </c>
      <c r="H3" t="n">
        <v>0.32</v>
      </c>
      <c r="I3" t="n">
        <v>11</v>
      </c>
      <c r="J3" t="n">
        <v>108.68</v>
      </c>
      <c r="K3" t="n">
        <v>41.65</v>
      </c>
      <c r="L3" t="n">
        <v>2</v>
      </c>
      <c r="M3" t="n">
        <v>9</v>
      </c>
      <c r="N3" t="n">
        <v>15.03</v>
      </c>
      <c r="O3" t="n">
        <v>13638.32</v>
      </c>
      <c r="P3" t="n">
        <v>26.27</v>
      </c>
      <c r="Q3" t="n">
        <v>237</v>
      </c>
      <c r="R3" t="n">
        <v>26.06</v>
      </c>
      <c r="S3" t="n">
        <v>15.62</v>
      </c>
      <c r="T3" t="n">
        <v>3310.85</v>
      </c>
      <c r="U3" t="n">
        <v>0.6</v>
      </c>
      <c r="V3" t="n">
        <v>0.67</v>
      </c>
      <c r="W3" t="n">
        <v>1.15</v>
      </c>
      <c r="X3" t="n">
        <v>0.2</v>
      </c>
      <c r="Y3" t="n">
        <v>4</v>
      </c>
      <c r="Z3" t="n">
        <v>10</v>
      </c>
      <c r="AA3" t="n">
        <v>42.86393148105025</v>
      </c>
      <c r="AB3" t="n">
        <v>58.64832207554997</v>
      </c>
      <c r="AC3" t="n">
        <v>53.05100853010829</v>
      </c>
      <c r="AD3" t="n">
        <v>42863.93148105025</v>
      </c>
      <c r="AE3" t="n">
        <v>58648.32207554997</v>
      </c>
      <c r="AF3" t="n">
        <v>6.369595150597521e-06</v>
      </c>
      <c r="AG3" t="n">
        <v>4</v>
      </c>
      <c r="AH3" t="n">
        <v>53051.00853010829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19.4091</v>
      </c>
      <c r="E4" t="n">
        <v>5.15</v>
      </c>
      <c r="F4" t="n">
        <v>2.96</v>
      </c>
      <c r="G4" t="n">
        <v>25.38</v>
      </c>
      <c r="H4" t="n">
        <v>0.48</v>
      </c>
      <c r="I4" t="n">
        <v>7</v>
      </c>
      <c r="J4" t="n">
        <v>109.96</v>
      </c>
      <c r="K4" t="n">
        <v>41.65</v>
      </c>
      <c r="L4" t="n">
        <v>3</v>
      </c>
      <c r="M4" t="n">
        <v>5</v>
      </c>
      <c r="N4" t="n">
        <v>15.31</v>
      </c>
      <c r="O4" t="n">
        <v>13795.21</v>
      </c>
      <c r="P4" t="n">
        <v>23.59</v>
      </c>
      <c r="Q4" t="n">
        <v>237</v>
      </c>
      <c r="R4" t="n">
        <v>23.46</v>
      </c>
      <c r="S4" t="n">
        <v>15.62</v>
      </c>
      <c r="T4" t="n">
        <v>2030.54</v>
      </c>
      <c r="U4" t="n">
        <v>0.67</v>
      </c>
      <c r="V4" t="n">
        <v>0.6899999999999999</v>
      </c>
      <c r="W4" t="n">
        <v>1.15</v>
      </c>
      <c r="X4" t="n">
        <v>0.12</v>
      </c>
      <c r="Y4" t="n">
        <v>4</v>
      </c>
      <c r="Z4" t="n">
        <v>10</v>
      </c>
      <c r="AA4" t="n">
        <v>41.82082137702179</v>
      </c>
      <c r="AB4" t="n">
        <v>57.2210928122864</v>
      </c>
      <c r="AC4" t="n">
        <v>51.75999202470319</v>
      </c>
      <c r="AD4" t="n">
        <v>41820.82137702178</v>
      </c>
      <c r="AE4" t="n">
        <v>57221.0928122864</v>
      </c>
      <c r="AF4" t="n">
        <v>6.58114415803198e-06</v>
      </c>
      <c r="AG4" t="n">
        <v>4</v>
      </c>
      <c r="AH4" t="n">
        <v>51759.99202470319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19.5844</v>
      </c>
      <c r="E5" t="n">
        <v>5.11</v>
      </c>
      <c r="F5" t="n">
        <v>2.94</v>
      </c>
      <c r="G5" t="n">
        <v>29.37</v>
      </c>
      <c r="H5" t="n">
        <v>0.63</v>
      </c>
      <c r="I5" t="n">
        <v>6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22.77</v>
      </c>
      <c r="Q5" t="n">
        <v>237.08</v>
      </c>
      <c r="R5" t="n">
        <v>22.44</v>
      </c>
      <c r="S5" t="n">
        <v>15.62</v>
      </c>
      <c r="T5" t="n">
        <v>1524.92</v>
      </c>
      <c r="U5" t="n">
        <v>0.7</v>
      </c>
      <c r="V5" t="n">
        <v>0.7</v>
      </c>
      <c r="W5" t="n">
        <v>1.15</v>
      </c>
      <c r="X5" t="n">
        <v>0.1</v>
      </c>
      <c r="Y5" t="n">
        <v>4</v>
      </c>
      <c r="Z5" t="n">
        <v>10</v>
      </c>
      <c r="AA5" t="n">
        <v>41.52171873430501</v>
      </c>
      <c r="AB5" t="n">
        <v>56.81184738104599</v>
      </c>
      <c r="AC5" t="n">
        <v>51.38980440303957</v>
      </c>
      <c r="AD5" t="n">
        <v>41521.71873430501</v>
      </c>
      <c r="AE5" t="n">
        <v>56811.84738104598</v>
      </c>
      <c r="AF5" t="n">
        <v>6.640584037825634e-06</v>
      </c>
      <c r="AG5" t="n">
        <v>4</v>
      </c>
      <c r="AH5" t="n">
        <v>51389.80440303957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19.6507</v>
      </c>
      <c r="E2" t="n">
        <v>5.09</v>
      </c>
      <c r="F2" t="n">
        <v>3.1</v>
      </c>
      <c r="G2" t="n">
        <v>13.28</v>
      </c>
      <c r="H2" t="n">
        <v>0.28</v>
      </c>
      <c r="I2" t="n">
        <v>14</v>
      </c>
      <c r="J2" t="n">
        <v>61.76</v>
      </c>
      <c r="K2" t="n">
        <v>28.92</v>
      </c>
      <c r="L2" t="n">
        <v>1</v>
      </c>
      <c r="M2" t="n">
        <v>12</v>
      </c>
      <c r="N2" t="n">
        <v>6.84</v>
      </c>
      <c r="O2" t="n">
        <v>7851.41</v>
      </c>
      <c r="P2" t="n">
        <v>17.71</v>
      </c>
      <c r="Q2" t="n">
        <v>237.27</v>
      </c>
      <c r="R2" t="n">
        <v>27.74</v>
      </c>
      <c r="S2" t="n">
        <v>15.62</v>
      </c>
      <c r="T2" t="n">
        <v>4139.07</v>
      </c>
      <c r="U2" t="n">
        <v>0.5600000000000001</v>
      </c>
      <c r="V2" t="n">
        <v>0.66</v>
      </c>
      <c r="W2" t="n">
        <v>1.16</v>
      </c>
      <c r="X2" t="n">
        <v>0.26</v>
      </c>
      <c r="Y2" t="n">
        <v>4</v>
      </c>
      <c r="Z2" t="n">
        <v>10</v>
      </c>
      <c r="AA2" t="n">
        <v>38.98685110931681</v>
      </c>
      <c r="AB2" t="n">
        <v>53.3435296660869</v>
      </c>
      <c r="AC2" t="n">
        <v>48.25249806297137</v>
      </c>
      <c r="AD2" t="n">
        <v>38986.85110931681</v>
      </c>
      <c r="AE2" t="n">
        <v>53343.5296660869</v>
      </c>
      <c r="AF2" t="n">
        <v>6.84665203008206e-06</v>
      </c>
      <c r="AG2" t="n">
        <v>4</v>
      </c>
      <c r="AH2" t="n">
        <v>48252.49806297137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20.0323</v>
      </c>
      <c r="E3" t="n">
        <v>4.99</v>
      </c>
      <c r="F3" t="n">
        <v>3.04</v>
      </c>
      <c r="G3" t="n">
        <v>16.6</v>
      </c>
      <c r="H3" t="n">
        <v>0.55</v>
      </c>
      <c r="I3" t="n">
        <v>11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16.67</v>
      </c>
      <c r="Q3" t="n">
        <v>237.65</v>
      </c>
      <c r="R3" t="n">
        <v>25.54</v>
      </c>
      <c r="S3" t="n">
        <v>15.62</v>
      </c>
      <c r="T3" t="n">
        <v>3053.82</v>
      </c>
      <c r="U3" t="n">
        <v>0.61</v>
      </c>
      <c r="V3" t="n">
        <v>0.67</v>
      </c>
      <c r="W3" t="n">
        <v>1.16</v>
      </c>
      <c r="X3" t="n">
        <v>0.2</v>
      </c>
      <c r="Y3" t="n">
        <v>4</v>
      </c>
      <c r="Z3" t="n">
        <v>10</v>
      </c>
      <c r="AA3" t="n">
        <v>38.58800169618078</v>
      </c>
      <c r="AB3" t="n">
        <v>52.79780630304258</v>
      </c>
      <c r="AC3" t="n">
        <v>47.75885777176683</v>
      </c>
      <c r="AD3" t="n">
        <v>38588.00169618079</v>
      </c>
      <c r="AE3" t="n">
        <v>52797.80630304258</v>
      </c>
      <c r="AF3" t="n">
        <v>6.979608230862658e-06</v>
      </c>
      <c r="AG3" t="n">
        <v>4</v>
      </c>
      <c r="AH3" t="n">
        <v>47758.85777176683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14.2965</v>
      </c>
      <c r="E2" t="n">
        <v>6.99</v>
      </c>
      <c r="F2" t="n">
        <v>3.5</v>
      </c>
      <c r="G2" t="n">
        <v>6.37</v>
      </c>
      <c r="H2" t="n">
        <v>0.11</v>
      </c>
      <c r="I2" t="n">
        <v>33</v>
      </c>
      <c r="J2" t="n">
        <v>167.88</v>
      </c>
      <c r="K2" t="n">
        <v>51.39</v>
      </c>
      <c r="L2" t="n">
        <v>1</v>
      </c>
      <c r="M2" t="n">
        <v>31</v>
      </c>
      <c r="N2" t="n">
        <v>30.49</v>
      </c>
      <c r="O2" t="n">
        <v>20939.59</v>
      </c>
      <c r="P2" t="n">
        <v>44.39</v>
      </c>
      <c r="Q2" t="n">
        <v>237.43</v>
      </c>
      <c r="R2" t="n">
        <v>40.24</v>
      </c>
      <c r="S2" t="n">
        <v>15.62</v>
      </c>
      <c r="T2" t="n">
        <v>10289.5</v>
      </c>
      <c r="U2" t="n">
        <v>0.39</v>
      </c>
      <c r="V2" t="n">
        <v>0.58</v>
      </c>
      <c r="W2" t="n">
        <v>1.19</v>
      </c>
      <c r="X2" t="n">
        <v>0.66</v>
      </c>
      <c r="Y2" t="n">
        <v>4</v>
      </c>
      <c r="Z2" t="n">
        <v>10</v>
      </c>
      <c r="AA2" t="n">
        <v>62.27817900989098</v>
      </c>
      <c r="AB2" t="n">
        <v>85.21175204064903</v>
      </c>
      <c r="AC2" t="n">
        <v>77.07926202135486</v>
      </c>
      <c r="AD2" t="n">
        <v>62278.17900989098</v>
      </c>
      <c r="AE2" t="n">
        <v>85211.75204064904</v>
      </c>
      <c r="AF2" t="n">
        <v>4.723645699191698e-06</v>
      </c>
      <c r="AG2" t="n">
        <v>5</v>
      </c>
      <c r="AH2" t="n">
        <v>77079.26202135487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16.6582</v>
      </c>
      <c r="E3" t="n">
        <v>6</v>
      </c>
      <c r="F3" t="n">
        <v>3.12</v>
      </c>
      <c r="G3" t="n">
        <v>12.49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13</v>
      </c>
      <c r="N3" t="n">
        <v>30.94</v>
      </c>
      <c r="O3" t="n">
        <v>21118.46</v>
      </c>
      <c r="P3" t="n">
        <v>38.58</v>
      </c>
      <c r="Q3" t="n">
        <v>237.12</v>
      </c>
      <c r="R3" t="n">
        <v>28.45</v>
      </c>
      <c r="S3" t="n">
        <v>15.62</v>
      </c>
      <c r="T3" t="n">
        <v>4488.59</v>
      </c>
      <c r="U3" t="n">
        <v>0.55</v>
      </c>
      <c r="V3" t="n">
        <v>0.65</v>
      </c>
      <c r="W3" t="n">
        <v>1.16</v>
      </c>
      <c r="X3" t="n">
        <v>0.28</v>
      </c>
      <c r="Y3" t="n">
        <v>4</v>
      </c>
      <c r="Z3" t="n">
        <v>10</v>
      </c>
      <c r="AA3" t="n">
        <v>49.14730692183283</v>
      </c>
      <c r="AB3" t="n">
        <v>67.24551355658483</v>
      </c>
      <c r="AC3" t="n">
        <v>60.82769612242993</v>
      </c>
      <c r="AD3" t="n">
        <v>49147.30692183283</v>
      </c>
      <c r="AE3" t="n">
        <v>67245.51355658483</v>
      </c>
      <c r="AF3" t="n">
        <v>5.50396494150842e-06</v>
      </c>
      <c r="AG3" t="n">
        <v>4</v>
      </c>
      <c r="AH3" t="n">
        <v>60827.69612242994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17.452</v>
      </c>
      <c r="E4" t="n">
        <v>5.73</v>
      </c>
      <c r="F4" t="n">
        <v>3.02</v>
      </c>
      <c r="G4" t="n">
        <v>18.11</v>
      </c>
      <c r="H4" t="n">
        <v>0.31</v>
      </c>
      <c r="I4" t="n">
        <v>10</v>
      </c>
      <c r="J4" t="n">
        <v>170.79</v>
      </c>
      <c r="K4" t="n">
        <v>51.39</v>
      </c>
      <c r="L4" t="n">
        <v>3</v>
      </c>
      <c r="M4" t="n">
        <v>8</v>
      </c>
      <c r="N4" t="n">
        <v>31.4</v>
      </c>
      <c r="O4" t="n">
        <v>21297.94</v>
      </c>
      <c r="P4" t="n">
        <v>36.1</v>
      </c>
      <c r="Q4" t="n">
        <v>237.18</v>
      </c>
      <c r="R4" t="n">
        <v>25.12</v>
      </c>
      <c r="S4" t="n">
        <v>15.62</v>
      </c>
      <c r="T4" t="n">
        <v>2848.29</v>
      </c>
      <c r="U4" t="n">
        <v>0.62</v>
      </c>
      <c r="V4" t="n">
        <v>0.68</v>
      </c>
      <c r="W4" t="n">
        <v>1.15</v>
      </c>
      <c r="X4" t="n">
        <v>0.18</v>
      </c>
      <c r="Y4" t="n">
        <v>4</v>
      </c>
      <c r="Z4" t="n">
        <v>10</v>
      </c>
      <c r="AA4" t="n">
        <v>47.71163658067108</v>
      </c>
      <c r="AB4" t="n">
        <v>65.28116605850299</v>
      </c>
      <c r="AC4" t="n">
        <v>59.05082319258538</v>
      </c>
      <c r="AD4" t="n">
        <v>47711.63658067108</v>
      </c>
      <c r="AE4" t="n">
        <v>65281.166058503</v>
      </c>
      <c r="AF4" t="n">
        <v>5.766241019990453e-06</v>
      </c>
      <c r="AG4" t="n">
        <v>4</v>
      </c>
      <c r="AH4" t="n">
        <v>59050.82319258538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17.7716</v>
      </c>
      <c r="E5" t="n">
        <v>5.63</v>
      </c>
      <c r="F5" t="n">
        <v>2.98</v>
      </c>
      <c r="G5" t="n">
        <v>22.38</v>
      </c>
      <c r="H5" t="n">
        <v>0.41</v>
      </c>
      <c r="I5" t="n">
        <v>8</v>
      </c>
      <c r="J5" t="n">
        <v>172.25</v>
      </c>
      <c r="K5" t="n">
        <v>51.39</v>
      </c>
      <c r="L5" t="n">
        <v>4</v>
      </c>
      <c r="M5" t="n">
        <v>6</v>
      </c>
      <c r="N5" t="n">
        <v>31.86</v>
      </c>
      <c r="O5" t="n">
        <v>21478.05</v>
      </c>
      <c r="P5" t="n">
        <v>34.56</v>
      </c>
      <c r="Q5" t="n">
        <v>237.1</v>
      </c>
      <c r="R5" t="n">
        <v>24.02</v>
      </c>
      <c r="S5" t="n">
        <v>15.62</v>
      </c>
      <c r="T5" t="n">
        <v>2307.54</v>
      </c>
      <c r="U5" t="n">
        <v>0.65</v>
      </c>
      <c r="V5" t="n">
        <v>0.6899999999999999</v>
      </c>
      <c r="W5" t="n">
        <v>1.15</v>
      </c>
      <c r="X5" t="n">
        <v>0.14</v>
      </c>
      <c r="Y5" t="n">
        <v>4</v>
      </c>
      <c r="Z5" t="n">
        <v>10</v>
      </c>
      <c r="AA5" t="n">
        <v>47.00409582754208</v>
      </c>
      <c r="AB5" t="n">
        <v>64.31307758557736</v>
      </c>
      <c r="AC5" t="n">
        <v>58.17512772479474</v>
      </c>
      <c r="AD5" t="n">
        <v>47004.09582754208</v>
      </c>
      <c r="AE5" t="n">
        <v>64313.07758557736</v>
      </c>
      <c r="AF5" t="n">
        <v>5.871838695327889e-06</v>
      </c>
      <c r="AG5" t="n">
        <v>4</v>
      </c>
      <c r="AH5" t="n">
        <v>58175.12772479474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18.1342</v>
      </c>
      <c r="E6" t="n">
        <v>5.51</v>
      </c>
      <c r="F6" t="n">
        <v>2.94</v>
      </c>
      <c r="G6" t="n">
        <v>29.39</v>
      </c>
      <c r="H6" t="n">
        <v>0.51</v>
      </c>
      <c r="I6" t="n">
        <v>6</v>
      </c>
      <c r="J6" t="n">
        <v>173.71</v>
      </c>
      <c r="K6" t="n">
        <v>51.39</v>
      </c>
      <c r="L6" t="n">
        <v>5</v>
      </c>
      <c r="M6" t="n">
        <v>4</v>
      </c>
      <c r="N6" t="n">
        <v>32.32</v>
      </c>
      <c r="O6" t="n">
        <v>21658.78</v>
      </c>
      <c r="P6" t="n">
        <v>33.01</v>
      </c>
      <c r="Q6" t="n">
        <v>237.13</v>
      </c>
      <c r="R6" t="n">
        <v>22.76</v>
      </c>
      <c r="S6" t="n">
        <v>15.62</v>
      </c>
      <c r="T6" t="n">
        <v>1684.79</v>
      </c>
      <c r="U6" t="n">
        <v>0.6899999999999999</v>
      </c>
      <c r="V6" t="n">
        <v>0.7</v>
      </c>
      <c r="W6" t="n">
        <v>1.14</v>
      </c>
      <c r="X6" t="n">
        <v>0.1</v>
      </c>
      <c r="Y6" t="n">
        <v>4</v>
      </c>
      <c r="Z6" t="n">
        <v>10</v>
      </c>
      <c r="AA6" t="n">
        <v>46.29259157683691</v>
      </c>
      <c r="AB6" t="n">
        <v>63.33956608041084</v>
      </c>
      <c r="AC6" t="n">
        <v>57.29452679134902</v>
      </c>
      <c r="AD6" t="n">
        <v>46292.59157683691</v>
      </c>
      <c r="AE6" t="n">
        <v>63339.56608041084</v>
      </c>
      <c r="AF6" t="n">
        <v>5.991643817597459e-06</v>
      </c>
      <c r="AG6" t="n">
        <v>4</v>
      </c>
      <c r="AH6" t="n">
        <v>57294.52679134902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18.2964</v>
      </c>
      <c r="E7" t="n">
        <v>5.47</v>
      </c>
      <c r="F7" t="n">
        <v>2.92</v>
      </c>
      <c r="G7" t="n">
        <v>35.08</v>
      </c>
      <c r="H7" t="n">
        <v>0.61</v>
      </c>
      <c r="I7" t="n">
        <v>5</v>
      </c>
      <c r="J7" t="n">
        <v>175.18</v>
      </c>
      <c r="K7" t="n">
        <v>51.39</v>
      </c>
      <c r="L7" t="n">
        <v>6</v>
      </c>
      <c r="M7" t="n">
        <v>3</v>
      </c>
      <c r="N7" t="n">
        <v>32.79</v>
      </c>
      <c r="O7" t="n">
        <v>21840.16</v>
      </c>
      <c r="P7" t="n">
        <v>31.77</v>
      </c>
      <c r="Q7" t="n">
        <v>237.04</v>
      </c>
      <c r="R7" t="n">
        <v>22.29</v>
      </c>
      <c r="S7" t="n">
        <v>15.62</v>
      </c>
      <c r="T7" t="n">
        <v>1455.99</v>
      </c>
      <c r="U7" t="n">
        <v>0.7</v>
      </c>
      <c r="V7" t="n">
        <v>0.7</v>
      </c>
      <c r="W7" t="n">
        <v>1.14</v>
      </c>
      <c r="X7" t="n">
        <v>0.08</v>
      </c>
      <c r="Y7" t="n">
        <v>4</v>
      </c>
      <c r="Z7" t="n">
        <v>10</v>
      </c>
      <c r="AA7" t="n">
        <v>45.8201363443473</v>
      </c>
      <c r="AB7" t="n">
        <v>62.69313198806506</v>
      </c>
      <c r="AC7" t="n">
        <v>56.70978746150059</v>
      </c>
      <c r="AD7" t="n">
        <v>45820.13634434729</v>
      </c>
      <c r="AE7" t="n">
        <v>62693.13198806506</v>
      </c>
      <c r="AF7" t="n">
        <v>6.045235629048436e-06</v>
      </c>
      <c r="AG7" t="n">
        <v>4</v>
      </c>
      <c r="AH7" t="n">
        <v>56709.78746150059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18.5128</v>
      </c>
      <c r="E8" t="n">
        <v>5.4</v>
      </c>
      <c r="F8" t="n">
        <v>2.89</v>
      </c>
      <c r="G8" t="n">
        <v>43.4</v>
      </c>
      <c r="H8" t="n">
        <v>0.7</v>
      </c>
      <c r="I8" t="n">
        <v>4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29.16</v>
      </c>
      <c r="Q8" t="n">
        <v>237.07</v>
      </c>
      <c r="R8" t="n">
        <v>21.22</v>
      </c>
      <c r="S8" t="n">
        <v>15.62</v>
      </c>
      <c r="T8" t="n">
        <v>928.92</v>
      </c>
      <c r="U8" t="n">
        <v>0.74</v>
      </c>
      <c r="V8" t="n">
        <v>0.71</v>
      </c>
      <c r="W8" t="n">
        <v>1.14</v>
      </c>
      <c r="X8" t="n">
        <v>0.05</v>
      </c>
      <c r="Y8" t="n">
        <v>4</v>
      </c>
      <c r="Z8" t="n">
        <v>10</v>
      </c>
      <c r="AA8" t="n">
        <v>44.92065944520986</v>
      </c>
      <c r="AB8" t="n">
        <v>61.46242801254567</v>
      </c>
      <c r="AC8" t="n">
        <v>55.59654014610049</v>
      </c>
      <c r="AD8" t="n">
        <v>44920.65944520987</v>
      </c>
      <c r="AE8" t="n">
        <v>61462.42801254567</v>
      </c>
      <c r="AF8" t="n">
        <v>6.116735431748753e-06</v>
      </c>
      <c r="AG8" t="n">
        <v>4</v>
      </c>
      <c r="AH8" t="n">
        <v>55596.54014610049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18.4947</v>
      </c>
      <c r="E9" t="n">
        <v>5.41</v>
      </c>
      <c r="F9" t="n">
        <v>2.9</v>
      </c>
      <c r="G9" t="n">
        <v>43.48</v>
      </c>
      <c r="H9" t="n">
        <v>0.8</v>
      </c>
      <c r="I9" t="n">
        <v>4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29.43</v>
      </c>
      <c r="Q9" t="n">
        <v>237.24</v>
      </c>
      <c r="R9" t="n">
        <v>21.39</v>
      </c>
      <c r="S9" t="n">
        <v>15.62</v>
      </c>
      <c r="T9" t="n">
        <v>1010.41</v>
      </c>
      <c r="U9" t="n">
        <v>0.73</v>
      </c>
      <c r="V9" t="n">
        <v>0.71</v>
      </c>
      <c r="W9" t="n">
        <v>1.14</v>
      </c>
      <c r="X9" t="n">
        <v>0.06</v>
      </c>
      <c r="Y9" t="n">
        <v>4</v>
      </c>
      <c r="Z9" t="n">
        <v>10</v>
      </c>
      <c r="AA9" t="n">
        <v>45.01282961418624</v>
      </c>
      <c r="AB9" t="n">
        <v>61.58853930399997</v>
      </c>
      <c r="AC9" t="n">
        <v>55.71061555289673</v>
      </c>
      <c r="AD9" t="n">
        <v>45012.82961418624</v>
      </c>
      <c r="AE9" t="n">
        <v>61588.53930399997</v>
      </c>
      <c r="AF9" t="n">
        <v>6.110755087807555e-06</v>
      </c>
      <c r="AG9" t="n">
        <v>4</v>
      </c>
      <c r="AH9" t="n">
        <v>55710.61555289674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20.0401</v>
      </c>
      <c r="E2" t="n">
        <v>4.99</v>
      </c>
      <c r="F2" t="n">
        <v>3.08</v>
      </c>
      <c r="G2" t="n">
        <v>14.23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14.73</v>
      </c>
      <c r="Q2" t="n">
        <v>237.48</v>
      </c>
      <c r="R2" t="n">
        <v>26.75</v>
      </c>
      <c r="S2" t="n">
        <v>15.62</v>
      </c>
      <c r="T2" t="n">
        <v>3646.62</v>
      </c>
      <c r="U2" t="n">
        <v>0.58</v>
      </c>
      <c r="V2" t="n">
        <v>0.66</v>
      </c>
      <c r="W2" t="n">
        <v>1.17</v>
      </c>
      <c r="X2" t="n">
        <v>0.24</v>
      </c>
      <c r="Y2" t="n">
        <v>4</v>
      </c>
      <c r="Z2" t="n">
        <v>10</v>
      </c>
      <c r="AA2" t="n">
        <v>37.76109698995203</v>
      </c>
      <c r="AB2" t="n">
        <v>51.66639880352491</v>
      </c>
      <c r="AC2" t="n">
        <v>46.73543021605933</v>
      </c>
      <c r="AD2" t="n">
        <v>37761.09698995203</v>
      </c>
      <c r="AE2" t="n">
        <v>51666.39880352491</v>
      </c>
      <c r="AF2" t="n">
        <v>7.034038981158674e-06</v>
      </c>
      <c r="AG2" t="n">
        <v>4</v>
      </c>
      <c r="AH2" t="n">
        <v>46735.43021605934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15.7598</v>
      </c>
      <c r="E2" t="n">
        <v>6.35</v>
      </c>
      <c r="F2" t="n">
        <v>3.4</v>
      </c>
      <c r="G2" t="n">
        <v>7.29</v>
      </c>
      <c r="H2" t="n">
        <v>0.13</v>
      </c>
      <c r="I2" t="n">
        <v>28</v>
      </c>
      <c r="J2" t="n">
        <v>133.21</v>
      </c>
      <c r="K2" t="n">
        <v>46.47</v>
      </c>
      <c r="L2" t="n">
        <v>1</v>
      </c>
      <c r="M2" t="n">
        <v>26</v>
      </c>
      <c r="N2" t="n">
        <v>20.75</v>
      </c>
      <c r="O2" t="n">
        <v>16663.42</v>
      </c>
      <c r="P2" t="n">
        <v>36.76</v>
      </c>
      <c r="Q2" t="n">
        <v>237.01</v>
      </c>
      <c r="R2" t="n">
        <v>36.9</v>
      </c>
      <c r="S2" t="n">
        <v>15.62</v>
      </c>
      <c r="T2" t="n">
        <v>8646.969999999999</v>
      </c>
      <c r="U2" t="n">
        <v>0.42</v>
      </c>
      <c r="V2" t="n">
        <v>0.6</v>
      </c>
      <c r="W2" t="n">
        <v>1.19</v>
      </c>
      <c r="X2" t="n">
        <v>0.5600000000000001</v>
      </c>
      <c r="Y2" t="n">
        <v>4</v>
      </c>
      <c r="Z2" t="n">
        <v>10</v>
      </c>
      <c r="AA2" t="n">
        <v>57.13170088199539</v>
      </c>
      <c r="AB2" t="n">
        <v>78.17011361947498</v>
      </c>
      <c r="AC2" t="n">
        <v>70.70966768809379</v>
      </c>
      <c r="AD2" t="n">
        <v>57131.70088199538</v>
      </c>
      <c r="AE2" t="n">
        <v>78170.11361947497</v>
      </c>
      <c r="AF2" t="n">
        <v>5.278970991379202e-06</v>
      </c>
      <c r="AG2" t="n">
        <v>5</v>
      </c>
      <c r="AH2" t="n">
        <v>70709.66768809379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17.8121</v>
      </c>
      <c r="E3" t="n">
        <v>5.61</v>
      </c>
      <c r="F3" t="n">
        <v>3.08</v>
      </c>
      <c r="G3" t="n">
        <v>14.22</v>
      </c>
      <c r="H3" t="n">
        <v>0.26</v>
      </c>
      <c r="I3" t="n">
        <v>13</v>
      </c>
      <c r="J3" t="n">
        <v>134.55</v>
      </c>
      <c r="K3" t="n">
        <v>46.47</v>
      </c>
      <c r="L3" t="n">
        <v>2</v>
      </c>
      <c r="M3" t="n">
        <v>11</v>
      </c>
      <c r="N3" t="n">
        <v>21.09</v>
      </c>
      <c r="O3" t="n">
        <v>16828.84</v>
      </c>
      <c r="P3" t="n">
        <v>31.95</v>
      </c>
      <c r="Q3" t="n">
        <v>237.12</v>
      </c>
      <c r="R3" t="n">
        <v>27</v>
      </c>
      <c r="S3" t="n">
        <v>15.62</v>
      </c>
      <c r="T3" t="n">
        <v>3770.75</v>
      </c>
      <c r="U3" t="n">
        <v>0.58</v>
      </c>
      <c r="V3" t="n">
        <v>0.66</v>
      </c>
      <c r="W3" t="n">
        <v>1.16</v>
      </c>
      <c r="X3" t="n">
        <v>0.24</v>
      </c>
      <c r="Y3" t="n">
        <v>4</v>
      </c>
      <c r="Z3" t="n">
        <v>10</v>
      </c>
      <c r="AA3" t="n">
        <v>45.60623473173207</v>
      </c>
      <c r="AB3" t="n">
        <v>62.40046236501192</v>
      </c>
      <c r="AC3" t="n">
        <v>56.44504981650715</v>
      </c>
      <c r="AD3" t="n">
        <v>45606.23473173207</v>
      </c>
      <c r="AE3" t="n">
        <v>62400.46236501192</v>
      </c>
      <c r="AF3" t="n">
        <v>5.96641830451817e-06</v>
      </c>
      <c r="AG3" t="n">
        <v>4</v>
      </c>
      <c r="AH3" t="n">
        <v>56445.04981650715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18.5759</v>
      </c>
      <c r="E4" t="n">
        <v>5.38</v>
      </c>
      <c r="F4" t="n">
        <v>2.99</v>
      </c>
      <c r="G4" t="n">
        <v>22.39</v>
      </c>
      <c r="H4" t="n">
        <v>0.39</v>
      </c>
      <c r="I4" t="n">
        <v>8</v>
      </c>
      <c r="J4" t="n">
        <v>135.9</v>
      </c>
      <c r="K4" t="n">
        <v>46.47</v>
      </c>
      <c r="L4" t="n">
        <v>3</v>
      </c>
      <c r="M4" t="n">
        <v>6</v>
      </c>
      <c r="N4" t="n">
        <v>21.43</v>
      </c>
      <c r="O4" t="n">
        <v>16994.64</v>
      </c>
      <c r="P4" t="n">
        <v>29.35</v>
      </c>
      <c r="Q4" t="n">
        <v>237.08</v>
      </c>
      <c r="R4" t="n">
        <v>24.1</v>
      </c>
      <c r="S4" t="n">
        <v>15.62</v>
      </c>
      <c r="T4" t="n">
        <v>2344.69</v>
      </c>
      <c r="U4" t="n">
        <v>0.65</v>
      </c>
      <c r="V4" t="n">
        <v>0.68</v>
      </c>
      <c r="W4" t="n">
        <v>1.15</v>
      </c>
      <c r="X4" t="n">
        <v>0.14</v>
      </c>
      <c r="Y4" t="n">
        <v>4</v>
      </c>
      <c r="Z4" t="n">
        <v>10</v>
      </c>
      <c r="AA4" t="n">
        <v>44.37610481339439</v>
      </c>
      <c r="AB4" t="n">
        <v>60.71734434124129</v>
      </c>
      <c r="AC4" t="n">
        <v>54.92256621465367</v>
      </c>
      <c r="AD4" t="n">
        <v>44376.10481339439</v>
      </c>
      <c r="AE4" t="n">
        <v>60717.3443412413</v>
      </c>
      <c r="AF4" t="n">
        <v>6.222264066724254e-06</v>
      </c>
      <c r="AG4" t="n">
        <v>4</v>
      </c>
      <c r="AH4" t="n">
        <v>54922.56621465367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18.9334</v>
      </c>
      <c r="E5" t="n">
        <v>5.28</v>
      </c>
      <c r="F5" t="n">
        <v>2.94</v>
      </c>
      <c r="G5" t="n">
        <v>29.38</v>
      </c>
      <c r="H5" t="n">
        <v>0.52</v>
      </c>
      <c r="I5" t="n">
        <v>6</v>
      </c>
      <c r="J5" t="n">
        <v>137.25</v>
      </c>
      <c r="K5" t="n">
        <v>46.47</v>
      </c>
      <c r="L5" t="n">
        <v>4</v>
      </c>
      <c r="M5" t="n">
        <v>4</v>
      </c>
      <c r="N5" t="n">
        <v>21.78</v>
      </c>
      <c r="O5" t="n">
        <v>17160.92</v>
      </c>
      <c r="P5" t="n">
        <v>27.29</v>
      </c>
      <c r="Q5" t="n">
        <v>237.02</v>
      </c>
      <c r="R5" t="n">
        <v>22.68</v>
      </c>
      <c r="S5" t="n">
        <v>15.62</v>
      </c>
      <c r="T5" t="n">
        <v>1648.56</v>
      </c>
      <c r="U5" t="n">
        <v>0.6899999999999999</v>
      </c>
      <c r="V5" t="n">
        <v>0.7</v>
      </c>
      <c r="W5" t="n">
        <v>1.15</v>
      </c>
      <c r="X5" t="n">
        <v>0.1</v>
      </c>
      <c r="Y5" t="n">
        <v>4</v>
      </c>
      <c r="Z5" t="n">
        <v>10</v>
      </c>
      <c r="AA5" t="n">
        <v>43.58978510156182</v>
      </c>
      <c r="AB5" t="n">
        <v>59.64146702153511</v>
      </c>
      <c r="AC5" t="n">
        <v>53.94936911633661</v>
      </c>
      <c r="AD5" t="n">
        <v>43589.78510156181</v>
      </c>
      <c r="AE5" t="n">
        <v>59641.46702153511</v>
      </c>
      <c r="AF5" t="n">
        <v>6.342013817953208e-06</v>
      </c>
      <c r="AG5" t="n">
        <v>4</v>
      </c>
      <c r="AH5" t="n">
        <v>53949.3691163366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19.0931</v>
      </c>
      <c r="E6" t="n">
        <v>5.24</v>
      </c>
      <c r="F6" t="n">
        <v>2.92</v>
      </c>
      <c r="G6" t="n">
        <v>35.05</v>
      </c>
      <c r="H6" t="n">
        <v>0.64</v>
      </c>
      <c r="I6" t="n">
        <v>5</v>
      </c>
      <c r="J6" t="n">
        <v>138.6</v>
      </c>
      <c r="K6" t="n">
        <v>46.47</v>
      </c>
      <c r="L6" t="n">
        <v>5</v>
      </c>
      <c r="M6" t="n">
        <v>2</v>
      </c>
      <c r="N6" t="n">
        <v>22.13</v>
      </c>
      <c r="O6" t="n">
        <v>17327.69</v>
      </c>
      <c r="P6" t="n">
        <v>25.98</v>
      </c>
      <c r="Q6" t="n">
        <v>237.03</v>
      </c>
      <c r="R6" t="n">
        <v>22.16</v>
      </c>
      <c r="S6" t="n">
        <v>15.62</v>
      </c>
      <c r="T6" t="n">
        <v>1393.86</v>
      </c>
      <c r="U6" t="n">
        <v>0.7</v>
      </c>
      <c r="V6" t="n">
        <v>0.7</v>
      </c>
      <c r="W6" t="n">
        <v>1.14</v>
      </c>
      <c r="X6" t="n">
        <v>0.08</v>
      </c>
      <c r="Y6" t="n">
        <v>4</v>
      </c>
      <c r="Z6" t="n">
        <v>10</v>
      </c>
      <c r="AA6" t="n">
        <v>43.13763369338946</v>
      </c>
      <c r="AB6" t="n">
        <v>59.02281351736171</v>
      </c>
      <c r="AC6" t="n">
        <v>53.38975903431567</v>
      </c>
      <c r="AD6" t="n">
        <v>43137.63369338946</v>
      </c>
      <c r="AE6" t="n">
        <v>59022.81351736171</v>
      </c>
      <c r="AF6" t="n">
        <v>6.395507622907791e-06</v>
      </c>
      <c r="AG6" t="n">
        <v>4</v>
      </c>
      <c r="AH6" t="n">
        <v>53389.75903431567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19.0779</v>
      </c>
      <c r="E7" t="n">
        <v>5.24</v>
      </c>
      <c r="F7" t="n">
        <v>2.93</v>
      </c>
      <c r="G7" t="n">
        <v>35.1</v>
      </c>
      <c r="H7" t="n">
        <v>0.76</v>
      </c>
      <c r="I7" t="n">
        <v>5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26.23</v>
      </c>
      <c r="Q7" t="n">
        <v>237.21</v>
      </c>
      <c r="R7" t="n">
        <v>22.16</v>
      </c>
      <c r="S7" t="n">
        <v>15.62</v>
      </c>
      <c r="T7" t="n">
        <v>1392.95</v>
      </c>
      <c r="U7" t="n">
        <v>0.7</v>
      </c>
      <c r="V7" t="n">
        <v>0.7</v>
      </c>
      <c r="W7" t="n">
        <v>1.15</v>
      </c>
      <c r="X7" t="n">
        <v>0.08</v>
      </c>
      <c r="Y7" t="n">
        <v>4</v>
      </c>
      <c r="Z7" t="n">
        <v>10</v>
      </c>
      <c r="AA7" t="n">
        <v>43.21847020516096</v>
      </c>
      <c r="AB7" t="n">
        <v>59.13341759902264</v>
      </c>
      <c r="AC7" t="n">
        <v>53.4898072176567</v>
      </c>
      <c r="AD7" t="n">
        <v>43218.47020516096</v>
      </c>
      <c r="AE7" t="n">
        <v>59133.41759902264</v>
      </c>
      <c r="AF7" t="n">
        <v>6.390416164953442e-06</v>
      </c>
      <c r="AG7" t="n">
        <v>4</v>
      </c>
      <c r="AH7" t="n">
        <v>53489.80721765671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15.0634</v>
      </c>
      <c r="E2" t="n">
        <v>6.64</v>
      </c>
      <c r="F2" t="n">
        <v>3.45</v>
      </c>
      <c r="G2" t="n">
        <v>6.89</v>
      </c>
      <c r="H2" t="n">
        <v>0.12</v>
      </c>
      <c r="I2" t="n">
        <v>30</v>
      </c>
      <c r="J2" t="n">
        <v>150.44</v>
      </c>
      <c r="K2" t="n">
        <v>49.1</v>
      </c>
      <c r="L2" t="n">
        <v>1</v>
      </c>
      <c r="M2" t="n">
        <v>28</v>
      </c>
      <c r="N2" t="n">
        <v>25.34</v>
      </c>
      <c r="O2" t="n">
        <v>18787.76</v>
      </c>
      <c r="P2" t="n">
        <v>40.51</v>
      </c>
      <c r="Q2" t="n">
        <v>237.35</v>
      </c>
      <c r="R2" t="n">
        <v>38.39</v>
      </c>
      <c r="S2" t="n">
        <v>15.62</v>
      </c>
      <c r="T2" t="n">
        <v>9383.709999999999</v>
      </c>
      <c r="U2" t="n">
        <v>0.41</v>
      </c>
      <c r="V2" t="n">
        <v>0.59</v>
      </c>
      <c r="W2" t="n">
        <v>1.19</v>
      </c>
      <c r="X2" t="n">
        <v>0.6</v>
      </c>
      <c r="Y2" t="n">
        <v>4</v>
      </c>
      <c r="Z2" t="n">
        <v>10</v>
      </c>
      <c r="AA2" t="n">
        <v>59.54805952197474</v>
      </c>
      <c r="AB2" t="n">
        <v>81.47628211291264</v>
      </c>
      <c r="AC2" t="n">
        <v>73.70030010075546</v>
      </c>
      <c r="AD2" t="n">
        <v>59548.05952197473</v>
      </c>
      <c r="AE2" t="n">
        <v>81476.28211291264</v>
      </c>
      <c r="AF2" t="n">
        <v>5.009762905861933e-06</v>
      </c>
      <c r="AG2" t="n">
        <v>5</v>
      </c>
      <c r="AH2" t="n">
        <v>73700.30010075546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17.2175</v>
      </c>
      <c r="E3" t="n">
        <v>5.81</v>
      </c>
      <c r="F3" t="n">
        <v>3.1</v>
      </c>
      <c r="G3" t="n">
        <v>13.3</v>
      </c>
      <c r="H3" t="n">
        <v>0.23</v>
      </c>
      <c r="I3" t="n">
        <v>14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35.35</v>
      </c>
      <c r="Q3" t="n">
        <v>237.08</v>
      </c>
      <c r="R3" t="n">
        <v>27.61</v>
      </c>
      <c r="S3" t="n">
        <v>15.62</v>
      </c>
      <c r="T3" t="n">
        <v>4074.06</v>
      </c>
      <c r="U3" t="n">
        <v>0.57</v>
      </c>
      <c r="V3" t="n">
        <v>0.66</v>
      </c>
      <c r="W3" t="n">
        <v>1.16</v>
      </c>
      <c r="X3" t="n">
        <v>0.26</v>
      </c>
      <c r="Y3" t="n">
        <v>4</v>
      </c>
      <c r="Z3" t="n">
        <v>10</v>
      </c>
      <c r="AA3" t="n">
        <v>47.37708794980053</v>
      </c>
      <c r="AB3" t="n">
        <v>64.82342186250219</v>
      </c>
      <c r="AC3" t="n">
        <v>58.63676546020273</v>
      </c>
      <c r="AD3" t="n">
        <v>47377.08794980053</v>
      </c>
      <c r="AE3" t="n">
        <v>64823.42186250219</v>
      </c>
      <c r="AF3" t="n">
        <v>5.726170242553332e-06</v>
      </c>
      <c r="AG3" t="n">
        <v>4</v>
      </c>
      <c r="AH3" t="n">
        <v>58636.76546020273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18.0036</v>
      </c>
      <c r="E4" t="n">
        <v>5.55</v>
      </c>
      <c r="F4" t="n">
        <v>3</v>
      </c>
      <c r="G4" t="n">
        <v>20.02</v>
      </c>
      <c r="H4" t="n">
        <v>0.35</v>
      </c>
      <c r="I4" t="n">
        <v>9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32.98</v>
      </c>
      <c r="Q4" t="n">
        <v>237.03</v>
      </c>
      <c r="R4" t="n">
        <v>24.73</v>
      </c>
      <c r="S4" t="n">
        <v>15.62</v>
      </c>
      <c r="T4" t="n">
        <v>2658.13</v>
      </c>
      <c r="U4" t="n">
        <v>0.63</v>
      </c>
      <c r="V4" t="n">
        <v>0.68</v>
      </c>
      <c r="W4" t="n">
        <v>1.15</v>
      </c>
      <c r="X4" t="n">
        <v>0.16</v>
      </c>
      <c r="Y4" t="n">
        <v>4</v>
      </c>
      <c r="Z4" t="n">
        <v>10</v>
      </c>
      <c r="AA4" t="n">
        <v>46.0931056834354</v>
      </c>
      <c r="AB4" t="n">
        <v>63.06662068036253</v>
      </c>
      <c r="AC4" t="n">
        <v>57.04763091719997</v>
      </c>
      <c r="AD4" t="n">
        <v>46093.1056834354</v>
      </c>
      <c r="AE4" t="n">
        <v>63066.62068036252</v>
      </c>
      <c r="AF4" t="n">
        <v>5.987610197696132e-06</v>
      </c>
      <c r="AG4" t="n">
        <v>4</v>
      </c>
      <c r="AH4" t="n">
        <v>57047.63091719997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18.3393</v>
      </c>
      <c r="E5" t="n">
        <v>5.45</v>
      </c>
      <c r="F5" t="n">
        <v>2.96</v>
      </c>
      <c r="G5" t="n">
        <v>25.39</v>
      </c>
      <c r="H5" t="n">
        <v>0.46</v>
      </c>
      <c r="I5" t="n">
        <v>7</v>
      </c>
      <c r="J5" t="n">
        <v>154.63</v>
      </c>
      <c r="K5" t="n">
        <v>49.1</v>
      </c>
      <c r="L5" t="n">
        <v>4</v>
      </c>
      <c r="M5" t="n">
        <v>5</v>
      </c>
      <c r="N5" t="n">
        <v>26.53</v>
      </c>
      <c r="O5" t="n">
        <v>19304.72</v>
      </c>
      <c r="P5" t="n">
        <v>31.25</v>
      </c>
      <c r="Q5" t="n">
        <v>237</v>
      </c>
      <c r="R5" t="n">
        <v>23.44</v>
      </c>
      <c r="S5" t="n">
        <v>15.62</v>
      </c>
      <c r="T5" t="n">
        <v>2022.74</v>
      </c>
      <c r="U5" t="n">
        <v>0.67</v>
      </c>
      <c r="V5" t="n">
        <v>0.6899999999999999</v>
      </c>
      <c r="W5" t="n">
        <v>1.15</v>
      </c>
      <c r="X5" t="n">
        <v>0.12</v>
      </c>
      <c r="Y5" t="n">
        <v>4</v>
      </c>
      <c r="Z5" t="n">
        <v>10</v>
      </c>
      <c r="AA5" t="n">
        <v>45.36617537915834</v>
      </c>
      <c r="AB5" t="n">
        <v>62.0720025681495</v>
      </c>
      <c r="AC5" t="n">
        <v>56.14793776166096</v>
      </c>
      <c r="AD5" t="n">
        <v>45366.17537915833</v>
      </c>
      <c r="AE5" t="n">
        <v>62072.0025681495</v>
      </c>
      <c r="AF5" t="n">
        <v>6.099256798562992e-06</v>
      </c>
      <c r="AG5" t="n">
        <v>4</v>
      </c>
      <c r="AH5" t="n">
        <v>56147.93776166096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18.5376</v>
      </c>
      <c r="E6" t="n">
        <v>5.39</v>
      </c>
      <c r="F6" t="n">
        <v>2.93</v>
      </c>
      <c r="G6" t="n">
        <v>29.35</v>
      </c>
      <c r="H6" t="n">
        <v>0.57</v>
      </c>
      <c r="I6" t="n">
        <v>6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29.43</v>
      </c>
      <c r="Q6" t="n">
        <v>237.04</v>
      </c>
      <c r="R6" t="n">
        <v>22.64</v>
      </c>
      <c r="S6" t="n">
        <v>15.62</v>
      </c>
      <c r="T6" t="n">
        <v>1629.13</v>
      </c>
      <c r="U6" t="n">
        <v>0.6899999999999999</v>
      </c>
      <c r="V6" t="n">
        <v>0.7</v>
      </c>
      <c r="W6" t="n">
        <v>1.14</v>
      </c>
      <c r="X6" t="n">
        <v>0.09</v>
      </c>
      <c r="Y6" t="n">
        <v>4</v>
      </c>
      <c r="Z6" t="n">
        <v>10</v>
      </c>
      <c r="AA6" t="n">
        <v>44.71281316768388</v>
      </c>
      <c r="AB6" t="n">
        <v>61.17804356610414</v>
      </c>
      <c r="AC6" t="n">
        <v>55.33929695209118</v>
      </c>
      <c r="AD6" t="n">
        <v>44712.81316768387</v>
      </c>
      <c r="AE6" t="n">
        <v>61178.04356610414</v>
      </c>
      <c r="AF6" t="n">
        <v>6.165207114177821e-06</v>
      </c>
      <c r="AG6" t="n">
        <v>4</v>
      </c>
      <c r="AH6" t="n">
        <v>55339.29695209118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18.6964</v>
      </c>
      <c r="E7" t="n">
        <v>5.35</v>
      </c>
      <c r="F7" t="n">
        <v>2.92</v>
      </c>
      <c r="G7" t="n">
        <v>35.03</v>
      </c>
      <c r="H7" t="n">
        <v>0.67</v>
      </c>
      <c r="I7" t="n">
        <v>5</v>
      </c>
      <c r="J7" t="n">
        <v>157.44</v>
      </c>
      <c r="K7" t="n">
        <v>49.1</v>
      </c>
      <c r="L7" t="n">
        <v>6</v>
      </c>
      <c r="M7" t="n">
        <v>2</v>
      </c>
      <c r="N7" t="n">
        <v>27.35</v>
      </c>
      <c r="O7" t="n">
        <v>19652.13</v>
      </c>
      <c r="P7" t="n">
        <v>28.11</v>
      </c>
      <c r="Q7" t="n">
        <v>237</v>
      </c>
      <c r="R7" t="n">
        <v>22.1</v>
      </c>
      <c r="S7" t="n">
        <v>15.62</v>
      </c>
      <c r="T7" t="n">
        <v>1362.59</v>
      </c>
      <c r="U7" t="n">
        <v>0.71</v>
      </c>
      <c r="V7" t="n">
        <v>0.7</v>
      </c>
      <c r="W7" t="n">
        <v>1.14</v>
      </c>
      <c r="X7" t="n">
        <v>0.08</v>
      </c>
      <c r="Y7" t="n">
        <v>4</v>
      </c>
      <c r="Z7" t="n">
        <v>10</v>
      </c>
      <c r="AA7" t="n">
        <v>44.24406109698165</v>
      </c>
      <c r="AB7" t="n">
        <v>60.53667630308782</v>
      </c>
      <c r="AC7" t="n">
        <v>54.75914088049232</v>
      </c>
      <c r="AD7" t="n">
        <v>44244.06109698165</v>
      </c>
      <c r="AE7" t="n">
        <v>60536.67630308782</v>
      </c>
      <c r="AF7" t="n">
        <v>6.21802057922893e-06</v>
      </c>
      <c r="AG7" t="n">
        <v>4</v>
      </c>
      <c r="AH7" t="n">
        <v>54759.14088049233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18.7071</v>
      </c>
      <c r="E8" t="n">
        <v>5.35</v>
      </c>
      <c r="F8" t="n">
        <v>2.92</v>
      </c>
      <c r="G8" t="n">
        <v>35</v>
      </c>
      <c r="H8" t="n">
        <v>0.78</v>
      </c>
      <c r="I8" t="n">
        <v>5</v>
      </c>
      <c r="J8" t="n">
        <v>158.86</v>
      </c>
      <c r="K8" t="n">
        <v>49.1</v>
      </c>
      <c r="L8" t="n">
        <v>7</v>
      </c>
      <c r="M8" t="n">
        <v>0</v>
      </c>
      <c r="N8" t="n">
        <v>27.77</v>
      </c>
      <c r="O8" t="n">
        <v>19826.68</v>
      </c>
      <c r="P8" t="n">
        <v>27.73</v>
      </c>
      <c r="Q8" t="n">
        <v>237</v>
      </c>
      <c r="R8" t="n">
        <v>21.97</v>
      </c>
      <c r="S8" t="n">
        <v>15.62</v>
      </c>
      <c r="T8" t="n">
        <v>1294.99</v>
      </c>
      <c r="U8" t="n">
        <v>0.71</v>
      </c>
      <c r="V8" t="n">
        <v>0.7</v>
      </c>
      <c r="W8" t="n">
        <v>1.15</v>
      </c>
      <c r="X8" t="n">
        <v>0.08</v>
      </c>
      <c r="Y8" t="n">
        <v>4</v>
      </c>
      <c r="Z8" t="n">
        <v>10</v>
      </c>
      <c r="AA8" t="n">
        <v>44.1283069521638</v>
      </c>
      <c r="AB8" t="n">
        <v>60.37829637543566</v>
      </c>
      <c r="AC8" t="n">
        <v>54.61587651084761</v>
      </c>
      <c r="AD8" t="n">
        <v>44128.3069521638</v>
      </c>
      <c r="AE8" t="n">
        <v>60378.29637543566</v>
      </c>
      <c r="AF8" t="n">
        <v>6.221579169128469e-06</v>
      </c>
      <c r="AG8" t="n">
        <v>4</v>
      </c>
      <c r="AH8" t="n">
        <v>54615.87651084761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13.5573</v>
      </c>
      <c r="E2" t="n">
        <v>7.38</v>
      </c>
      <c r="F2" t="n">
        <v>3.57</v>
      </c>
      <c r="G2" t="n">
        <v>5.95</v>
      </c>
      <c r="H2" t="n">
        <v>0.1</v>
      </c>
      <c r="I2" t="n">
        <v>36</v>
      </c>
      <c r="J2" t="n">
        <v>185.69</v>
      </c>
      <c r="K2" t="n">
        <v>53.44</v>
      </c>
      <c r="L2" t="n">
        <v>1</v>
      </c>
      <c r="M2" t="n">
        <v>34</v>
      </c>
      <c r="N2" t="n">
        <v>36.26</v>
      </c>
      <c r="O2" t="n">
        <v>23136.14</v>
      </c>
      <c r="P2" t="n">
        <v>48.34</v>
      </c>
      <c r="Q2" t="n">
        <v>237.63</v>
      </c>
      <c r="R2" t="n">
        <v>42.06</v>
      </c>
      <c r="S2" t="n">
        <v>15.62</v>
      </c>
      <c r="T2" t="n">
        <v>11185.89</v>
      </c>
      <c r="U2" t="n">
        <v>0.37</v>
      </c>
      <c r="V2" t="n">
        <v>0.57</v>
      </c>
      <c r="W2" t="n">
        <v>1.2</v>
      </c>
      <c r="X2" t="n">
        <v>0.72</v>
      </c>
      <c r="Y2" t="n">
        <v>4</v>
      </c>
      <c r="Z2" t="n">
        <v>10</v>
      </c>
      <c r="AA2" t="n">
        <v>65.25494017674936</v>
      </c>
      <c r="AB2" t="n">
        <v>89.28468799457681</v>
      </c>
      <c r="AC2" t="n">
        <v>80.76348268424258</v>
      </c>
      <c r="AD2" t="n">
        <v>65254.94017674935</v>
      </c>
      <c r="AE2" t="n">
        <v>89284.68799457682</v>
      </c>
      <c r="AF2" t="n">
        <v>4.452299976728352e-06</v>
      </c>
      <c r="AG2" t="n">
        <v>5</v>
      </c>
      <c r="AH2" t="n">
        <v>80763.48268424257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16.1204</v>
      </c>
      <c r="E3" t="n">
        <v>6.2</v>
      </c>
      <c r="F3" t="n">
        <v>3.14</v>
      </c>
      <c r="G3" t="n">
        <v>11.77</v>
      </c>
      <c r="H3" t="n">
        <v>0.19</v>
      </c>
      <c r="I3" t="n">
        <v>16</v>
      </c>
      <c r="J3" t="n">
        <v>187.21</v>
      </c>
      <c r="K3" t="n">
        <v>53.44</v>
      </c>
      <c r="L3" t="n">
        <v>2</v>
      </c>
      <c r="M3" t="n">
        <v>14</v>
      </c>
      <c r="N3" t="n">
        <v>36.77</v>
      </c>
      <c r="O3" t="n">
        <v>23322.88</v>
      </c>
      <c r="P3" t="n">
        <v>41.64</v>
      </c>
      <c r="Q3" t="n">
        <v>237.13</v>
      </c>
      <c r="R3" t="n">
        <v>29.04</v>
      </c>
      <c r="S3" t="n">
        <v>15.62</v>
      </c>
      <c r="T3" t="n">
        <v>4778.99</v>
      </c>
      <c r="U3" t="n">
        <v>0.54</v>
      </c>
      <c r="V3" t="n">
        <v>0.65</v>
      </c>
      <c r="W3" t="n">
        <v>1.16</v>
      </c>
      <c r="X3" t="n">
        <v>0.3</v>
      </c>
      <c r="Y3" t="n">
        <v>4</v>
      </c>
      <c r="Z3" t="n">
        <v>10</v>
      </c>
      <c r="AA3" t="n">
        <v>59.45980239749092</v>
      </c>
      <c r="AB3" t="n">
        <v>81.35552482156442</v>
      </c>
      <c r="AC3" t="n">
        <v>73.59106771580953</v>
      </c>
      <c r="AD3" t="n">
        <v>59459.80239749092</v>
      </c>
      <c r="AE3" t="n">
        <v>81355.52482156441</v>
      </c>
      <c r="AF3" t="n">
        <v>5.294037643546409e-06</v>
      </c>
      <c r="AG3" t="n">
        <v>5</v>
      </c>
      <c r="AH3" t="n">
        <v>73591.06771580954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16.8816</v>
      </c>
      <c r="E4" t="n">
        <v>5.92</v>
      </c>
      <c r="F4" t="n">
        <v>3.05</v>
      </c>
      <c r="G4" t="n">
        <v>16.61</v>
      </c>
      <c r="H4" t="n">
        <v>0.28</v>
      </c>
      <c r="I4" t="n">
        <v>11</v>
      </c>
      <c r="J4" t="n">
        <v>188.73</v>
      </c>
      <c r="K4" t="n">
        <v>53.44</v>
      </c>
      <c r="L4" t="n">
        <v>3</v>
      </c>
      <c r="M4" t="n">
        <v>9</v>
      </c>
      <c r="N4" t="n">
        <v>37.29</v>
      </c>
      <c r="O4" t="n">
        <v>23510.33</v>
      </c>
      <c r="P4" t="n">
        <v>39.43</v>
      </c>
      <c r="Q4" t="n">
        <v>237.07</v>
      </c>
      <c r="R4" t="n">
        <v>26.08</v>
      </c>
      <c r="S4" t="n">
        <v>15.62</v>
      </c>
      <c r="T4" t="n">
        <v>3322.01</v>
      </c>
      <c r="U4" t="n">
        <v>0.6</v>
      </c>
      <c r="V4" t="n">
        <v>0.67</v>
      </c>
      <c r="W4" t="n">
        <v>1.15</v>
      </c>
      <c r="X4" t="n">
        <v>0.2</v>
      </c>
      <c r="Y4" t="n">
        <v>4</v>
      </c>
      <c r="Z4" t="n">
        <v>10</v>
      </c>
      <c r="AA4" t="n">
        <v>49.48785591573408</v>
      </c>
      <c r="AB4" t="n">
        <v>67.71146771400156</v>
      </c>
      <c r="AC4" t="n">
        <v>61.24918026903374</v>
      </c>
      <c r="AD4" t="n">
        <v>49487.85591573408</v>
      </c>
      <c r="AE4" t="n">
        <v>67711.46771400156</v>
      </c>
      <c r="AF4" t="n">
        <v>5.54402036446323e-06</v>
      </c>
      <c r="AG4" t="n">
        <v>4</v>
      </c>
      <c r="AH4" t="n">
        <v>61249.18026903374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17.4309</v>
      </c>
      <c r="E5" t="n">
        <v>5.74</v>
      </c>
      <c r="F5" t="n">
        <v>2.97</v>
      </c>
      <c r="G5" t="n">
        <v>22.28</v>
      </c>
      <c r="H5" t="n">
        <v>0.37</v>
      </c>
      <c r="I5" t="n">
        <v>8</v>
      </c>
      <c r="J5" t="n">
        <v>190.25</v>
      </c>
      <c r="K5" t="n">
        <v>53.44</v>
      </c>
      <c r="L5" t="n">
        <v>4</v>
      </c>
      <c r="M5" t="n">
        <v>6</v>
      </c>
      <c r="N5" t="n">
        <v>37.82</v>
      </c>
      <c r="O5" t="n">
        <v>23698.48</v>
      </c>
      <c r="P5" t="n">
        <v>37.44</v>
      </c>
      <c r="Q5" t="n">
        <v>237.02</v>
      </c>
      <c r="R5" t="n">
        <v>23.72</v>
      </c>
      <c r="S5" t="n">
        <v>15.62</v>
      </c>
      <c r="T5" t="n">
        <v>2156.39</v>
      </c>
      <c r="U5" t="n">
        <v>0.66</v>
      </c>
      <c r="V5" t="n">
        <v>0.6899999999999999</v>
      </c>
      <c r="W5" t="n">
        <v>1.15</v>
      </c>
      <c r="X5" t="n">
        <v>0.13</v>
      </c>
      <c r="Y5" t="n">
        <v>4</v>
      </c>
      <c r="Z5" t="n">
        <v>10</v>
      </c>
      <c r="AA5" t="n">
        <v>48.39878642562456</v>
      </c>
      <c r="AB5" t="n">
        <v>66.22135479127951</v>
      </c>
      <c r="AC5" t="n">
        <v>59.90128163226917</v>
      </c>
      <c r="AD5" t="n">
        <v>48398.78642562457</v>
      </c>
      <c r="AE5" t="n">
        <v>66221.3547912795</v>
      </c>
      <c r="AF5" t="n">
        <v>5.72441383345904e-06</v>
      </c>
      <c r="AG5" t="n">
        <v>4</v>
      </c>
      <c r="AH5" t="n">
        <v>59901.28163226917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17.549</v>
      </c>
      <c r="E6" t="n">
        <v>5.7</v>
      </c>
      <c r="F6" t="n">
        <v>2.97</v>
      </c>
      <c r="G6" t="n">
        <v>25.45</v>
      </c>
      <c r="H6" t="n">
        <v>0.46</v>
      </c>
      <c r="I6" t="n">
        <v>7</v>
      </c>
      <c r="J6" t="n">
        <v>191.78</v>
      </c>
      <c r="K6" t="n">
        <v>53.44</v>
      </c>
      <c r="L6" t="n">
        <v>5</v>
      </c>
      <c r="M6" t="n">
        <v>5</v>
      </c>
      <c r="N6" t="n">
        <v>38.35</v>
      </c>
      <c r="O6" t="n">
        <v>23887.36</v>
      </c>
      <c r="P6" t="n">
        <v>36.49</v>
      </c>
      <c r="Q6" t="n">
        <v>237.03</v>
      </c>
      <c r="R6" t="n">
        <v>23.73</v>
      </c>
      <c r="S6" t="n">
        <v>15.62</v>
      </c>
      <c r="T6" t="n">
        <v>2164.63</v>
      </c>
      <c r="U6" t="n">
        <v>0.66</v>
      </c>
      <c r="V6" t="n">
        <v>0.6899999999999999</v>
      </c>
      <c r="W6" t="n">
        <v>1.15</v>
      </c>
      <c r="X6" t="n">
        <v>0.13</v>
      </c>
      <c r="Y6" t="n">
        <v>4</v>
      </c>
      <c r="Z6" t="n">
        <v>10</v>
      </c>
      <c r="AA6" t="n">
        <v>48.01803044737267</v>
      </c>
      <c r="AB6" t="n">
        <v>65.70038766406728</v>
      </c>
      <c r="AC6" t="n">
        <v>59.43003487649597</v>
      </c>
      <c r="AD6" t="n">
        <v>48018.03044737266</v>
      </c>
      <c r="AE6" t="n">
        <v>65700.38766406728</v>
      </c>
      <c r="AF6" t="n">
        <v>5.763198593496187e-06</v>
      </c>
      <c r="AG6" t="n">
        <v>4</v>
      </c>
      <c r="AH6" t="n">
        <v>59430.03487649596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17.7813</v>
      </c>
      <c r="E7" t="n">
        <v>5.62</v>
      </c>
      <c r="F7" t="n">
        <v>2.93</v>
      </c>
      <c r="G7" t="n">
        <v>29.32</v>
      </c>
      <c r="H7" t="n">
        <v>0.55</v>
      </c>
      <c r="I7" t="n">
        <v>6</v>
      </c>
      <c r="J7" t="n">
        <v>193.32</v>
      </c>
      <c r="K7" t="n">
        <v>53.44</v>
      </c>
      <c r="L7" t="n">
        <v>6</v>
      </c>
      <c r="M7" t="n">
        <v>4</v>
      </c>
      <c r="N7" t="n">
        <v>38.89</v>
      </c>
      <c r="O7" t="n">
        <v>24076.95</v>
      </c>
      <c r="P7" t="n">
        <v>34.94</v>
      </c>
      <c r="Q7" t="n">
        <v>237.09</v>
      </c>
      <c r="R7" t="n">
        <v>22.55</v>
      </c>
      <c r="S7" t="n">
        <v>15.62</v>
      </c>
      <c r="T7" t="n">
        <v>1583.42</v>
      </c>
      <c r="U7" t="n">
        <v>0.6899999999999999</v>
      </c>
      <c r="V7" t="n">
        <v>0.7</v>
      </c>
      <c r="W7" t="n">
        <v>1.14</v>
      </c>
      <c r="X7" t="n">
        <v>0.09</v>
      </c>
      <c r="Y7" t="n">
        <v>4</v>
      </c>
      <c r="Z7" t="n">
        <v>10</v>
      </c>
      <c r="AA7" t="n">
        <v>47.36665787838986</v>
      </c>
      <c r="AB7" t="n">
        <v>64.80915097865584</v>
      </c>
      <c r="AC7" t="n">
        <v>58.62385656948136</v>
      </c>
      <c r="AD7" t="n">
        <v>47366.65787838986</v>
      </c>
      <c r="AE7" t="n">
        <v>64809.15097865583</v>
      </c>
      <c r="AF7" t="n">
        <v>5.839487329792795e-06</v>
      </c>
      <c r="AG7" t="n">
        <v>4</v>
      </c>
      <c r="AH7" t="n">
        <v>58623.85656948136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17.9641</v>
      </c>
      <c r="E8" t="n">
        <v>5.57</v>
      </c>
      <c r="F8" t="n">
        <v>2.91</v>
      </c>
      <c r="G8" t="n">
        <v>34.94</v>
      </c>
      <c r="H8" t="n">
        <v>0.64</v>
      </c>
      <c r="I8" t="n">
        <v>5</v>
      </c>
      <c r="J8" t="n">
        <v>194.86</v>
      </c>
      <c r="K8" t="n">
        <v>53.44</v>
      </c>
      <c r="L8" t="n">
        <v>7</v>
      </c>
      <c r="M8" t="n">
        <v>3</v>
      </c>
      <c r="N8" t="n">
        <v>39.43</v>
      </c>
      <c r="O8" t="n">
        <v>24267.28</v>
      </c>
      <c r="P8" t="n">
        <v>33.69</v>
      </c>
      <c r="Q8" t="n">
        <v>237.1</v>
      </c>
      <c r="R8" t="n">
        <v>21.87</v>
      </c>
      <c r="S8" t="n">
        <v>15.62</v>
      </c>
      <c r="T8" t="n">
        <v>1245.12</v>
      </c>
      <c r="U8" t="n">
        <v>0.71</v>
      </c>
      <c r="V8" t="n">
        <v>0.7</v>
      </c>
      <c r="W8" t="n">
        <v>1.14</v>
      </c>
      <c r="X8" t="n">
        <v>0.07000000000000001</v>
      </c>
      <c r="Y8" t="n">
        <v>4</v>
      </c>
      <c r="Z8" t="n">
        <v>10</v>
      </c>
      <c r="AA8" t="n">
        <v>46.8609312994106</v>
      </c>
      <c r="AB8" t="n">
        <v>64.11719356221472</v>
      </c>
      <c r="AC8" t="n">
        <v>57.99793859769684</v>
      </c>
      <c r="AD8" t="n">
        <v>46860.9312994106</v>
      </c>
      <c r="AE8" t="n">
        <v>64117.19356221473</v>
      </c>
      <c r="AF8" t="n">
        <v>5.899519964295677e-06</v>
      </c>
      <c r="AG8" t="n">
        <v>4</v>
      </c>
      <c r="AH8" t="n">
        <v>57997.93859769684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18.1278</v>
      </c>
      <c r="E9" t="n">
        <v>5.52</v>
      </c>
      <c r="F9" t="n">
        <v>2.9</v>
      </c>
      <c r="G9" t="n">
        <v>43.48</v>
      </c>
      <c r="H9" t="n">
        <v>0.72</v>
      </c>
      <c r="I9" t="n">
        <v>4</v>
      </c>
      <c r="J9" t="n">
        <v>196.41</v>
      </c>
      <c r="K9" t="n">
        <v>53.44</v>
      </c>
      <c r="L9" t="n">
        <v>8</v>
      </c>
      <c r="M9" t="n">
        <v>2</v>
      </c>
      <c r="N9" t="n">
        <v>39.98</v>
      </c>
      <c r="O9" t="n">
        <v>24458.36</v>
      </c>
      <c r="P9" t="n">
        <v>32.05</v>
      </c>
      <c r="Q9" t="n">
        <v>237</v>
      </c>
      <c r="R9" t="n">
        <v>21.49</v>
      </c>
      <c r="S9" t="n">
        <v>15.62</v>
      </c>
      <c r="T9" t="n">
        <v>1062.98</v>
      </c>
      <c r="U9" t="n">
        <v>0.73</v>
      </c>
      <c r="V9" t="n">
        <v>0.7</v>
      </c>
      <c r="W9" t="n">
        <v>1.14</v>
      </c>
      <c r="X9" t="n">
        <v>0.06</v>
      </c>
      <c r="Y9" t="n">
        <v>4</v>
      </c>
      <c r="Z9" t="n">
        <v>10</v>
      </c>
      <c r="AA9" t="n">
        <v>46.26326964920673</v>
      </c>
      <c r="AB9" t="n">
        <v>63.29944652543509</v>
      </c>
      <c r="AC9" t="n">
        <v>57.25823619039201</v>
      </c>
      <c r="AD9" t="n">
        <v>46263.26964920673</v>
      </c>
      <c r="AE9" t="n">
        <v>63299.44652543509</v>
      </c>
      <c r="AF9" t="n">
        <v>5.953280042348862e-06</v>
      </c>
      <c r="AG9" t="n">
        <v>4</v>
      </c>
      <c r="AH9" t="n">
        <v>57258.23619039201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18.1178</v>
      </c>
      <c r="E10" t="n">
        <v>5.52</v>
      </c>
      <c r="F10" t="n">
        <v>2.9</v>
      </c>
      <c r="G10" t="n">
        <v>43.53</v>
      </c>
      <c r="H10" t="n">
        <v>0.8100000000000001</v>
      </c>
      <c r="I10" t="n">
        <v>4</v>
      </c>
      <c r="J10" t="n">
        <v>197.97</v>
      </c>
      <c r="K10" t="n">
        <v>53.44</v>
      </c>
      <c r="L10" t="n">
        <v>9</v>
      </c>
      <c r="M10" t="n">
        <v>0</v>
      </c>
      <c r="N10" t="n">
        <v>40.53</v>
      </c>
      <c r="O10" t="n">
        <v>24650.18</v>
      </c>
      <c r="P10" t="n">
        <v>32.09</v>
      </c>
      <c r="Q10" t="n">
        <v>237</v>
      </c>
      <c r="R10" t="n">
        <v>21.47</v>
      </c>
      <c r="S10" t="n">
        <v>15.62</v>
      </c>
      <c r="T10" t="n">
        <v>1053.45</v>
      </c>
      <c r="U10" t="n">
        <v>0.73</v>
      </c>
      <c r="V10" t="n">
        <v>0.7</v>
      </c>
      <c r="W10" t="n">
        <v>1.15</v>
      </c>
      <c r="X10" t="n">
        <v>0.06</v>
      </c>
      <c r="Y10" t="n">
        <v>4</v>
      </c>
      <c r="Z10" t="n">
        <v>10</v>
      </c>
      <c r="AA10" t="n">
        <v>46.28117206970643</v>
      </c>
      <c r="AB10" t="n">
        <v>63.32394140696182</v>
      </c>
      <c r="AC10" t="n">
        <v>57.28039331480462</v>
      </c>
      <c r="AD10" t="n">
        <v>46281.17206970643</v>
      </c>
      <c r="AE10" t="n">
        <v>63323.94140696182</v>
      </c>
      <c r="AF10" t="n">
        <v>5.949995981380432e-06</v>
      </c>
      <c r="AG10" t="n">
        <v>4</v>
      </c>
      <c r="AH10" t="n">
        <v>57280.39331480462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16.6551</v>
      </c>
      <c r="E2" t="n">
        <v>6</v>
      </c>
      <c r="F2" t="n">
        <v>3.32</v>
      </c>
      <c r="G2" t="n">
        <v>7.97</v>
      </c>
      <c r="H2" t="n">
        <v>0.15</v>
      </c>
      <c r="I2" t="n">
        <v>25</v>
      </c>
      <c r="J2" t="n">
        <v>116.05</v>
      </c>
      <c r="K2" t="n">
        <v>43.4</v>
      </c>
      <c r="L2" t="n">
        <v>1</v>
      </c>
      <c r="M2" t="n">
        <v>23</v>
      </c>
      <c r="N2" t="n">
        <v>16.65</v>
      </c>
      <c r="O2" t="n">
        <v>14546.17</v>
      </c>
      <c r="P2" t="n">
        <v>32.5</v>
      </c>
      <c r="Q2" t="n">
        <v>237.27</v>
      </c>
      <c r="R2" t="n">
        <v>34.73</v>
      </c>
      <c r="S2" t="n">
        <v>15.62</v>
      </c>
      <c r="T2" t="n">
        <v>7577.02</v>
      </c>
      <c r="U2" t="n">
        <v>0.45</v>
      </c>
      <c r="V2" t="n">
        <v>0.62</v>
      </c>
      <c r="W2" t="n">
        <v>1.17</v>
      </c>
      <c r="X2" t="n">
        <v>0.48</v>
      </c>
      <c r="Y2" t="n">
        <v>4</v>
      </c>
      <c r="Z2" t="n">
        <v>10</v>
      </c>
      <c r="AA2" t="n">
        <v>46.25531409692137</v>
      </c>
      <c r="AB2" t="n">
        <v>63.28856138782406</v>
      </c>
      <c r="AC2" t="n">
        <v>57.24838991503719</v>
      </c>
      <c r="AD2" t="n">
        <v>46255.31409692137</v>
      </c>
      <c r="AE2" t="n">
        <v>63288.56138782406</v>
      </c>
      <c r="AF2" t="n">
        <v>5.623102199224326e-06</v>
      </c>
      <c r="AG2" t="n">
        <v>4</v>
      </c>
      <c r="AH2" t="n">
        <v>57248.38991503719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18.5691</v>
      </c>
      <c r="E3" t="n">
        <v>5.39</v>
      </c>
      <c r="F3" t="n">
        <v>3.04</v>
      </c>
      <c r="G3" t="n">
        <v>16.57</v>
      </c>
      <c r="H3" t="n">
        <v>0.3</v>
      </c>
      <c r="I3" t="n">
        <v>11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27.99</v>
      </c>
      <c r="Q3" t="n">
        <v>237.02</v>
      </c>
      <c r="R3" t="n">
        <v>25.61</v>
      </c>
      <c r="S3" t="n">
        <v>15.62</v>
      </c>
      <c r="T3" t="n">
        <v>3084.65</v>
      </c>
      <c r="U3" t="n">
        <v>0.61</v>
      </c>
      <c r="V3" t="n">
        <v>0.67</v>
      </c>
      <c r="W3" t="n">
        <v>1.16</v>
      </c>
      <c r="X3" t="n">
        <v>0.2</v>
      </c>
      <c r="Y3" t="n">
        <v>4</v>
      </c>
      <c r="Z3" t="n">
        <v>10</v>
      </c>
      <c r="AA3" t="n">
        <v>43.65217171323772</v>
      </c>
      <c r="AB3" t="n">
        <v>59.7268271359331</v>
      </c>
      <c r="AC3" t="n">
        <v>54.02658258122015</v>
      </c>
      <c r="AD3" t="n">
        <v>43652.17171323772</v>
      </c>
      <c r="AE3" t="n">
        <v>59726.8271359331</v>
      </c>
      <c r="AF3" t="n">
        <v>6.269307722416343e-06</v>
      </c>
      <c r="AG3" t="n">
        <v>4</v>
      </c>
      <c r="AH3" t="n">
        <v>54026.58258122015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19.0607</v>
      </c>
      <c r="E4" t="n">
        <v>5.25</v>
      </c>
      <c r="F4" t="n">
        <v>2.97</v>
      </c>
      <c r="G4" t="n">
        <v>22.28</v>
      </c>
      <c r="H4" t="n">
        <v>0.45</v>
      </c>
      <c r="I4" t="n">
        <v>8</v>
      </c>
      <c r="J4" t="n">
        <v>118.63</v>
      </c>
      <c r="K4" t="n">
        <v>43.4</v>
      </c>
      <c r="L4" t="n">
        <v>3</v>
      </c>
      <c r="M4" t="n">
        <v>6</v>
      </c>
      <c r="N4" t="n">
        <v>17.23</v>
      </c>
      <c r="O4" t="n">
        <v>14865.24</v>
      </c>
      <c r="P4" t="n">
        <v>25.49</v>
      </c>
      <c r="Q4" t="n">
        <v>237</v>
      </c>
      <c r="R4" t="n">
        <v>23.73</v>
      </c>
      <c r="S4" t="n">
        <v>15.62</v>
      </c>
      <c r="T4" t="n">
        <v>2162.95</v>
      </c>
      <c r="U4" t="n">
        <v>0.66</v>
      </c>
      <c r="V4" t="n">
        <v>0.6899999999999999</v>
      </c>
      <c r="W4" t="n">
        <v>1.15</v>
      </c>
      <c r="X4" t="n">
        <v>0.13</v>
      </c>
      <c r="Y4" t="n">
        <v>4</v>
      </c>
      <c r="Z4" t="n">
        <v>10</v>
      </c>
      <c r="AA4" t="n">
        <v>42.68543420666816</v>
      </c>
      <c r="AB4" t="n">
        <v>58.40409422999654</v>
      </c>
      <c r="AC4" t="n">
        <v>52.83008944735845</v>
      </c>
      <c r="AD4" t="n">
        <v>42685.43420666816</v>
      </c>
      <c r="AE4" t="n">
        <v>58404.09422999654</v>
      </c>
      <c r="AF4" t="n">
        <v>6.435281930985411e-06</v>
      </c>
      <c r="AG4" t="n">
        <v>4</v>
      </c>
      <c r="AH4" t="n">
        <v>52830.08944735846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19.36</v>
      </c>
      <c r="E5" t="n">
        <v>5.17</v>
      </c>
      <c r="F5" t="n">
        <v>2.94</v>
      </c>
      <c r="G5" t="n">
        <v>29.38</v>
      </c>
      <c r="H5" t="n">
        <v>0.59</v>
      </c>
      <c r="I5" t="n">
        <v>6</v>
      </c>
      <c r="J5" t="n">
        <v>119.93</v>
      </c>
      <c r="K5" t="n">
        <v>43.4</v>
      </c>
      <c r="L5" t="n">
        <v>4</v>
      </c>
      <c r="M5" t="n">
        <v>1</v>
      </c>
      <c r="N5" t="n">
        <v>17.53</v>
      </c>
      <c r="O5" t="n">
        <v>15025.44</v>
      </c>
      <c r="P5" t="n">
        <v>23.85</v>
      </c>
      <c r="Q5" t="n">
        <v>237.06</v>
      </c>
      <c r="R5" t="n">
        <v>22.41</v>
      </c>
      <c r="S5" t="n">
        <v>15.62</v>
      </c>
      <c r="T5" t="n">
        <v>1512.51</v>
      </c>
      <c r="U5" t="n">
        <v>0.7</v>
      </c>
      <c r="V5" t="n">
        <v>0.7</v>
      </c>
      <c r="W5" t="n">
        <v>1.15</v>
      </c>
      <c r="X5" t="n">
        <v>0.1</v>
      </c>
      <c r="Y5" t="n">
        <v>4</v>
      </c>
      <c r="Z5" t="n">
        <v>10</v>
      </c>
      <c r="AA5" t="n">
        <v>42.09117105445248</v>
      </c>
      <c r="AB5" t="n">
        <v>57.59099716793129</v>
      </c>
      <c r="AC5" t="n">
        <v>52.09459322781045</v>
      </c>
      <c r="AD5" t="n">
        <v>42091.17105445248</v>
      </c>
      <c r="AE5" t="n">
        <v>57590.99716793129</v>
      </c>
      <c r="AF5" t="n">
        <v>6.536331728838791e-06</v>
      </c>
      <c r="AG5" t="n">
        <v>4</v>
      </c>
      <c r="AH5" t="n">
        <v>52094.59322781045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19.3559</v>
      </c>
      <c r="E6" t="n">
        <v>5.17</v>
      </c>
      <c r="F6" t="n">
        <v>2.94</v>
      </c>
      <c r="G6" t="n">
        <v>29.39</v>
      </c>
      <c r="H6" t="n">
        <v>0.73</v>
      </c>
      <c r="I6" t="n">
        <v>6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24.06</v>
      </c>
      <c r="Q6" t="n">
        <v>237.11</v>
      </c>
      <c r="R6" t="n">
        <v>22.41</v>
      </c>
      <c r="S6" t="n">
        <v>15.62</v>
      </c>
      <c r="T6" t="n">
        <v>1513.13</v>
      </c>
      <c r="U6" t="n">
        <v>0.7</v>
      </c>
      <c r="V6" t="n">
        <v>0.7</v>
      </c>
      <c r="W6" t="n">
        <v>1.15</v>
      </c>
      <c r="X6" t="n">
        <v>0.1</v>
      </c>
      <c r="Y6" t="n">
        <v>4</v>
      </c>
      <c r="Z6" t="n">
        <v>10</v>
      </c>
      <c r="AA6" t="n">
        <v>42.15180184627518</v>
      </c>
      <c r="AB6" t="n">
        <v>57.67395489214447</v>
      </c>
      <c r="AC6" t="n">
        <v>52.16963358325687</v>
      </c>
      <c r="AD6" t="n">
        <v>42151.80184627518</v>
      </c>
      <c r="AE6" t="n">
        <v>57673.95489214447</v>
      </c>
      <c r="AF6" t="n">
        <v>6.53494748503258e-06</v>
      </c>
      <c r="AG6" t="n">
        <v>4</v>
      </c>
      <c r="AH6" t="n">
        <v>52169.63358325687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13.2748</v>
      </c>
      <c r="E2" t="n">
        <v>7.53</v>
      </c>
      <c r="F2" t="n">
        <v>3.58</v>
      </c>
      <c r="G2" t="n">
        <v>5.8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50.02</v>
      </c>
      <c r="Q2" t="n">
        <v>237.35</v>
      </c>
      <c r="R2" t="n">
        <v>42.69</v>
      </c>
      <c r="S2" t="n">
        <v>15.62</v>
      </c>
      <c r="T2" t="n">
        <v>11495.11</v>
      </c>
      <c r="U2" t="n">
        <v>0.37</v>
      </c>
      <c r="V2" t="n">
        <v>0.57</v>
      </c>
      <c r="W2" t="n">
        <v>1.19</v>
      </c>
      <c r="X2" t="n">
        <v>0.73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15.7315</v>
      </c>
      <c r="E3" t="n">
        <v>6.36</v>
      </c>
      <c r="F3" t="n">
        <v>3.18</v>
      </c>
      <c r="G3" t="n">
        <v>11.22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43.64</v>
      </c>
      <c r="Q3" t="n">
        <v>237.13</v>
      </c>
      <c r="R3" t="n">
        <v>30.21</v>
      </c>
      <c r="S3" t="n">
        <v>15.62</v>
      </c>
      <c r="T3" t="n">
        <v>5356.72</v>
      </c>
      <c r="U3" t="n">
        <v>0.52</v>
      </c>
      <c r="V3" t="n">
        <v>0.64</v>
      </c>
      <c r="W3" t="n">
        <v>1.16</v>
      </c>
      <c r="X3" t="n">
        <v>0.34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16.7294</v>
      </c>
      <c r="E4" t="n">
        <v>5.98</v>
      </c>
      <c r="F4" t="n">
        <v>3.03</v>
      </c>
      <c r="G4" t="n">
        <v>16.54</v>
      </c>
      <c r="H4" t="n">
        <v>0.27</v>
      </c>
      <c r="I4" t="n">
        <v>11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40.67</v>
      </c>
      <c r="Q4" t="n">
        <v>237.15</v>
      </c>
      <c r="R4" t="n">
        <v>25.74</v>
      </c>
      <c r="S4" t="n">
        <v>15.62</v>
      </c>
      <c r="T4" t="n">
        <v>3151.5</v>
      </c>
      <c r="U4" t="n">
        <v>0.61</v>
      </c>
      <c r="V4" t="n">
        <v>0.67</v>
      </c>
      <c r="W4" t="n">
        <v>1.15</v>
      </c>
      <c r="X4" t="n">
        <v>0.19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17.1994</v>
      </c>
      <c r="E5" t="n">
        <v>5.81</v>
      </c>
      <c r="F5" t="n">
        <v>2.99</v>
      </c>
      <c r="G5" t="n">
        <v>22.4</v>
      </c>
      <c r="H5" t="n">
        <v>0.36</v>
      </c>
      <c r="I5" t="n">
        <v>8</v>
      </c>
      <c r="J5" t="n">
        <v>199.44</v>
      </c>
      <c r="K5" t="n">
        <v>54.38</v>
      </c>
      <c r="L5" t="n">
        <v>4</v>
      </c>
      <c r="M5" t="n">
        <v>6</v>
      </c>
      <c r="N5" t="n">
        <v>41.06</v>
      </c>
      <c r="O5" t="n">
        <v>24831.54</v>
      </c>
      <c r="P5" t="n">
        <v>39.09</v>
      </c>
      <c r="Q5" t="n">
        <v>237.08</v>
      </c>
      <c r="R5" t="n">
        <v>24.13</v>
      </c>
      <c r="S5" t="n">
        <v>15.62</v>
      </c>
      <c r="T5" t="n">
        <v>2361.53</v>
      </c>
      <c r="U5" t="n">
        <v>0.65</v>
      </c>
      <c r="V5" t="n">
        <v>0.68</v>
      </c>
      <c r="W5" t="n">
        <v>1.15</v>
      </c>
      <c r="X5" t="n">
        <v>0.15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17.3963</v>
      </c>
      <c r="E6" t="n">
        <v>5.75</v>
      </c>
      <c r="F6" t="n">
        <v>2.96</v>
      </c>
      <c r="G6" t="n">
        <v>25.37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5</v>
      </c>
      <c r="N6" t="n">
        <v>41.63</v>
      </c>
      <c r="O6" t="n">
        <v>25024.84</v>
      </c>
      <c r="P6" t="n">
        <v>37.98</v>
      </c>
      <c r="Q6" t="n">
        <v>237.11</v>
      </c>
      <c r="R6" t="n">
        <v>23.38</v>
      </c>
      <c r="S6" t="n">
        <v>15.62</v>
      </c>
      <c r="T6" t="n">
        <v>1993.97</v>
      </c>
      <c r="U6" t="n">
        <v>0.67</v>
      </c>
      <c r="V6" t="n">
        <v>0.6899999999999999</v>
      </c>
      <c r="W6" t="n">
        <v>1.15</v>
      </c>
      <c r="X6" t="n">
        <v>0.12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17.5567</v>
      </c>
      <c r="E7" t="n">
        <v>5.7</v>
      </c>
      <c r="F7" t="n">
        <v>2.95</v>
      </c>
      <c r="G7" t="n">
        <v>29.46</v>
      </c>
      <c r="H7" t="n">
        <v>0.53</v>
      </c>
      <c r="I7" t="n">
        <v>6</v>
      </c>
      <c r="J7" t="n">
        <v>202.58</v>
      </c>
      <c r="K7" t="n">
        <v>54.38</v>
      </c>
      <c r="L7" t="n">
        <v>6</v>
      </c>
      <c r="M7" t="n">
        <v>4</v>
      </c>
      <c r="N7" t="n">
        <v>42.2</v>
      </c>
      <c r="O7" t="n">
        <v>25218.93</v>
      </c>
      <c r="P7" t="n">
        <v>36.78</v>
      </c>
      <c r="Q7" t="n">
        <v>237.02</v>
      </c>
      <c r="R7" t="n">
        <v>22.94</v>
      </c>
      <c r="S7" t="n">
        <v>15.62</v>
      </c>
      <c r="T7" t="n">
        <v>1778.77</v>
      </c>
      <c r="U7" t="n">
        <v>0.68</v>
      </c>
      <c r="V7" t="n">
        <v>0.6899999999999999</v>
      </c>
      <c r="W7" t="n">
        <v>1.15</v>
      </c>
      <c r="X7" t="n">
        <v>0.11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17.7357</v>
      </c>
      <c r="E8" t="n">
        <v>5.64</v>
      </c>
      <c r="F8" t="n">
        <v>2.93</v>
      </c>
      <c r="G8" t="n">
        <v>35.13</v>
      </c>
      <c r="H8" t="n">
        <v>0.61</v>
      </c>
      <c r="I8" t="n">
        <v>5</v>
      </c>
      <c r="J8" t="n">
        <v>204.16</v>
      </c>
      <c r="K8" t="n">
        <v>54.38</v>
      </c>
      <c r="L8" t="n">
        <v>7</v>
      </c>
      <c r="M8" t="n">
        <v>3</v>
      </c>
      <c r="N8" t="n">
        <v>42.78</v>
      </c>
      <c r="O8" t="n">
        <v>25413.94</v>
      </c>
      <c r="P8" t="n">
        <v>35.74</v>
      </c>
      <c r="Q8" t="n">
        <v>237.14</v>
      </c>
      <c r="R8" t="n">
        <v>22.29</v>
      </c>
      <c r="S8" t="n">
        <v>15.62</v>
      </c>
      <c r="T8" t="n">
        <v>1457.27</v>
      </c>
      <c r="U8" t="n">
        <v>0.7</v>
      </c>
      <c r="V8" t="n">
        <v>0.7</v>
      </c>
      <c r="W8" t="n">
        <v>1.15</v>
      </c>
      <c r="X8" t="n">
        <v>0.09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17.9721</v>
      </c>
      <c r="E9" t="n">
        <v>5.56</v>
      </c>
      <c r="F9" t="n">
        <v>2.89</v>
      </c>
      <c r="G9" t="n">
        <v>43.38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33.39</v>
      </c>
      <c r="Q9" t="n">
        <v>237</v>
      </c>
      <c r="R9" t="n">
        <v>21.21</v>
      </c>
      <c r="S9" t="n">
        <v>15.62</v>
      </c>
      <c r="T9" t="n">
        <v>922.27</v>
      </c>
      <c r="U9" t="n">
        <v>0.74</v>
      </c>
      <c r="V9" t="n">
        <v>0.71</v>
      </c>
      <c r="W9" t="n">
        <v>1.14</v>
      </c>
      <c r="X9" t="n">
        <v>0.05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17.9471</v>
      </c>
      <c r="E10" t="n">
        <v>5.57</v>
      </c>
      <c r="F10" t="n">
        <v>2.9</v>
      </c>
      <c r="G10" t="n">
        <v>43.5</v>
      </c>
      <c r="H10" t="n">
        <v>0.77</v>
      </c>
      <c r="I10" t="n">
        <v>4</v>
      </c>
      <c r="J10" t="n">
        <v>207.34</v>
      </c>
      <c r="K10" t="n">
        <v>54.38</v>
      </c>
      <c r="L10" t="n">
        <v>9</v>
      </c>
      <c r="M10" t="n">
        <v>1</v>
      </c>
      <c r="N10" t="n">
        <v>43.96</v>
      </c>
      <c r="O10" t="n">
        <v>25806.1</v>
      </c>
      <c r="P10" t="n">
        <v>33.16</v>
      </c>
      <c r="Q10" t="n">
        <v>237</v>
      </c>
      <c r="R10" t="n">
        <v>21.35</v>
      </c>
      <c r="S10" t="n">
        <v>15.62</v>
      </c>
      <c r="T10" t="n">
        <v>994.0700000000001</v>
      </c>
      <c r="U10" t="n">
        <v>0.73</v>
      </c>
      <c r="V10" t="n">
        <v>0.7</v>
      </c>
      <c r="W10" t="n">
        <v>1.15</v>
      </c>
      <c r="X10" t="n">
        <v>0.06</v>
      </c>
      <c r="Y10" t="n">
        <v>4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17.9542</v>
      </c>
      <c r="E11" t="n">
        <v>5.57</v>
      </c>
      <c r="F11" t="n">
        <v>2.9</v>
      </c>
      <c r="G11" t="n">
        <v>43.46</v>
      </c>
      <c r="H11" t="n">
        <v>0.85</v>
      </c>
      <c r="I11" t="n">
        <v>4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32.99</v>
      </c>
      <c r="Q11" t="n">
        <v>237.04</v>
      </c>
      <c r="R11" t="n">
        <v>21.3</v>
      </c>
      <c r="S11" t="n">
        <v>15.62</v>
      </c>
      <c r="T11" t="n">
        <v>966.34</v>
      </c>
      <c r="U11" t="n">
        <v>0.73</v>
      </c>
      <c r="V11" t="n">
        <v>0.71</v>
      </c>
      <c r="W11" t="n">
        <v>1.15</v>
      </c>
      <c r="X11" t="n">
        <v>0.06</v>
      </c>
      <c r="Y11" t="n">
        <v>4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18.0081</v>
      </c>
      <c r="E12" t="n">
        <v>5.55</v>
      </c>
      <c r="F12" t="n">
        <v>3.24</v>
      </c>
      <c r="G12" t="n">
        <v>9.710000000000001</v>
      </c>
      <c r="H12" t="n">
        <v>0.2</v>
      </c>
      <c r="I12" t="n">
        <v>20</v>
      </c>
      <c r="J12" t="n">
        <v>89.87</v>
      </c>
      <c r="K12" t="n">
        <v>37.55</v>
      </c>
      <c r="L12" t="n">
        <v>1</v>
      </c>
      <c r="M12" t="n">
        <v>18</v>
      </c>
      <c r="N12" t="n">
        <v>11.32</v>
      </c>
      <c r="O12" t="n">
        <v>11317.98</v>
      </c>
      <c r="P12" t="n">
        <v>26</v>
      </c>
      <c r="Q12" t="n">
        <v>237.41</v>
      </c>
      <c r="R12" t="n">
        <v>31.84</v>
      </c>
      <c r="S12" t="n">
        <v>15.62</v>
      </c>
      <c r="T12" t="n">
        <v>6156.96</v>
      </c>
      <c r="U12" t="n">
        <v>0.49</v>
      </c>
      <c r="V12" t="n">
        <v>0.63</v>
      </c>
      <c r="W12" t="n">
        <v>1.17</v>
      </c>
      <c r="X12" t="n">
        <v>0.39</v>
      </c>
      <c r="Y12" t="n">
        <v>4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19.5387</v>
      </c>
      <c r="E13" t="n">
        <v>5.12</v>
      </c>
      <c r="F13" t="n">
        <v>3.01</v>
      </c>
      <c r="G13" t="n">
        <v>20.05</v>
      </c>
      <c r="H13" t="n">
        <v>0.39</v>
      </c>
      <c r="I13" t="n">
        <v>9</v>
      </c>
      <c r="J13" t="n">
        <v>91.09999999999999</v>
      </c>
      <c r="K13" t="n">
        <v>37.55</v>
      </c>
      <c r="L13" t="n">
        <v>2</v>
      </c>
      <c r="M13" t="n">
        <v>7</v>
      </c>
      <c r="N13" t="n">
        <v>11.54</v>
      </c>
      <c r="O13" t="n">
        <v>11468.97</v>
      </c>
      <c r="P13" t="n">
        <v>21.92</v>
      </c>
      <c r="Q13" t="n">
        <v>237.05</v>
      </c>
      <c r="R13" t="n">
        <v>24.94</v>
      </c>
      <c r="S13" t="n">
        <v>15.62</v>
      </c>
      <c r="T13" t="n">
        <v>2761.23</v>
      </c>
      <c r="U13" t="n">
        <v>0.63</v>
      </c>
      <c r="V13" t="n">
        <v>0.68</v>
      </c>
      <c r="W13" t="n">
        <v>1.15</v>
      </c>
      <c r="X13" t="n">
        <v>0.17</v>
      </c>
      <c r="Y13" t="n">
        <v>4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19.8785</v>
      </c>
      <c r="E14" t="n">
        <v>5.03</v>
      </c>
      <c r="F14" t="n">
        <v>2.96</v>
      </c>
      <c r="G14" t="n">
        <v>25.36</v>
      </c>
      <c r="H14" t="n">
        <v>0.57</v>
      </c>
      <c r="I14" t="n">
        <v>7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20.37</v>
      </c>
      <c r="Q14" t="n">
        <v>237.17</v>
      </c>
      <c r="R14" t="n">
        <v>23.14</v>
      </c>
      <c r="S14" t="n">
        <v>15.62</v>
      </c>
      <c r="T14" t="n">
        <v>1873.63</v>
      </c>
      <c r="U14" t="n">
        <v>0.67</v>
      </c>
      <c r="V14" t="n">
        <v>0.6899999999999999</v>
      </c>
      <c r="W14" t="n">
        <v>1.15</v>
      </c>
      <c r="X14" t="n">
        <v>0.12</v>
      </c>
      <c r="Y14" t="n">
        <v>4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19.1093</v>
      </c>
      <c r="E15" t="n">
        <v>5.23</v>
      </c>
      <c r="F15" t="n">
        <v>3.14</v>
      </c>
      <c r="G15" t="n">
        <v>11.78</v>
      </c>
      <c r="H15" t="n">
        <v>0.24</v>
      </c>
      <c r="I15" t="n">
        <v>16</v>
      </c>
      <c r="J15" t="n">
        <v>71.52</v>
      </c>
      <c r="K15" t="n">
        <v>32.27</v>
      </c>
      <c r="L15" t="n">
        <v>1</v>
      </c>
      <c r="M15" t="n">
        <v>14</v>
      </c>
      <c r="N15" t="n">
        <v>8.25</v>
      </c>
      <c r="O15" t="n">
        <v>9054.6</v>
      </c>
      <c r="P15" t="n">
        <v>20.68</v>
      </c>
      <c r="Q15" t="n">
        <v>237.14</v>
      </c>
      <c r="R15" t="n">
        <v>28.93</v>
      </c>
      <c r="S15" t="n">
        <v>15.62</v>
      </c>
      <c r="T15" t="n">
        <v>4722.71</v>
      </c>
      <c r="U15" t="n">
        <v>0.54</v>
      </c>
      <c r="V15" t="n">
        <v>0.65</v>
      </c>
      <c r="W15" t="n">
        <v>1.16</v>
      </c>
      <c r="X15" t="n">
        <v>0.3</v>
      </c>
      <c r="Y15" t="n">
        <v>4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20.0401</v>
      </c>
      <c r="E16" t="n">
        <v>4.99</v>
      </c>
      <c r="F16" t="n">
        <v>3.01</v>
      </c>
      <c r="G16" t="n">
        <v>20.04</v>
      </c>
      <c r="H16" t="n">
        <v>0.48</v>
      </c>
      <c r="I16" t="n">
        <v>9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17.91</v>
      </c>
      <c r="Q16" t="n">
        <v>237.44</v>
      </c>
      <c r="R16" t="n">
        <v>24.45</v>
      </c>
      <c r="S16" t="n">
        <v>15.62</v>
      </c>
      <c r="T16" t="n">
        <v>2517.59</v>
      </c>
      <c r="U16" t="n">
        <v>0.64</v>
      </c>
      <c r="V16" t="n">
        <v>0.68</v>
      </c>
      <c r="W16" t="n">
        <v>1.16</v>
      </c>
      <c r="X16" t="n">
        <v>0.17</v>
      </c>
      <c r="Y16" t="n">
        <v>4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19.7944</v>
      </c>
      <c r="E17" t="n">
        <v>5.05</v>
      </c>
      <c r="F17" t="n">
        <v>3.16</v>
      </c>
      <c r="G17" t="n">
        <v>11.17</v>
      </c>
      <c r="H17" t="n">
        <v>0.43</v>
      </c>
      <c r="I17" t="n">
        <v>17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12.67</v>
      </c>
      <c r="Q17" t="n">
        <v>237.79</v>
      </c>
      <c r="R17" t="n">
        <v>29.06</v>
      </c>
      <c r="S17" t="n">
        <v>15.62</v>
      </c>
      <c r="T17" t="n">
        <v>4781</v>
      </c>
      <c r="U17" t="n">
        <v>0.54</v>
      </c>
      <c r="V17" t="n">
        <v>0.65</v>
      </c>
      <c r="W17" t="n">
        <v>1.18</v>
      </c>
      <c r="X17" t="n">
        <v>0.32</v>
      </c>
      <c r="Y17" t="n">
        <v>4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15.4679</v>
      </c>
      <c r="E18" t="n">
        <v>6.46</v>
      </c>
      <c r="F18" t="n">
        <v>3.4</v>
      </c>
      <c r="G18" t="n">
        <v>7.03</v>
      </c>
      <c r="H18" t="n">
        <v>0.12</v>
      </c>
      <c r="I18" t="n">
        <v>29</v>
      </c>
      <c r="J18" t="n">
        <v>141.81</v>
      </c>
      <c r="K18" t="n">
        <v>47.83</v>
      </c>
      <c r="L18" t="n">
        <v>1</v>
      </c>
      <c r="M18" t="n">
        <v>27</v>
      </c>
      <c r="N18" t="n">
        <v>22.98</v>
      </c>
      <c r="O18" t="n">
        <v>17723.39</v>
      </c>
      <c r="P18" t="n">
        <v>38.4</v>
      </c>
      <c r="Q18" t="n">
        <v>237.08</v>
      </c>
      <c r="R18" t="n">
        <v>36.96</v>
      </c>
      <c r="S18" t="n">
        <v>15.62</v>
      </c>
      <c r="T18" t="n">
        <v>8671.27</v>
      </c>
      <c r="U18" t="n">
        <v>0.42</v>
      </c>
      <c r="V18" t="n">
        <v>0.6</v>
      </c>
      <c r="W18" t="n">
        <v>1.18</v>
      </c>
      <c r="X18" t="n">
        <v>0.5600000000000001</v>
      </c>
      <c r="Y18" t="n">
        <v>4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17.5979</v>
      </c>
      <c r="E19" t="n">
        <v>5.68</v>
      </c>
      <c r="F19" t="n">
        <v>3.08</v>
      </c>
      <c r="G19" t="n">
        <v>14.21</v>
      </c>
      <c r="H19" t="n">
        <v>0.25</v>
      </c>
      <c r="I19" t="n">
        <v>13</v>
      </c>
      <c r="J19" t="n">
        <v>143.17</v>
      </c>
      <c r="K19" t="n">
        <v>47.83</v>
      </c>
      <c r="L19" t="n">
        <v>2</v>
      </c>
      <c r="M19" t="n">
        <v>11</v>
      </c>
      <c r="N19" t="n">
        <v>23.34</v>
      </c>
      <c r="O19" t="n">
        <v>17891.86</v>
      </c>
      <c r="P19" t="n">
        <v>33.47</v>
      </c>
      <c r="Q19" t="n">
        <v>237.05</v>
      </c>
      <c r="R19" t="n">
        <v>27.04</v>
      </c>
      <c r="S19" t="n">
        <v>15.62</v>
      </c>
      <c r="T19" t="n">
        <v>3793.47</v>
      </c>
      <c r="U19" t="n">
        <v>0.58</v>
      </c>
      <c r="V19" t="n">
        <v>0.66</v>
      </c>
      <c r="W19" t="n">
        <v>1.16</v>
      </c>
      <c r="X19" t="n">
        <v>0.24</v>
      </c>
      <c r="Y19" t="n">
        <v>4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18.2195</v>
      </c>
      <c r="E20" t="n">
        <v>5.49</v>
      </c>
      <c r="F20" t="n">
        <v>3</v>
      </c>
      <c r="G20" t="n">
        <v>20</v>
      </c>
      <c r="H20" t="n">
        <v>0.37</v>
      </c>
      <c r="I20" t="n">
        <v>9</v>
      </c>
      <c r="J20" t="n">
        <v>144.54</v>
      </c>
      <c r="K20" t="n">
        <v>47.83</v>
      </c>
      <c r="L20" t="n">
        <v>3</v>
      </c>
      <c r="M20" t="n">
        <v>7</v>
      </c>
      <c r="N20" t="n">
        <v>23.71</v>
      </c>
      <c r="O20" t="n">
        <v>18060.85</v>
      </c>
      <c r="P20" t="n">
        <v>31.4</v>
      </c>
      <c r="Q20" t="n">
        <v>237.05</v>
      </c>
      <c r="R20" t="n">
        <v>24.65</v>
      </c>
      <c r="S20" t="n">
        <v>15.62</v>
      </c>
      <c r="T20" t="n">
        <v>2615.13</v>
      </c>
      <c r="U20" t="n">
        <v>0.63</v>
      </c>
      <c r="V20" t="n">
        <v>0.68</v>
      </c>
      <c r="W20" t="n">
        <v>1.15</v>
      </c>
      <c r="X20" t="n">
        <v>0.16</v>
      </c>
      <c r="Y20" t="n">
        <v>4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18.5195</v>
      </c>
      <c r="E21" t="n">
        <v>5.4</v>
      </c>
      <c r="F21" t="n">
        <v>2.97</v>
      </c>
      <c r="G21" t="n">
        <v>25.45</v>
      </c>
      <c r="H21" t="n">
        <v>0.49</v>
      </c>
      <c r="I21" t="n">
        <v>7</v>
      </c>
      <c r="J21" t="n">
        <v>145.92</v>
      </c>
      <c r="K21" t="n">
        <v>47.83</v>
      </c>
      <c r="L21" t="n">
        <v>4</v>
      </c>
      <c r="M21" t="n">
        <v>5</v>
      </c>
      <c r="N21" t="n">
        <v>24.09</v>
      </c>
      <c r="O21" t="n">
        <v>18230.35</v>
      </c>
      <c r="P21" t="n">
        <v>29.5</v>
      </c>
      <c r="Q21" t="n">
        <v>237.04</v>
      </c>
      <c r="R21" t="n">
        <v>23.65</v>
      </c>
      <c r="S21" t="n">
        <v>15.62</v>
      </c>
      <c r="T21" t="n">
        <v>2124.71</v>
      </c>
      <c r="U21" t="n">
        <v>0.66</v>
      </c>
      <c r="V21" t="n">
        <v>0.6899999999999999</v>
      </c>
      <c r="W21" t="n">
        <v>1.15</v>
      </c>
      <c r="X21" t="n">
        <v>0.13</v>
      </c>
      <c r="Y21" t="n">
        <v>4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18.8689</v>
      </c>
      <c r="E22" t="n">
        <v>5.3</v>
      </c>
      <c r="F22" t="n">
        <v>2.93</v>
      </c>
      <c r="G22" t="n">
        <v>35.12</v>
      </c>
      <c r="H22" t="n">
        <v>0.6</v>
      </c>
      <c r="I22" t="n">
        <v>5</v>
      </c>
      <c r="J22" t="n">
        <v>147.3</v>
      </c>
      <c r="K22" t="n">
        <v>47.83</v>
      </c>
      <c r="L22" t="n">
        <v>5</v>
      </c>
      <c r="M22" t="n">
        <v>3</v>
      </c>
      <c r="N22" t="n">
        <v>24.47</v>
      </c>
      <c r="O22" t="n">
        <v>18400.38</v>
      </c>
      <c r="P22" t="n">
        <v>27.48</v>
      </c>
      <c r="Q22" t="n">
        <v>237</v>
      </c>
      <c r="R22" t="n">
        <v>22.37</v>
      </c>
      <c r="S22" t="n">
        <v>15.62</v>
      </c>
      <c r="T22" t="n">
        <v>1494.3</v>
      </c>
      <c r="U22" t="n">
        <v>0.7</v>
      </c>
      <c r="V22" t="n">
        <v>0.7</v>
      </c>
      <c r="W22" t="n">
        <v>1.14</v>
      </c>
      <c r="X22" t="n">
        <v>0.09</v>
      </c>
      <c r="Y22" t="n">
        <v>4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18.8709</v>
      </c>
      <c r="E23" t="n">
        <v>5.3</v>
      </c>
      <c r="F23" t="n">
        <v>2.93</v>
      </c>
      <c r="G23" t="n">
        <v>35.12</v>
      </c>
      <c r="H23" t="n">
        <v>0.71</v>
      </c>
      <c r="I23" t="n">
        <v>5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27.22</v>
      </c>
      <c r="Q23" t="n">
        <v>237.19</v>
      </c>
      <c r="R23" t="n">
        <v>22.27</v>
      </c>
      <c r="S23" t="n">
        <v>15.62</v>
      </c>
      <c r="T23" t="n">
        <v>1445.21</v>
      </c>
      <c r="U23" t="n">
        <v>0.7</v>
      </c>
      <c r="V23" t="n">
        <v>0.7</v>
      </c>
      <c r="W23" t="n">
        <v>1.15</v>
      </c>
      <c r="X23" t="n">
        <v>0.09</v>
      </c>
      <c r="Y23" t="n">
        <v>4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13.9996</v>
      </c>
      <c r="E24" t="n">
        <v>7.14</v>
      </c>
      <c r="F24" t="n">
        <v>3.51</v>
      </c>
      <c r="G24" t="n">
        <v>6.2</v>
      </c>
      <c r="H24" t="n">
        <v>0.1</v>
      </c>
      <c r="I24" t="n">
        <v>34</v>
      </c>
      <c r="J24" t="n">
        <v>176.73</v>
      </c>
      <c r="K24" t="n">
        <v>52.44</v>
      </c>
      <c r="L24" t="n">
        <v>1</v>
      </c>
      <c r="M24" t="n">
        <v>32</v>
      </c>
      <c r="N24" t="n">
        <v>33.29</v>
      </c>
      <c r="O24" t="n">
        <v>22031.19</v>
      </c>
      <c r="P24" t="n">
        <v>46.07</v>
      </c>
      <c r="Q24" t="n">
        <v>237.69</v>
      </c>
      <c r="R24" t="n">
        <v>40.43</v>
      </c>
      <c r="S24" t="n">
        <v>15.62</v>
      </c>
      <c r="T24" t="n">
        <v>10379.32</v>
      </c>
      <c r="U24" t="n">
        <v>0.39</v>
      </c>
      <c r="V24" t="n">
        <v>0.58</v>
      </c>
      <c r="W24" t="n">
        <v>1.19</v>
      </c>
      <c r="X24" t="n">
        <v>0.67</v>
      </c>
      <c r="Y24" t="n">
        <v>4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16.2668</v>
      </c>
      <c r="E25" t="n">
        <v>6.15</v>
      </c>
      <c r="F25" t="n">
        <v>3.16</v>
      </c>
      <c r="G25" t="n">
        <v>11.84</v>
      </c>
      <c r="H25" t="n">
        <v>0.2</v>
      </c>
      <c r="I25" t="n">
        <v>16</v>
      </c>
      <c r="J25" t="n">
        <v>178.21</v>
      </c>
      <c r="K25" t="n">
        <v>52.44</v>
      </c>
      <c r="L25" t="n">
        <v>2</v>
      </c>
      <c r="M25" t="n">
        <v>14</v>
      </c>
      <c r="N25" t="n">
        <v>33.77</v>
      </c>
      <c r="O25" t="n">
        <v>22213.89</v>
      </c>
      <c r="P25" t="n">
        <v>40.45</v>
      </c>
      <c r="Q25" t="n">
        <v>237.1</v>
      </c>
      <c r="R25" t="n">
        <v>29.63</v>
      </c>
      <c r="S25" t="n">
        <v>15.62</v>
      </c>
      <c r="T25" t="n">
        <v>5071.08</v>
      </c>
      <c r="U25" t="n">
        <v>0.53</v>
      </c>
      <c r="V25" t="n">
        <v>0.65</v>
      </c>
      <c r="W25" t="n">
        <v>1.16</v>
      </c>
      <c r="X25" t="n">
        <v>0.32</v>
      </c>
      <c r="Y25" t="n">
        <v>4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17.2637</v>
      </c>
      <c r="E26" t="n">
        <v>5.79</v>
      </c>
      <c r="F26" t="n">
        <v>3.02</v>
      </c>
      <c r="G26" t="n">
        <v>18.1</v>
      </c>
      <c r="H26" t="n">
        <v>0.3</v>
      </c>
      <c r="I26" t="n">
        <v>10</v>
      </c>
      <c r="J26" t="n">
        <v>179.7</v>
      </c>
      <c r="K26" t="n">
        <v>52.44</v>
      </c>
      <c r="L26" t="n">
        <v>3</v>
      </c>
      <c r="M26" t="n">
        <v>8</v>
      </c>
      <c r="N26" t="n">
        <v>34.26</v>
      </c>
      <c r="O26" t="n">
        <v>22397.24</v>
      </c>
      <c r="P26" t="n">
        <v>37.47</v>
      </c>
      <c r="Q26" t="n">
        <v>237.03</v>
      </c>
      <c r="R26" t="n">
        <v>25.09</v>
      </c>
      <c r="S26" t="n">
        <v>15.62</v>
      </c>
      <c r="T26" t="n">
        <v>2832.09</v>
      </c>
      <c r="U26" t="n">
        <v>0.62</v>
      </c>
      <c r="V26" t="n">
        <v>0.68</v>
      </c>
      <c r="W26" t="n">
        <v>1.15</v>
      </c>
      <c r="X26" t="n">
        <v>0.18</v>
      </c>
      <c r="Y26" t="n">
        <v>4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17.5867</v>
      </c>
      <c r="E27" t="n">
        <v>5.69</v>
      </c>
      <c r="F27" t="n">
        <v>2.98</v>
      </c>
      <c r="G27" t="n">
        <v>22.36</v>
      </c>
      <c r="H27" t="n">
        <v>0.39</v>
      </c>
      <c r="I27" t="n">
        <v>8</v>
      </c>
      <c r="J27" t="n">
        <v>181.19</v>
      </c>
      <c r="K27" t="n">
        <v>52.44</v>
      </c>
      <c r="L27" t="n">
        <v>4</v>
      </c>
      <c r="M27" t="n">
        <v>6</v>
      </c>
      <c r="N27" t="n">
        <v>34.75</v>
      </c>
      <c r="O27" t="n">
        <v>22581.25</v>
      </c>
      <c r="P27" t="n">
        <v>36.08</v>
      </c>
      <c r="Q27" t="n">
        <v>237.16</v>
      </c>
      <c r="R27" t="n">
        <v>24</v>
      </c>
      <c r="S27" t="n">
        <v>15.62</v>
      </c>
      <c r="T27" t="n">
        <v>2294.84</v>
      </c>
      <c r="U27" t="n">
        <v>0.65</v>
      </c>
      <c r="V27" t="n">
        <v>0.6899999999999999</v>
      </c>
      <c r="W27" t="n">
        <v>1.15</v>
      </c>
      <c r="X27" t="n">
        <v>0.14</v>
      </c>
      <c r="Y27" t="n">
        <v>4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17.9578</v>
      </c>
      <c r="E28" t="n">
        <v>5.57</v>
      </c>
      <c r="F28" t="n">
        <v>2.93</v>
      </c>
      <c r="G28" t="n">
        <v>29.35</v>
      </c>
      <c r="H28" t="n">
        <v>0.49</v>
      </c>
      <c r="I28" t="n">
        <v>6</v>
      </c>
      <c r="J28" t="n">
        <v>182.69</v>
      </c>
      <c r="K28" t="n">
        <v>52.44</v>
      </c>
      <c r="L28" t="n">
        <v>5</v>
      </c>
      <c r="M28" t="n">
        <v>4</v>
      </c>
      <c r="N28" t="n">
        <v>35.25</v>
      </c>
      <c r="O28" t="n">
        <v>22766.06</v>
      </c>
      <c r="P28" t="n">
        <v>34.43</v>
      </c>
      <c r="Q28" t="n">
        <v>237</v>
      </c>
      <c r="R28" t="n">
        <v>22.51</v>
      </c>
      <c r="S28" t="n">
        <v>15.62</v>
      </c>
      <c r="T28" t="n">
        <v>1559.34</v>
      </c>
      <c r="U28" t="n">
        <v>0.6899999999999999</v>
      </c>
      <c r="V28" t="n">
        <v>0.7</v>
      </c>
      <c r="W28" t="n">
        <v>1.15</v>
      </c>
      <c r="X28" t="n">
        <v>0.09</v>
      </c>
      <c r="Y28" t="n">
        <v>4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18.1059</v>
      </c>
      <c r="E29" t="n">
        <v>5.52</v>
      </c>
      <c r="F29" t="n">
        <v>2.92</v>
      </c>
      <c r="G29" t="n">
        <v>35.1</v>
      </c>
      <c r="H29" t="n">
        <v>0.58</v>
      </c>
      <c r="I29" t="n">
        <v>5</v>
      </c>
      <c r="J29" t="n">
        <v>184.19</v>
      </c>
      <c r="K29" t="n">
        <v>52.44</v>
      </c>
      <c r="L29" t="n">
        <v>6</v>
      </c>
      <c r="M29" t="n">
        <v>3</v>
      </c>
      <c r="N29" t="n">
        <v>35.75</v>
      </c>
      <c r="O29" t="n">
        <v>22951.43</v>
      </c>
      <c r="P29" t="n">
        <v>33.16</v>
      </c>
      <c r="Q29" t="n">
        <v>237</v>
      </c>
      <c r="R29" t="n">
        <v>22.23</v>
      </c>
      <c r="S29" t="n">
        <v>15.62</v>
      </c>
      <c r="T29" t="n">
        <v>1425.98</v>
      </c>
      <c r="U29" t="n">
        <v>0.7</v>
      </c>
      <c r="V29" t="n">
        <v>0.7</v>
      </c>
      <c r="W29" t="n">
        <v>1.15</v>
      </c>
      <c r="X29" t="n">
        <v>0.08</v>
      </c>
      <c r="Y29" t="n">
        <v>4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18.1415</v>
      </c>
      <c r="E30" t="n">
        <v>5.51</v>
      </c>
      <c r="F30" t="n">
        <v>2.91</v>
      </c>
      <c r="G30" t="n">
        <v>34.97</v>
      </c>
      <c r="H30" t="n">
        <v>0.67</v>
      </c>
      <c r="I30" t="n">
        <v>5</v>
      </c>
      <c r="J30" t="n">
        <v>185.7</v>
      </c>
      <c r="K30" t="n">
        <v>52.44</v>
      </c>
      <c r="L30" t="n">
        <v>7</v>
      </c>
      <c r="M30" t="n">
        <v>3</v>
      </c>
      <c r="N30" t="n">
        <v>36.26</v>
      </c>
      <c r="O30" t="n">
        <v>23137.49</v>
      </c>
      <c r="P30" t="n">
        <v>31.66</v>
      </c>
      <c r="Q30" t="n">
        <v>237</v>
      </c>
      <c r="R30" t="n">
        <v>21.97</v>
      </c>
      <c r="S30" t="n">
        <v>15.62</v>
      </c>
      <c r="T30" t="n">
        <v>1295.11</v>
      </c>
      <c r="U30" t="n">
        <v>0.71</v>
      </c>
      <c r="V30" t="n">
        <v>0.7</v>
      </c>
      <c r="W30" t="n">
        <v>1.14</v>
      </c>
      <c r="X30" t="n">
        <v>0.07000000000000001</v>
      </c>
      <c r="Y30" t="n">
        <v>4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18.2983</v>
      </c>
      <c r="E31" t="n">
        <v>5.46</v>
      </c>
      <c r="F31" t="n">
        <v>2.9</v>
      </c>
      <c r="G31" t="n">
        <v>43.53</v>
      </c>
      <c r="H31" t="n">
        <v>0.76</v>
      </c>
      <c r="I31" t="n">
        <v>4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30.71</v>
      </c>
      <c r="Q31" t="n">
        <v>237.27</v>
      </c>
      <c r="R31" t="n">
        <v>21.45</v>
      </c>
      <c r="S31" t="n">
        <v>15.62</v>
      </c>
      <c r="T31" t="n">
        <v>1041.68</v>
      </c>
      <c r="U31" t="n">
        <v>0.73</v>
      </c>
      <c r="V31" t="n">
        <v>0.7</v>
      </c>
      <c r="W31" t="n">
        <v>1.15</v>
      </c>
      <c r="X31" t="n">
        <v>0.06</v>
      </c>
      <c r="Y31" t="n">
        <v>4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18.9713</v>
      </c>
      <c r="E32" t="n">
        <v>5.27</v>
      </c>
      <c r="F32" t="n">
        <v>3.35</v>
      </c>
      <c r="G32" t="n">
        <v>8.029999999999999</v>
      </c>
      <c r="H32" t="n">
        <v>0.64</v>
      </c>
      <c r="I32" t="n">
        <v>25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9.81</v>
      </c>
      <c r="Q32" t="n">
        <v>237.71</v>
      </c>
      <c r="R32" t="n">
        <v>34.38</v>
      </c>
      <c r="S32" t="n">
        <v>15.62</v>
      </c>
      <c r="T32" t="n">
        <v>7403.13</v>
      </c>
      <c r="U32" t="n">
        <v>0.45</v>
      </c>
      <c r="V32" t="n">
        <v>0.61</v>
      </c>
      <c r="W32" t="n">
        <v>1.2</v>
      </c>
      <c r="X32" t="n">
        <v>0.5</v>
      </c>
      <c r="Y32" t="n">
        <v>4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17.6869</v>
      </c>
      <c r="E33" t="n">
        <v>5.65</v>
      </c>
      <c r="F33" t="n">
        <v>3.23</v>
      </c>
      <c r="G33" t="n">
        <v>9.24</v>
      </c>
      <c r="H33" t="n">
        <v>0.18</v>
      </c>
      <c r="I33" t="n">
        <v>21</v>
      </c>
      <c r="J33" t="n">
        <v>98.70999999999999</v>
      </c>
      <c r="K33" t="n">
        <v>39.72</v>
      </c>
      <c r="L33" t="n">
        <v>1</v>
      </c>
      <c r="M33" t="n">
        <v>19</v>
      </c>
      <c r="N33" t="n">
        <v>12.99</v>
      </c>
      <c r="O33" t="n">
        <v>12407.75</v>
      </c>
      <c r="P33" t="n">
        <v>27.95</v>
      </c>
      <c r="Q33" t="n">
        <v>237.35</v>
      </c>
      <c r="R33" t="n">
        <v>31.91</v>
      </c>
      <c r="S33" t="n">
        <v>15.62</v>
      </c>
      <c r="T33" t="n">
        <v>6184.27</v>
      </c>
      <c r="U33" t="n">
        <v>0.49</v>
      </c>
      <c r="V33" t="n">
        <v>0.63</v>
      </c>
      <c r="W33" t="n">
        <v>1.17</v>
      </c>
      <c r="X33" t="n">
        <v>0.39</v>
      </c>
      <c r="Y33" t="n">
        <v>4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19.1887</v>
      </c>
      <c r="E34" t="n">
        <v>5.21</v>
      </c>
      <c r="F34" t="n">
        <v>3.02</v>
      </c>
      <c r="G34" t="n">
        <v>18.11</v>
      </c>
      <c r="H34" t="n">
        <v>0.35</v>
      </c>
      <c r="I34" t="n">
        <v>10</v>
      </c>
      <c r="J34" t="n">
        <v>99.95</v>
      </c>
      <c r="K34" t="n">
        <v>39.72</v>
      </c>
      <c r="L34" t="n">
        <v>2</v>
      </c>
      <c r="M34" t="n">
        <v>8</v>
      </c>
      <c r="N34" t="n">
        <v>13.24</v>
      </c>
      <c r="O34" t="n">
        <v>12561.45</v>
      </c>
      <c r="P34" t="n">
        <v>24.01</v>
      </c>
      <c r="Q34" t="n">
        <v>237.02</v>
      </c>
      <c r="R34" t="n">
        <v>25.11</v>
      </c>
      <c r="S34" t="n">
        <v>15.62</v>
      </c>
      <c r="T34" t="n">
        <v>2841.58</v>
      </c>
      <c r="U34" t="n">
        <v>0.62</v>
      </c>
      <c r="V34" t="n">
        <v>0.68</v>
      </c>
      <c r="W34" t="n">
        <v>1.15</v>
      </c>
      <c r="X34" t="n">
        <v>0.18</v>
      </c>
      <c r="Y34" t="n">
        <v>4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19.6356</v>
      </c>
      <c r="E35" t="n">
        <v>5.09</v>
      </c>
      <c r="F35" t="n">
        <v>2.96</v>
      </c>
      <c r="G35" t="n">
        <v>25.38</v>
      </c>
      <c r="H35" t="n">
        <v>0.52</v>
      </c>
      <c r="I35" t="n">
        <v>7</v>
      </c>
      <c r="J35" t="n">
        <v>101.2</v>
      </c>
      <c r="K35" t="n">
        <v>39.72</v>
      </c>
      <c r="L35" t="n">
        <v>3</v>
      </c>
      <c r="M35" t="n">
        <v>1</v>
      </c>
      <c r="N35" t="n">
        <v>13.49</v>
      </c>
      <c r="O35" t="n">
        <v>12715.54</v>
      </c>
      <c r="P35" t="n">
        <v>21.79</v>
      </c>
      <c r="Q35" t="n">
        <v>237.09</v>
      </c>
      <c r="R35" t="n">
        <v>23.29</v>
      </c>
      <c r="S35" t="n">
        <v>15.62</v>
      </c>
      <c r="T35" t="n">
        <v>1945.31</v>
      </c>
      <c r="U35" t="n">
        <v>0.67</v>
      </c>
      <c r="V35" t="n">
        <v>0.6899999999999999</v>
      </c>
      <c r="W35" t="n">
        <v>1.15</v>
      </c>
      <c r="X35" t="n">
        <v>0.12</v>
      </c>
      <c r="Y35" t="n">
        <v>4</v>
      </c>
      <c r="Z35" t="n">
        <v>10</v>
      </c>
    </row>
    <row r="36">
      <c r="A36" t="n">
        <v>3</v>
      </c>
      <c r="B36" t="n">
        <v>45</v>
      </c>
      <c r="C36" t="inlineStr">
        <is>
          <t xml:space="preserve">CONCLUIDO	</t>
        </is>
      </c>
      <c r="D36" t="n">
        <v>19.6464</v>
      </c>
      <c r="E36" t="n">
        <v>5.09</v>
      </c>
      <c r="F36" t="n">
        <v>2.96</v>
      </c>
      <c r="G36" t="n">
        <v>25.35</v>
      </c>
      <c r="H36" t="n">
        <v>0.6899999999999999</v>
      </c>
      <c r="I36" t="n">
        <v>7</v>
      </c>
      <c r="J36" t="n">
        <v>102.45</v>
      </c>
      <c r="K36" t="n">
        <v>39.72</v>
      </c>
      <c r="L36" t="n">
        <v>4</v>
      </c>
      <c r="M36" t="n">
        <v>0</v>
      </c>
      <c r="N36" t="n">
        <v>13.74</v>
      </c>
      <c r="O36" t="n">
        <v>12870.03</v>
      </c>
      <c r="P36" t="n">
        <v>21.86</v>
      </c>
      <c r="Q36" t="n">
        <v>237.12</v>
      </c>
      <c r="R36" t="n">
        <v>23.15</v>
      </c>
      <c r="S36" t="n">
        <v>15.62</v>
      </c>
      <c r="T36" t="n">
        <v>1879.06</v>
      </c>
      <c r="U36" t="n">
        <v>0.67</v>
      </c>
      <c r="V36" t="n">
        <v>0.6899999999999999</v>
      </c>
      <c r="W36" t="n">
        <v>1.15</v>
      </c>
      <c r="X36" t="n">
        <v>0.12</v>
      </c>
      <c r="Y36" t="n">
        <v>4</v>
      </c>
      <c r="Z36" t="n">
        <v>10</v>
      </c>
    </row>
    <row r="37">
      <c r="A37" t="n">
        <v>0</v>
      </c>
      <c r="B37" t="n">
        <v>60</v>
      </c>
      <c r="C37" t="inlineStr">
        <is>
          <t xml:space="preserve">CONCLUIDO	</t>
        </is>
      </c>
      <c r="D37" t="n">
        <v>16.2638</v>
      </c>
      <c r="E37" t="n">
        <v>6.15</v>
      </c>
      <c r="F37" t="n">
        <v>3.35</v>
      </c>
      <c r="G37" t="n">
        <v>7.74</v>
      </c>
      <c r="H37" t="n">
        <v>0.14</v>
      </c>
      <c r="I37" t="n">
        <v>26</v>
      </c>
      <c r="J37" t="n">
        <v>124.63</v>
      </c>
      <c r="K37" t="n">
        <v>45</v>
      </c>
      <c r="L37" t="n">
        <v>1</v>
      </c>
      <c r="M37" t="n">
        <v>24</v>
      </c>
      <c r="N37" t="n">
        <v>18.64</v>
      </c>
      <c r="O37" t="n">
        <v>15605.44</v>
      </c>
      <c r="P37" t="n">
        <v>34.57</v>
      </c>
      <c r="Q37" t="n">
        <v>237.24</v>
      </c>
      <c r="R37" t="n">
        <v>35.58</v>
      </c>
      <c r="S37" t="n">
        <v>15.62</v>
      </c>
      <c r="T37" t="n">
        <v>7996.22</v>
      </c>
      <c r="U37" t="n">
        <v>0.44</v>
      </c>
      <c r="V37" t="n">
        <v>0.61</v>
      </c>
      <c r="W37" t="n">
        <v>1.18</v>
      </c>
      <c r="X37" t="n">
        <v>0.51</v>
      </c>
      <c r="Y37" t="n">
        <v>4</v>
      </c>
      <c r="Z37" t="n">
        <v>10</v>
      </c>
    </row>
    <row r="38">
      <c r="A38" t="n">
        <v>1</v>
      </c>
      <c r="B38" t="n">
        <v>60</v>
      </c>
      <c r="C38" t="inlineStr">
        <is>
          <t xml:space="preserve">CONCLUIDO	</t>
        </is>
      </c>
      <c r="D38" t="n">
        <v>18.1561</v>
      </c>
      <c r="E38" t="n">
        <v>5.51</v>
      </c>
      <c r="F38" t="n">
        <v>3.07</v>
      </c>
      <c r="G38" t="n">
        <v>15.34</v>
      </c>
      <c r="H38" t="n">
        <v>0.28</v>
      </c>
      <c r="I38" t="n">
        <v>12</v>
      </c>
      <c r="J38" t="n">
        <v>125.95</v>
      </c>
      <c r="K38" t="n">
        <v>45</v>
      </c>
      <c r="L38" t="n">
        <v>2</v>
      </c>
      <c r="M38" t="n">
        <v>10</v>
      </c>
      <c r="N38" t="n">
        <v>18.95</v>
      </c>
      <c r="O38" t="n">
        <v>15767.7</v>
      </c>
      <c r="P38" t="n">
        <v>30.18</v>
      </c>
      <c r="Q38" t="n">
        <v>237.01</v>
      </c>
      <c r="R38" t="n">
        <v>26.83</v>
      </c>
      <c r="S38" t="n">
        <v>15.62</v>
      </c>
      <c r="T38" t="n">
        <v>3690.06</v>
      </c>
      <c r="U38" t="n">
        <v>0.58</v>
      </c>
      <c r="V38" t="n">
        <v>0.67</v>
      </c>
      <c r="W38" t="n">
        <v>1.15</v>
      </c>
      <c r="X38" t="n">
        <v>0.23</v>
      </c>
      <c r="Y38" t="n">
        <v>4</v>
      </c>
      <c r="Z38" t="n">
        <v>10</v>
      </c>
    </row>
    <row r="39">
      <c r="A39" t="n">
        <v>2</v>
      </c>
      <c r="B39" t="n">
        <v>60</v>
      </c>
      <c r="C39" t="inlineStr">
        <is>
          <t xml:space="preserve">CONCLUIDO	</t>
        </is>
      </c>
      <c r="D39" t="n">
        <v>18.8048</v>
      </c>
      <c r="E39" t="n">
        <v>5.32</v>
      </c>
      <c r="F39" t="n">
        <v>2.98</v>
      </c>
      <c r="G39" t="n">
        <v>22.36</v>
      </c>
      <c r="H39" t="n">
        <v>0.42</v>
      </c>
      <c r="I39" t="n">
        <v>8</v>
      </c>
      <c r="J39" t="n">
        <v>127.27</v>
      </c>
      <c r="K39" t="n">
        <v>45</v>
      </c>
      <c r="L39" t="n">
        <v>3</v>
      </c>
      <c r="M39" t="n">
        <v>6</v>
      </c>
      <c r="N39" t="n">
        <v>19.27</v>
      </c>
      <c r="O39" t="n">
        <v>15930.42</v>
      </c>
      <c r="P39" t="n">
        <v>27.54</v>
      </c>
      <c r="Q39" t="n">
        <v>237.02</v>
      </c>
      <c r="R39" t="n">
        <v>24.05</v>
      </c>
      <c r="S39" t="n">
        <v>15.62</v>
      </c>
      <c r="T39" t="n">
        <v>2324.09</v>
      </c>
      <c r="U39" t="n">
        <v>0.65</v>
      </c>
      <c r="V39" t="n">
        <v>0.6899999999999999</v>
      </c>
      <c r="W39" t="n">
        <v>1.15</v>
      </c>
      <c r="X39" t="n">
        <v>0.14</v>
      </c>
      <c r="Y39" t="n">
        <v>4</v>
      </c>
      <c r="Z39" t="n">
        <v>10</v>
      </c>
    </row>
    <row r="40">
      <c r="A40" t="n">
        <v>3</v>
      </c>
      <c r="B40" t="n">
        <v>60</v>
      </c>
      <c r="C40" t="inlineStr">
        <is>
          <t xml:space="preserve">CONCLUIDO	</t>
        </is>
      </c>
      <c r="D40" t="n">
        <v>19.1612</v>
      </c>
      <c r="E40" t="n">
        <v>5.22</v>
      </c>
      <c r="F40" t="n">
        <v>2.93</v>
      </c>
      <c r="G40" t="n">
        <v>29.33</v>
      </c>
      <c r="H40" t="n">
        <v>0.55</v>
      </c>
      <c r="I40" t="n">
        <v>6</v>
      </c>
      <c r="J40" t="n">
        <v>128.59</v>
      </c>
      <c r="K40" t="n">
        <v>45</v>
      </c>
      <c r="L40" t="n">
        <v>4</v>
      </c>
      <c r="M40" t="n">
        <v>4</v>
      </c>
      <c r="N40" t="n">
        <v>19.59</v>
      </c>
      <c r="O40" t="n">
        <v>16093.6</v>
      </c>
      <c r="P40" t="n">
        <v>25.42</v>
      </c>
      <c r="Q40" t="n">
        <v>237</v>
      </c>
      <c r="R40" t="n">
        <v>22.46</v>
      </c>
      <c r="S40" t="n">
        <v>15.62</v>
      </c>
      <c r="T40" t="n">
        <v>1536.84</v>
      </c>
      <c r="U40" t="n">
        <v>0.7</v>
      </c>
      <c r="V40" t="n">
        <v>0.7</v>
      </c>
      <c r="W40" t="n">
        <v>1.15</v>
      </c>
      <c r="X40" t="n">
        <v>0.09</v>
      </c>
      <c r="Y40" t="n">
        <v>4</v>
      </c>
      <c r="Z40" t="n">
        <v>10</v>
      </c>
    </row>
    <row r="41">
      <c r="A41" t="n">
        <v>4</v>
      </c>
      <c r="B41" t="n">
        <v>60</v>
      </c>
      <c r="C41" t="inlineStr">
        <is>
          <t xml:space="preserve">CONCLUIDO	</t>
        </is>
      </c>
      <c r="D41" t="n">
        <v>19.3112</v>
      </c>
      <c r="E41" t="n">
        <v>5.18</v>
      </c>
      <c r="F41" t="n">
        <v>2.92</v>
      </c>
      <c r="G41" t="n">
        <v>35.02</v>
      </c>
      <c r="H41" t="n">
        <v>0.68</v>
      </c>
      <c r="I41" t="n">
        <v>5</v>
      </c>
      <c r="J41" t="n">
        <v>129.92</v>
      </c>
      <c r="K41" t="n">
        <v>45</v>
      </c>
      <c r="L41" t="n">
        <v>5</v>
      </c>
      <c r="M41" t="n">
        <v>0</v>
      </c>
      <c r="N41" t="n">
        <v>19.92</v>
      </c>
      <c r="O41" t="n">
        <v>16257.24</v>
      </c>
      <c r="P41" t="n">
        <v>24.48</v>
      </c>
      <c r="Q41" t="n">
        <v>237.17</v>
      </c>
      <c r="R41" t="n">
        <v>21.87</v>
      </c>
      <c r="S41" t="n">
        <v>15.62</v>
      </c>
      <c r="T41" t="n">
        <v>1248.14</v>
      </c>
      <c r="U41" t="n">
        <v>0.71</v>
      </c>
      <c r="V41" t="n">
        <v>0.7</v>
      </c>
      <c r="W41" t="n">
        <v>1.15</v>
      </c>
      <c r="X41" t="n">
        <v>0.08</v>
      </c>
      <c r="Y41" t="n">
        <v>4</v>
      </c>
      <c r="Z41" t="n">
        <v>10</v>
      </c>
    </row>
    <row r="42">
      <c r="A42" t="n">
        <v>0</v>
      </c>
      <c r="B42" t="n">
        <v>80</v>
      </c>
      <c r="C42" t="inlineStr">
        <is>
          <t xml:space="preserve">CONCLUIDO	</t>
        </is>
      </c>
      <c r="D42" t="n">
        <v>14.6288</v>
      </c>
      <c r="E42" t="n">
        <v>6.84</v>
      </c>
      <c r="F42" t="n">
        <v>3.48</v>
      </c>
      <c r="G42" t="n">
        <v>6.53</v>
      </c>
      <c r="H42" t="n">
        <v>0.11</v>
      </c>
      <c r="I42" t="n">
        <v>32</v>
      </c>
      <c r="J42" t="n">
        <v>159.12</v>
      </c>
      <c r="K42" t="n">
        <v>50.28</v>
      </c>
      <c r="L42" t="n">
        <v>1</v>
      </c>
      <c r="M42" t="n">
        <v>30</v>
      </c>
      <c r="N42" t="n">
        <v>27.84</v>
      </c>
      <c r="O42" t="n">
        <v>19859.16</v>
      </c>
      <c r="P42" t="n">
        <v>42.55</v>
      </c>
      <c r="Q42" t="n">
        <v>237.49</v>
      </c>
      <c r="R42" t="n">
        <v>39.57</v>
      </c>
      <c r="S42" t="n">
        <v>15.62</v>
      </c>
      <c r="T42" t="n">
        <v>9963.52</v>
      </c>
      <c r="U42" t="n">
        <v>0.39</v>
      </c>
      <c r="V42" t="n">
        <v>0.59</v>
      </c>
      <c r="W42" t="n">
        <v>1.19</v>
      </c>
      <c r="X42" t="n">
        <v>0.64</v>
      </c>
      <c r="Y42" t="n">
        <v>4</v>
      </c>
      <c r="Z42" t="n">
        <v>10</v>
      </c>
    </row>
    <row r="43">
      <c r="A43" t="n">
        <v>1</v>
      </c>
      <c r="B43" t="n">
        <v>80</v>
      </c>
      <c r="C43" t="inlineStr">
        <is>
          <t xml:space="preserve">CONCLUIDO	</t>
        </is>
      </c>
      <c r="D43" t="n">
        <v>16.8555</v>
      </c>
      <c r="E43" t="n">
        <v>5.93</v>
      </c>
      <c r="F43" t="n">
        <v>3.12</v>
      </c>
      <c r="G43" t="n">
        <v>12.5</v>
      </c>
      <c r="H43" t="n">
        <v>0.22</v>
      </c>
      <c r="I43" t="n">
        <v>15</v>
      </c>
      <c r="J43" t="n">
        <v>160.54</v>
      </c>
      <c r="K43" t="n">
        <v>50.28</v>
      </c>
      <c r="L43" t="n">
        <v>2</v>
      </c>
      <c r="M43" t="n">
        <v>13</v>
      </c>
      <c r="N43" t="n">
        <v>28.26</v>
      </c>
      <c r="O43" t="n">
        <v>20034.4</v>
      </c>
      <c r="P43" t="n">
        <v>37.1</v>
      </c>
      <c r="Q43" t="n">
        <v>237.04</v>
      </c>
      <c r="R43" t="n">
        <v>28.44</v>
      </c>
      <c r="S43" t="n">
        <v>15.62</v>
      </c>
      <c r="T43" t="n">
        <v>4480.42</v>
      </c>
      <c r="U43" t="n">
        <v>0.55</v>
      </c>
      <c r="V43" t="n">
        <v>0.65</v>
      </c>
      <c r="W43" t="n">
        <v>1.16</v>
      </c>
      <c r="X43" t="n">
        <v>0.28</v>
      </c>
      <c r="Y43" t="n">
        <v>4</v>
      </c>
      <c r="Z43" t="n">
        <v>10</v>
      </c>
    </row>
    <row r="44">
      <c r="A44" t="n">
        <v>2</v>
      </c>
      <c r="B44" t="n">
        <v>80</v>
      </c>
      <c r="C44" t="inlineStr">
        <is>
          <t xml:space="preserve">CONCLUIDO	</t>
        </is>
      </c>
      <c r="D44" t="n">
        <v>17.6661</v>
      </c>
      <c r="E44" t="n">
        <v>5.66</v>
      </c>
      <c r="F44" t="n">
        <v>3.01</v>
      </c>
      <c r="G44" t="n">
        <v>18.08</v>
      </c>
      <c r="H44" t="n">
        <v>0.33</v>
      </c>
      <c r="I44" t="n">
        <v>10</v>
      </c>
      <c r="J44" t="n">
        <v>161.97</v>
      </c>
      <c r="K44" t="n">
        <v>50.28</v>
      </c>
      <c r="L44" t="n">
        <v>3</v>
      </c>
      <c r="M44" t="n">
        <v>8</v>
      </c>
      <c r="N44" t="n">
        <v>28.69</v>
      </c>
      <c r="O44" t="n">
        <v>20210.21</v>
      </c>
      <c r="P44" t="n">
        <v>34.65</v>
      </c>
      <c r="Q44" t="n">
        <v>237.06</v>
      </c>
      <c r="R44" t="n">
        <v>25.13</v>
      </c>
      <c r="S44" t="n">
        <v>15.62</v>
      </c>
      <c r="T44" t="n">
        <v>2850.9</v>
      </c>
      <c r="U44" t="n">
        <v>0.62</v>
      </c>
      <c r="V44" t="n">
        <v>0.68</v>
      </c>
      <c r="W44" t="n">
        <v>1.15</v>
      </c>
      <c r="X44" t="n">
        <v>0.17</v>
      </c>
      <c r="Y44" t="n">
        <v>4</v>
      </c>
      <c r="Z44" t="n">
        <v>10</v>
      </c>
    </row>
    <row r="45">
      <c r="A45" t="n">
        <v>3</v>
      </c>
      <c r="B45" t="n">
        <v>80</v>
      </c>
      <c r="C45" t="inlineStr">
        <is>
          <t xml:space="preserve">CONCLUIDO	</t>
        </is>
      </c>
      <c r="D45" t="n">
        <v>18.1571</v>
      </c>
      <c r="E45" t="n">
        <v>5.51</v>
      </c>
      <c r="F45" t="n">
        <v>2.96</v>
      </c>
      <c r="G45" t="n">
        <v>25.35</v>
      </c>
      <c r="H45" t="n">
        <v>0.43</v>
      </c>
      <c r="I45" t="n">
        <v>7</v>
      </c>
      <c r="J45" t="n">
        <v>163.4</v>
      </c>
      <c r="K45" t="n">
        <v>50.28</v>
      </c>
      <c r="L45" t="n">
        <v>4</v>
      </c>
      <c r="M45" t="n">
        <v>5</v>
      </c>
      <c r="N45" t="n">
        <v>29.12</v>
      </c>
      <c r="O45" t="n">
        <v>20386.62</v>
      </c>
      <c r="P45" t="n">
        <v>32.71</v>
      </c>
      <c r="Q45" t="n">
        <v>237</v>
      </c>
      <c r="R45" t="n">
        <v>23.29</v>
      </c>
      <c r="S45" t="n">
        <v>15.62</v>
      </c>
      <c r="T45" t="n">
        <v>1945.76</v>
      </c>
      <c r="U45" t="n">
        <v>0.67</v>
      </c>
      <c r="V45" t="n">
        <v>0.6899999999999999</v>
      </c>
      <c r="W45" t="n">
        <v>1.15</v>
      </c>
      <c r="X45" t="n">
        <v>0.12</v>
      </c>
      <c r="Y45" t="n">
        <v>4</v>
      </c>
      <c r="Z45" t="n">
        <v>10</v>
      </c>
    </row>
    <row r="46">
      <c r="A46" t="n">
        <v>4</v>
      </c>
      <c r="B46" t="n">
        <v>80</v>
      </c>
      <c r="C46" t="inlineStr">
        <is>
          <t xml:space="preserve">CONCLUIDO	</t>
        </is>
      </c>
      <c r="D46" t="n">
        <v>18.3458</v>
      </c>
      <c r="E46" t="n">
        <v>5.45</v>
      </c>
      <c r="F46" t="n">
        <v>2.93</v>
      </c>
      <c r="G46" t="n">
        <v>29.33</v>
      </c>
      <c r="H46" t="n">
        <v>0.54</v>
      </c>
      <c r="I46" t="n">
        <v>6</v>
      </c>
      <c r="J46" t="n">
        <v>164.83</v>
      </c>
      <c r="K46" t="n">
        <v>50.28</v>
      </c>
      <c r="L46" t="n">
        <v>5</v>
      </c>
      <c r="M46" t="n">
        <v>4</v>
      </c>
      <c r="N46" t="n">
        <v>29.55</v>
      </c>
      <c r="O46" t="n">
        <v>20563.61</v>
      </c>
      <c r="P46" t="n">
        <v>31.23</v>
      </c>
      <c r="Q46" t="n">
        <v>237.01</v>
      </c>
      <c r="R46" t="n">
        <v>22.57</v>
      </c>
      <c r="S46" t="n">
        <v>15.62</v>
      </c>
      <c r="T46" t="n">
        <v>1591.52</v>
      </c>
      <c r="U46" t="n">
        <v>0.6899999999999999</v>
      </c>
      <c r="V46" t="n">
        <v>0.7</v>
      </c>
      <c r="W46" t="n">
        <v>1.14</v>
      </c>
      <c r="X46" t="n">
        <v>0.09</v>
      </c>
      <c r="Y46" t="n">
        <v>4</v>
      </c>
      <c r="Z46" t="n">
        <v>10</v>
      </c>
    </row>
    <row r="47">
      <c r="A47" t="n">
        <v>5</v>
      </c>
      <c r="B47" t="n">
        <v>80</v>
      </c>
      <c r="C47" t="inlineStr">
        <is>
          <t xml:space="preserve">CONCLUIDO	</t>
        </is>
      </c>
      <c r="D47" t="n">
        <v>18.5042</v>
      </c>
      <c r="E47" t="n">
        <v>5.4</v>
      </c>
      <c r="F47" t="n">
        <v>2.92</v>
      </c>
      <c r="G47" t="n">
        <v>35.02</v>
      </c>
      <c r="H47" t="n">
        <v>0.64</v>
      </c>
      <c r="I47" t="n">
        <v>5</v>
      </c>
      <c r="J47" t="n">
        <v>166.27</v>
      </c>
      <c r="K47" t="n">
        <v>50.28</v>
      </c>
      <c r="L47" t="n">
        <v>6</v>
      </c>
      <c r="M47" t="n">
        <v>3</v>
      </c>
      <c r="N47" t="n">
        <v>29.99</v>
      </c>
      <c r="O47" t="n">
        <v>20741.2</v>
      </c>
      <c r="P47" t="n">
        <v>29.78</v>
      </c>
      <c r="Q47" t="n">
        <v>237</v>
      </c>
      <c r="R47" t="n">
        <v>22.1</v>
      </c>
      <c r="S47" t="n">
        <v>15.62</v>
      </c>
      <c r="T47" t="n">
        <v>1361.15</v>
      </c>
      <c r="U47" t="n">
        <v>0.71</v>
      </c>
      <c r="V47" t="n">
        <v>0.7</v>
      </c>
      <c r="W47" t="n">
        <v>1.14</v>
      </c>
      <c r="X47" t="n">
        <v>0.08</v>
      </c>
      <c r="Y47" t="n">
        <v>4</v>
      </c>
      <c r="Z47" t="n">
        <v>10</v>
      </c>
    </row>
    <row r="48">
      <c r="A48" t="n">
        <v>6</v>
      </c>
      <c r="B48" t="n">
        <v>80</v>
      </c>
      <c r="C48" t="inlineStr">
        <is>
          <t xml:space="preserve">CONCLUIDO	</t>
        </is>
      </c>
      <c r="D48" t="n">
        <v>18.6945</v>
      </c>
      <c r="E48" t="n">
        <v>5.35</v>
      </c>
      <c r="F48" t="n">
        <v>2.9</v>
      </c>
      <c r="G48" t="n">
        <v>43.44</v>
      </c>
      <c r="H48" t="n">
        <v>0.74</v>
      </c>
      <c r="I48" t="n">
        <v>4</v>
      </c>
      <c r="J48" t="n">
        <v>167.72</v>
      </c>
      <c r="K48" t="n">
        <v>50.28</v>
      </c>
      <c r="L48" t="n">
        <v>7</v>
      </c>
      <c r="M48" t="n">
        <v>0</v>
      </c>
      <c r="N48" t="n">
        <v>30.44</v>
      </c>
      <c r="O48" t="n">
        <v>20919.39</v>
      </c>
      <c r="P48" t="n">
        <v>27.95</v>
      </c>
      <c r="Q48" t="n">
        <v>237.11</v>
      </c>
      <c r="R48" t="n">
        <v>21.33</v>
      </c>
      <c r="S48" t="n">
        <v>15.62</v>
      </c>
      <c r="T48" t="n">
        <v>980.12</v>
      </c>
      <c r="U48" t="n">
        <v>0.73</v>
      </c>
      <c r="V48" t="n">
        <v>0.71</v>
      </c>
      <c r="W48" t="n">
        <v>1.14</v>
      </c>
      <c r="X48" t="n">
        <v>0.06</v>
      </c>
      <c r="Y48" t="n">
        <v>4</v>
      </c>
      <c r="Z48" t="n">
        <v>10</v>
      </c>
    </row>
    <row r="49">
      <c r="A49" t="n">
        <v>0</v>
      </c>
      <c r="B49" t="n">
        <v>35</v>
      </c>
      <c r="C49" t="inlineStr">
        <is>
          <t xml:space="preserve">CONCLUIDO	</t>
        </is>
      </c>
      <c r="D49" t="n">
        <v>18.6008</v>
      </c>
      <c r="E49" t="n">
        <v>5.38</v>
      </c>
      <c r="F49" t="n">
        <v>3.17</v>
      </c>
      <c r="G49" t="n">
        <v>10.58</v>
      </c>
      <c r="H49" t="n">
        <v>0.22</v>
      </c>
      <c r="I49" t="n">
        <v>18</v>
      </c>
      <c r="J49" t="n">
        <v>80.84</v>
      </c>
      <c r="K49" t="n">
        <v>35.1</v>
      </c>
      <c r="L49" t="n">
        <v>1</v>
      </c>
      <c r="M49" t="n">
        <v>16</v>
      </c>
      <c r="N49" t="n">
        <v>9.74</v>
      </c>
      <c r="O49" t="n">
        <v>10204.21</v>
      </c>
      <c r="P49" t="n">
        <v>23.33</v>
      </c>
      <c r="Q49" t="n">
        <v>237.28</v>
      </c>
      <c r="R49" t="n">
        <v>29.94</v>
      </c>
      <c r="S49" t="n">
        <v>15.62</v>
      </c>
      <c r="T49" t="n">
        <v>5216.6</v>
      </c>
      <c r="U49" t="n">
        <v>0.52</v>
      </c>
      <c r="V49" t="n">
        <v>0.64</v>
      </c>
      <c r="W49" t="n">
        <v>1.17</v>
      </c>
      <c r="X49" t="n">
        <v>0.33</v>
      </c>
      <c r="Y49" t="n">
        <v>4</v>
      </c>
      <c r="Z49" t="n">
        <v>10</v>
      </c>
    </row>
    <row r="50">
      <c r="A50" t="n">
        <v>1</v>
      </c>
      <c r="B50" t="n">
        <v>35</v>
      </c>
      <c r="C50" t="inlineStr">
        <is>
          <t xml:space="preserve">CONCLUIDO	</t>
        </is>
      </c>
      <c r="D50" t="n">
        <v>19.7694</v>
      </c>
      <c r="E50" t="n">
        <v>5.06</v>
      </c>
      <c r="F50" t="n">
        <v>3.01</v>
      </c>
      <c r="G50" t="n">
        <v>20.08</v>
      </c>
      <c r="H50" t="n">
        <v>0.43</v>
      </c>
      <c r="I50" t="n">
        <v>9</v>
      </c>
      <c r="J50" t="n">
        <v>82.04000000000001</v>
      </c>
      <c r="K50" t="n">
        <v>35.1</v>
      </c>
      <c r="L50" t="n">
        <v>2</v>
      </c>
      <c r="M50" t="n">
        <v>4</v>
      </c>
      <c r="N50" t="n">
        <v>9.94</v>
      </c>
      <c r="O50" t="n">
        <v>10352.53</v>
      </c>
      <c r="P50" t="n">
        <v>19.71</v>
      </c>
      <c r="Q50" t="n">
        <v>237.23</v>
      </c>
      <c r="R50" t="n">
        <v>24.89</v>
      </c>
      <c r="S50" t="n">
        <v>15.62</v>
      </c>
      <c r="T50" t="n">
        <v>2734.39</v>
      </c>
      <c r="U50" t="n">
        <v>0.63</v>
      </c>
      <c r="V50" t="n">
        <v>0.68</v>
      </c>
      <c r="W50" t="n">
        <v>1.15</v>
      </c>
      <c r="X50" t="n">
        <v>0.17</v>
      </c>
      <c r="Y50" t="n">
        <v>4</v>
      </c>
      <c r="Z50" t="n">
        <v>10</v>
      </c>
    </row>
    <row r="51">
      <c r="A51" t="n">
        <v>2</v>
      </c>
      <c r="B51" t="n">
        <v>35</v>
      </c>
      <c r="C51" t="inlineStr">
        <is>
          <t xml:space="preserve">CONCLUIDO	</t>
        </is>
      </c>
      <c r="D51" t="n">
        <v>19.9302</v>
      </c>
      <c r="E51" t="n">
        <v>5.02</v>
      </c>
      <c r="F51" t="n">
        <v>2.99</v>
      </c>
      <c r="G51" t="n">
        <v>22.41</v>
      </c>
      <c r="H51" t="n">
        <v>0.63</v>
      </c>
      <c r="I51" t="n">
        <v>8</v>
      </c>
      <c r="J51" t="n">
        <v>83.25</v>
      </c>
      <c r="K51" t="n">
        <v>35.1</v>
      </c>
      <c r="L51" t="n">
        <v>3</v>
      </c>
      <c r="M51" t="n">
        <v>0</v>
      </c>
      <c r="N51" t="n">
        <v>10.15</v>
      </c>
      <c r="O51" t="n">
        <v>10501.19</v>
      </c>
      <c r="P51" t="n">
        <v>19.51</v>
      </c>
      <c r="Q51" t="n">
        <v>237.25</v>
      </c>
      <c r="R51" t="n">
        <v>24.04</v>
      </c>
      <c r="S51" t="n">
        <v>15.62</v>
      </c>
      <c r="T51" t="n">
        <v>2316.69</v>
      </c>
      <c r="U51" t="n">
        <v>0.65</v>
      </c>
      <c r="V51" t="n">
        <v>0.68</v>
      </c>
      <c r="W51" t="n">
        <v>1.15</v>
      </c>
      <c r="X51" t="n">
        <v>0.15</v>
      </c>
      <c r="Y51" t="n">
        <v>4</v>
      </c>
      <c r="Z51" t="n">
        <v>10</v>
      </c>
    </row>
    <row r="52">
      <c r="A52" t="n">
        <v>0</v>
      </c>
      <c r="B52" t="n">
        <v>50</v>
      </c>
      <c r="C52" t="inlineStr">
        <is>
          <t xml:space="preserve">CONCLUIDO	</t>
        </is>
      </c>
      <c r="D52" t="n">
        <v>17.1535</v>
      </c>
      <c r="E52" t="n">
        <v>5.83</v>
      </c>
      <c r="F52" t="n">
        <v>3.28</v>
      </c>
      <c r="G52" t="n">
        <v>8.56</v>
      </c>
      <c r="H52" t="n">
        <v>0.16</v>
      </c>
      <c r="I52" t="n">
        <v>23</v>
      </c>
      <c r="J52" t="n">
        <v>107.41</v>
      </c>
      <c r="K52" t="n">
        <v>41.65</v>
      </c>
      <c r="L52" t="n">
        <v>1</v>
      </c>
      <c r="M52" t="n">
        <v>21</v>
      </c>
      <c r="N52" t="n">
        <v>14.77</v>
      </c>
      <c r="O52" t="n">
        <v>13481.73</v>
      </c>
      <c r="P52" t="n">
        <v>30.35</v>
      </c>
      <c r="Q52" t="n">
        <v>237.47</v>
      </c>
      <c r="R52" t="n">
        <v>33.61</v>
      </c>
      <c r="S52" t="n">
        <v>15.62</v>
      </c>
      <c r="T52" t="n">
        <v>7024.7</v>
      </c>
      <c r="U52" t="n">
        <v>0.46</v>
      </c>
      <c r="V52" t="n">
        <v>0.62</v>
      </c>
      <c r="W52" t="n">
        <v>1.17</v>
      </c>
      <c r="X52" t="n">
        <v>0.44</v>
      </c>
      <c r="Y52" t="n">
        <v>4</v>
      </c>
      <c r="Z52" t="n">
        <v>10</v>
      </c>
    </row>
    <row r="53">
      <c r="A53" t="n">
        <v>1</v>
      </c>
      <c r="B53" t="n">
        <v>50</v>
      </c>
      <c r="C53" t="inlineStr">
        <is>
          <t xml:space="preserve">CONCLUIDO	</t>
        </is>
      </c>
      <c r="D53" t="n">
        <v>18.7852</v>
      </c>
      <c r="E53" t="n">
        <v>5.32</v>
      </c>
      <c r="F53" t="n">
        <v>3.04</v>
      </c>
      <c r="G53" t="n">
        <v>16.6</v>
      </c>
      <c r="H53" t="n">
        <v>0.32</v>
      </c>
      <c r="I53" t="n">
        <v>11</v>
      </c>
      <c r="J53" t="n">
        <v>108.68</v>
      </c>
      <c r="K53" t="n">
        <v>41.65</v>
      </c>
      <c r="L53" t="n">
        <v>2</v>
      </c>
      <c r="M53" t="n">
        <v>9</v>
      </c>
      <c r="N53" t="n">
        <v>15.03</v>
      </c>
      <c r="O53" t="n">
        <v>13638.32</v>
      </c>
      <c r="P53" t="n">
        <v>26.27</v>
      </c>
      <c r="Q53" t="n">
        <v>237</v>
      </c>
      <c r="R53" t="n">
        <v>26.06</v>
      </c>
      <c r="S53" t="n">
        <v>15.62</v>
      </c>
      <c r="T53" t="n">
        <v>3310.85</v>
      </c>
      <c r="U53" t="n">
        <v>0.6</v>
      </c>
      <c r="V53" t="n">
        <v>0.67</v>
      </c>
      <c r="W53" t="n">
        <v>1.15</v>
      </c>
      <c r="X53" t="n">
        <v>0.2</v>
      </c>
      <c r="Y53" t="n">
        <v>4</v>
      </c>
      <c r="Z53" t="n">
        <v>10</v>
      </c>
    </row>
    <row r="54">
      <c r="A54" t="n">
        <v>2</v>
      </c>
      <c r="B54" t="n">
        <v>50</v>
      </c>
      <c r="C54" t="inlineStr">
        <is>
          <t xml:space="preserve">CONCLUIDO	</t>
        </is>
      </c>
      <c r="D54" t="n">
        <v>19.4091</v>
      </c>
      <c r="E54" t="n">
        <v>5.15</v>
      </c>
      <c r="F54" t="n">
        <v>2.96</v>
      </c>
      <c r="G54" t="n">
        <v>25.38</v>
      </c>
      <c r="H54" t="n">
        <v>0.48</v>
      </c>
      <c r="I54" t="n">
        <v>7</v>
      </c>
      <c r="J54" t="n">
        <v>109.96</v>
      </c>
      <c r="K54" t="n">
        <v>41.65</v>
      </c>
      <c r="L54" t="n">
        <v>3</v>
      </c>
      <c r="M54" t="n">
        <v>5</v>
      </c>
      <c r="N54" t="n">
        <v>15.31</v>
      </c>
      <c r="O54" t="n">
        <v>13795.21</v>
      </c>
      <c r="P54" t="n">
        <v>23.59</v>
      </c>
      <c r="Q54" t="n">
        <v>237</v>
      </c>
      <c r="R54" t="n">
        <v>23.46</v>
      </c>
      <c r="S54" t="n">
        <v>15.62</v>
      </c>
      <c r="T54" t="n">
        <v>2030.54</v>
      </c>
      <c r="U54" t="n">
        <v>0.67</v>
      </c>
      <c r="V54" t="n">
        <v>0.6899999999999999</v>
      </c>
      <c r="W54" t="n">
        <v>1.15</v>
      </c>
      <c r="X54" t="n">
        <v>0.12</v>
      </c>
      <c r="Y54" t="n">
        <v>4</v>
      </c>
      <c r="Z54" t="n">
        <v>10</v>
      </c>
    </row>
    <row r="55">
      <c r="A55" t="n">
        <v>3</v>
      </c>
      <c r="B55" t="n">
        <v>50</v>
      </c>
      <c r="C55" t="inlineStr">
        <is>
          <t xml:space="preserve">CONCLUIDO	</t>
        </is>
      </c>
      <c r="D55" t="n">
        <v>19.5844</v>
      </c>
      <c r="E55" t="n">
        <v>5.11</v>
      </c>
      <c r="F55" t="n">
        <v>2.94</v>
      </c>
      <c r="G55" t="n">
        <v>29.37</v>
      </c>
      <c r="H55" t="n">
        <v>0.63</v>
      </c>
      <c r="I55" t="n">
        <v>6</v>
      </c>
      <c r="J55" t="n">
        <v>111.23</v>
      </c>
      <c r="K55" t="n">
        <v>41.65</v>
      </c>
      <c r="L55" t="n">
        <v>4</v>
      </c>
      <c r="M55" t="n">
        <v>0</v>
      </c>
      <c r="N55" t="n">
        <v>15.58</v>
      </c>
      <c r="O55" t="n">
        <v>13952.52</v>
      </c>
      <c r="P55" t="n">
        <v>22.77</v>
      </c>
      <c r="Q55" t="n">
        <v>237.08</v>
      </c>
      <c r="R55" t="n">
        <v>22.44</v>
      </c>
      <c r="S55" t="n">
        <v>15.62</v>
      </c>
      <c r="T55" t="n">
        <v>1524.92</v>
      </c>
      <c r="U55" t="n">
        <v>0.7</v>
      </c>
      <c r="V55" t="n">
        <v>0.7</v>
      </c>
      <c r="W55" t="n">
        <v>1.15</v>
      </c>
      <c r="X55" t="n">
        <v>0.1</v>
      </c>
      <c r="Y55" t="n">
        <v>4</v>
      </c>
      <c r="Z55" t="n">
        <v>10</v>
      </c>
    </row>
    <row r="56">
      <c r="A56" t="n">
        <v>0</v>
      </c>
      <c r="B56" t="n">
        <v>25</v>
      </c>
      <c r="C56" t="inlineStr">
        <is>
          <t xml:space="preserve">CONCLUIDO	</t>
        </is>
      </c>
      <c r="D56" t="n">
        <v>19.6507</v>
      </c>
      <c r="E56" t="n">
        <v>5.09</v>
      </c>
      <c r="F56" t="n">
        <v>3.1</v>
      </c>
      <c r="G56" t="n">
        <v>13.28</v>
      </c>
      <c r="H56" t="n">
        <v>0.28</v>
      </c>
      <c r="I56" t="n">
        <v>14</v>
      </c>
      <c r="J56" t="n">
        <v>61.76</v>
      </c>
      <c r="K56" t="n">
        <v>28.92</v>
      </c>
      <c r="L56" t="n">
        <v>1</v>
      </c>
      <c r="M56" t="n">
        <v>12</v>
      </c>
      <c r="N56" t="n">
        <v>6.84</v>
      </c>
      <c r="O56" t="n">
        <v>7851.41</v>
      </c>
      <c r="P56" t="n">
        <v>17.71</v>
      </c>
      <c r="Q56" t="n">
        <v>237.27</v>
      </c>
      <c r="R56" t="n">
        <v>27.74</v>
      </c>
      <c r="S56" t="n">
        <v>15.62</v>
      </c>
      <c r="T56" t="n">
        <v>4139.07</v>
      </c>
      <c r="U56" t="n">
        <v>0.5600000000000001</v>
      </c>
      <c r="V56" t="n">
        <v>0.66</v>
      </c>
      <c r="W56" t="n">
        <v>1.16</v>
      </c>
      <c r="X56" t="n">
        <v>0.26</v>
      </c>
      <c r="Y56" t="n">
        <v>4</v>
      </c>
      <c r="Z56" t="n">
        <v>10</v>
      </c>
    </row>
    <row r="57">
      <c r="A57" t="n">
        <v>1</v>
      </c>
      <c r="B57" t="n">
        <v>25</v>
      </c>
      <c r="C57" t="inlineStr">
        <is>
          <t xml:space="preserve">CONCLUIDO	</t>
        </is>
      </c>
      <c r="D57" t="n">
        <v>20.0323</v>
      </c>
      <c r="E57" t="n">
        <v>4.99</v>
      </c>
      <c r="F57" t="n">
        <v>3.04</v>
      </c>
      <c r="G57" t="n">
        <v>16.6</v>
      </c>
      <c r="H57" t="n">
        <v>0.55</v>
      </c>
      <c r="I57" t="n">
        <v>11</v>
      </c>
      <c r="J57" t="n">
        <v>62.92</v>
      </c>
      <c r="K57" t="n">
        <v>28.92</v>
      </c>
      <c r="L57" t="n">
        <v>2</v>
      </c>
      <c r="M57" t="n">
        <v>0</v>
      </c>
      <c r="N57" t="n">
        <v>7</v>
      </c>
      <c r="O57" t="n">
        <v>7994.37</v>
      </c>
      <c r="P57" t="n">
        <v>16.67</v>
      </c>
      <c r="Q57" t="n">
        <v>237.65</v>
      </c>
      <c r="R57" t="n">
        <v>25.54</v>
      </c>
      <c r="S57" t="n">
        <v>15.62</v>
      </c>
      <c r="T57" t="n">
        <v>3053.82</v>
      </c>
      <c r="U57" t="n">
        <v>0.61</v>
      </c>
      <c r="V57" t="n">
        <v>0.67</v>
      </c>
      <c r="W57" t="n">
        <v>1.16</v>
      </c>
      <c r="X57" t="n">
        <v>0.2</v>
      </c>
      <c r="Y57" t="n">
        <v>4</v>
      </c>
      <c r="Z57" t="n">
        <v>10</v>
      </c>
    </row>
    <row r="58">
      <c r="A58" t="n">
        <v>0</v>
      </c>
      <c r="B58" t="n">
        <v>85</v>
      </c>
      <c r="C58" t="inlineStr">
        <is>
          <t xml:space="preserve">CONCLUIDO	</t>
        </is>
      </c>
      <c r="D58" t="n">
        <v>14.2965</v>
      </c>
      <c r="E58" t="n">
        <v>6.99</v>
      </c>
      <c r="F58" t="n">
        <v>3.5</v>
      </c>
      <c r="G58" t="n">
        <v>6.37</v>
      </c>
      <c r="H58" t="n">
        <v>0.11</v>
      </c>
      <c r="I58" t="n">
        <v>33</v>
      </c>
      <c r="J58" t="n">
        <v>167.88</v>
      </c>
      <c r="K58" t="n">
        <v>51.39</v>
      </c>
      <c r="L58" t="n">
        <v>1</v>
      </c>
      <c r="M58" t="n">
        <v>31</v>
      </c>
      <c r="N58" t="n">
        <v>30.49</v>
      </c>
      <c r="O58" t="n">
        <v>20939.59</v>
      </c>
      <c r="P58" t="n">
        <v>44.39</v>
      </c>
      <c r="Q58" t="n">
        <v>237.43</v>
      </c>
      <c r="R58" t="n">
        <v>40.24</v>
      </c>
      <c r="S58" t="n">
        <v>15.62</v>
      </c>
      <c r="T58" t="n">
        <v>10289.5</v>
      </c>
      <c r="U58" t="n">
        <v>0.39</v>
      </c>
      <c r="V58" t="n">
        <v>0.58</v>
      </c>
      <c r="W58" t="n">
        <v>1.19</v>
      </c>
      <c r="X58" t="n">
        <v>0.66</v>
      </c>
      <c r="Y58" t="n">
        <v>4</v>
      </c>
      <c r="Z58" t="n">
        <v>10</v>
      </c>
    </row>
    <row r="59">
      <c r="A59" t="n">
        <v>1</v>
      </c>
      <c r="B59" t="n">
        <v>85</v>
      </c>
      <c r="C59" t="inlineStr">
        <is>
          <t xml:space="preserve">CONCLUIDO	</t>
        </is>
      </c>
      <c r="D59" t="n">
        <v>16.6582</v>
      </c>
      <c r="E59" t="n">
        <v>6</v>
      </c>
      <c r="F59" t="n">
        <v>3.12</v>
      </c>
      <c r="G59" t="n">
        <v>12.49</v>
      </c>
      <c r="H59" t="n">
        <v>0.21</v>
      </c>
      <c r="I59" t="n">
        <v>15</v>
      </c>
      <c r="J59" t="n">
        <v>169.33</v>
      </c>
      <c r="K59" t="n">
        <v>51.39</v>
      </c>
      <c r="L59" t="n">
        <v>2</v>
      </c>
      <c r="M59" t="n">
        <v>13</v>
      </c>
      <c r="N59" t="n">
        <v>30.94</v>
      </c>
      <c r="O59" t="n">
        <v>21118.46</v>
      </c>
      <c r="P59" t="n">
        <v>38.58</v>
      </c>
      <c r="Q59" t="n">
        <v>237.12</v>
      </c>
      <c r="R59" t="n">
        <v>28.45</v>
      </c>
      <c r="S59" t="n">
        <v>15.62</v>
      </c>
      <c r="T59" t="n">
        <v>4488.59</v>
      </c>
      <c r="U59" t="n">
        <v>0.55</v>
      </c>
      <c r="V59" t="n">
        <v>0.65</v>
      </c>
      <c r="W59" t="n">
        <v>1.16</v>
      </c>
      <c r="X59" t="n">
        <v>0.28</v>
      </c>
      <c r="Y59" t="n">
        <v>4</v>
      </c>
      <c r="Z59" t="n">
        <v>10</v>
      </c>
    </row>
    <row r="60">
      <c r="A60" t="n">
        <v>2</v>
      </c>
      <c r="B60" t="n">
        <v>85</v>
      </c>
      <c r="C60" t="inlineStr">
        <is>
          <t xml:space="preserve">CONCLUIDO	</t>
        </is>
      </c>
      <c r="D60" t="n">
        <v>17.452</v>
      </c>
      <c r="E60" t="n">
        <v>5.73</v>
      </c>
      <c r="F60" t="n">
        <v>3.02</v>
      </c>
      <c r="G60" t="n">
        <v>18.11</v>
      </c>
      <c r="H60" t="n">
        <v>0.31</v>
      </c>
      <c r="I60" t="n">
        <v>10</v>
      </c>
      <c r="J60" t="n">
        <v>170.79</v>
      </c>
      <c r="K60" t="n">
        <v>51.39</v>
      </c>
      <c r="L60" t="n">
        <v>3</v>
      </c>
      <c r="M60" t="n">
        <v>8</v>
      </c>
      <c r="N60" t="n">
        <v>31.4</v>
      </c>
      <c r="O60" t="n">
        <v>21297.94</v>
      </c>
      <c r="P60" t="n">
        <v>36.1</v>
      </c>
      <c r="Q60" t="n">
        <v>237.18</v>
      </c>
      <c r="R60" t="n">
        <v>25.12</v>
      </c>
      <c r="S60" t="n">
        <v>15.62</v>
      </c>
      <c r="T60" t="n">
        <v>2848.29</v>
      </c>
      <c r="U60" t="n">
        <v>0.62</v>
      </c>
      <c r="V60" t="n">
        <v>0.68</v>
      </c>
      <c r="W60" t="n">
        <v>1.15</v>
      </c>
      <c r="X60" t="n">
        <v>0.18</v>
      </c>
      <c r="Y60" t="n">
        <v>4</v>
      </c>
      <c r="Z60" t="n">
        <v>10</v>
      </c>
    </row>
    <row r="61">
      <c r="A61" t="n">
        <v>3</v>
      </c>
      <c r="B61" t="n">
        <v>85</v>
      </c>
      <c r="C61" t="inlineStr">
        <is>
          <t xml:space="preserve">CONCLUIDO	</t>
        </is>
      </c>
      <c r="D61" t="n">
        <v>17.7716</v>
      </c>
      <c r="E61" t="n">
        <v>5.63</v>
      </c>
      <c r="F61" t="n">
        <v>2.98</v>
      </c>
      <c r="G61" t="n">
        <v>22.38</v>
      </c>
      <c r="H61" t="n">
        <v>0.41</v>
      </c>
      <c r="I61" t="n">
        <v>8</v>
      </c>
      <c r="J61" t="n">
        <v>172.25</v>
      </c>
      <c r="K61" t="n">
        <v>51.39</v>
      </c>
      <c r="L61" t="n">
        <v>4</v>
      </c>
      <c r="M61" t="n">
        <v>6</v>
      </c>
      <c r="N61" t="n">
        <v>31.86</v>
      </c>
      <c r="O61" t="n">
        <v>21478.05</v>
      </c>
      <c r="P61" t="n">
        <v>34.56</v>
      </c>
      <c r="Q61" t="n">
        <v>237.1</v>
      </c>
      <c r="R61" t="n">
        <v>24.02</v>
      </c>
      <c r="S61" t="n">
        <v>15.62</v>
      </c>
      <c r="T61" t="n">
        <v>2307.54</v>
      </c>
      <c r="U61" t="n">
        <v>0.65</v>
      </c>
      <c r="V61" t="n">
        <v>0.6899999999999999</v>
      </c>
      <c r="W61" t="n">
        <v>1.15</v>
      </c>
      <c r="X61" t="n">
        <v>0.14</v>
      </c>
      <c r="Y61" t="n">
        <v>4</v>
      </c>
      <c r="Z61" t="n">
        <v>10</v>
      </c>
    </row>
    <row r="62">
      <c r="A62" t="n">
        <v>4</v>
      </c>
      <c r="B62" t="n">
        <v>85</v>
      </c>
      <c r="C62" t="inlineStr">
        <is>
          <t xml:space="preserve">CONCLUIDO	</t>
        </is>
      </c>
      <c r="D62" t="n">
        <v>18.1342</v>
      </c>
      <c r="E62" t="n">
        <v>5.51</v>
      </c>
      <c r="F62" t="n">
        <v>2.94</v>
      </c>
      <c r="G62" t="n">
        <v>29.39</v>
      </c>
      <c r="H62" t="n">
        <v>0.51</v>
      </c>
      <c r="I62" t="n">
        <v>6</v>
      </c>
      <c r="J62" t="n">
        <v>173.71</v>
      </c>
      <c r="K62" t="n">
        <v>51.39</v>
      </c>
      <c r="L62" t="n">
        <v>5</v>
      </c>
      <c r="M62" t="n">
        <v>4</v>
      </c>
      <c r="N62" t="n">
        <v>32.32</v>
      </c>
      <c r="O62" t="n">
        <v>21658.78</v>
      </c>
      <c r="P62" t="n">
        <v>33.01</v>
      </c>
      <c r="Q62" t="n">
        <v>237.13</v>
      </c>
      <c r="R62" t="n">
        <v>22.76</v>
      </c>
      <c r="S62" t="n">
        <v>15.62</v>
      </c>
      <c r="T62" t="n">
        <v>1684.79</v>
      </c>
      <c r="U62" t="n">
        <v>0.6899999999999999</v>
      </c>
      <c r="V62" t="n">
        <v>0.7</v>
      </c>
      <c r="W62" t="n">
        <v>1.14</v>
      </c>
      <c r="X62" t="n">
        <v>0.1</v>
      </c>
      <c r="Y62" t="n">
        <v>4</v>
      </c>
      <c r="Z62" t="n">
        <v>10</v>
      </c>
    </row>
    <row r="63">
      <c r="A63" t="n">
        <v>5</v>
      </c>
      <c r="B63" t="n">
        <v>85</v>
      </c>
      <c r="C63" t="inlineStr">
        <is>
          <t xml:space="preserve">CONCLUIDO	</t>
        </is>
      </c>
      <c r="D63" t="n">
        <v>18.2964</v>
      </c>
      <c r="E63" t="n">
        <v>5.47</v>
      </c>
      <c r="F63" t="n">
        <v>2.92</v>
      </c>
      <c r="G63" t="n">
        <v>35.08</v>
      </c>
      <c r="H63" t="n">
        <v>0.61</v>
      </c>
      <c r="I63" t="n">
        <v>5</v>
      </c>
      <c r="J63" t="n">
        <v>175.18</v>
      </c>
      <c r="K63" t="n">
        <v>51.39</v>
      </c>
      <c r="L63" t="n">
        <v>6</v>
      </c>
      <c r="M63" t="n">
        <v>3</v>
      </c>
      <c r="N63" t="n">
        <v>32.79</v>
      </c>
      <c r="O63" t="n">
        <v>21840.16</v>
      </c>
      <c r="P63" t="n">
        <v>31.77</v>
      </c>
      <c r="Q63" t="n">
        <v>237.04</v>
      </c>
      <c r="R63" t="n">
        <v>22.29</v>
      </c>
      <c r="S63" t="n">
        <v>15.62</v>
      </c>
      <c r="T63" t="n">
        <v>1455.99</v>
      </c>
      <c r="U63" t="n">
        <v>0.7</v>
      </c>
      <c r="V63" t="n">
        <v>0.7</v>
      </c>
      <c r="W63" t="n">
        <v>1.14</v>
      </c>
      <c r="X63" t="n">
        <v>0.08</v>
      </c>
      <c r="Y63" t="n">
        <v>4</v>
      </c>
      <c r="Z63" t="n">
        <v>10</v>
      </c>
    </row>
    <row r="64">
      <c r="A64" t="n">
        <v>6</v>
      </c>
      <c r="B64" t="n">
        <v>85</v>
      </c>
      <c r="C64" t="inlineStr">
        <is>
          <t xml:space="preserve">CONCLUIDO	</t>
        </is>
      </c>
      <c r="D64" t="n">
        <v>18.5128</v>
      </c>
      <c r="E64" t="n">
        <v>5.4</v>
      </c>
      <c r="F64" t="n">
        <v>2.89</v>
      </c>
      <c r="G64" t="n">
        <v>43.4</v>
      </c>
      <c r="H64" t="n">
        <v>0.7</v>
      </c>
      <c r="I64" t="n">
        <v>4</v>
      </c>
      <c r="J64" t="n">
        <v>176.66</v>
      </c>
      <c r="K64" t="n">
        <v>51.39</v>
      </c>
      <c r="L64" t="n">
        <v>7</v>
      </c>
      <c r="M64" t="n">
        <v>1</v>
      </c>
      <c r="N64" t="n">
        <v>33.27</v>
      </c>
      <c r="O64" t="n">
        <v>22022.17</v>
      </c>
      <c r="P64" t="n">
        <v>29.16</v>
      </c>
      <c r="Q64" t="n">
        <v>237.07</v>
      </c>
      <c r="R64" t="n">
        <v>21.22</v>
      </c>
      <c r="S64" t="n">
        <v>15.62</v>
      </c>
      <c r="T64" t="n">
        <v>928.92</v>
      </c>
      <c r="U64" t="n">
        <v>0.74</v>
      </c>
      <c r="V64" t="n">
        <v>0.71</v>
      </c>
      <c r="W64" t="n">
        <v>1.14</v>
      </c>
      <c r="X64" t="n">
        <v>0.05</v>
      </c>
      <c r="Y64" t="n">
        <v>4</v>
      </c>
      <c r="Z64" t="n">
        <v>10</v>
      </c>
    </row>
    <row r="65">
      <c r="A65" t="n">
        <v>7</v>
      </c>
      <c r="B65" t="n">
        <v>85</v>
      </c>
      <c r="C65" t="inlineStr">
        <is>
          <t xml:space="preserve">CONCLUIDO	</t>
        </is>
      </c>
      <c r="D65" t="n">
        <v>18.4947</v>
      </c>
      <c r="E65" t="n">
        <v>5.41</v>
      </c>
      <c r="F65" t="n">
        <v>2.9</v>
      </c>
      <c r="G65" t="n">
        <v>43.48</v>
      </c>
      <c r="H65" t="n">
        <v>0.8</v>
      </c>
      <c r="I65" t="n">
        <v>4</v>
      </c>
      <c r="J65" t="n">
        <v>178.14</v>
      </c>
      <c r="K65" t="n">
        <v>51.39</v>
      </c>
      <c r="L65" t="n">
        <v>8</v>
      </c>
      <c r="M65" t="n">
        <v>0</v>
      </c>
      <c r="N65" t="n">
        <v>33.75</v>
      </c>
      <c r="O65" t="n">
        <v>22204.83</v>
      </c>
      <c r="P65" t="n">
        <v>29.43</v>
      </c>
      <c r="Q65" t="n">
        <v>237.24</v>
      </c>
      <c r="R65" t="n">
        <v>21.39</v>
      </c>
      <c r="S65" t="n">
        <v>15.62</v>
      </c>
      <c r="T65" t="n">
        <v>1010.41</v>
      </c>
      <c r="U65" t="n">
        <v>0.73</v>
      </c>
      <c r="V65" t="n">
        <v>0.71</v>
      </c>
      <c r="W65" t="n">
        <v>1.14</v>
      </c>
      <c r="X65" t="n">
        <v>0.06</v>
      </c>
      <c r="Y65" t="n">
        <v>4</v>
      </c>
      <c r="Z65" t="n">
        <v>10</v>
      </c>
    </row>
    <row r="66">
      <c r="A66" t="n">
        <v>0</v>
      </c>
      <c r="B66" t="n">
        <v>20</v>
      </c>
      <c r="C66" t="inlineStr">
        <is>
          <t xml:space="preserve">CONCLUIDO	</t>
        </is>
      </c>
      <c r="D66" t="n">
        <v>20.0401</v>
      </c>
      <c r="E66" t="n">
        <v>4.99</v>
      </c>
      <c r="F66" t="n">
        <v>3.08</v>
      </c>
      <c r="G66" t="n">
        <v>14.23</v>
      </c>
      <c r="H66" t="n">
        <v>0.34</v>
      </c>
      <c r="I66" t="n">
        <v>13</v>
      </c>
      <c r="J66" t="n">
        <v>51.33</v>
      </c>
      <c r="K66" t="n">
        <v>24.83</v>
      </c>
      <c r="L66" t="n">
        <v>1</v>
      </c>
      <c r="M66" t="n">
        <v>0</v>
      </c>
      <c r="N66" t="n">
        <v>5.51</v>
      </c>
      <c r="O66" t="n">
        <v>6564.78</v>
      </c>
      <c r="P66" t="n">
        <v>14.73</v>
      </c>
      <c r="Q66" t="n">
        <v>237.48</v>
      </c>
      <c r="R66" t="n">
        <v>26.75</v>
      </c>
      <c r="S66" t="n">
        <v>15.62</v>
      </c>
      <c r="T66" t="n">
        <v>3646.62</v>
      </c>
      <c r="U66" t="n">
        <v>0.58</v>
      </c>
      <c r="V66" t="n">
        <v>0.66</v>
      </c>
      <c r="W66" t="n">
        <v>1.17</v>
      </c>
      <c r="X66" t="n">
        <v>0.24</v>
      </c>
      <c r="Y66" t="n">
        <v>4</v>
      </c>
      <c r="Z66" t="n">
        <v>10</v>
      </c>
    </row>
    <row r="67">
      <c r="A67" t="n">
        <v>0</v>
      </c>
      <c r="B67" t="n">
        <v>65</v>
      </c>
      <c r="C67" t="inlineStr">
        <is>
          <t xml:space="preserve">CONCLUIDO	</t>
        </is>
      </c>
      <c r="D67" t="n">
        <v>15.7598</v>
      </c>
      <c r="E67" t="n">
        <v>6.35</v>
      </c>
      <c r="F67" t="n">
        <v>3.4</v>
      </c>
      <c r="G67" t="n">
        <v>7.29</v>
      </c>
      <c r="H67" t="n">
        <v>0.13</v>
      </c>
      <c r="I67" t="n">
        <v>28</v>
      </c>
      <c r="J67" t="n">
        <v>133.21</v>
      </c>
      <c r="K67" t="n">
        <v>46.47</v>
      </c>
      <c r="L67" t="n">
        <v>1</v>
      </c>
      <c r="M67" t="n">
        <v>26</v>
      </c>
      <c r="N67" t="n">
        <v>20.75</v>
      </c>
      <c r="O67" t="n">
        <v>16663.42</v>
      </c>
      <c r="P67" t="n">
        <v>36.76</v>
      </c>
      <c r="Q67" t="n">
        <v>237.01</v>
      </c>
      <c r="R67" t="n">
        <v>36.9</v>
      </c>
      <c r="S67" t="n">
        <v>15.62</v>
      </c>
      <c r="T67" t="n">
        <v>8646.969999999999</v>
      </c>
      <c r="U67" t="n">
        <v>0.42</v>
      </c>
      <c r="V67" t="n">
        <v>0.6</v>
      </c>
      <c r="W67" t="n">
        <v>1.19</v>
      </c>
      <c r="X67" t="n">
        <v>0.5600000000000001</v>
      </c>
      <c r="Y67" t="n">
        <v>4</v>
      </c>
      <c r="Z67" t="n">
        <v>10</v>
      </c>
    </row>
    <row r="68">
      <c r="A68" t="n">
        <v>1</v>
      </c>
      <c r="B68" t="n">
        <v>65</v>
      </c>
      <c r="C68" t="inlineStr">
        <is>
          <t xml:space="preserve">CONCLUIDO	</t>
        </is>
      </c>
      <c r="D68" t="n">
        <v>17.8121</v>
      </c>
      <c r="E68" t="n">
        <v>5.61</v>
      </c>
      <c r="F68" t="n">
        <v>3.08</v>
      </c>
      <c r="G68" t="n">
        <v>14.22</v>
      </c>
      <c r="H68" t="n">
        <v>0.26</v>
      </c>
      <c r="I68" t="n">
        <v>13</v>
      </c>
      <c r="J68" t="n">
        <v>134.55</v>
      </c>
      <c r="K68" t="n">
        <v>46.47</v>
      </c>
      <c r="L68" t="n">
        <v>2</v>
      </c>
      <c r="M68" t="n">
        <v>11</v>
      </c>
      <c r="N68" t="n">
        <v>21.09</v>
      </c>
      <c r="O68" t="n">
        <v>16828.84</v>
      </c>
      <c r="P68" t="n">
        <v>31.95</v>
      </c>
      <c r="Q68" t="n">
        <v>237.12</v>
      </c>
      <c r="R68" t="n">
        <v>27</v>
      </c>
      <c r="S68" t="n">
        <v>15.62</v>
      </c>
      <c r="T68" t="n">
        <v>3770.75</v>
      </c>
      <c r="U68" t="n">
        <v>0.58</v>
      </c>
      <c r="V68" t="n">
        <v>0.66</v>
      </c>
      <c r="W68" t="n">
        <v>1.16</v>
      </c>
      <c r="X68" t="n">
        <v>0.24</v>
      </c>
      <c r="Y68" t="n">
        <v>4</v>
      </c>
      <c r="Z68" t="n">
        <v>10</v>
      </c>
    </row>
    <row r="69">
      <c r="A69" t="n">
        <v>2</v>
      </c>
      <c r="B69" t="n">
        <v>65</v>
      </c>
      <c r="C69" t="inlineStr">
        <is>
          <t xml:space="preserve">CONCLUIDO	</t>
        </is>
      </c>
      <c r="D69" t="n">
        <v>18.5759</v>
      </c>
      <c r="E69" t="n">
        <v>5.38</v>
      </c>
      <c r="F69" t="n">
        <v>2.99</v>
      </c>
      <c r="G69" t="n">
        <v>22.39</v>
      </c>
      <c r="H69" t="n">
        <v>0.39</v>
      </c>
      <c r="I69" t="n">
        <v>8</v>
      </c>
      <c r="J69" t="n">
        <v>135.9</v>
      </c>
      <c r="K69" t="n">
        <v>46.47</v>
      </c>
      <c r="L69" t="n">
        <v>3</v>
      </c>
      <c r="M69" t="n">
        <v>6</v>
      </c>
      <c r="N69" t="n">
        <v>21.43</v>
      </c>
      <c r="O69" t="n">
        <v>16994.64</v>
      </c>
      <c r="P69" t="n">
        <v>29.35</v>
      </c>
      <c r="Q69" t="n">
        <v>237.08</v>
      </c>
      <c r="R69" t="n">
        <v>24.1</v>
      </c>
      <c r="S69" t="n">
        <v>15.62</v>
      </c>
      <c r="T69" t="n">
        <v>2344.69</v>
      </c>
      <c r="U69" t="n">
        <v>0.65</v>
      </c>
      <c r="V69" t="n">
        <v>0.68</v>
      </c>
      <c r="W69" t="n">
        <v>1.15</v>
      </c>
      <c r="X69" t="n">
        <v>0.14</v>
      </c>
      <c r="Y69" t="n">
        <v>4</v>
      </c>
      <c r="Z69" t="n">
        <v>10</v>
      </c>
    </row>
    <row r="70">
      <c r="A70" t="n">
        <v>3</v>
      </c>
      <c r="B70" t="n">
        <v>65</v>
      </c>
      <c r="C70" t="inlineStr">
        <is>
          <t xml:space="preserve">CONCLUIDO	</t>
        </is>
      </c>
      <c r="D70" t="n">
        <v>18.9334</v>
      </c>
      <c r="E70" t="n">
        <v>5.28</v>
      </c>
      <c r="F70" t="n">
        <v>2.94</v>
      </c>
      <c r="G70" t="n">
        <v>29.38</v>
      </c>
      <c r="H70" t="n">
        <v>0.52</v>
      </c>
      <c r="I70" t="n">
        <v>6</v>
      </c>
      <c r="J70" t="n">
        <v>137.25</v>
      </c>
      <c r="K70" t="n">
        <v>46.47</v>
      </c>
      <c r="L70" t="n">
        <v>4</v>
      </c>
      <c r="M70" t="n">
        <v>4</v>
      </c>
      <c r="N70" t="n">
        <v>21.78</v>
      </c>
      <c r="O70" t="n">
        <v>17160.92</v>
      </c>
      <c r="P70" t="n">
        <v>27.29</v>
      </c>
      <c r="Q70" t="n">
        <v>237.02</v>
      </c>
      <c r="R70" t="n">
        <v>22.68</v>
      </c>
      <c r="S70" t="n">
        <v>15.62</v>
      </c>
      <c r="T70" t="n">
        <v>1648.56</v>
      </c>
      <c r="U70" t="n">
        <v>0.6899999999999999</v>
      </c>
      <c r="V70" t="n">
        <v>0.7</v>
      </c>
      <c r="W70" t="n">
        <v>1.15</v>
      </c>
      <c r="X70" t="n">
        <v>0.1</v>
      </c>
      <c r="Y70" t="n">
        <v>4</v>
      </c>
      <c r="Z70" t="n">
        <v>10</v>
      </c>
    </row>
    <row r="71">
      <c r="A71" t="n">
        <v>4</v>
      </c>
      <c r="B71" t="n">
        <v>65</v>
      </c>
      <c r="C71" t="inlineStr">
        <is>
          <t xml:space="preserve">CONCLUIDO	</t>
        </is>
      </c>
      <c r="D71" t="n">
        <v>19.0931</v>
      </c>
      <c r="E71" t="n">
        <v>5.24</v>
      </c>
      <c r="F71" t="n">
        <v>2.92</v>
      </c>
      <c r="G71" t="n">
        <v>35.05</v>
      </c>
      <c r="H71" t="n">
        <v>0.64</v>
      </c>
      <c r="I71" t="n">
        <v>5</v>
      </c>
      <c r="J71" t="n">
        <v>138.6</v>
      </c>
      <c r="K71" t="n">
        <v>46.47</v>
      </c>
      <c r="L71" t="n">
        <v>5</v>
      </c>
      <c r="M71" t="n">
        <v>2</v>
      </c>
      <c r="N71" t="n">
        <v>22.13</v>
      </c>
      <c r="O71" t="n">
        <v>17327.69</v>
      </c>
      <c r="P71" t="n">
        <v>25.98</v>
      </c>
      <c r="Q71" t="n">
        <v>237.03</v>
      </c>
      <c r="R71" t="n">
        <v>22.16</v>
      </c>
      <c r="S71" t="n">
        <v>15.62</v>
      </c>
      <c r="T71" t="n">
        <v>1393.86</v>
      </c>
      <c r="U71" t="n">
        <v>0.7</v>
      </c>
      <c r="V71" t="n">
        <v>0.7</v>
      </c>
      <c r="W71" t="n">
        <v>1.14</v>
      </c>
      <c r="X71" t="n">
        <v>0.08</v>
      </c>
      <c r="Y71" t="n">
        <v>4</v>
      </c>
      <c r="Z71" t="n">
        <v>10</v>
      </c>
    </row>
    <row r="72">
      <c r="A72" t="n">
        <v>5</v>
      </c>
      <c r="B72" t="n">
        <v>65</v>
      </c>
      <c r="C72" t="inlineStr">
        <is>
          <t xml:space="preserve">CONCLUIDO	</t>
        </is>
      </c>
      <c r="D72" t="n">
        <v>19.0779</v>
      </c>
      <c r="E72" t="n">
        <v>5.24</v>
      </c>
      <c r="F72" t="n">
        <v>2.93</v>
      </c>
      <c r="G72" t="n">
        <v>35.1</v>
      </c>
      <c r="H72" t="n">
        <v>0.76</v>
      </c>
      <c r="I72" t="n">
        <v>5</v>
      </c>
      <c r="J72" t="n">
        <v>139.95</v>
      </c>
      <c r="K72" t="n">
        <v>46.47</v>
      </c>
      <c r="L72" t="n">
        <v>6</v>
      </c>
      <c r="M72" t="n">
        <v>0</v>
      </c>
      <c r="N72" t="n">
        <v>22.49</v>
      </c>
      <c r="O72" t="n">
        <v>17494.97</v>
      </c>
      <c r="P72" t="n">
        <v>26.23</v>
      </c>
      <c r="Q72" t="n">
        <v>237.21</v>
      </c>
      <c r="R72" t="n">
        <v>22.16</v>
      </c>
      <c r="S72" t="n">
        <v>15.62</v>
      </c>
      <c r="T72" t="n">
        <v>1392.95</v>
      </c>
      <c r="U72" t="n">
        <v>0.7</v>
      </c>
      <c r="V72" t="n">
        <v>0.7</v>
      </c>
      <c r="W72" t="n">
        <v>1.15</v>
      </c>
      <c r="X72" t="n">
        <v>0.08</v>
      </c>
      <c r="Y72" t="n">
        <v>4</v>
      </c>
      <c r="Z72" t="n">
        <v>10</v>
      </c>
    </row>
    <row r="73">
      <c r="A73" t="n">
        <v>0</v>
      </c>
      <c r="B73" t="n">
        <v>75</v>
      </c>
      <c r="C73" t="inlineStr">
        <is>
          <t xml:space="preserve">CONCLUIDO	</t>
        </is>
      </c>
      <c r="D73" t="n">
        <v>15.0634</v>
      </c>
      <c r="E73" t="n">
        <v>6.64</v>
      </c>
      <c r="F73" t="n">
        <v>3.45</v>
      </c>
      <c r="G73" t="n">
        <v>6.89</v>
      </c>
      <c r="H73" t="n">
        <v>0.12</v>
      </c>
      <c r="I73" t="n">
        <v>30</v>
      </c>
      <c r="J73" t="n">
        <v>150.44</v>
      </c>
      <c r="K73" t="n">
        <v>49.1</v>
      </c>
      <c r="L73" t="n">
        <v>1</v>
      </c>
      <c r="M73" t="n">
        <v>28</v>
      </c>
      <c r="N73" t="n">
        <v>25.34</v>
      </c>
      <c r="O73" t="n">
        <v>18787.76</v>
      </c>
      <c r="P73" t="n">
        <v>40.51</v>
      </c>
      <c r="Q73" t="n">
        <v>237.35</v>
      </c>
      <c r="R73" t="n">
        <v>38.39</v>
      </c>
      <c r="S73" t="n">
        <v>15.62</v>
      </c>
      <c r="T73" t="n">
        <v>9383.709999999999</v>
      </c>
      <c r="U73" t="n">
        <v>0.41</v>
      </c>
      <c r="V73" t="n">
        <v>0.59</v>
      </c>
      <c r="W73" t="n">
        <v>1.19</v>
      </c>
      <c r="X73" t="n">
        <v>0.6</v>
      </c>
      <c r="Y73" t="n">
        <v>4</v>
      </c>
      <c r="Z73" t="n">
        <v>10</v>
      </c>
    </row>
    <row r="74">
      <c r="A74" t="n">
        <v>1</v>
      </c>
      <c r="B74" t="n">
        <v>75</v>
      </c>
      <c r="C74" t="inlineStr">
        <is>
          <t xml:space="preserve">CONCLUIDO	</t>
        </is>
      </c>
      <c r="D74" t="n">
        <v>17.2175</v>
      </c>
      <c r="E74" t="n">
        <v>5.81</v>
      </c>
      <c r="F74" t="n">
        <v>3.1</v>
      </c>
      <c r="G74" t="n">
        <v>13.3</v>
      </c>
      <c r="H74" t="n">
        <v>0.23</v>
      </c>
      <c r="I74" t="n">
        <v>14</v>
      </c>
      <c r="J74" t="n">
        <v>151.83</v>
      </c>
      <c r="K74" t="n">
        <v>49.1</v>
      </c>
      <c r="L74" t="n">
        <v>2</v>
      </c>
      <c r="M74" t="n">
        <v>12</v>
      </c>
      <c r="N74" t="n">
        <v>25.73</v>
      </c>
      <c r="O74" t="n">
        <v>18959.54</v>
      </c>
      <c r="P74" t="n">
        <v>35.35</v>
      </c>
      <c r="Q74" t="n">
        <v>237.08</v>
      </c>
      <c r="R74" t="n">
        <v>27.61</v>
      </c>
      <c r="S74" t="n">
        <v>15.62</v>
      </c>
      <c r="T74" t="n">
        <v>4074.06</v>
      </c>
      <c r="U74" t="n">
        <v>0.57</v>
      </c>
      <c r="V74" t="n">
        <v>0.66</v>
      </c>
      <c r="W74" t="n">
        <v>1.16</v>
      </c>
      <c r="X74" t="n">
        <v>0.26</v>
      </c>
      <c r="Y74" t="n">
        <v>4</v>
      </c>
      <c r="Z74" t="n">
        <v>10</v>
      </c>
    </row>
    <row r="75">
      <c r="A75" t="n">
        <v>2</v>
      </c>
      <c r="B75" t="n">
        <v>75</v>
      </c>
      <c r="C75" t="inlineStr">
        <is>
          <t xml:space="preserve">CONCLUIDO	</t>
        </is>
      </c>
      <c r="D75" t="n">
        <v>18.0036</v>
      </c>
      <c r="E75" t="n">
        <v>5.55</v>
      </c>
      <c r="F75" t="n">
        <v>3</v>
      </c>
      <c r="G75" t="n">
        <v>20.02</v>
      </c>
      <c r="H75" t="n">
        <v>0.35</v>
      </c>
      <c r="I75" t="n">
        <v>9</v>
      </c>
      <c r="J75" t="n">
        <v>153.23</v>
      </c>
      <c r="K75" t="n">
        <v>49.1</v>
      </c>
      <c r="L75" t="n">
        <v>3</v>
      </c>
      <c r="M75" t="n">
        <v>7</v>
      </c>
      <c r="N75" t="n">
        <v>26.13</v>
      </c>
      <c r="O75" t="n">
        <v>19131.85</v>
      </c>
      <c r="P75" t="n">
        <v>32.98</v>
      </c>
      <c r="Q75" t="n">
        <v>237.03</v>
      </c>
      <c r="R75" t="n">
        <v>24.73</v>
      </c>
      <c r="S75" t="n">
        <v>15.62</v>
      </c>
      <c r="T75" t="n">
        <v>2658.13</v>
      </c>
      <c r="U75" t="n">
        <v>0.63</v>
      </c>
      <c r="V75" t="n">
        <v>0.68</v>
      </c>
      <c r="W75" t="n">
        <v>1.15</v>
      </c>
      <c r="X75" t="n">
        <v>0.16</v>
      </c>
      <c r="Y75" t="n">
        <v>4</v>
      </c>
      <c r="Z75" t="n">
        <v>10</v>
      </c>
    </row>
    <row r="76">
      <c r="A76" t="n">
        <v>3</v>
      </c>
      <c r="B76" t="n">
        <v>75</v>
      </c>
      <c r="C76" t="inlineStr">
        <is>
          <t xml:space="preserve">CONCLUIDO	</t>
        </is>
      </c>
      <c r="D76" t="n">
        <v>18.3393</v>
      </c>
      <c r="E76" t="n">
        <v>5.45</v>
      </c>
      <c r="F76" t="n">
        <v>2.96</v>
      </c>
      <c r="G76" t="n">
        <v>25.39</v>
      </c>
      <c r="H76" t="n">
        <v>0.46</v>
      </c>
      <c r="I76" t="n">
        <v>7</v>
      </c>
      <c r="J76" t="n">
        <v>154.63</v>
      </c>
      <c r="K76" t="n">
        <v>49.1</v>
      </c>
      <c r="L76" t="n">
        <v>4</v>
      </c>
      <c r="M76" t="n">
        <v>5</v>
      </c>
      <c r="N76" t="n">
        <v>26.53</v>
      </c>
      <c r="O76" t="n">
        <v>19304.72</v>
      </c>
      <c r="P76" t="n">
        <v>31.25</v>
      </c>
      <c r="Q76" t="n">
        <v>237</v>
      </c>
      <c r="R76" t="n">
        <v>23.44</v>
      </c>
      <c r="S76" t="n">
        <v>15.62</v>
      </c>
      <c r="T76" t="n">
        <v>2022.74</v>
      </c>
      <c r="U76" t="n">
        <v>0.67</v>
      </c>
      <c r="V76" t="n">
        <v>0.6899999999999999</v>
      </c>
      <c r="W76" t="n">
        <v>1.15</v>
      </c>
      <c r="X76" t="n">
        <v>0.12</v>
      </c>
      <c r="Y76" t="n">
        <v>4</v>
      </c>
      <c r="Z76" t="n">
        <v>10</v>
      </c>
    </row>
    <row r="77">
      <c r="A77" t="n">
        <v>4</v>
      </c>
      <c r="B77" t="n">
        <v>75</v>
      </c>
      <c r="C77" t="inlineStr">
        <is>
          <t xml:space="preserve">CONCLUIDO	</t>
        </is>
      </c>
      <c r="D77" t="n">
        <v>18.5376</v>
      </c>
      <c r="E77" t="n">
        <v>5.39</v>
      </c>
      <c r="F77" t="n">
        <v>2.93</v>
      </c>
      <c r="G77" t="n">
        <v>29.35</v>
      </c>
      <c r="H77" t="n">
        <v>0.57</v>
      </c>
      <c r="I77" t="n">
        <v>6</v>
      </c>
      <c r="J77" t="n">
        <v>156.03</v>
      </c>
      <c r="K77" t="n">
        <v>49.1</v>
      </c>
      <c r="L77" t="n">
        <v>5</v>
      </c>
      <c r="M77" t="n">
        <v>4</v>
      </c>
      <c r="N77" t="n">
        <v>26.94</v>
      </c>
      <c r="O77" t="n">
        <v>19478.15</v>
      </c>
      <c r="P77" t="n">
        <v>29.43</v>
      </c>
      <c r="Q77" t="n">
        <v>237.04</v>
      </c>
      <c r="R77" t="n">
        <v>22.64</v>
      </c>
      <c r="S77" t="n">
        <v>15.62</v>
      </c>
      <c r="T77" t="n">
        <v>1629.13</v>
      </c>
      <c r="U77" t="n">
        <v>0.6899999999999999</v>
      </c>
      <c r="V77" t="n">
        <v>0.7</v>
      </c>
      <c r="W77" t="n">
        <v>1.14</v>
      </c>
      <c r="X77" t="n">
        <v>0.09</v>
      </c>
      <c r="Y77" t="n">
        <v>4</v>
      </c>
      <c r="Z77" t="n">
        <v>10</v>
      </c>
    </row>
    <row r="78">
      <c r="A78" t="n">
        <v>5</v>
      </c>
      <c r="B78" t="n">
        <v>75</v>
      </c>
      <c r="C78" t="inlineStr">
        <is>
          <t xml:space="preserve">CONCLUIDO	</t>
        </is>
      </c>
      <c r="D78" t="n">
        <v>18.6964</v>
      </c>
      <c r="E78" t="n">
        <v>5.35</v>
      </c>
      <c r="F78" t="n">
        <v>2.92</v>
      </c>
      <c r="G78" t="n">
        <v>35.03</v>
      </c>
      <c r="H78" t="n">
        <v>0.67</v>
      </c>
      <c r="I78" t="n">
        <v>5</v>
      </c>
      <c r="J78" t="n">
        <v>157.44</v>
      </c>
      <c r="K78" t="n">
        <v>49.1</v>
      </c>
      <c r="L78" t="n">
        <v>6</v>
      </c>
      <c r="M78" t="n">
        <v>2</v>
      </c>
      <c r="N78" t="n">
        <v>27.35</v>
      </c>
      <c r="O78" t="n">
        <v>19652.13</v>
      </c>
      <c r="P78" t="n">
        <v>28.11</v>
      </c>
      <c r="Q78" t="n">
        <v>237</v>
      </c>
      <c r="R78" t="n">
        <v>22.1</v>
      </c>
      <c r="S78" t="n">
        <v>15.62</v>
      </c>
      <c r="T78" t="n">
        <v>1362.59</v>
      </c>
      <c r="U78" t="n">
        <v>0.71</v>
      </c>
      <c r="V78" t="n">
        <v>0.7</v>
      </c>
      <c r="W78" t="n">
        <v>1.14</v>
      </c>
      <c r="X78" t="n">
        <v>0.08</v>
      </c>
      <c r="Y78" t="n">
        <v>4</v>
      </c>
      <c r="Z78" t="n">
        <v>10</v>
      </c>
    </row>
    <row r="79">
      <c r="A79" t="n">
        <v>6</v>
      </c>
      <c r="B79" t="n">
        <v>75</v>
      </c>
      <c r="C79" t="inlineStr">
        <is>
          <t xml:space="preserve">CONCLUIDO	</t>
        </is>
      </c>
      <c r="D79" t="n">
        <v>18.7071</v>
      </c>
      <c r="E79" t="n">
        <v>5.35</v>
      </c>
      <c r="F79" t="n">
        <v>2.92</v>
      </c>
      <c r="G79" t="n">
        <v>35</v>
      </c>
      <c r="H79" t="n">
        <v>0.78</v>
      </c>
      <c r="I79" t="n">
        <v>5</v>
      </c>
      <c r="J79" t="n">
        <v>158.86</v>
      </c>
      <c r="K79" t="n">
        <v>49.1</v>
      </c>
      <c r="L79" t="n">
        <v>7</v>
      </c>
      <c r="M79" t="n">
        <v>0</v>
      </c>
      <c r="N79" t="n">
        <v>27.77</v>
      </c>
      <c r="O79" t="n">
        <v>19826.68</v>
      </c>
      <c r="P79" t="n">
        <v>27.73</v>
      </c>
      <c r="Q79" t="n">
        <v>237</v>
      </c>
      <c r="R79" t="n">
        <v>21.97</v>
      </c>
      <c r="S79" t="n">
        <v>15.62</v>
      </c>
      <c r="T79" t="n">
        <v>1294.99</v>
      </c>
      <c r="U79" t="n">
        <v>0.71</v>
      </c>
      <c r="V79" t="n">
        <v>0.7</v>
      </c>
      <c r="W79" t="n">
        <v>1.15</v>
      </c>
      <c r="X79" t="n">
        <v>0.08</v>
      </c>
      <c r="Y79" t="n">
        <v>4</v>
      </c>
      <c r="Z79" t="n">
        <v>10</v>
      </c>
    </row>
    <row r="80">
      <c r="A80" t="n">
        <v>0</v>
      </c>
      <c r="B80" t="n">
        <v>95</v>
      </c>
      <c r="C80" t="inlineStr">
        <is>
          <t xml:space="preserve">CONCLUIDO	</t>
        </is>
      </c>
      <c r="D80" t="n">
        <v>13.5573</v>
      </c>
      <c r="E80" t="n">
        <v>7.38</v>
      </c>
      <c r="F80" t="n">
        <v>3.57</v>
      </c>
      <c r="G80" t="n">
        <v>5.95</v>
      </c>
      <c r="H80" t="n">
        <v>0.1</v>
      </c>
      <c r="I80" t="n">
        <v>36</v>
      </c>
      <c r="J80" t="n">
        <v>185.69</v>
      </c>
      <c r="K80" t="n">
        <v>53.44</v>
      </c>
      <c r="L80" t="n">
        <v>1</v>
      </c>
      <c r="M80" t="n">
        <v>34</v>
      </c>
      <c r="N80" t="n">
        <v>36.26</v>
      </c>
      <c r="O80" t="n">
        <v>23136.14</v>
      </c>
      <c r="P80" t="n">
        <v>48.34</v>
      </c>
      <c r="Q80" t="n">
        <v>237.63</v>
      </c>
      <c r="R80" t="n">
        <v>42.06</v>
      </c>
      <c r="S80" t="n">
        <v>15.62</v>
      </c>
      <c r="T80" t="n">
        <v>11185.89</v>
      </c>
      <c r="U80" t="n">
        <v>0.37</v>
      </c>
      <c r="V80" t="n">
        <v>0.57</v>
      </c>
      <c r="W80" t="n">
        <v>1.2</v>
      </c>
      <c r="X80" t="n">
        <v>0.72</v>
      </c>
      <c r="Y80" t="n">
        <v>4</v>
      </c>
      <c r="Z80" t="n">
        <v>10</v>
      </c>
    </row>
    <row r="81">
      <c r="A81" t="n">
        <v>1</v>
      </c>
      <c r="B81" t="n">
        <v>95</v>
      </c>
      <c r="C81" t="inlineStr">
        <is>
          <t xml:space="preserve">CONCLUIDO	</t>
        </is>
      </c>
      <c r="D81" t="n">
        <v>16.1204</v>
      </c>
      <c r="E81" t="n">
        <v>6.2</v>
      </c>
      <c r="F81" t="n">
        <v>3.14</v>
      </c>
      <c r="G81" t="n">
        <v>11.77</v>
      </c>
      <c r="H81" t="n">
        <v>0.19</v>
      </c>
      <c r="I81" t="n">
        <v>16</v>
      </c>
      <c r="J81" t="n">
        <v>187.21</v>
      </c>
      <c r="K81" t="n">
        <v>53.44</v>
      </c>
      <c r="L81" t="n">
        <v>2</v>
      </c>
      <c r="M81" t="n">
        <v>14</v>
      </c>
      <c r="N81" t="n">
        <v>36.77</v>
      </c>
      <c r="O81" t="n">
        <v>23322.88</v>
      </c>
      <c r="P81" t="n">
        <v>41.64</v>
      </c>
      <c r="Q81" t="n">
        <v>237.13</v>
      </c>
      <c r="R81" t="n">
        <v>29.04</v>
      </c>
      <c r="S81" t="n">
        <v>15.62</v>
      </c>
      <c r="T81" t="n">
        <v>4778.99</v>
      </c>
      <c r="U81" t="n">
        <v>0.54</v>
      </c>
      <c r="V81" t="n">
        <v>0.65</v>
      </c>
      <c r="W81" t="n">
        <v>1.16</v>
      </c>
      <c r="X81" t="n">
        <v>0.3</v>
      </c>
      <c r="Y81" t="n">
        <v>4</v>
      </c>
      <c r="Z81" t="n">
        <v>10</v>
      </c>
    </row>
    <row r="82">
      <c r="A82" t="n">
        <v>2</v>
      </c>
      <c r="B82" t="n">
        <v>95</v>
      </c>
      <c r="C82" t="inlineStr">
        <is>
          <t xml:space="preserve">CONCLUIDO	</t>
        </is>
      </c>
      <c r="D82" t="n">
        <v>16.8816</v>
      </c>
      <c r="E82" t="n">
        <v>5.92</v>
      </c>
      <c r="F82" t="n">
        <v>3.05</v>
      </c>
      <c r="G82" t="n">
        <v>16.61</v>
      </c>
      <c r="H82" t="n">
        <v>0.28</v>
      </c>
      <c r="I82" t="n">
        <v>11</v>
      </c>
      <c r="J82" t="n">
        <v>188.73</v>
      </c>
      <c r="K82" t="n">
        <v>53.44</v>
      </c>
      <c r="L82" t="n">
        <v>3</v>
      </c>
      <c r="M82" t="n">
        <v>9</v>
      </c>
      <c r="N82" t="n">
        <v>37.29</v>
      </c>
      <c r="O82" t="n">
        <v>23510.33</v>
      </c>
      <c r="P82" t="n">
        <v>39.43</v>
      </c>
      <c r="Q82" t="n">
        <v>237.07</v>
      </c>
      <c r="R82" t="n">
        <v>26.08</v>
      </c>
      <c r="S82" t="n">
        <v>15.62</v>
      </c>
      <c r="T82" t="n">
        <v>3322.01</v>
      </c>
      <c r="U82" t="n">
        <v>0.6</v>
      </c>
      <c r="V82" t="n">
        <v>0.67</v>
      </c>
      <c r="W82" t="n">
        <v>1.15</v>
      </c>
      <c r="X82" t="n">
        <v>0.2</v>
      </c>
      <c r="Y82" t="n">
        <v>4</v>
      </c>
      <c r="Z82" t="n">
        <v>10</v>
      </c>
    </row>
    <row r="83">
      <c r="A83" t="n">
        <v>3</v>
      </c>
      <c r="B83" t="n">
        <v>95</v>
      </c>
      <c r="C83" t="inlineStr">
        <is>
          <t xml:space="preserve">CONCLUIDO	</t>
        </is>
      </c>
      <c r="D83" t="n">
        <v>17.4309</v>
      </c>
      <c r="E83" t="n">
        <v>5.74</v>
      </c>
      <c r="F83" t="n">
        <v>2.97</v>
      </c>
      <c r="G83" t="n">
        <v>22.28</v>
      </c>
      <c r="H83" t="n">
        <v>0.37</v>
      </c>
      <c r="I83" t="n">
        <v>8</v>
      </c>
      <c r="J83" t="n">
        <v>190.25</v>
      </c>
      <c r="K83" t="n">
        <v>53.44</v>
      </c>
      <c r="L83" t="n">
        <v>4</v>
      </c>
      <c r="M83" t="n">
        <v>6</v>
      </c>
      <c r="N83" t="n">
        <v>37.82</v>
      </c>
      <c r="O83" t="n">
        <v>23698.48</v>
      </c>
      <c r="P83" t="n">
        <v>37.44</v>
      </c>
      <c r="Q83" t="n">
        <v>237.02</v>
      </c>
      <c r="R83" t="n">
        <v>23.72</v>
      </c>
      <c r="S83" t="n">
        <v>15.62</v>
      </c>
      <c r="T83" t="n">
        <v>2156.39</v>
      </c>
      <c r="U83" t="n">
        <v>0.66</v>
      </c>
      <c r="V83" t="n">
        <v>0.6899999999999999</v>
      </c>
      <c r="W83" t="n">
        <v>1.15</v>
      </c>
      <c r="X83" t="n">
        <v>0.13</v>
      </c>
      <c r="Y83" t="n">
        <v>4</v>
      </c>
      <c r="Z83" t="n">
        <v>10</v>
      </c>
    </row>
    <row r="84">
      <c r="A84" t="n">
        <v>4</v>
      </c>
      <c r="B84" t="n">
        <v>95</v>
      </c>
      <c r="C84" t="inlineStr">
        <is>
          <t xml:space="preserve">CONCLUIDO	</t>
        </is>
      </c>
      <c r="D84" t="n">
        <v>17.549</v>
      </c>
      <c r="E84" t="n">
        <v>5.7</v>
      </c>
      <c r="F84" t="n">
        <v>2.97</v>
      </c>
      <c r="G84" t="n">
        <v>25.45</v>
      </c>
      <c r="H84" t="n">
        <v>0.46</v>
      </c>
      <c r="I84" t="n">
        <v>7</v>
      </c>
      <c r="J84" t="n">
        <v>191.78</v>
      </c>
      <c r="K84" t="n">
        <v>53.44</v>
      </c>
      <c r="L84" t="n">
        <v>5</v>
      </c>
      <c r="M84" t="n">
        <v>5</v>
      </c>
      <c r="N84" t="n">
        <v>38.35</v>
      </c>
      <c r="O84" t="n">
        <v>23887.36</v>
      </c>
      <c r="P84" t="n">
        <v>36.49</v>
      </c>
      <c r="Q84" t="n">
        <v>237.03</v>
      </c>
      <c r="R84" t="n">
        <v>23.73</v>
      </c>
      <c r="S84" t="n">
        <v>15.62</v>
      </c>
      <c r="T84" t="n">
        <v>2164.63</v>
      </c>
      <c r="U84" t="n">
        <v>0.66</v>
      </c>
      <c r="V84" t="n">
        <v>0.6899999999999999</v>
      </c>
      <c r="W84" t="n">
        <v>1.15</v>
      </c>
      <c r="X84" t="n">
        <v>0.13</v>
      </c>
      <c r="Y84" t="n">
        <v>4</v>
      </c>
      <c r="Z84" t="n">
        <v>10</v>
      </c>
    </row>
    <row r="85">
      <c r="A85" t="n">
        <v>5</v>
      </c>
      <c r="B85" t="n">
        <v>95</v>
      </c>
      <c r="C85" t="inlineStr">
        <is>
          <t xml:space="preserve">CONCLUIDO	</t>
        </is>
      </c>
      <c r="D85" t="n">
        <v>17.7813</v>
      </c>
      <c r="E85" t="n">
        <v>5.62</v>
      </c>
      <c r="F85" t="n">
        <v>2.93</v>
      </c>
      <c r="G85" t="n">
        <v>29.32</v>
      </c>
      <c r="H85" t="n">
        <v>0.55</v>
      </c>
      <c r="I85" t="n">
        <v>6</v>
      </c>
      <c r="J85" t="n">
        <v>193.32</v>
      </c>
      <c r="K85" t="n">
        <v>53.44</v>
      </c>
      <c r="L85" t="n">
        <v>6</v>
      </c>
      <c r="M85" t="n">
        <v>4</v>
      </c>
      <c r="N85" t="n">
        <v>38.89</v>
      </c>
      <c r="O85" t="n">
        <v>24076.95</v>
      </c>
      <c r="P85" t="n">
        <v>34.94</v>
      </c>
      <c r="Q85" t="n">
        <v>237.09</v>
      </c>
      <c r="R85" t="n">
        <v>22.55</v>
      </c>
      <c r="S85" t="n">
        <v>15.62</v>
      </c>
      <c r="T85" t="n">
        <v>1583.42</v>
      </c>
      <c r="U85" t="n">
        <v>0.6899999999999999</v>
      </c>
      <c r="V85" t="n">
        <v>0.7</v>
      </c>
      <c r="W85" t="n">
        <v>1.14</v>
      </c>
      <c r="X85" t="n">
        <v>0.09</v>
      </c>
      <c r="Y85" t="n">
        <v>4</v>
      </c>
      <c r="Z85" t="n">
        <v>10</v>
      </c>
    </row>
    <row r="86">
      <c r="A86" t="n">
        <v>6</v>
      </c>
      <c r="B86" t="n">
        <v>95</v>
      </c>
      <c r="C86" t="inlineStr">
        <is>
          <t xml:space="preserve">CONCLUIDO	</t>
        </is>
      </c>
      <c r="D86" t="n">
        <v>17.9641</v>
      </c>
      <c r="E86" t="n">
        <v>5.57</v>
      </c>
      <c r="F86" t="n">
        <v>2.91</v>
      </c>
      <c r="G86" t="n">
        <v>34.94</v>
      </c>
      <c r="H86" t="n">
        <v>0.64</v>
      </c>
      <c r="I86" t="n">
        <v>5</v>
      </c>
      <c r="J86" t="n">
        <v>194.86</v>
      </c>
      <c r="K86" t="n">
        <v>53.44</v>
      </c>
      <c r="L86" t="n">
        <v>7</v>
      </c>
      <c r="M86" t="n">
        <v>3</v>
      </c>
      <c r="N86" t="n">
        <v>39.43</v>
      </c>
      <c r="O86" t="n">
        <v>24267.28</v>
      </c>
      <c r="P86" t="n">
        <v>33.69</v>
      </c>
      <c r="Q86" t="n">
        <v>237.1</v>
      </c>
      <c r="R86" t="n">
        <v>21.87</v>
      </c>
      <c r="S86" t="n">
        <v>15.62</v>
      </c>
      <c r="T86" t="n">
        <v>1245.12</v>
      </c>
      <c r="U86" t="n">
        <v>0.71</v>
      </c>
      <c r="V86" t="n">
        <v>0.7</v>
      </c>
      <c r="W86" t="n">
        <v>1.14</v>
      </c>
      <c r="X86" t="n">
        <v>0.07000000000000001</v>
      </c>
      <c r="Y86" t="n">
        <v>4</v>
      </c>
      <c r="Z86" t="n">
        <v>10</v>
      </c>
    </row>
    <row r="87">
      <c r="A87" t="n">
        <v>7</v>
      </c>
      <c r="B87" t="n">
        <v>95</v>
      </c>
      <c r="C87" t="inlineStr">
        <is>
          <t xml:space="preserve">CONCLUIDO	</t>
        </is>
      </c>
      <c r="D87" t="n">
        <v>18.1278</v>
      </c>
      <c r="E87" t="n">
        <v>5.52</v>
      </c>
      <c r="F87" t="n">
        <v>2.9</v>
      </c>
      <c r="G87" t="n">
        <v>43.48</v>
      </c>
      <c r="H87" t="n">
        <v>0.72</v>
      </c>
      <c r="I87" t="n">
        <v>4</v>
      </c>
      <c r="J87" t="n">
        <v>196.41</v>
      </c>
      <c r="K87" t="n">
        <v>53.44</v>
      </c>
      <c r="L87" t="n">
        <v>8</v>
      </c>
      <c r="M87" t="n">
        <v>2</v>
      </c>
      <c r="N87" t="n">
        <v>39.98</v>
      </c>
      <c r="O87" t="n">
        <v>24458.36</v>
      </c>
      <c r="P87" t="n">
        <v>32.05</v>
      </c>
      <c r="Q87" t="n">
        <v>237</v>
      </c>
      <c r="R87" t="n">
        <v>21.49</v>
      </c>
      <c r="S87" t="n">
        <v>15.62</v>
      </c>
      <c r="T87" t="n">
        <v>1062.98</v>
      </c>
      <c r="U87" t="n">
        <v>0.73</v>
      </c>
      <c r="V87" t="n">
        <v>0.7</v>
      </c>
      <c r="W87" t="n">
        <v>1.14</v>
      </c>
      <c r="X87" t="n">
        <v>0.06</v>
      </c>
      <c r="Y87" t="n">
        <v>4</v>
      </c>
      <c r="Z87" t="n">
        <v>10</v>
      </c>
    </row>
    <row r="88">
      <c r="A88" t="n">
        <v>8</v>
      </c>
      <c r="B88" t="n">
        <v>95</v>
      </c>
      <c r="C88" t="inlineStr">
        <is>
          <t xml:space="preserve">CONCLUIDO	</t>
        </is>
      </c>
      <c r="D88" t="n">
        <v>18.1178</v>
      </c>
      <c r="E88" t="n">
        <v>5.52</v>
      </c>
      <c r="F88" t="n">
        <v>2.9</v>
      </c>
      <c r="G88" t="n">
        <v>43.53</v>
      </c>
      <c r="H88" t="n">
        <v>0.8100000000000001</v>
      </c>
      <c r="I88" t="n">
        <v>4</v>
      </c>
      <c r="J88" t="n">
        <v>197.97</v>
      </c>
      <c r="K88" t="n">
        <v>53.44</v>
      </c>
      <c r="L88" t="n">
        <v>9</v>
      </c>
      <c r="M88" t="n">
        <v>0</v>
      </c>
      <c r="N88" t="n">
        <v>40.53</v>
      </c>
      <c r="O88" t="n">
        <v>24650.18</v>
      </c>
      <c r="P88" t="n">
        <v>32.09</v>
      </c>
      <c r="Q88" t="n">
        <v>237</v>
      </c>
      <c r="R88" t="n">
        <v>21.47</v>
      </c>
      <c r="S88" t="n">
        <v>15.62</v>
      </c>
      <c r="T88" t="n">
        <v>1053.45</v>
      </c>
      <c r="U88" t="n">
        <v>0.73</v>
      </c>
      <c r="V88" t="n">
        <v>0.7</v>
      </c>
      <c r="W88" t="n">
        <v>1.15</v>
      </c>
      <c r="X88" t="n">
        <v>0.06</v>
      </c>
      <c r="Y88" t="n">
        <v>4</v>
      </c>
      <c r="Z88" t="n">
        <v>10</v>
      </c>
    </row>
    <row r="89">
      <c r="A89" t="n">
        <v>0</v>
      </c>
      <c r="B89" t="n">
        <v>55</v>
      </c>
      <c r="C89" t="inlineStr">
        <is>
          <t xml:space="preserve">CONCLUIDO	</t>
        </is>
      </c>
      <c r="D89" t="n">
        <v>16.6551</v>
      </c>
      <c r="E89" t="n">
        <v>6</v>
      </c>
      <c r="F89" t="n">
        <v>3.32</v>
      </c>
      <c r="G89" t="n">
        <v>7.97</v>
      </c>
      <c r="H89" t="n">
        <v>0.15</v>
      </c>
      <c r="I89" t="n">
        <v>25</v>
      </c>
      <c r="J89" t="n">
        <v>116.05</v>
      </c>
      <c r="K89" t="n">
        <v>43.4</v>
      </c>
      <c r="L89" t="n">
        <v>1</v>
      </c>
      <c r="M89" t="n">
        <v>23</v>
      </c>
      <c r="N89" t="n">
        <v>16.65</v>
      </c>
      <c r="O89" t="n">
        <v>14546.17</v>
      </c>
      <c r="P89" t="n">
        <v>32.5</v>
      </c>
      <c r="Q89" t="n">
        <v>237.27</v>
      </c>
      <c r="R89" t="n">
        <v>34.73</v>
      </c>
      <c r="S89" t="n">
        <v>15.62</v>
      </c>
      <c r="T89" t="n">
        <v>7577.02</v>
      </c>
      <c r="U89" t="n">
        <v>0.45</v>
      </c>
      <c r="V89" t="n">
        <v>0.62</v>
      </c>
      <c r="W89" t="n">
        <v>1.17</v>
      </c>
      <c r="X89" t="n">
        <v>0.48</v>
      </c>
      <c r="Y89" t="n">
        <v>4</v>
      </c>
      <c r="Z89" t="n">
        <v>10</v>
      </c>
    </row>
    <row r="90">
      <c r="A90" t="n">
        <v>1</v>
      </c>
      <c r="B90" t="n">
        <v>55</v>
      </c>
      <c r="C90" t="inlineStr">
        <is>
          <t xml:space="preserve">CONCLUIDO	</t>
        </is>
      </c>
      <c r="D90" t="n">
        <v>18.5691</v>
      </c>
      <c r="E90" t="n">
        <v>5.39</v>
      </c>
      <c r="F90" t="n">
        <v>3.04</v>
      </c>
      <c r="G90" t="n">
        <v>16.57</v>
      </c>
      <c r="H90" t="n">
        <v>0.3</v>
      </c>
      <c r="I90" t="n">
        <v>11</v>
      </c>
      <c r="J90" t="n">
        <v>117.34</v>
      </c>
      <c r="K90" t="n">
        <v>43.4</v>
      </c>
      <c r="L90" t="n">
        <v>2</v>
      </c>
      <c r="M90" t="n">
        <v>9</v>
      </c>
      <c r="N90" t="n">
        <v>16.94</v>
      </c>
      <c r="O90" t="n">
        <v>14705.49</v>
      </c>
      <c r="P90" t="n">
        <v>27.99</v>
      </c>
      <c r="Q90" t="n">
        <v>237.02</v>
      </c>
      <c r="R90" t="n">
        <v>25.61</v>
      </c>
      <c r="S90" t="n">
        <v>15.62</v>
      </c>
      <c r="T90" t="n">
        <v>3084.65</v>
      </c>
      <c r="U90" t="n">
        <v>0.61</v>
      </c>
      <c r="V90" t="n">
        <v>0.67</v>
      </c>
      <c r="W90" t="n">
        <v>1.16</v>
      </c>
      <c r="X90" t="n">
        <v>0.2</v>
      </c>
      <c r="Y90" t="n">
        <v>4</v>
      </c>
      <c r="Z90" t="n">
        <v>10</v>
      </c>
    </row>
    <row r="91">
      <c r="A91" t="n">
        <v>2</v>
      </c>
      <c r="B91" t="n">
        <v>55</v>
      </c>
      <c r="C91" t="inlineStr">
        <is>
          <t xml:space="preserve">CONCLUIDO	</t>
        </is>
      </c>
      <c r="D91" t="n">
        <v>19.0607</v>
      </c>
      <c r="E91" t="n">
        <v>5.25</v>
      </c>
      <c r="F91" t="n">
        <v>2.97</v>
      </c>
      <c r="G91" t="n">
        <v>22.28</v>
      </c>
      <c r="H91" t="n">
        <v>0.45</v>
      </c>
      <c r="I91" t="n">
        <v>8</v>
      </c>
      <c r="J91" t="n">
        <v>118.63</v>
      </c>
      <c r="K91" t="n">
        <v>43.4</v>
      </c>
      <c r="L91" t="n">
        <v>3</v>
      </c>
      <c r="M91" t="n">
        <v>6</v>
      </c>
      <c r="N91" t="n">
        <v>17.23</v>
      </c>
      <c r="O91" t="n">
        <v>14865.24</v>
      </c>
      <c r="P91" t="n">
        <v>25.49</v>
      </c>
      <c r="Q91" t="n">
        <v>237</v>
      </c>
      <c r="R91" t="n">
        <v>23.73</v>
      </c>
      <c r="S91" t="n">
        <v>15.62</v>
      </c>
      <c r="T91" t="n">
        <v>2162.95</v>
      </c>
      <c r="U91" t="n">
        <v>0.66</v>
      </c>
      <c r="V91" t="n">
        <v>0.6899999999999999</v>
      </c>
      <c r="W91" t="n">
        <v>1.15</v>
      </c>
      <c r="X91" t="n">
        <v>0.13</v>
      </c>
      <c r="Y91" t="n">
        <v>4</v>
      </c>
      <c r="Z91" t="n">
        <v>10</v>
      </c>
    </row>
    <row r="92">
      <c r="A92" t="n">
        <v>3</v>
      </c>
      <c r="B92" t="n">
        <v>55</v>
      </c>
      <c r="C92" t="inlineStr">
        <is>
          <t xml:space="preserve">CONCLUIDO	</t>
        </is>
      </c>
      <c r="D92" t="n">
        <v>19.36</v>
      </c>
      <c r="E92" t="n">
        <v>5.17</v>
      </c>
      <c r="F92" t="n">
        <v>2.94</v>
      </c>
      <c r="G92" t="n">
        <v>29.38</v>
      </c>
      <c r="H92" t="n">
        <v>0.59</v>
      </c>
      <c r="I92" t="n">
        <v>6</v>
      </c>
      <c r="J92" t="n">
        <v>119.93</v>
      </c>
      <c r="K92" t="n">
        <v>43.4</v>
      </c>
      <c r="L92" t="n">
        <v>4</v>
      </c>
      <c r="M92" t="n">
        <v>1</v>
      </c>
      <c r="N92" t="n">
        <v>17.53</v>
      </c>
      <c r="O92" t="n">
        <v>15025.44</v>
      </c>
      <c r="P92" t="n">
        <v>23.85</v>
      </c>
      <c r="Q92" t="n">
        <v>237.06</v>
      </c>
      <c r="R92" t="n">
        <v>22.41</v>
      </c>
      <c r="S92" t="n">
        <v>15.62</v>
      </c>
      <c r="T92" t="n">
        <v>1512.51</v>
      </c>
      <c r="U92" t="n">
        <v>0.7</v>
      </c>
      <c r="V92" t="n">
        <v>0.7</v>
      </c>
      <c r="W92" t="n">
        <v>1.15</v>
      </c>
      <c r="X92" t="n">
        <v>0.1</v>
      </c>
      <c r="Y92" t="n">
        <v>4</v>
      </c>
      <c r="Z92" t="n">
        <v>10</v>
      </c>
    </row>
    <row r="93">
      <c r="A93" t="n">
        <v>4</v>
      </c>
      <c r="B93" t="n">
        <v>55</v>
      </c>
      <c r="C93" t="inlineStr">
        <is>
          <t xml:space="preserve">CONCLUIDO	</t>
        </is>
      </c>
      <c r="D93" t="n">
        <v>19.3559</v>
      </c>
      <c r="E93" t="n">
        <v>5.17</v>
      </c>
      <c r="F93" t="n">
        <v>2.94</v>
      </c>
      <c r="G93" t="n">
        <v>29.39</v>
      </c>
      <c r="H93" t="n">
        <v>0.73</v>
      </c>
      <c r="I93" t="n">
        <v>6</v>
      </c>
      <c r="J93" t="n">
        <v>121.23</v>
      </c>
      <c r="K93" t="n">
        <v>43.4</v>
      </c>
      <c r="L93" t="n">
        <v>5</v>
      </c>
      <c r="M93" t="n">
        <v>0</v>
      </c>
      <c r="N93" t="n">
        <v>17.83</v>
      </c>
      <c r="O93" t="n">
        <v>15186.08</v>
      </c>
      <c r="P93" t="n">
        <v>24.06</v>
      </c>
      <c r="Q93" t="n">
        <v>237.11</v>
      </c>
      <c r="R93" t="n">
        <v>22.41</v>
      </c>
      <c r="S93" t="n">
        <v>15.62</v>
      </c>
      <c r="T93" t="n">
        <v>1513.13</v>
      </c>
      <c r="U93" t="n">
        <v>0.7</v>
      </c>
      <c r="V93" t="n">
        <v>0.7</v>
      </c>
      <c r="W93" t="n">
        <v>1.15</v>
      </c>
      <c r="X93" t="n">
        <v>0.1</v>
      </c>
      <c r="Y93" t="n">
        <v>4</v>
      </c>
      <c r="Z9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INDEX(resultados!$A$2:$ZZ$93, 1, MATCH($B$1, resultados!$A$1:$ZZ$1, 0))</f>
        <v/>
      </c>
      <c r="B7">
        <f>INDEX(resultados!$A$2:$ZZ$93, 1, MATCH($B$2, resultados!$A$1:$ZZ$1, 0))</f>
        <v/>
      </c>
      <c r="C7">
        <f>INDEX(resultados!$A$2:$ZZ$93, 1, MATCH($B$3, resultados!$A$1:$ZZ$1, 0))</f>
        <v/>
      </c>
    </row>
    <row r="8">
      <c r="A8">
        <f>INDEX(resultados!$A$2:$ZZ$93, 2, MATCH($B$1, resultados!$A$1:$ZZ$1, 0))</f>
        <v/>
      </c>
      <c r="B8">
        <f>INDEX(resultados!$A$2:$ZZ$93, 2, MATCH($B$2, resultados!$A$1:$ZZ$1, 0))</f>
        <v/>
      </c>
      <c r="C8">
        <f>INDEX(resultados!$A$2:$ZZ$93, 2, MATCH($B$3, resultados!$A$1:$ZZ$1, 0))</f>
        <v/>
      </c>
    </row>
    <row r="9">
      <c r="A9">
        <f>INDEX(resultados!$A$2:$ZZ$93, 3, MATCH($B$1, resultados!$A$1:$ZZ$1, 0))</f>
        <v/>
      </c>
      <c r="B9">
        <f>INDEX(resultados!$A$2:$ZZ$93, 3, MATCH($B$2, resultados!$A$1:$ZZ$1, 0))</f>
        <v/>
      </c>
      <c r="C9">
        <f>INDEX(resultados!$A$2:$ZZ$93, 3, MATCH($B$3, resultados!$A$1:$ZZ$1, 0))</f>
        <v/>
      </c>
    </row>
    <row r="10">
      <c r="A10">
        <f>INDEX(resultados!$A$2:$ZZ$93, 4, MATCH($B$1, resultados!$A$1:$ZZ$1, 0))</f>
        <v/>
      </c>
      <c r="B10">
        <f>INDEX(resultados!$A$2:$ZZ$93, 4, MATCH($B$2, resultados!$A$1:$ZZ$1, 0))</f>
        <v/>
      </c>
      <c r="C10">
        <f>INDEX(resultados!$A$2:$ZZ$93, 4, MATCH($B$3, resultados!$A$1:$ZZ$1, 0))</f>
        <v/>
      </c>
    </row>
    <row r="11">
      <c r="A11">
        <f>INDEX(resultados!$A$2:$ZZ$93, 5, MATCH($B$1, resultados!$A$1:$ZZ$1, 0))</f>
        <v/>
      </c>
      <c r="B11">
        <f>INDEX(resultados!$A$2:$ZZ$93, 5, MATCH($B$2, resultados!$A$1:$ZZ$1, 0))</f>
        <v/>
      </c>
      <c r="C11">
        <f>INDEX(resultados!$A$2:$ZZ$93, 5, MATCH($B$3, resultados!$A$1:$ZZ$1, 0))</f>
        <v/>
      </c>
    </row>
    <row r="12">
      <c r="A12">
        <f>INDEX(resultados!$A$2:$ZZ$93, 6, MATCH($B$1, resultados!$A$1:$ZZ$1, 0))</f>
        <v/>
      </c>
      <c r="B12">
        <f>INDEX(resultados!$A$2:$ZZ$93, 6, MATCH($B$2, resultados!$A$1:$ZZ$1, 0))</f>
        <v/>
      </c>
      <c r="C12">
        <f>INDEX(resultados!$A$2:$ZZ$93, 6, MATCH($B$3, resultados!$A$1:$ZZ$1, 0))</f>
        <v/>
      </c>
    </row>
    <row r="13">
      <c r="A13">
        <f>INDEX(resultados!$A$2:$ZZ$93, 7, MATCH($B$1, resultados!$A$1:$ZZ$1, 0))</f>
        <v/>
      </c>
      <c r="B13">
        <f>INDEX(resultados!$A$2:$ZZ$93, 7, MATCH($B$2, resultados!$A$1:$ZZ$1, 0))</f>
        <v/>
      </c>
      <c r="C13">
        <f>INDEX(resultados!$A$2:$ZZ$93, 7, MATCH($B$3, resultados!$A$1:$ZZ$1, 0))</f>
        <v/>
      </c>
    </row>
    <row r="14">
      <c r="A14">
        <f>INDEX(resultados!$A$2:$ZZ$93, 8, MATCH($B$1, resultados!$A$1:$ZZ$1, 0))</f>
        <v/>
      </c>
      <c r="B14">
        <f>INDEX(resultados!$A$2:$ZZ$93, 8, MATCH($B$2, resultados!$A$1:$ZZ$1, 0))</f>
        <v/>
      </c>
      <c r="C14">
        <f>INDEX(resultados!$A$2:$ZZ$93, 8, MATCH($B$3, resultados!$A$1:$ZZ$1, 0))</f>
        <v/>
      </c>
    </row>
    <row r="15">
      <c r="A15">
        <f>INDEX(resultados!$A$2:$ZZ$93, 9, MATCH($B$1, resultados!$A$1:$ZZ$1, 0))</f>
        <v/>
      </c>
      <c r="B15">
        <f>INDEX(resultados!$A$2:$ZZ$93, 9, MATCH($B$2, resultados!$A$1:$ZZ$1, 0))</f>
        <v/>
      </c>
      <c r="C15">
        <f>INDEX(resultados!$A$2:$ZZ$93, 9, MATCH($B$3, resultados!$A$1:$ZZ$1, 0))</f>
        <v/>
      </c>
    </row>
    <row r="16">
      <c r="A16">
        <f>INDEX(resultados!$A$2:$ZZ$93, 10, MATCH($B$1, resultados!$A$1:$ZZ$1, 0))</f>
        <v/>
      </c>
      <c r="B16">
        <f>INDEX(resultados!$A$2:$ZZ$93, 10, MATCH($B$2, resultados!$A$1:$ZZ$1, 0))</f>
        <v/>
      </c>
      <c r="C16">
        <f>INDEX(resultados!$A$2:$ZZ$93, 10, MATCH($B$3, resultados!$A$1:$ZZ$1, 0))</f>
        <v/>
      </c>
    </row>
    <row r="17">
      <c r="A17">
        <f>INDEX(resultados!$A$2:$ZZ$93, 11, MATCH($B$1, resultados!$A$1:$ZZ$1, 0))</f>
        <v/>
      </c>
      <c r="B17">
        <f>INDEX(resultados!$A$2:$ZZ$93, 11, MATCH($B$2, resultados!$A$1:$ZZ$1, 0))</f>
        <v/>
      </c>
      <c r="C17">
        <f>INDEX(resultados!$A$2:$ZZ$93, 11, MATCH($B$3, resultados!$A$1:$ZZ$1, 0))</f>
        <v/>
      </c>
    </row>
    <row r="18">
      <c r="A18">
        <f>INDEX(resultados!$A$2:$ZZ$93, 12, MATCH($B$1, resultados!$A$1:$ZZ$1, 0))</f>
        <v/>
      </c>
      <c r="B18">
        <f>INDEX(resultados!$A$2:$ZZ$93, 12, MATCH($B$2, resultados!$A$1:$ZZ$1, 0))</f>
        <v/>
      </c>
      <c r="C18">
        <f>INDEX(resultados!$A$2:$ZZ$93, 12, MATCH($B$3, resultados!$A$1:$ZZ$1, 0))</f>
        <v/>
      </c>
    </row>
    <row r="19">
      <c r="A19">
        <f>INDEX(resultados!$A$2:$ZZ$93, 13, MATCH($B$1, resultados!$A$1:$ZZ$1, 0))</f>
        <v/>
      </c>
      <c r="B19">
        <f>INDEX(resultados!$A$2:$ZZ$93, 13, MATCH($B$2, resultados!$A$1:$ZZ$1, 0))</f>
        <v/>
      </c>
      <c r="C19">
        <f>INDEX(resultados!$A$2:$ZZ$93, 13, MATCH($B$3, resultados!$A$1:$ZZ$1, 0))</f>
        <v/>
      </c>
    </row>
    <row r="20">
      <c r="A20">
        <f>INDEX(resultados!$A$2:$ZZ$93, 14, MATCH($B$1, resultados!$A$1:$ZZ$1, 0))</f>
        <v/>
      </c>
      <c r="B20">
        <f>INDEX(resultados!$A$2:$ZZ$93, 14, MATCH($B$2, resultados!$A$1:$ZZ$1, 0))</f>
        <v/>
      </c>
      <c r="C20">
        <f>INDEX(resultados!$A$2:$ZZ$93, 14, MATCH($B$3, resultados!$A$1:$ZZ$1, 0))</f>
        <v/>
      </c>
    </row>
    <row r="21">
      <c r="A21">
        <f>INDEX(resultados!$A$2:$ZZ$93, 15, MATCH($B$1, resultados!$A$1:$ZZ$1, 0))</f>
        <v/>
      </c>
      <c r="B21">
        <f>INDEX(resultados!$A$2:$ZZ$93, 15, MATCH($B$2, resultados!$A$1:$ZZ$1, 0))</f>
        <v/>
      </c>
      <c r="C21">
        <f>INDEX(resultados!$A$2:$ZZ$93, 15, MATCH($B$3, resultados!$A$1:$ZZ$1, 0))</f>
        <v/>
      </c>
    </row>
    <row r="22">
      <c r="A22">
        <f>INDEX(resultados!$A$2:$ZZ$93, 16, MATCH($B$1, resultados!$A$1:$ZZ$1, 0))</f>
        <v/>
      </c>
      <c r="B22">
        <f>INDEX(resultados!$A$2:$ZZ$93, 16, MATCH($B$2, resultados!$A$1:$ZZ$1, 0))</f>
        <v/>
      </c>
      <c r="C22">
        <f>INDEX(resultados!$A$2:$ZZ$93, 16, MATCH($B$3, resultados!$A$1:$ZZ$1, 0))</f>
        <v/>
      </c>
    </row>
    <row r="23">
      <c r="A23">
        <f>INDEX(resultados!$A$2:$ZZ$93, 17, MATCH($B$1, resultados!$A$1:$ZZ$1, 0))</f>
        <v/>
      </c>
      <c r="B23">
        <f>INDEX(resultados!$A$2:$ZZ$93, 17, MATCH($B$2, resultados!$A$1:$ZZ$1, 0))</f>
        <v/>
      </c>
      <c r="C23">
        <f>INDEX(resultados!$A$2:$ZZ$93, 17, MATCH($B$3, resultados!$A$1:$ZZ$1, 0))</f>
        <v/>
      </c>
    </row>
    <row r="24">
      <c r="A24">
        <f>INDEX(resultados!$A$2:$ZZ$93, 18, MATCH($B$1, resultados!$A$1:$ZZ$1, 0))</f>
        <v/>
      </c>
      <c r="B24">
        <f>INDEX(resultados!$A$2:$ZZ$93, 18, MATCH($B$2, resultados!$A$1:$ZZ$1, 0))</f>
        <v/>
      </c>
      <c r="C24">
        <f>INDEX(resultados!$A$2:$ZZ$93, 18, MATCH($B$3, resultados!$A$1:$ZZ$1, 0))</f>
        <v/>
      </c>
    </row>
    <row r="25">
      <c r="A25">
        <f>INDEX(resultados!$A$2:$ZZ$93, 19, MATCH($B$1, resultados!$A$1:$ZZ$1, 0))</f>
        <v/>
      </c>
      <c r="B25">
        <f>INDEX(resultados!$A$2:$ZZ$93, 19, MATCH($B$2, resultados!$A$1:$ZZ$1, 0))</f>
        <v/>
      </c>
      <c r="C25">
        <f>INDEX(resultados!$A$2:$ZZ$93, 19, MATCH($B$3, resultados!$A$1:$ZZ$1, 0))</f>
        <v/>
      </c>
    </row>
    <row r="26">
      <c r="A26">
        <f>INDEX(resultados!$A$2:$ZZ$93, 20, MATCH($B$1, resultados!$A$1:$ZZ$1, 0))</f>
        <v/>
      </c>
      <c r="B26">
        <f>INDEX(resultados!$A$2:$ZZ$93, 20, MATCH($B$2, resultados!$A$1:$ZZ$1, 0))</f>
        <v/>
      </c>
      <c r="C26">
        <f>INDEX(resultados!$A$2:$ZZ$93, 20, MATCH($B$3, resultados!$A$1:$ZZ$1, 0))</f>
        <v/>
      </c>
    </row>
    <row r="27">
      <c r="A27">
        <f>INDEX(resultados!$A$2:$ZZ$93, 21, MATCH($B$1, resultados!$A$1:$ZZ$1, 0))</f>
        <v/>
      </c>
      <c r="B27">
        <f>INDEX(resultados!$A$2:$ZZ$93, 21, MATCH($B$2, resultados!$A$1:$ZZ$1, 0))</f>
        <v/>
      </c>
      <c r="C27">
        <f>INDEX(resultados!$A$2:$ZZ$93, 21, MATCH($B$3, resultados!$A$1:$ZZ$1, 0))</f>
        <v/>
      </c>
    </row>
    <row r="28">
      <c r="A28">
        <f>INDEX(resultados!$A$2:$ZZ$93, 22, MATCH($B$1, resultados!$A$1:$ZZ$1, 0))</f>
        <v/>
      </c>
      <c r="B28">
        <f>INDEX(resultados!$A$2:$ZZ$93, 22, MATCH($B$2, resultados!$A$1:$ZZ$1, 0))</f>
        <v/>
      </c>
      <c r="C28">
        <f>INDEX(resultados!$A$2:$ZZ$93, 22, MATCH($B$3, resultados!$A$1:$ZZ$1, 0))</f>
        <v/>
      </c>
    </row>
    <row r="29">
      <c r="A29">
        <f>INDEX(resultados!$A$2:$ZZ$93, 23, MATCH($B$1, resultados!$A$1:$ZZ$1, 0))</f>
        <v/>
      </c>
      <c r="B29">
        <f>INDEX(resultados!$A$2:$ZZ$93, 23, MATCH($B$2, resultados!$A$1:$ZZ$1, 0))</f>
        <v/>
      </c>
      <c r="C29">
        <f>INDEX(resultados!$A$2:$ZZ$93, 23, MATCH($B$3, resultados!$A$1:$ZZ$1, 0))</f>
        <v/>
      </c>
    </row>
    <row r="30">
      <c r="A30">
        <f>INDEX(resultados!$A$2:$ZZ$93, 24, MATCH($B$1, resultados!$A$1:$ZZ$1, 0))</f>
        <v/>
      </c>
      <c r="B30">
        <f>INDEX(resultados!$A$2:$ZZ$93, 24, MATCH($B$2, resultados!$A$1:$ZZ$1, 0))</f>
        <v/>
      </c>
      <c r="C30">
        <f>INDEX(resultados!$A$2:$ZZ$93, 24, MATCH($B$3, resultados!$A$1:$ZZ$1, 0))</f>
        <v/>
      </c>
    </row>
    <row r="31">
      <c r="A31">
        <f>INDEX(resultados!$A$2:$ZZ$93, 25, MATCH($B$1, resultados!$A$1:$ZZ$1, 0))</f>
        <v/>
      </c>
      <c r="B31">
        <f>INDEX(resultados!$A$2:$ZZ$93, 25, MATCH($B$2, resultados!$A$1:$ZZ$1, 0))</f>
        <v/>
      </c>
      <c r="C31">
        <f>INDEX(resultados!$A$2:$ZZ$93, 25, MATCH($B$3, resultados!$A$1:$ZZ$1, 0))</f>
        <v/>
      </c>
    </row>
    <row r="32">
      <c r="A32">
        <f>INDEX(resultados!$A$2:$ZZ$93, 26, MATCH($B$1, resultados!$A$1:$ZZ$1, 0))</f>
        <v/>
      </c>
      <c r="B32">
        <f>INDEX(resultados!$A$2:$ZZ$93, 26, MATCH($B$2, resultados!$A$1:$ZZ$1, 0))</f>
        <v/>
      </c>
      <c r="C32">
        <f>INDEX(resultados!$A$2:$ZZ$93, 26, MATCH($B$3, resultados!$A$1:$ZZ$1, 0))</f>
        <v/>
      </c>
    </row>
    <row r="33">
      <c r="A33">
        <f>INDEX(resultados!$A$2:$ZZ$93, 27, MATCH($B$1, resultados!$A$1:$ZZ$1, 0))</f>
        <v/>
      </c>
      <c r="B33">
        <f>INDEX(resultados!$A$2:$ZZ$93, 27, MATCH($B$2, resultados!$A$1:$ZZ$1, 0))</f>
        <v/>
      </c>
      <c r="C33">
        <f>INDEX(resultados!$A$2:$ZZ$93, 27, MATCH($B$3, resultados!$A$1:$ZZ$1, 0))</f>
        <v/>
      </c>
    </row>
    <row r="34">
      <c r="A34">
        <f>INDEX(resultados!$A$2:$ZZ$93, 28, MATCH($B$1, resultados!$A$1:$ZZ$1, 0))</f>
        <v/>
      </c>
      <c r="B34">
        <f>INDEX(resultados!$A$2:$ZZ$93, 28, MATCH($B$2, resultados!$A$1:$ZZ$1, 0))</f>
        <v/>
      </c>
      <c r="C34">
        <f>INDEX(resultados!$A$2:$ZZ$93, 28, MATCH($B$3, resultados!$A$1:$ZZ$1, 0))</f>
        <v/>
      </c>
    </row>
    <row r="35">
      <c r="A35">
        <f>INDEX(resultados!$A$2:$ZZ$93, 29, MATCH($B$1, resultados!$A$1:$ZZ$1, 0))</f>
        <v/>
      </c>
      <c r="B35">
        <f>INDEX(resultados!$A$2:$ZZ$93, 29, MATCH($B$2, resultados!$A$1:$ZZ$1, 0))</f>
        <v/>
      </c>
      <c r="C35">
        <f>INDEX(resultados!$A$2:$ZZ$93, 29, MATCH($B$3, resultados!$A$1:$ZZ$1, 0))</f>
        <v/>
      </c>
    </row>
    <row r="36">
      <c r="A36">
        <f>INDEX(resultados!$A$2:$ZZ$93, 30, MATCH($B$1, resultados!$A$1:$ZZ$1, 0))</f>
        <v/>
      </c>
      <c r="B36">
        <f>INDEX(resultados!$A$2:$ZZ$93, 30, MATCH($B$2, resultados!$A$1:$ZZ$1, 0))</f>
        <v/>
      </c>
      <c r="C36">
        <f>INDEX(resultados!$A$2:$ZZ$93, 30, MATCH($B$3, resultados!$A$1:$ZZ$1, 0))</f>
        <v/>
      </c>
    </row>
    <row r="37">
      <c r="A37">
        <f>INDEX(resultados!$A$2:$ZZ$93, 31, MATCH($B$1, resultados!$A$1:$ZZ$1, 0))</f>
        <v/>
      </c>
      <c r="B37">
        <f>INDEX(resultados!$A$2:$ZZ$93, 31, MATCH($B$2, resultados!$A$1:$ZZ$1, 0))</f>
        <v/>
      </c>
      <c r="C37">
        <f>INDEX(resultados!$A$2:$ZZ$93, 31, MATCH($B$3, resultados!$A$1:$ZZ$1, 0))</f>
        <v/>
      </c>
    </row>
    <row r="38">
      <c r="A38">
        <f>INDEX(resultados!$A$2:$ZZ$93, 32, MATCH($B$1, resultados!$A$1:$ZZ$1, 0))</f>
        <v/>
      </c>
      <c r="B38">
        <f>INDEX(resultados!$A$2:$ZZ$93, 32, MATCH($B$2, resultados!$A$1:$ZZ$1, 0))</f>
        <v/>
      </c>
      <c r="C38">
        <f>INDEX(resultados!$A$2:$ZZ$93, 32, MATCH($B$3, resultados!$A$1:$ZZ$1, 0))</f>
        <v/>
      </c>
    </row>
    <row r="39">
      <c r="A39">
        <f>INDEX(resultados!$A$2:$ZZ$93, 33, MATCH($B$1, resultados!$A$1:$ZZ$1, 0))</f>
        <v/>
      </c>
      <c r="B39">
        <f>INDEX(resultados!$A$2:$ZZ$93, 33, MATCH($B$2, resultados!$A$1:$ZZ$1, 0))</f>
        <v/>
      </c>
      <c r="C39">
        <f>INDEX(resultados!$A$2:$ZZ$93, 33, MATCH($B$3, resultados!$A$1:$ZZ$1, 0))</f>
        <v/>
      </c>
    </row>
    <row r="40">
      <c r="A40">
        <f>INDEX(resultados!$A$2:$ZZ$93, 34, MATCH($B$1, resultados!$A$1:$ZZ$1, 0))</f>
        <v/>
      </c>
      <c r="B40">
        <f>INDEX(resultados!$A$2:$ZZ$93, 34, MATCH($B$2, resultados!$A$1:$ZZ$1, 0))</f>
        <v/>
      </c>
      <c r="C40">
        <f>INDEX(resultados!$A$2:$ZZ$93, 34, MATCH($B$3, resultados!$A$1:$ZZ$1, 0))</f>
        <v/>
      </c>
    </row>
    <row r="41">
      <c r="A41">
        <f>INDEX(resultados!$A$2:$ZZ$93, 35, MATCH($B$1, resultados!$A$1:$ZZ$1, 0))</f>
        <v/>
      </c>
      <c r="B41">
        <f>INDEX(resultados!$A$2:$ZZ$93, 35, MATCH($B$2, resultados!$A$1:$ZZ$1, 0))</f>
        <v/>
      </c>
      <c r="C41">
        <f>INDEX(resultados!$A$2:$ZZ$93, 35, MATCH($B$3, resultados!$A$1:$ZZ$1, 0))</f>
        <v/>
      </c>
    </row>
    <row r="42">
      <c r="A42">
        <f>INDEX(resultados!$A$2:$ZZ$93, 36, MATCH($B$1, resultados!$A$1:$ZZ$1, 0))</f>
        <v/>
      </c>
      <c r="B42">
        <f>INDEX(resultados!$A$2:$ZZ$93, 36, MATCH($B$2, resultados!$A$1:$ZZ$1, 0))</f>
        <v/>
      </c>
      <c r="C42">
        <f>INDEX(resultados!$A$2:$ZZ$93, 36, MATCH($B$3, resultados!$A$1:$ZZ$1, 0))</f>
        <v/>
      </c>
    </row>
    <row r="43">
      <c r="A43">
        <f>INDEX(resultados!$A$2:$ZZ$93, 37, MATCH($B$1, resultados!$A$1:$ZZ$1, 0))</f>
        <v/>
      </c>
      <c r="B43">
        <f>INDEX(resultados!$A$2:$ZZ$93, 37, MATCH($B$2, resultados!$A$1:$ZZ$1, 0))</f>
        <v/>
      </c>
      <c r="C43">
        <f>INDEX(resultados!$A$2:$ZZ$93, 37, MATCH($B$3, resultados!$A$1:$ZZ$1, 0))</f>
        <v/>
      </c>
    </row>
    <row r="44">
      <c r="A44">
        <f>INDEX(resultados!$A$2:$ZZ$93, 38, MATCH($B$1, resultados!$A$1:$ZZ$1, 0))</f>
        <v/>
      </c>
      <c r="B44">
        <f>INDEX(resultados!$A$2:$ZZ$93, 38, MATCH($B$2, resultados!$A$1:$ZZ$1, 0))</f>
        <v/>
      </c>
      <c r="C44">
        <f>INDEX(resultados!$A$2:$ZZ$93, 38, MATCH($B$3, resultados!$A$1:$ZZ$1, 0))</f>
        <v/>
      </c>
    </row>
    <row r="45">
      <c r="A45">
        <f>INDEX(resultados!$A$2:$ZZ$93, 39, MATCH($B$1, resultados!$A$1:$ZZ$1, 0))</f>
        <v/>
      </c>
      <c r="B45">
        <f>INDEX(resultados!$A$2:$ZZ$93, 39, MATCH($B$2, resultados!$A$1:$ZZ$1, 0))</f>
        <v/>
      </c>
      <c r="C45">
        <f>INDEX(resultados!$A$2:$ZZ$93, 39, MATCH($B$3, resultados!$A$1:$ZZ$1, 0))</f>
        <v/>
      </c>
    </row>
    <row r="46">
      <c r="A46">
        <f>INDEX(resultados!$A$2:$ZZ$93, 40, MATCH($B$1, resultados!$A$1:$ZZ$1, 0))</f>
        <v/>
      </c>
      <c r="B46">
        <f>INDEX(resultados!$A$2:$ZZ$93, 40, MATCH($B$2, resultados!$A$1:$ZZ$1, 0))</f>
        <v/>
      </c>
      <c r="C46">
        <f>INDEX(resultados!$A$2:$ZZ$93, 40, MATCH($B$3, resultados!$A$1:$ZZ$1, 0))</f>
        <v/>
      </c>
    </row>
    <row r="47">
      <c r="A47">
        <f>INDEX(resultados!$A$2:$ZZ$93, 41, MATCH($B$1, resultados!$A$1:$ZZ$1, 0))</f>
        <v/>
      </c>
      <c r="B47">
        <f>INDEX(resultados!$A$2:$ZZ$93, 41, MATCH($B$2, resultados!$A$1:$ZZ$1, 0))</f>
        <v/>
      </c>
      <c r="C47">
        <f>INDEX(resultados!$A$2:$ZZ$93, 41, MATCH($B$3, resultados!$A$1:$ZZ$1, 0))</f>
        <v/>
      </c>
    </row>
    <row r="48">
      <c r="A48">
        <f>INDEX(resultados!$A$2:$ZZ$93, 42, MATCH($B$1, resultados!$A$1:$ZZ$1, 0))</f>
        <v/>
      </c>
      <c r="B48">
        <f>INDEX(resultados!$A$2:$ZZ$93, 42, MATCH($B$2, resultados!$A$1:$ZZ$1, 0))</f>
        <v/>
      </c>
      <c r="C48">
        <f>INDEX(resultados!$A$2:$ZZ$93, 42, MATCH($B$3, resultados!$A$1:$ZZ$1, 0))</f>
        <v/>
      </c>
    </row>
    <row r="49">
      <c r="A49">
        <f>INDEX(resultados!$A$2:$ZZ$93, 43, MATCH($B$1, resultados!$A$1:$ZZ$1, 0))</f>
        <v/>
      </c>
      <c r="B49">
        <f>INDEX(resultados!$A$2:$ZZ$93, 43, MATCH($B$2, resultados!$A$1:$ZZ$1, 0))</f>
        <v/>
      </c>
      <c r="C49">
        <f>INDEX(resultados!$A$2:$ZZ$93, 43, MATCH($B$3, resultados!$A$1:$ZZ$1, 0))</f>
        <v/>
      </c>
    </row>
    <row r="50">
      <c r="A50">
        <f>INDEX(resultados!$A$2:$ZZ$93, 44, MATCH($B$1, resultados!$A$1:$ZZ$1, 0))</f>
        <v/>
      </c>
      <c r="B50">
        <f>INDEX(resultados!$A$2:$ZZ$93, 44, MATCH($B$2, resultados!$A$1:$ZZ$1, 0))</f>
        <v/>
      </c>
      <c r="C50">
        <f>INDEX(resultados!$A$2:$ZZ$93, 44, MATCH($B$3, resultados!$A$1:$ZZ$1, 0))</f>
        <v/>
      </c>
    </row>
    <row r="51">
      <c r="A51">
        <f>INDEX(resultados!$A$2:$ZZ$93, 45, MATCH($B$1, resultados!$A$1:$ZZ$1, 0))</f>
        <v/>
      </c>
      <c r="B51">
        <f>INDEX(resultados!$A$2:$ZZ$93, 45, MATCH($B$2, resultados!$A$1:$ZZ$1, 0))</f>
        <v/>
      </c>
      <c r="C51">
        <f>INDEX(resultados!$A$2:$ZZ$93, 45, MATCH($B$3, resultados!$A$1:$ZZ$1, 0))</f>
        <v/>
      </c>
    </row>
    <row r="52">
      <c r="A52">
        <f>INDEX(resultados!$A$2:$ZZ$93, 46, MATCH($B$1, resultados!$A$1:$ZZ$1, 0))</f>
        <v/>
      </c>
      <c r="B52">
        <f>INDEX(resultados!$A$2:$ZZ$93, 46, MATCH($B$2, resultados!$A$1:$ZZ$1, 0))</f>
        <v/>
      </c>
      <c r="C52">
        <f>INDEX(resultados!$A$2:$ZZ$93, 46, MATCH($B$3, resultados!$A$1:$ZZ$1, 0))</f>
        <v/>
      </c>
    </row>
    <row r="53">
      <c r="A53">
        <f>INDEX(resultados!$A$2:$ZZ$93, 47, MATCH($B$1, resultados!$A$1:$ZZ$1, 0))</f>
        <v/>
      </c>
      <c r="B53">
        <f>INDEX(resultados!$A$2:$ZZ$93, 47, MATCH($B$2, resultados!$A$1:$ZZ$1, 0))</f>
        <v/>
      </c>
      <c r="C53">
        <f>INDEX(resultados!$A$2:$ZZ$93, 47, MATCH($B$3, resultados!$A$1:$ZZ$1, 0))</f>
        <v/>
      </c>
    </row>
    <row r="54">
      <c r="A54">
        <f>INDEX(resultados!$A$2:$ZZ$93, 48, MATCH($B$1, resultados!$A$1:$ZZ$1, 0))</f>
        <v/>
      </c>
      <c r="B54">
        <f>INDEX(resultados!$A$2:$ZZ$93, 48, MATCH($B$2, resultados!$A$1:$ZZ$1, 0))</f>
        <v/>
      </c>
      <c r="C54">
        <f>INDEX(resultados!$A$2:$ZZ$93, 48, MATCH($B$3, resultados!$A$1:$ZZ$1, 0))</f>
        <v/>
      </c>
    </row>
    <row r="55">
      <c r="A55">
        <f>INDEX(resultados!$A$2:$ZZ$93, 49, MATCH($B$1, resultados!$A$1:$ZZ$1, 0))</f>
        <v/>
      </c>
      <c r="B55">
        <f>INDEX(resultados!$A$2:$ZZ$93, 49, MATCH($B$2, resultados!$A$1:$ZZ$1, 0))</f>
        <v/>
      </c>
      <c r="C55">
        <f>INDEX(resultados!$A$2:$ZZ$93, 49, MATCH($B$3, resultados!$A$1:$ZZ$1, 0))</f>
        <v/>
      </c>
    </row>
    <row r="56">
      <c r="A56">
        <f>INDEX(resultados!$A$2:$ZZ$93, 50, MATCH($B$1, resultados!$A$1:$ZZ$1, 0))</f>
        <v/>
      </c>
      <c r="B56">
        <f>INDEX(resultados!$A$2:$ZZ$93, 50, MATCH($B$2, resultados!$A$1:$ZZ$1, 0))</f>
        <v/>
      </c>
      <c r="C56">
        <f>INDEX(resultados!$A$2:$ZZ$93, 50, MATCH($B$3, resultados!$A$1:$ZZ$1, 0))</f>
        <v/>
      </c>
    </row>
    <row r="57">
      <c r="A57">
        <f>INDEX(resultados!$A$2:$ZZ$93, 51, MATCH($B$1, resultados!$A$1:$ZZ$1, 0))</f>
        <v/>
      </c>
      <c r="B57">
        <f>INDEX(resultados!$A$2:$ZZ$93, 51, MATCH($B$2, resultados!$A$1:$ZZ$1, 0))</f>
        <v/>
      </c>
      <c r="C57">
        <f>INDEX(resultados!$A$2:$ZZ$93, 51, MATCH($B$3, resultados!$A$1:$ZZ$1, 0))</f>
        <v/>
      </c>
    </row>
    <row r="58">
      <c r="A58">
        <f>INDEX(resultados!$A$2:$ZZ$93, 52, MATCH($B$1, resultados!$A$1:$ZZ$1, 0))</f>
        <v/>
      </c>
      <c r="B58">
        <f>INDEX(resultados!$A$2:$ZZ$93, 52, MATCH($B$2, resultados!$A$1:$ZZ$1, 0))</f>
        <v/>
      </c>
      <c r="C58">
        <f>INDEX(resultados!$A$2:$ZZ$93, 52, MATCH($B$3, resultados!$A$1:$ZZ$1, 0))</f>
        <v/>
      </c>
    </row>
    <row r="59">
      <c r="A59">
        <f>INDEX(resultados!$A$2:$ZZ$93, 53, MATCH($B$1, resultados!$A$1:$ZZ$1, 0))</f>
        <v/>
      </c>
      <c r="B59">
        <f>INDEX(resultados!$A$2:$ZZ$93, 53, MATCH($B$2, resultados!$A$1:$ZZ$1, 0))</f>
        <v/>
      </c>
      <c r="C59">
        <f>INDEX(resultados!$A$2:$ZZ$93, 53, MATCH($B$3, resultados!$A$1:$ZZ$1, 0))</f>
        <v/>
      </c>
    </row>
    <row r="60">
      <c r="A60">
        <f>INDEX(resultados!$A$2:$ZZ$93, 54, MATCH($B$1, resultados!$A$1:$ZZ$1, 0))</f>
        <v/>
      </c>
      <c r="B60">
        <f>INDEX(resultados!$A$2:$ZZ$93, 54, MATCH($B$2, resultados!$A$1:$ZZ$1, 0))</f>
        <v/>
      </c>
      <c r="C60">
        <f>INDEX(resultados!$A$2:$ZZ$93, 54, MATCH($B$3, resultados!$A$1:$ZZ$1, 0))</f>
        <v/>
      </c>
    </row>
    <row r="61">
      <c r="A61">
        <f>INDEX(resultados!$A$2:$ZZ$93, 55, MATCH($B$1, resultados!$A$1:$ZZ$1, 0))</f>
        <v/>
      </c>
      <c r="B61">
        <f>INDEX(resultados!$A$2:$ZZ$93, 55, MATCH($B$2, resultados!$A$1:$ZZ$1, 0))</f>
        <v/>
      </c>
      <c r="C61">
        <f>INDEX(resultados!$A$2:$ZZ$93, 55, MATCH($B$3, resultados!$A$1:$ZZ$1, 0))</f>
        <v/>
      </c>
    </row>
    <row r="62">
      <c r="A62">
        <f>INDEX(resultados!$A$2:$ZZ$93, 56, MATCH($B$1, resultados!$A$1:$ZZ$1, 0))</f>
        <v/>
      </c>
      <c r="B62">
        <f>INDEX(resultados!$A$2:$ZZ$93, 56, MATCH($B$2, resultados!$A$1:$ZZ$1, 0))</f>
        <v/>
      </c>
      <c r="C62">
        <f>INDEX(resultados!$A$2:$ZZ$93, 56, MATCH($B$3, resultados!$A$1:$ZZ$1, 0))</f>
        <v/>
      </c>
    </row>
    <row r="63">
      <c r="A63">
        <f>INDEX(resultados!$A$2:$ZZ$93, 57, MATCH($B$1, resultados!$A$1:$ZZ$1, 0))</f>
        <v/>
      </c>
      <c r="B63">
        <f>INDEX(resultados!$A$2:$ZZ$93, 57, MATCH($B$2, resultados!$A$1:$ZZ$1, 0))</f>
        <v/>
      </c>
      <c r="C63">
        <f>INDEX(resultados!$A$2:$ZZ$93, 57, MATCH($B$3, resultados!$A$1:$ZZ$1, 0))</f>
        <v/>
      </c>
    </row>
    <row r="64">
      <c r="A64">
        <f>INDEX(resultados!$A$2:$ZZ$93, 58, MATCH($B$1, resultados!$A$1:$ZZ$1, 0))</f>
        <v/>
      </c>
      <c r="B64">
        <f>INDEX(resultados!$A$2:$ZZ$93, 58, MATCH($B$2, resultados!$A$1:$ZZ$1, 0))</f>
        <v/>
      </c>
      <c r="C64">
        <f>INDEX(resultados!$A$2:$ZZ$93, 58, MATCH($B$3, resultados!$A$1:$ZZ$1, 0))</f>
        <v/>
      </c>
    </row>
    <row r="65">
      <c r="A65">
        <f>INDEX(resultados!$A$2:$ZZ$93, 59, MATCH($B$1, resultados!$A$1:$ZZ$1, 0))</f>
        <v/>
      </c>
      <c r="B65">
        <f>INDEX(resultados!$A$2:$ZZ$93, 59, MATCH($B$2, resultados!$A$1:$ZZ$1, 0))</f>
        <v/>
      </c>
      <c r="C65">
        <f>INDEX(resultados!$A$2:$ZZ$93, 59, MATCH($B$3, resultados!$A$1:$ZZ$1, 0))</f>
        <v/>
      </c>
    </row>
    <row r="66">
      <c r="A66">
        <f>INDEX(resultados!$A$2:$ZZ$93, 60, MATCH($B$1, resultados!$A$1:$ZZ$1, 0))</f>
        <v/>
      </c>
      <c r="B66">
        <f>INDEX(resultados!$A$2:$ZZ$93, 60, MATCH($B$2, resultados!$A$1:$ZZ$1, 0))</f>
        <v/>
      </c>
      <c r="C66">
        <f>INDEX(resultados!$A$2:$ZZ$93, 60, MATCH($B$3, resultados!$A$1:$ZZ$1, 0))</f>
        <v/>
      </c>
    </row>
    <row r="67">
      <c r="A67">
        <f>INDEX(resultados!$A$2:$ZZ$93, 61, MATCH($B$1, resultados!$A$1:$ZZ$1, 0))</f>
        <v/>
      </c>
      <c r="B67">
        <f>INDEX(resultados!$A$2:$ZZ$93, 61, MATCH($B$2, resultados!$A$1:$ZZ$1, 0))</f>
        <v/>
      </c>
      <c r="C67">
        <f>INDEX(resultados!$A$2:$ZZ$93, 61, MATCH($B$3, resultados!$A$1:$ZZ$1, 0))</f>
        <v/>
      </c>
    </row>
    <row r="68">
      <c r="A68">
        <f>INDEX(resultados!$A$2:$ZZ$93, 62, MATCH($B$1, resultados!$A$1:$ZZ$1, 0))</f>
        <v/>
      </c>
      <c r="B68">
        <f>INDEX(resultados!$A$2:$ZZ$93, 62, MATCH($B$2, resultados!$A$1:$ZZ$1, 0))</f>
        <v/>
      </c>
      <c r="C68">
        <f>INDEX(resultados!$A$2:$ZZ$93, 62, MATCH($B$3, resultados!$A$1:$ZZ$1, 0))</f>
        <v/>
      </c>
    </row>
    <row r="69">
      <c r="A69">
        <f>INDEX(resultados!$A$2:$ZZ$93, 63, MATCH($B$1, resultados!$A$1:$ZZ$1, 0))</f>
        <v/>
      </c>
      <c r="B69">
        <f>INDEX(resultados!$A$2:$ZZ$93, 63, MATCH($B$2, resultados!$A$1:$ZZ$1, 0))</f>
        <v/>
      </c>
      <c r="C69">
        <f>INDEX(resultados!$A$2:$ZZ$93, 63, MATCH($B$3, resultados!$A$1:$ZZ$1, 0))</f>
        <v/>
      </c>
    </row>
    <row r="70">
      <c r="A70">
        <f>INDEX(resultados!$A$2:$ZZ$93, 64, MATCH($B$1, resultados!$A$1:$ZZ$1, 0))</f>
        <v/>
      </c>
      <c r="B70">
        <f>INDEX(resultados!$A$2:$ZZ$93, 64, MATCH($B$2, resultados!$A$1:$ZZ$1, 0))</f>
        <v/>
      </c>
      <c r="C70">
        <f>INDEX(resultados!$A$2:$ZZ$93, 64, MATCH($B$3, resultados!$A$1:$ZZ$1, 0))</f>
        <v/>
      </c>
    </row>
    <row r="71">
      <c r="A71">
        <f>INDEX(resultados!$A$2:$ZZ$93, 65, MATCH($B$1, resultados!$A$1:$ZZ$1, 0))</f>
        <v/>
      </c>
      <c r="B71">
        <f>INDEX(resultados!$A$2:$ZZ$93, 65, MATCH($B$2, resultados!$A$1:$ZZ$1, 0))</f>
        <v/>
      </c>
      <c r="C71">
        <f>INDEX(resultados!$A$2:$ZZ$93, 65, MATCH($B$3, resultados!$A$1:$ZZ$1, 0))</f>
        <v/>
      </c>
    </row>
    <row r="72">
      <c r="A72">
        <f>INDEX(resultados!$A$2:$ZZ$93, 66, MATCH($B$1, resultados!$A$1:$ZZ$1, 0))</f>
        <v/>
      </c>
      <c r="B72">
        <f>INDEX(resultados!$A$2:$ZZ$93, 66, MATCH($B$2, resultados!$A$1:$ZZ$1, 0))</f>
        <v/>
      </c>
      <c r="C72">
        <f>INDEX(resultados!$A$2:$ZZ$93, 66, MATCH($B$3, resultados!$A$1:$ZZ$1, 0))</f>
        <v/>
      </c>
    </row>
    <row r="73">
      <c r="A73">
        <f>INDEX(resultados!$A$2:$ZZ$93, 67, MATCH($B$1, resultados!$A$1:$ZZ$1, 0))</f>
        <v/>
      </c>
      <c r="B73">
        <f>INDEX(resultados!$A$2:$ZZ$93, 67, MATCH($B$2, resultados!$A$1:$ZZ$1, 0))</f>
        <v/>
      </c>
      <c r="C73">
        <f>INDEX(resultados!$A$2:$ZZ$93, 67, MATCH($B$3, resultados!$A$1:$ZZ$1, 0))</f>
        <v/>
      </c>
    </row>
    <row r="74">
      <c r="A74">
        <f>INDEX(resultados!$A$2:$ZZ$93, 68, MATCH($B$1, resultados!$A$1:$ZZ$1, 0))</f>
        <v/>
      </c>
      <c r="B74">
        <f>INDEX(resultados!$A$2:$ZZ$93, 68, MATCH($B$2, resultados!$A$1:$ZZ$1, 0))</f>
        <v/>
      </c>
      <c r="C74">
        <f>INDEX(resultados!$A$2:$ZZ$93, 68, MATCH($B$3, resultados!$A$1:$ZZ$1, 0))</f>
        <v/>
      </c>
    </row>
    <row r="75">
      <c r="A75">
        <f>INDEX(resultados!$A$2:$ZZ$93, 69, MATCH($B$1, resultados!$A$1:$ZZ$1, 0))</f>
        <v/>
      </c>
      <c r="B75">
        <f>INDEX(resultados!$A$2:$ZZ$93, 69, MATCH($B$2, resultados!$A$1:$ZZ$1, 0))</f>
        <v/>
      </c>
      <c r="C75">
        <f>INDEX(resultados!$A$2:$ZZ$93, 69, MATCH($B$3, resultados!$A$1:$ZZ$1, 0))</f>
        <v/>
      </c>
    </row>
    <row r="76">
      <c r="A76">
        <f>INDEX(resultados!$A$2:$ZZ$93, 70, MATCH($B$1, resultados!$A$1:$ZZ$1, 0))</f>
        <v/>
      </c>
      <c r="B76">
        <f>INDEX(resultados!$A$2:$ZZ$93, 70, MATCH($B$2, resultados!$A$1:$ZZ$1, 0))</f>
        <v/>
      </c>
      <c r="C76">
        <f>INDEX(resultados!$A$2:$ZZ$93, 70, MATCH($B$3, resultados!$A$1:$ZZ$1, 0))</f>
        <v/>
      </c>
    </row>
    <row r="77">
      <c r="A77">
        <f>INDEX(resultados!$A$2:$ZZ$93, 71, MATCH($B$1, resultados!$A$1:$ZZ$1, 0))</f>
        <v/>
      </c>
      <c r="B77">
        <f>INDEX(resultados!$A$2:$ZZ$93, 71, MATCH($B$2, resultados!$A$1:$ZZ$1, 0))</f>
        <v/>
      </c>
      <c r="C77">
        <f>INDEX(resultados!$A$2:$ZZ$93, 71, MATCH($B$3, resultados!$A$1:$ZZ$1, 0))</f>
        <v/>
      </c>
    </row>
    <row r="78">
      <c r="A78">
        <f>INDEX(resultados!$A$2:$ZZ$93, 72, MATCH($B$1, resultados!$A$1:$ZZ$1, 0))</f>
        <v/>
      </c>
      <c r="B78">
        <f>INDEX(resultados!$A$2:$ZZ$93, 72, MATCH($B$2, resultados!$A$1:$ZZ$1, 0))</f>
        <v/>
      </c>
      <c r="C78">
        <f>INDEX(resultados!$A$2:$ZZ$93, 72, MATCH($B$3, resultados!$A$1:$ZZ$1, 0))</f>
        <v/>
      </c>
    </row>
    <row r="79">
      <c r="A79">
        <f>INDEX(resultados!$A$2:$ZZ$93, 73, MATCH($B$1, resultados!$A$1:$ZZ$1, 0))</f>
        <v/>
      </c>
      <c r="B79">
        <f>INDEX(resultados!$A$2:$ZZ$93, 73, MATCH($B$2, resultados!$A$1:$ZZ$1, 0))</f>
        <v/>
      </c>
      <c r="C79">
        <f>INDEX(resultados!$A$2:$ZZ$93, 73, MATCH($B$3, resultados!$A$1:$ZZ$1, 0))</f>
        <v/>
      </c>
    </row>
    <row r="80">
      <c r="A80">
        <f>INDEX(resultados!$A$2:$ZZ$93, 74, MATCH($B$1, resultados!$A$1:$ZZ$1, 0))</f>
        <v/>
      </c>
      <c r="B80">
        <f>INDEX(resultados!$A$2:$ZZ$93, 74, MATCH($B$2, resultados!$A$1:$ZZ$1, 0))</f>
        <v/>
      </c>
      <c r="C80">
        <f>INDEX(resultados!$A$2:$ZZ$93, 74, MATCH($B$3, resultados!$A$1:$ZZ$1, 0))</f>
        <v/>
      </c>
    </row>
    <row r="81">
      <c r="A81">
        <f>INDEX(resultados!$A$2:$ZZ$93, 75, MATCH($B$1, resultados!$A$1:$ZZ$1, 0))</f>
        <v/>
      </c>
      <c r="B81">
        <f>INDEX(resultados!$A$2:$ZZ$93, 75, MATCH($B$2, resultados!$A$1:$ZZ$1, 0))</f>
        <v/>
      </c>
      <c r="C81">
        <f>INDEX(resultados!$A$2:$ZZ$93, 75, MATCH($B$3, resultados!$A$1:$ZZ$1, 0))</f>
        <v/>
      </c>
    </row>
    <row r="82">
      <c r="A82">
        <f>INDEX(resultados!$A$2:$ZZ$93, 76, MATCH($B$1, resultados!$A$1:$ZZ$1, 0))</f>
        <v/>
      </c>
      <c r="B82">
        <f>INDEX(resultados!$A$2:$ZZ$93, 76, MATCH($B$2, resultados!$A$1:$ZZ$1, 0))</f>
        <v/>
      </c>
      <c r="C82">
        <f>INDEX(resultados!$A$2:$ZZ$93, 76, MATCH($B$3, resultados!$A$1:$ZZ$1, 0))</f>
        <v/>
      </c>
    </row>
    <row r="83">
      <c r="A83">
        <f>INDEX(resultados!$A$2:$ZZ$93, 77, MATCH($B$1, resultados!$A$1:$ZZ$1, 0))</f>
        <v/>
      </c>
      <c r="B83">
        <f>INDEX(resultados!$A$2:$ZZ$93, 77, MATCH($B$2, resultados!$A$1:$ZZ$1, 0))</f>
        <v/>
      </c>
      <c r="C83">
        <f>INDEX(resultados!$A$2:$ZZ$93, 77, MATCH($B$3, resultados!$A$1:$ZZ$1, 0))</f>
        <v/>
      </c>
    </row>
    <row r="84">
      <c r="A84">
        <f>INDEX(resultados!$A$2:$ZZ$93, 78, MATCH($B$1, resultados!$A$1:$ZZ$1, 0))</f>
        <v/>
      </c>
      <c r="B84">
        <f>INDEX(resultados!$A$2:$ZZ$93, 78, MATCH($B$2, resultados!$A$1:$ZZ$1, 0))</f>
        <v/>
      </c>
      <c r="C84">
        <f>INDEX(resultados!$A$2:$ZZ$93, 78, MATCH($B$3, resultados!$A$1:$ZZ$1, 0))</f>
        <v/>
      </c>
    </row>
    <row r="85">
      <c r="A85">
        <f>INDEX(resultados!$A$2:$ZZ$93, 79, MATCH($B$1, resultados!$A$1:$ZZ$1, 0))</f>
        <v/>
      </c>
      <c r="B85">
        <f>INDEX(resultados!$A$2:$ZZ$93, 79, MATCH($B$2, resultados!$A$1:$ZZ$1, 0))</f>
        <v/>
      </c>
      <c r="C85">
        <f>INDEX(resultados!$A$2:$ZZ$93, 79, MATCH($B$3, resultados!$A$1:$ZZ$1, 0))</f>
        <v/>
      </c>
    </row>
    <row r="86">
      <c r="A86">
        <f>INDEX(resultados!$A$2:$ZZ$93, 80, MATCH($B$1, resultados!$A$1:$ZZ$1, 0))</f>
        <v/>
      </c>
      <c r="B86">
        <f>INDEX(resultados!$A$2:$ZZ$93, 80, MATCH($B$2, resultados!$A$1:$ZZ$1, 0))</f>
        <v/>
      </c>
      <c r="C86">
        <f>INDEX(resultados!$A$2:$ZZ$93, 80, MATCH($B$3, resultados!$A$1:$ZZ$1, 0))</f>
        <v/>
      </c>
    </row>
    <row r="87">
      <c r="A87">
        <f>INDEX(resultados!$A$2:$ZZ$93, 81, MATCH($B$1, resultados!$A$1:$ZZ$1, 0))</f>
        <v/>
      </c>
      <c r="B87">
        <f>INDEX(resultados!$A$2:$ZZ$93, 81, MATCH($B$2, resultados!$A$1:$ZZ$1, 0))</f>
        <v/>
      </c>
      <c r="C87">
        <f>INDEX(resultados!$A$2:$ZZ$93, 81, MATCH($B$3, resultados!$A$1:$ZZ$1, 0))</f>
        <v/>
      </c>
    </row>
    <row r="88">
      <c r="A88">
        <f>INDEX(resultados!$A$2:$ZZ$93, 82, MATCH($B$1, resultados!$A$1:$ZZ$1, 0))</f>
        <v/>
      </c>
      <c r="B88">
        <f>INDEX(resultados!$A$2:$ZZ$93, 82, MATCH($B$2, resultados!$A$1:$ZZ$1, 0))</f>
        <v/>
      </c>
      <c r="C88">
        <f>INDEX(resultados!$A$2:$ZZ$93, 82, MATCH($B$3, resultados!$A$1:$ZZ$1, 0))</f>
        <v/>
      </c>
    </row>
    <row r="89">
      <c r="A89">
        <f>INDEX(resultados!$A$2:$ZZ$93, 83, MATCH($B$1, resultados!$A$1:$ZZ$1, 0))</f>
        <v/>
      </c>
      <c r="B89">
        <f>INDEX(resultados!$A$2:$ZZ$93, 83, MATCH($B$2, resultados!$A$1:$ZZ$1, 0))</f>
        <v/>
      </c>
      <c r="C89">
        <f>INDEX(resultados!$A$2:$ZZ$93, 83, MATCH($B$3, resultados!$A$1:$ZZ$1, 0))</f>
        <v/>
      </c>
    </row>
    <row r="90">
      <c r="A90">
        <f>INDEX(resultados!$A$2:$ZZ$93, 84, MATCH($B$1, resultados!$A$1:$ZZ$1, 0))</f>
        <v/>
      </c>
      <c r="B90">
        <f>INDEX(resultados!$A$2:$ZZ$93, 84, MATCH($B$2, resultados!$A$1:$ZZ$1, 0))</f>
        <v/>
      </c>
      <c r="C90">
        <f>INDEX(resultados!$A$2:$ZZ$93, 84, MATCH($B$3, resultados!$A$1:$ZZ$1, 0))</f>
        <v/>
      </c>
    </row>
    <row r="91">
      <c r="A91">
        <f>INDEX(resultados!$A$2:$ZZ$93, 85, MATCH($B$1, resultados!$A$1:$ZZ$1, 0))</f>
        <v/>
      </c>
      <c r="B91">
        <f>INDEX(resultados!$A$2:$ZZ$93, 85, MATCH($B$2, resultados!$A$1:$ZZ$1, 0))</f>
        <v/>
      </c>
      <c r="C91">
        <f>INDEX(resultados!$A$2:$ZZ$93, 85, MATCH($B$3, resultados!$A$1:$ZZ$1, 0))</f>
        <v/>
      </c>
    </row>
    <row r="92">
      <c r="A92">
        <f>INDEX(resultados!$A$2:$ZZ$93, 86, MATCH($B$1, resultados!$A$1:$ZZ$1, 0))</f>
        <v/>
      </c>
      <c r="B92">
        <f>INDEX(resultados!$A$2:$ZZ$93, 86, MATCH($B$2, resultados!$A$1:$ZZ$1, 0))</f>
        <v/>
      </c>
      <c r="C92">
        <f>INDEX(resultados!$A$2:$ZZ$93, 86, MATCH($B$3, resultados!$A$1:$ZZ$1, 0))</f>
        <v/>
      </c>
    </row>
    <row r="93">
      <c r="A93">
        <f>INDEX(resultados!$A$2:$ZZ$93, 87, MATCH($B$1, resultados!$A$1:$ZZ$1, 0))</f>
        <v/>
      </c>
      <c r="B93">
        <f>INDEX(resultados!$A$2:$ZZ$93, 87, MATCH($B$2, resultados!$A$1:$ZZ$1, 0))</f>
        <v/>
      </c>
      <c r="C93">
        <f>INDEX(resultados!$A$2:$ZZ$93, 87, MATCH($B$3, resultados!$A$1:$ZZ$1, 0))</f>
        <v/>
      </c>
    </row>
    <row r="94">
      <c r="A94">
        <f>INDEX(resultados!$A$2:$ZZ$93, 88, MATCH($B$1, resultados!$A$1:$ZZ$1, 0))</f>
        <v/>
      </c>
      <c r="B94">
        <f>INDEX(resultados!$A$2:$ZZ$93, 88, MATCH($B$2, resultados!$A$1:$ZZ$1, 0))</f>
        <v/>
      </c>
      <c r="C94">
        <f>INDEX(resultados!$A$2:$ZZ$93, 88, MATCH($B$3, resultados!$A$1:$ZZ$1, 0))</f>
        <v/>
      </c>
    </row>
    <row r="95">
      <c r="A95">
        <f>INDEX(resultados!$A$2:$ZZ$93, 89, MATCH($B$1, resultados!$A$1:$ZZ$1, 0))</f>
        <v/>
      </c>
      <c r="B95">
        <f>INDEX(resultados!$A$2:$ZZ$93, 89, MATCH($B$2, resultados!$A$1:$ZZ$1, 0))</f>
        <v/>
      </c>
      <c r="C95">
        <f>INDEX(resultados!$A$2:$ZZ$93, 89, MATCH($B$3, resultados!$A$1:$ZZ$1, 0))</f>
        <v/>
      </c>
    </row>
    <row r="96">
      <c r="A96">
        <f>INDEX(resultados!$A$2:$ZZ$93, 90, MATCH($B$1, resultados!$A$1:$ZZ$1, 0))</f>
        <v/>
      </c>
      <c r="B96">
        <f>INDEX(resultados!$A$2:$ZZ$93, 90, MATCH($B$2, resultados!$A$1:$ZZ$1, 0))</f>
        <v/>
      </c>
      <c r="C96">
        <f>INDEX(resultados!$A$2:$ZZ$93, 90, MATCH($B$3, resultados!$A$1:$ZZ$1, 0))</f>
        <v/>
      </c>
    </row>
    <row r="97">
      <c r="A97">
        <f>INDEX(resultados!$A$2:$ZZ$93, 91, MATCH($B$1, resultados!$A$1:$ZZ$1, 0))</f>
        <v/>
      </c>
      <c r="B97">
        <f>INDEX(resultados!$A$2:$ZZ$93, 91, MATCH($B$2, resultados!$A$1:$ZZ$1, 0))</f>
        <v/>
      </c>
      <c r="C97">
        <f>INDEX(resultados!$A$2:$ZZ$93, 91, MATCH($B$3, resultados!$A$1:$ZZ$1, 0))</f>
        <v/>
      </c>
    </row>
    <row r="98">
      <c r="A98">
        <f>INDEX(resultados!$A$2:$ZZ$93, 92, MATCH($B$1, resultados!$A$1:$ZZ$1, 0))</f>
        <v/>
      </c>
      <c r="B98">
        <f>INDEX(resultados!$A$2:$ZZ$93, 92, MATCH($B$2, resultados!$A$1:$ZZ$1, 0))</f>
        <v/>
      </c>
      <c r="C98">
        <f>INDEX(resultados!$A$2:$ZZ$93, 92,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2024-09-26T13:12:09Z</dcterms:created>
  <dcterms:modified xmlns:dcterms="http://purl.org/dc/terms/" xmlns:xsi="http://www.w3.org/2001/XMLSchema-instance" xsi:type="dcterms:W3CDTF">2024-09-26T13:12:09Z</dcterms:modified>
</cp:coreProperties>
</file>