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<sst xmlns="http://schemas.openxmlformats.org/spreadsheetml/2006/main" count="676" uniqueCount="33">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</sst>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AFF00"/>
                </a:solidFill>
              </c:spPr>
            </c:marker>
          </c:dPt>
          <c:dPt>
            <c:idx val="6"/>
            <c:marker>
              <c:spPr>
                <a:solidFill>
                  <a:srgbClr val="E6FF00"/>
                </a:solidFill>
              </c:spPr>
            </c:marker>
          </c:dPt>
          <c:dPt>
            <c:idx val="7"/>
            <c:marker>
              <c:spPr>
                <a:solidFill>
                  <a:srgbClr val="E2FF00"/>
                </a:solidFill>
              </c:spPr>
            </c:marker>
          </c:dPt>
          <c:dPt>
            <c:idx val="8"/>
            <c:marker>
              <c:spPr>
                <a:solidFill>
                  <a:srgbClr val="DEFF00"/>
                </a:solidFill>
              </c:spPr>
            </c:marker>
          </c:dPt>
          <c:dPt>
            <c:idx val="9"/>
            <c:marker>
              <c:spPr>
                <a:solidFill>
                  <a:srgbClr val="D9FF00"/>
                </a:solidFill>
              </c:spPr>
            </c:marker>
          </c:dPt>
          <c:dPt>
            <c:idx val="10"/>
            <c:marker>
              <c:spPr>
                <a:solidFill>
                  <a:srgbClr val="D5FF00"/>
                </a:solidFill>
              </c:spPr>
            </c:marker>
          </c:dPt>
          <c:dPt>
            <c:idx val="11"/>
            <c:marker>
              <c:spPr>
                <a:solidFill>
                  <a:srgbClr val="D1FF00"/>
                </a:solidFill>
              </c:spPr>
            </c:marker>
          </c:dPt>
          <c:dPt>
            <c:idx val="12"/>
            <c:marker>
              <c:spPr>
                <a:solidFill>
                  <a:srgbClr val="CDFF00"/>
                </a:solidFill>
              </c:spPr>
            </c:marker>
          </c:dPt>
          <c:dPt>
            <c:idx val="13"/>
            <c:marker>
              <c:spPr>
                <a:solidFill>
                  <a:srgbClr val="C9FF00"/>
                </a:solidFill>
              </c:spPr>
            </c:marker>
          </c:dPt>
          <c:dPt>
            <c:idx val="14"/>
            <c:marker>
              <c:spPr>
                <a:solidFill>
                  <a:srgbClr val="C5FF00"/>
                </a:solidFill>
              </c:spPr>
            </c:marker>
          </c:dPt>
          <c:dPt>
            <c:idx val="15"/>
            <c:marker>
              <c:spPr>
                <a:solidFill>
                  <a:srgbClr val="C1FF00"/>
                </a:solidFill>
              </c:spPr>
            </c:marker>
          </c:dPt>
          <c:dPt>
            <c:idx val="16"/>
            <c:marker>
              <c:spPr>
                <a:solidFill>
                  <a:srgbClr val="BDFF00"/>
                </a:solidFill>
              </c:spPr>
            </c:marker>
          </c:dPt>
          <c:dPt>
            <c:idx val="17"/>
            <c:marker>
              <c:spPr>
                <a:solidFill>
                  <a:srgbClr val="B9FF00"/>
                </a:solidFill>
              </c:spPr>
            </c:marker>
          </c:dPt>
          <c:dPt>
            <c:idx val="18"/>
            <c:marker>
              <c:spPr>
                <a:solidFill>
                  <a:srgbClr val="B4FF00"/>
                </a:solidFill>
              </c:spPr>
            </c:marker>
          </c:dPt>
          <c:dPt>
            <c:idx val="19"/>
            <c:marker>
              <c:spPr>
                <a:solidFill>
                  <a:srgbClr val="B0FF00"/>
                </a:solidFill>
              </c:spPr>
            </c:marker>
          </c:dPt>
          <c:dPt>
            <c:idx val="20"/>
            <c:marker>
              <c:spPr>
                <a:solidFill>
                  <a:srgbClr val="ACFF00"/>
                </a:solidFill>
              </c:spPr>
            </c:marker>
          </c:dPt>
          <c:dPt>
            <c:idx val="21"/>
            <c:marker>
              <c:spPr>
                <a:solidFill>
                  <a:srgbClr val="A8FF00"/>
                </a:solidFill>
              </c:spPr>
            </c:marker>
          </c:dPt>
          <c:dPt>
            <c:idx val="22"/>
            <c:marker>
              <c:spPr>
                <a:solidFill>
                  <a:srgbClr val="A4FF00"/>
                </a:solidFill>
              </c:spPr>
            </c:marker>
          </c:dPt>
          <c:dPt>
            <c:idx val="23"/>
            <c:marker>
              <c:spPr>
                <a:solidFill>
                  <a:srgbClr val="A0FF00"/>
                </a:solidFill>
              </c:spPr>
            </c:marker>
          </c:dPt>
          <c:dPt>
            <c:idx val="24"/>
            <c:marker>
              <c:spPr>
                <a:solidFill>
                  <a:srgbClr val="9CFF00"/>
                </a:solidFill>
              </c:spPr>
            </c:marker>
          </c:dPt>
          <c:dPt>
            <c:idx val="25"/>
            <c:marker>
              <c:spPr>
                <a:solidFill>
                  <a:srgbClr val="98FF00"/>
                </a:solidFill>
              </c:spPr>
            </c:marker>
          </c:dPt>
          <c:dPt>
            <c:idx val="26"/>
            <c:marker>
              <c:spPr>
                <a:solidFill>
                  <a:srgbClr val="94FF00"/>
                </a:solidFill>
              </c:spPr>
            </c:marker>
          </c:dPt>
          <c:dPt>
            <c:idx val="27"/>
            <c:marker>
              <c:spPr>
                <a:solidFill>
                  <a:srgbClr val="8FFF00"/>
                </a:solidFill>
              </c:spPr>
            </c:marker>
          </c:dPt>
          <c:dPt>
            <c:idx val="28"/>
            <c:marker>
              <c:spPr>
                <a:solidFill>
                  <a:srgbClr val="8BFF00"/>
                </a:solidFill>
              </c:spPr>
            </c:marker>
          </c:dPt>
          <c:dPt>
            <c:idx val="29"/>
            <c:marker>
              <c:spPr>
                <a:solidFill>
                  <a:srgbClr val="87FF00"/>
                </a:solidFill>
              </c:spPr>
            </c:marker>
          </c:dPt>
          <c:dPt>
            <c:idx val="30"/>
            <c:marker>
              <c:spPr>
                <a:solidFill>
                  <a:srgbClr val="83FF00"/>
                </a:solidFill>
              </c:spPr>
            </c:marker>
          </c:dPt>
          <c:dPt>
            <c:idx val="31"/>
            <c:marker>
              <c:spPr>
                <a:solidFill>
                  <a:srgbClr val="7FFF00"/>
                </a:solidFill>
              </c:spPr>
            </c:marker>
          </c:dPt>
          <c:dPt>
            <c:idx val="32"/>
            <c:marker>
              <c:spPr>
                <a:solidFill>
                  <a:srgbClr val="7BFF00"/>
                </a:solidFill>
              </c:spPr>
            </c:marker>
          </c:dPt>
          <c:dPt>
            <c:idx val="33"/>
            <c:marker>
              <c:spPr>
                <a:solidFill>
                  <a:srgbClr val="77FF00"/>
                </a:solidFill>
              </c:spPr>
            </c:marker>
          </c:dPt>
          <c:dPt>
            <c:idx val="34"/>
            <c:marker>
              <c:spPr>
                <a:solidFill>
                  <a:srgbClr val="73FF00"/>
                </a:solidFill>
              </c:spPr>
            </c:marker>
          </c:dPt>
          <c:dPt>
            <c:idx val="35"/>
            <c:marker>
              <c:spPr>
                <a:solidFill>
                  <a:srgbClr val="6FFF00"/>
                </a:solidFill>
              </c:spPr>
            </c:marker>
          </c:dPt>
          <c:dPt>
            <c:idx val="36"/>
            <c:marker>
              <c:spPr>
                <a:solidFill>
                  <a:srgbClr val="6AFF00"/>
                </a:solidFill>
              </c:spPr>
            </c:marker>
          </c:dPt>
          <c:dPt>
            <c:idx val="37"/>
            <c:marker>
              <c:spPr>
                <a:solidFill>
                  <a:srgbClr val="66FF00"/>
                </a:solidFill>
              </c:spPr>
            </c:marker>
          </c:dPt>
          <c:dPt>
            <c:idx val="38"/>
            <c:marker>
              <c:spPr>
                <a:solidFill>
                  <a:srgbClr val="62FF00"/>
                </a:solidFill>
              </c:spPr>
            </c:marker>
          </c:dPt>
          <c:dPt>
            <c:idx val="39"/>
            <c:marker>
              <c:spPr>
                <a:solidFill>
                  <a:srgbClr val="5EFF00"/>
                </a:solidFill>
              </c:spPr>
            </c:marker>
          </c:dPt>
          <c:dPt>
            <c:idx val="40"/>
            <c:marker>
              <c:spPr>
                <a:solidFill>
                  <a:srgbClr val="5AFF00"/>
                </a:solidFill>
              </c:spPr>
            </c:marker>
          </c:dPt>
          <c:dPt>
            <c:idx val="41"/>
            <c:marker>
              <c:spPr>
                <a:solidFill>
                  <a:srgbClr val="56FF00"/>
                </a:solidFill>
              </c:spPr>
            </c:marker>
          </c:dPt>
          <c:dPt>
            <c:idx val="42"/>
            <c:marker>
              <c:spPr>
                <a:solidFill>
                  <a:srgbClr val="52FF00"/>
                </a:solidFill>
              </c:spPr>
            </c:marker>
          </c:dPt>
          <c:dPt>
            <c:idx val="43"/>
            <c:marker>
              <c:spPr>
                <a:solidFill>
                  <a:srgbClr val="4EFF00"/>
                </a:solidFill>
              </c:spPr>
            </c:marker>
          </c:dPt>
          <c:dPt>
            <c:idx val="44"/>
            <c:marker>
              <c:spPr>
                <a:solidFill>
                  <a:srgbClr val="4AFF00"/>
                </a:solidFill>
              </c:spPr>
            </c:marker>
          </c:dPt>
          <c:dPt>
            <c:idx val="45"/>
            <c:marker>
              <c:spPr>
                <a:solidFill>
                  <a:srgbClr val="45FF00"/>
                </a:solidFill>
              </c:spPr>
            </c:marker>
          </c:dPt>
          <c:dPt>
            <c:idx val="46"/>
            <c:marker>
              <c:spPr>
                <a:solidFill>
                  <a:srgbClr val="41FF00"/>
                </a:solidFill>
              </c:spPr>
            </c:marker>
          </c:dPt>
          <c:dPt>
            <c:idx val="47"/>
            <c:marker>
              <c:spPr>
                <a:solidFill>
                  <a:srgbClr val="3DFF00"/>
                </a:solidFill>
              </c:spPr>
            </c:marker>
          </c:dPt>
          <c:dPt>
            <c:idx val="48"/>
            <c:marker>
              <c:spPr>
                <a:solidFill>
                  <a:srgbClr val="39FF00"/>
                </a:solidFill>
              </c:spPr>
            </c:marker>
          </c:dPt>
          <c:dPt>
            <c:idx val="49"/>
            <c:marker>
              <c:spPr>
                <a:solidFill>
                  <a:srgbClr val="35FF00"/>
                </a:solidFill>
              </c:spPr>
            </c:marker>
          </c:dPt>
          <c:dPt>
            <c:idx val="50"/>
            <c:marker>
              <c:spPr>
                <a:solidFill>
                  <a:srgbClr val="31FF00"/>
                </a:solidFill>
              </c:spPr>
            </c:marker>
          </c:dPt>
          <c:dPt>
            <c:idx val="51"/>
            <c:marker>
              <c:spPr>
                <a:solidFill>
                  <a:srgbClr val="2DFF00"/>
                </a:solidFill>
              </c:spPr>
            </c:marker>
          </c:dPt>
          <c:dPt>
            <c:idx val="52"/>
            <c:marker>
              <c:spPr>
                <a:solidFill>
                  <a:srgbClr val="29FF00"/>
                </a:solidFill>
              </c:spPr>
            </c:marker>
          </c:dPt>
          <c:dPt>
            <c:idx val="53"/>
            <c:marker>
              <c:spPr>
                <a:solidFill>
                  <a:srgbClr val="25FF00"/>
                </a:solidFill>
              </c:spPr>
            </c:marker>
          </c:dPt>
          <c:dPt>
            <c:idx val="54"/>
            <c:marker>
              <c:spPr>
                <a:solidFill>
                  <a:srgbClr val="20FF00"/>
                </a:solidFill>
              </c:spPr>
            </c:marker>
          </c:dPt>
          <c:dPt>
            <c:idx val="55"/>
            <c:marker>
              <c:spPr>
                <a:solidFill>
                  <a:srgbClr val="1CFF00"/>
                </a:solidFill>
              </c:spPr>
            </c:marker>
          </c:dPt>
          <c:dPt>
            <c:idx val="56"/>
            <c:marker>
              <c:spPr>
                <a:solidFill>
                  <a:srgbClr val="18FF00"/>
                </a:solidFill>
              </c:spPr>
            </c:marker>
          </c:dPt>
          <c:dPt>
            <c:idx val="57"/>
            <c:marker>
              <c:spPr>
                <a:solidFill>
                  <a:srgbClr val="14FF00"/>
                </a:solidFill>
              </c:spPr>
            </c:marker>
          </c:dPt>
          <c:dPt>
            <c:idx val="58"/>
            <c:marker>
              <c:spPr>
                <a:solidFill>
                  <a:srgbClr val="10FF00"/>
                </a:solidFill>
              </c:spPr>
            </c:marker>
          </c:dPt>
          <c:dPt>
            <c:idx val="59"/>
            <c:marker>
              <c:spPr>
                <a:solidFill>
                  <a:srgbClr val="0CFF00"/>
                </a:solidFill>
              </c:spPr>
            </c:marker>
          </c:dPt>
          <c:dPt>
            <c:idx val="60"/>
            <c:marker>
              <c:spPr>
                <a:solidFill>
                  <a:srgbClr val="08FF00"/>
                </a:solidFill>
              </c:spPr>
            </c:marker>
          </c:dPt>
          <c:dPt>
            <c:idx val="61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xVal>
          <c:yVal>
            <c:numRef>
              <c:f>gráficos!$B$7:$B$68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4.8648</v>
      </c>
      <c r="E2">
        <v>20.56</v>
      </c>
      <c r="F2">
        <v>12.98</v>
      </c>
      <c r="G2">
        <v>5.99</v>
      </c>
      <c r="H2">
        <v>0.09</v>
      </c>
      <c r="I2">
        <v>130</v>
      </c>
      <c r="J2">
        <v>194.77</v>
      </c>
      <c r="K2">
        <v>54.38</v>
      </c>
      <c r="L2">
        <v>1</v>
      </c>
      <c r="M2">
        <v>128</v>
      </c>
      <c r="N2">
        <v>39.4</v>
      </c>
      <c r="O2">
        <v>24256.19</v>
      </c>
      <c r="P2">
        <v>177.85</v>
      </c>
      <c r="Q2">
        <v>1381.02</v>
      </c>
      <c r="R2">
        <v>177.54</v>
      </c>
      <c r="S2">
        <v>46.73</v>
      </c>
      <c r="T2">
        <v>62801.11</v>
      </c>
      <c r="U2">
        <v>0.26</v>
      </c>
      <c r="V2">
        <v>0.61</v>
      </c>
      <c r="W2">
        <v>2.43</v>
      </c>
      <c r="X2">
        <v>3.88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6.652</v>
      </c>
      <c r="E3">
        <v>15.03</v>
      </c>
      <c r="F3">
        <v>10.53</v>
      </c>
      <c r="G3">
        <v>12.39</v>
      </c>
      <c r="H3">
        <v>0.18</v>
      </c>
      <c r="I3">
        <v>51</v>
      </c>
      <c r="J3">
        <v>196.32</v>
      </c>
      <c r="K3">
        <v>54.38</v>
      </c>
      <c r="L3">
        <v>2</v>
      </c>
      <c r="M3">
        <v>49</v>
      </c>
      <c r="N3">
        <v>39.95</v>
      </c>
      <c r="O3">
        <v>24447.22</v>
      </c>
      <c r="P3">
        <v>137.89</v>
      </c>
      <c r="Q3">
        <v>1380.08</v>
      </c>
      <c r="R3">
        <v>97.76000000000001</v>
      </c>
      <c r="S3">
        <v>46.73</v>
      </c>
      <c r="T3">
        <v>23308.12</v>
      </c>
      <c r="U3">
        <v>0.48</v>
      </c>
      <c r="V3">
        <v>0.75</v>
      </c>
      <c r="W3">
        <v>2.28</v>
      </c>
      <c r="X3">
        <v>1.44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7.3053</v>
      </c>
      <c r="E4">
        <v>13.69</v>
      </c>
      <c r="F4">
        <v>9.970000000000001</v>
      </c>
      <c r="G4">
        <v>19.29</v>
      </c>
      <c r="H4">
        <v>0.27</v>
      </c>
      <c r="I4">
        <v>31</v>
      </c>
      <c r="J4">
        <v>197.88</v>
      </c>
      <c r="K4">
        <v>54.38</v>
      </c>
      <c r="L4">
        <v>3</v>
      </c>
      <c r="M4">
        <v>29</v>
      </c>
      <c r="N4">
        <v>40.5</v>
      </c>
      <c r="O4">
        <v>24639</v>
      </c>
      <c r="P4">
        <v>123.86</v>
      </c>
      <c r="Q4">
        <v>1379.86</v>
      </c>
      <c r="R4">
        <v>79.40000000000001</v>
      </c>
      <c r="S4">
        <v>46.73</v>
      </c>
      <c r="T4">
        <v>14229.83</v>
      </c>
      <c r="U4">
        <v>0.59</v>
      </c>
      <c r="V4">
        <v>0.79</v>
      </c>
      <c r="W4">
        <v>2.25</v>
      </c>
      <c r="X4">
        <v>0.87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7.6552</v>
      </c>
      <c r="E5">
        <v>13.06</v>
      </c>
      <c r="F5">
        <v>9.69</v>
      </c>
      <c r="G5">
        <v>26.43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20</v>
      </c>
      <c r="N5">
        <v>41.06</v>
      </c>
      <c r="O5">
        <v>24831.54</v>
      </c>
      <c r="P5">
        <v>113.04</v>
      </c>
      <c r="Q5">
        <v>1379.77</v>
      </c>
      <c r="R5">
        <v>70.65000000000001</v>
      </c>
      <c r="S5">
        <v>46.73</v>
      </c>
      <c r="T5">
        <v>9897.299999999999</v>
      </c>
      <c r="U5">
        <v>0.66</v>
      </c>
      <c r="V5">
        <v>0.8100000000000001</v>
      </c>
      <c r="W5">
        <v>2.23</v>
      </c>
      <c r="X5">
        <v>0.6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7.8909</v>
      </c>
      <c r="E6">
        <v>12.67</v>
      </c>
      <c r="F6">
        <v>9.529999999999999</v>
      </c>
      <c r="G6">
        <v>35.75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11</v>
      </c>
      <c r="N6">
        <v>41.63</v>
      </c>
      <c r="O6">
        <v>25024.84</v>
      </c>
      <c r="P6">
        <v>103.15</v>
      </c>
      <c r="Q6">
        <v>1379.65</v>
      </c>
      <c r="R6">
        <v>65.34999999999999</v>
      </c>
      <c r="S6">
        <v>46.73</v>
      </c>
      <c r="T6">
        <v>7279.54</v>
      </c>
      <c r="U6">
        <v>0.72</v>
      </c>
      <c r="V6">
        <v>0.82</v>
      </c>
      <c r="W6">
        <v>2.23</v>
      </c>
      <c r="X6">
        <v>0.44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7.9351</v>
      </c>
      <c r="E7">
        <v>12.6</v>
      </c>
      <c r="F7">
        <v>9.5</v>
      </c>
      <c r="G7">
        <v>38.01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101.95</v>
      </c>
      <c r="Q7">
        <v>1379.95</v>
      </c>
      <c r="R7">
        <v>63.95</v>
      </c>
      <c r="S7">
        <v>46.73</v>
      </c>
      <c r="T7">
        <v>6583.45</v>
      </c>
      <c r="U7">
        <v>0.73</v>
      </c>
      <c r="V7">
        <v>0.83</v>
      </c>
      <c r="W7">
        <v>2.23</v>
      </c>
      <c r="X7">
        <v>0.41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7.9307</v>
      </c>
      <c r="E8">
        <v>12.61</v>
      </c>
      <c r="F8">
        <v>9.51</v>
      </c>
      <c r="G8">
        <v>38.04</v>
      </c>
      <c r="H8">
        <v>0.61</v>
      </c>
      <c r="I8">
        <v>15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102.63</v>
      </c>
      <c r="Q8">
        <v>1380.02</v>
      </c>
      <c r="R8">
        <v>64.18000000000001</v>
      </c>
      <c r="S8">
        <v>46.73</v>
      </c>
      <c r="T8">
        <v>6697.7</v>
      </c>
      <c r="U8">
        <v>0.73</v>
      </c>
      <c r="V8">
        <v>0.83</v>
      </c>
      <c r="W8">
        <v>2.23</v>
      </c>
      <c r="X8">
        <v>0.41</v>
      </c>
      <c r="Y8">
        <v>2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5.5687</v>
      </c>
      <c r="E2">
        <v>17.96</v>
      </c>
      <c r="F2">
        <v>12.22</v>
      </c>
      <c r="G2">
        <v>6.92</v>
      </c>
      <c r="H2">
        <v>0.11</v>
      </c>
      <c r="I2">
        <v>106</v>
      </c>
      <c r="J2">
        <v>159.12</v>
      </c>
      <c r="K2">
        <v>50.28</v>
      </c>
      <c r="L2">
        <v>1</v>
      </c>
      <c r="M2">
        <v>104</v>
      </c>
      <c r="N2">
        <v>27.84</v>
      </c>
      <c r="O2">
        <v>19859.16</v>
      </c>
      <c r="P2">
        <v>145.09</v>
      </c>
      <c r="Q2">
        <v>1380.41</v>
      </c>
      <c r="R2">
        <v>152.98</v>
      </c>
      <c r="S2">
        <v>46.73</v>
      </c>
      <c r="T2">
        <v>50644.63</v>
      </c>
      <c r="U2">
        <v>0.31</v>
      </c>
      <c r="V2">
        <v>0.64</v>
      </c>
      <c r="W2">
        <v>2.37</v>
      </c>
      <c r="X2">
        <v>3.12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7.1716</v>
      </c>
      <c r="E3">
        <v>13.94</v>
      </c>
      <c r="F3">
        <v>10.27</v>
      </c>
      <c r="G3">
        <v>14.67</v>
      </c>
      <c r="H3">
        <v>0.22</v>
      </c>
      <c r="I3">
        <v>42</v>
      </c>
      <c r="J3">
        <v>160.54</v>
      </c>
      <c r="K3">
        <v>50.28</v>
      </c>
      <c r="L3">
        <v>2</v>
      </c>
      <c r="M3">
        <v>40</v>
      </c>
      <c r="N3">
        <v>28.26</v>
      </c>
      <c r="O3">
        <v>20034.4</v>
      </c>
      <c r="P3">
        <v>113.77</v>
      </c>
      <c r="Q3">
        <v>1379.95</v>
      </c>
      <c r="R3">
        <v>89.08</v>
      </c>
      <c r="S3">
        <v>46.73</v>
      </c>
      <c r="T3">
        <v>19011.55</v>
      </c>
      <c r="U3">
        <v>0.52</v>
      </c>
      <c r="V3">
        <v>0.77</v>
      </c>
      <c r="W3">
        <v>2.27</v>
      </c>
      <c r="X3">
        <v>1.17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7.7508</v>
      </c>
      <c r="E4">
        <v>12.9</v>
      </c>
      <c r="F4">
        <v>9.77</v>
      </c>
      <c r="G4">
        <v>23.45</v>
      </c>
      <c r="H4">
        <v>0.33</v>
      </c>
      <c r="I4">
        <v>25</v>
      </c>
      <c r="J4">
        <v>161.97</v>
      </c>
      <c r="K4">
        <v>50.28</v>
      </c>
      <c r="L4">
        <v>3</v>
      </c>
      <c r="M4">
        <v>23</v>
      </c>
      <c r="N4">
        <v>28.69</v>
      </c>
      <c r="O4">
        <v>20210.21</v>
      </c>
      <c r="P4">
        <v>99.04000000000001</v>
      </c>
      <c r="Q4">
        <v>1379.69</v>
      </c>
      <c r="R4">
        <v>73.29000000000001</v>
      </c>
      <c r="S4">
        <v>46.73</v>
      </c>
      <c r="T4">
        <v>11200.27</v>
      </c>
      <c r="U4">
        <v>0.64</v>
      </c>
      <c r="V4">
        <v>0.8</v>
      </c>
      <c r="W4">
        <v>2.23</v>
      </c>
      <c r="X4">
        <v>0.68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7.9577</v>
      </c>
      <c r="E5">
        <v>12.57</v>
      </c>
      <c r="F5">
        <v>9.630000000000001</v>
      </c>
      <c r="G5">
        <v>30.41</v>
      </c>
      <c r="H5">
        <v>0.43</v>
      </c>
      <c r="I5">
        <v>19</v>
      </c>
      <c r="J5">
        <v>163.4</v>
      </c>
      <c r="K5">
        <v>50.28</v>
      </c>
      <c r="L5">
        <v>4</v>
      </c>
      <c r="M5">
        <v>2</v>
      </c>
      <c r="N5">
        <v>29.12</v>
      </c>
      <c r="O5">
        <v>20386.62</v>
      </c>
      <c r="P5">
        <v>91.44</v>
      </c>
      <c r="Q5">
        <v>1379.77</v>
      </c>
      <c r="R5">
        <v>68.05</v>
      </c>
      <c r="S5">
        <v>46.73</v>
      </c>
      <c r="T5">
        <v>8611.629999999999</v>
      </c>
      <c r="U5">
        <v>0.6899999999999999</v>
      </c>
      <c r="V5">
        <v>0.82</v>
      </c>
      <c r="W5">
        <v>2.25</v>
      </c>
      <c r="X5">
        <v>0.53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7.9498</v>
      </c>
      <c r="E6">
        <v>12.58</v>
      </c>
      <c r="F6">
        <v>9.640000000000001</v>
      </c>
      <c r="G6">
        <v>30.45</v>
      </c>
      <c r="H6">
        <v>0.54</v>
      </c>
      <c r="I6">
        <v>19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91.48999999999999</v>
      </c>
      <c r="Q6">
        <v>1379.89</v>
      </c>
      <c r="R6">
        <v>68.29000000000001</v>
      </c>
      <c r="S6">
        <v>46.73</v>
      </c>
      <c r="T6">
        <v>8733.68</v>
      </c>
      <c r="U6">
        <v>0.68</v>
      </c>
      <c r="V6">
        <v>0.8100000000000001</v>
      </c>
      <c r="W6">
        <v>2.25</v>
      </c>
      <c r="X6">
        <v>0.55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7.5119</v>
      </c>
      <c r="E2">
        <v>13.31</v>
      </c>
      <c r="F2">
        <v>10.54</v>
      </c>
      <c r="G2">
        <v>12.4</v>
      </c>
      <c r="H2">
        <v>0.22</v>
      </c>
      <c r="I2">
        <v>51</v>
      </c>
      <c r="J2">
        <v>80.84</v>
      </c>
      <c r="K2">
        <v>35.1</v>
      </c>
      <c r="L2">
        <v>1</v>
      </c>
      <c r="M2">
        <v>47</v>
      </c>
      <c r="N2">
        <v>9.74</v>
      </c>
      <c r="O2">
        <v>10204.21</v>
      </c>
      <c r="P2">
        <v>69.40000000000001</v>
      </c>
      <c r="Q2">
        <v>1379.75</v>
      </c>
      <c r="R2">
        <v>98.09</v>
      </c>
      <c r="S2">
        <v>46.73</v>
      </c>
      <c r="T2">
        <v>23474.54</v>
      </c>
      <c r="U2">
        <v>0.48</v>
      </c>
      <c r="V2">
        <v>0.75</v>
      </c>
      <c r="W2">
        <v>2.29</v>
      </c>
      <c r="X2">
        <v>1.45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7.7656</v>
      </c>
      <c r="E3">
        <v>12.88</v>
      </c>
      <c r="F3">
        <v>10.28</v>
      </c>
      <c r="G3">
        <v>15.04</v>
      </c>
      <c r="H3">
        <v>0.43</v>
      </c>
      <c r="I3">
        <v>41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65.31</v>
      </c>
      <c r="Q3">
        <v>1380.52</v>
      </c>
      <c r="R3">
        <v>88.16</v>
      </c>
      <c r="S3">
        <v>46.73</v>
      </c>
      <c r="T3">
        <v>18556.54</v>
      </c>
      <c r="U3">
        <v>0.53</v>
      </c>
      <c r="V3">
        <v>0.76</v>
      </c>
      <c r="W3">
        <v>2.31</v>
      </c>
      <c r="X3">
        <v>1.18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6.7681</v>
      </c>
      <c r="E2">
        <v>14.78</v>
      </c>
      <c r="F2">
        <v>11.16</v>
      </c>
      <c r="G2">
        <v>9.43</v>
      </c>
      <c r="H2">
        <v>0.16</v>
      </c>
      <c r="I2">
        <v>71</v>
      </c>
      <c r="J2">
        <v>107.41</v>
      </c>
      <c r="K2">
        <v>41.65</v>
      </c>
      <c r="L2">
        <v>1</v>
      </c>
      <c r="M2">
        <v>69</v>
      </c>
      <c r="N2">
        <v>14.77</v>
      </c>
      <c r="O2">
        <v>13481.73</v>
      </c>
      <c r="P2">
        <v>97.34</v>
      </c>
      <c r="Q2">
        <v>1380.13</v>
      </c>
      <c r="R2">
        <v>118.36</v>
      </c>
      <c r="S2">
        <v>46.73</v>
      </c>
      <c r="T2">
        <v>33506.83</v>
      </c>
      <c r="U2">
        <v>0.39</v>
      </c>
      <c r="V2">
        <v>0.7</v>
      </c>
      <c r="W2">
        <v>2.32</v>
      </c>
      <c r="X2">
        <v>2.06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7.8992</v>
      </c>
      <c r="E3">
        <v>12.66</v>
      </c>
      <c r="F3">
        <v>9.960000000000001</v>
      </c>
      <c r="G3">
        <v>19.91</v>
      </c>
      <c r="H3">
        <v>0.32</v>
      </c>
      <c r="I3">
        <v>30</v>
      </c>
      <c r="J3">
        <v>108.68</v>
      </c>
      <c r="K3">
        <v>41.65</v>
      </c>
      <c r="L3">
        <v>2</v>
      </c>
      <c r="M3">
        <v>4</v>
      </c>
      <c r="N3">
        <v>15.03</v>
      </c>
      <c r="O3">
        <v>13638.32</v>
      </c>
      <c r="P3">
        <v>74.34</v>
      </c>
      <c r="Q3">
        <v>1379.98</v>
      </c>
      <c r="R3">
        <v>78.13</v>
      </c>
      <c r="S3">
        <v>46.73</v>
      </c>
      <c r="T3">
        <v>13596.91</v>
      </c>
      <c r="U3">
        <v>0.6</v>
      </c>
      <c r="V3">
        <v>0.79</v>
      </c>
      <c r="W3">
        <v>2.28</v>
      </c>
      <c r="X3">
        <v>0.86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7.9238</v>
      </c>
      <c r="E4">
        <v>12.62</v>
      </c>
      <c r="F4">
        <v>9.94</v>
      </c>
      <c r="G4">
        <v>20.56</v>
      </c>
      <c r="H4">
        <v>0.48</v>
      </c>
      <c r="I4">
        <v>29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74.98999999999999</v>
      </c>
      <c r="Q4">
        <v>1380.28</v>
      </c>
      <c r="R4">
        <v>77.7</v>
      </c>
      <c r="S4">
        <v>46.73</v>
      </c>
      <c r="T4">
        <v>13389.1</v>
      </c>
      <c r="U4">
        <v>0.6</v>
      </c>
      <c r="V4">
        <v>0.79</v>
      </c>
      <c r="W4">
        <v>2.27</v>
      </c>
      <c r="X4">
        <v>0.84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7.4805</v>
      </c>
      <c r="E2">
        <v>13.37</v>
      </c>
      <c r="F2">
        <v>10.78</v>
      </c>
      <c r="G2">
        <v>11.35</v>
      </c>
      <c r="H2">
        <v>0.28</v>
      </c>
      <c r="I2">
        <v>57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57.33</v>
      </c>
      <c r="Q2">
        <v>1380.96</v>
      </c>
      <c r="R2">
        <v>103.8</v>
      </c>
      <c r="S2">
        <v>46.73</v>
      </c>
      <c r="T2">
        <v>26295.87</v>
      </c>
      <c r="U2">
        <v>0.45</v>
      </c>
      <c r="V2">
        <v>0.73</v>
      </c>
      <c r="W2">
        <v>2.36</v>
      </c>
      <c r="X2">
        <v>1.68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5.4117</v>
      </c>
      <c r="E2">
        <v>18.48</v>
      </c>
      <c r="F2">
        <v>12.34</v>
      </c>
      <c r="G2">
        <v>6.67</v>
      </c>
      <c r="H2">
        <v>0.11</v>
      </c>
      <c r="I2">
        <v>111</v>
      </c>
      <c r="J2">
        <v>167.88</v>
      </c>
      <c r="K2">
        <v>51.39</v>
      </c>
      <c r="L2">
        <v>1</v>
      </c>
      <c r="M2">
        <v>109</v>
      </c>
      <c r="N2">
        <v>30.49</v>
      </c>
      <c r="O2">
        <v>20939.59</v>
      </c>
      <c r="P2">
        <v>152.29</v>
      </c>
      <c r="Q2">
        <v>1380.63</v>
      </c>
      <c r="R2">
        <v>156.79</v>
      </c>
      <c r="S2">
        <v>46.73</v>
      </c>
      <c r="T2">
        <v>52522.47</v>
      </c>
      <c r="U2">
        <v>0.3</v>
      </c>
      <c r="V2">
        <v>0.64</v>
      </c>
      <c r="W2">
        <v>2.39</v>
      </c>
      <c r="X2">
        <v>3.24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7.0454</v>
      </c>
      <c r="E3">
        <v>14.19</v>
      </c>
      <c r="F3">
        <v>10.33</v>
      </c>
      <c r="G3">
        <v>14.09</v>
      </c>
      <c r="H3">
        <v>0.21</v>
      </c>
      <c r="I3">
        <v>44</v>
      </c>
      <c r="J3">
        <v>169.33</v>
      </c>
      <c r="K3">
        <v>51.39</v>
      </c>
      <c r="L3">
        <v>2</v>
      </c>
      <c r="M3">
        <v>42</v>
      </c>
      <c r="N3">
        <v>30.94</v>
      </c>
      <c r="O3">
        <v>21118.46</v>
      </c>
      <c r="P3">
        <v>119.74</v>
      </c>
      <c r="Q3">
        <v>1379.95</v>
      </c>
      <c r="R3">
        <v>91.72</v>
      </c>
      <c r="S3">
        <v>46.73</v>
      </c>
      <c r="T3">
        <v>20322.73</v>
      </c>
      <c r="U3">
        <v>0.51</v>
      </c>
      <c r="V3">
        <v>0.76</v>
      </c>
      <c r="W3">
        <v>2.26</v>
      </c>
      <c r="X3">
        <v>1.23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7.6178</v>
      </c>
      <c r="E4">
        <v>13.13</v>
      </c>
      <c r="F4">
        <v>9.84</v>
      </c>
      <c r="G4">
        <v>21.87</v>
      </c>
      <c r="H4">
        <v>0.31</v>
      </c>
      <c r="I4">
        <v>27</v>
      </c>
      <c r="J4">
        <v>170.79</v>
      </c>
      <c r="K4">
        <v>51.39</v>
      </c>
      <c r="L4">
        <v>3</v>
      </c>
      <c r="M4">
        <v>25</v>
      </c>
      <c r="N4">
        <v>31.4</v>
      </c>
      <c r="O4">
        <v>21297.94</v>
      </c>
      <c r="P4">
        <v>105.73</v>
      </c>
      <c r="Q4">
        <v>1379.87</v>
      </c>
      <c r="R4">
        <v>75.2</v>
      </c>
      <c r="S4">
        <v>46.73</v>
      </c>
      <c r="T4">
        <v>12147</v>
      </c>
      <c r="U4">
        <v>0.62</v>
      </c>
      <c r="V4">
        <v>0.8</v>
      </c>
      <c r="W4">
        <v>2.24</v>
      </c>
      <c r="X4">
        <v>0.74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7.9173</v>
      </c>
      <c r="E5">
        <v>12.63</v>
      </c>
      <c r="F5">
        <v>9.609999999999999</v>
      </c>
      <c r="G5">
        <v>30.36</v>
      </c>
      <c r="H5">
        <v>0.41</v>
      </c>
      <c r="I5">
        <v>19</v>
      </c>
      <c r="J5">
        <v>172.25</v>
      </c>
      <c r="K5">
        <v>51.39</v>
      </c>
      <c r="L5">
        <v>4</v>
      </c>
      <c r="M5">
        <v>10</v>
      </c>
      <c r="N5">
        <v>31.86</v>
      </c>
      <c r="O5">
        <v>21478.05</v>
      </c>
      <c r="P5">
        <v>94.34999999999999</v>
      </c>
      <c r="Q5">
        <v>1379.77</v>
      </c>
      <c r="R5">
        <v>67.79000000000001</v>
      </c>
      <c r="S5">
        <v>46.73</v>
      </c>
      <c r="T5">
        <v>8482.040000000001</v>
      </c>
      <c r="U5">
        <v>0.6899999999999999</v>
      </c>
      <c r="V5">
        <v>0.82</v>
      </c>
      <c r="W5">
        <v>2.24</v>
      </c>
      <c r="X5">
        <v>0.52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7.965</v>
      </c>
      <c r="E6">
        <v>12.56</v>
      </c>
      <c r="F6">
        <v>9.57</v>
      </c>
      <c r="G6">
        <v>31.91</v>
      </c>
      <c r="H6">
        <v>0.51</v>
      </c>
      <c r="I6">
        <v>18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93.90000000000001</v>
      </c>
      <c r="Q6">
        <v>1379.68</v>
      </c>
      <c r="R6">
        <v>66.17</v>
      </c>
      <c r="S6">
        <v>46.73</v>
      </c>
      <c r="T6">
        <v>7677.86</v>
      </c>
      <c r="U6">
        <v>0.71</v>
      </c>
      <c r="V6">
        <v>0.82</v>
      </c>
      <c r="W6">
        <v>2.24</v>
      </c>
      <c r="X6">
        <v>0.48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7.2642</v>
      </c>
      <c r="E2">
        <v>13.77</v>
      </c>
      <c r="F2">
        <v>11.16</v>
      </c>
      <c r="G2">
        <v>9.57</v>
      </c>
      <c r="H2">
        <v>0.34</v>
      </c>
      <c r="I2">
        <v>70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52.61</v>
      </c>
      <c r="Q2">
        <v>1381.25</v>
      </c>
      <c r="R2">
        <v>115.57</v>
      </c>
      <c r="S2">
        <v>46.73</v>
      </c>
      <c r="T2">
        <v>32119.97</v>
      </c>
      <c r="U2">
        <v>0.4</v>
      </c>
      <c r="V2">
        <v>0.7</v>
      </c>
      <c r="W2">
        <v>2.39</v>
      </c>
      <c r="X2">
        <v>2.06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6.1317</v>
      </c>
      <c r="E2">
        <v>16.31</v>
      </c>
      <c r="F2">
        <v>11.71</v>
      </c>
      <c r="G2">
        <v>7.89</v>
      </c>
      <c r="H2">
        <v>0.13</v>
      </c>
      <c r="I2">
        <v>89</v>
      </c>
      <c r="J2">
        <v>133.21</v>
      </c>
      <c r="K2">
        <v>46.47</v>
      </c>
      <c r="L2">
        <v>1</v>
      </c>
      <c r="M2">
        <v>87</v>
      </c>
      <c r="N2">
        <v>20.75</v>
      </c>
      <c r="O2">
        <v>16663.42</v>
      </c>
      <c r="P2">
        <v>121.66</v>
      </c>
      <c r="Q2">
        <v>1380.44</v>
      </c>
      <c r="R2">
        <v>135.92</v>
      </c>
      <c r="S2">
        <v>46.73</v>
      </c>
      <c r="T2">
        <v>42198.6</v>
      </c>
      <c r="U2">
        <v>0.34</v>
      </c>
      <c r="V2">
        <v>0.67</v>
      </c>
      <c r="W2">
        <v>2.35</v>
      </c>
      <c r="X2">
        <v>2.61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7.5594</v>
      </c>
      <c r="E3">
        <v>13.23</v>
      </c>
      <c r="F3">
        <v>10.1</v>
      </c>
      <c r="G3">
        <v>17.31</v>
      </c>
      <c r="H3">
        <v>0.26</v>
      </c>
      <c r="I3">
        <v>35</v>
      </c>
      <c r="J3">
        <v>134.55</v>
      </c>
      <c r="K3">
        <v>46.47</v>
      </c>
      <c r="L3">
        <v>2</v>
      </c>
      <c r="M3">
        <v>33</v>
      </c>
      <c r="N3">
        <v>21.09</v>
      </c>
      <c r="O3">
        <v>16828.84</v>
      </c>
      <c r="P3">
        <v>94.56</v>
      </c>
      <c r="Q3">
        <v>1379.99</v>
      </c>
      <c r="R3">
        <v>83.61</v>
      </c>
      <c r="S3">
        <v>46.73</v>
      </c>
      <c r="T3">
        <v>16313.65</v>
      </c>
      <c r="U3">
        <v>0.5600000000000001</v>
      </c>
      <c r="V3">
        <v>0.78</v>
      </c>
      <c r="W3">
        <v>2.26</v>
      </c>
      <c r="X3">
        <v>1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7.9614</v>
      </c>
      <c r="E4">
        <v>12.56</v>
      </c>
      <c r="F4">
        <v>9.75</v>
      </c>
      <c r="G4">
        <v>25.45</v>
      </c>
      <c r="H4">
        <v>0.39</v>
      </c>
      <c r="I4">
        <v>23</v>
      </c>
      <c r="J4">
        <v>135.9</v>
      </c>
      <c r="K4">
        <v>46.47</v>
      </c>
      <c r="L4">
        <v>3</v>
      </c>
      <c r="M4">
        <v>2</v>
      </c>
      <c r="N4">
        <v>21.43</v>
      </c>
      <c r="O4">
        <v>16994.64</v>
      </c>
      <c r="P4">
        <v>82.81999999999999</v>
      </c>
      <c r="Q4">
        <v>1379.94</v>
      </c>
      <c r="R4">
        <v>71.90000000000001</v>
      </c>
      <c r="S4">
        <v>46.73</v>
      </c>
      <c r="T4">
        <v>10517.91</v>
      </c>
      <c r="U4">
        <v>0.65</v>
      </c>
      <c r="V4">
        <v>0.8100000000000001</v>
      </c>
      <c r="W4">
        <v>2.26</v>
      </c>
      <c r="X4">
        <v>0.66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7.9584</v>
      </c>
      <c r="E5">
        <v>12.57</v>
      </c>
      <c r="F5">
        <v>9.76</v>
      </c>
      <c r="G5">
        <v>25.46</v>
      </c>
      <c r="H5">
        <v>0.52</v>
      </c>
      <c r="I5">
        <v>23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83.47</v>
      </c>
      <c r="Q5">
        <v>1380.24</v>
      </c>
      <c r="R5">
        <v>71.75</v>
      </c>
      <c r="S5">
        <v>46.73</v>
      </c>
      <c r="T5">
        <v>10440.48</v>
      </c>
      <c r="U5">
        <v>0.65</v>
      </c>
      <c r="V5">
        <v>0.8100000000000001</v>
      </c>
      <c r="W5">
        <v>2.26</v>
      </c>
      <c r="X5">
        <v>0.66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5.7557</v>
      </c>
      <c r="E2">
        <v>17.37</v>
      </c>
      <c r="F2">
        <v>12.04</v>
      </c>
      <c r="G2">
        <v>7.23</v>
      </c>
      <c r="H2">
        <v>0.12</v>
      </c>
      <c r="I2">
        <v>100</v>
      </c>
      <c r="J2">
        <v>150.44</v>
      </c>
      <c r="K2">
        <v>49.1</v>
      </c>
      <c r="L2">
        <v>1</v>
      </c>
      <c r="M2">
        <v>98</v>
      </c>
      <c r="N2">
        <v>25.34</v>
      </c>
      <c r="O2">
        <v>18787.76</v>
      </c>
      <c r="P2">
        <v>137.25</v>
      </c>
      <c r="Q2">
        <v>1380.19</v>
      </c>
      <c r="R2">
        <v>146.99</v>
      </c>
      <c r="S2">
        <v>46.73</v>
      </c>
      <c r="T2">
        <v>47675.84</v>
      </c>
      <c r="U2">
        <v>0.32</v>
      </c>
      <c r="V2">
        <v>0.65</v>
      </c>
      <c r="W2">
        <v>2.37</v>
      </c>
      <c r="X2">
        <v>2.94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7.2898</v>
      </c>
      <c r="E3">
        <v>13.72</v>
      </c>
      <c r="F3">
        <v>10.22</v>
      </c>
      <c r="G3">
        <v>15.33</v>
      </c>
      <c r="H3">
        <v>0.23</v>
      </c>
      <c r="I3">
        <v>40</v>
      </c>
      <c r="J3">
        <v>151.83</v>
      </c>
      <c r="K3">
        <v>49.1</v>
      </c>
      <c r="L3">
        <v>2</v>
      </c>
      <c r="M3">
        <v>38</v>
      </c>
      <c r="N3">
        <v>25.73</v>
      </c>
      <c r="O3">
        <v>18959.54</v>
      </c>
      <c r="P3">
        <v>107.46</v>
      </c>
      <c r="Q3">
        <v>1379.77</v>
      </c>
      <c r="R3">
        <v>87.72</v>
      </c>
      <c r="S3">
        <v>46.73</v>
      </c>
      <c r="T3">
        <v>18341.57</v>
      </c>
      <c r="U3">
        <v>0.53</v>
      </c>
      <c r="V3">
        <v>0.77</v>
      </c>
      <c r="W3">
        <v>2.26</v>
      </c>
      <c r="X3">
        <v>1.12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7.8735</v>
      </c>
      <c r="E4">
        <v>12.7</v>
      </c>
      <c r="F4">
        <v>9.720000000000001</v>
      </c>
      <c r="G4">
        <v>25.36</v>
      </c>
      <c r="H4">
        <v>0.35</v>
      </c>
      <c r="I4">
        <v>23</v>
      </c>
      <c r="J4">
        <v>153.23</v>
      </c>
      <c r="K4">
        <v>49.1</v>
      </c>
      <c r="L4">
        <v>3</v>
      </c>
      <c r="M4">
        <v>20</v>
      </c>
      <c r="N4">
        <v>26.13</v>
      </c>
      <c r="O4">
        <v>19131.85</v>
      </c>
      <c r="P4">
        <v>91.73</v>
      </c>
      <c r="Q4">
        <v>1379.76</v>
      </c>
      <c r="R4">
        <v>71.68000000000001</v>
      </c>
      <c r="S4">
        <v>46.73</v>
      </c>
      <c r="T4">
        <v>10407.65</v>
      </c>
      <c r="U4">
        <v>0.65</v>
      </c>
      <c r="V4">
        <v>0.8100000000000001</v>
      </c>
      <c r="W4">
        <v>2.23</v>
      </c>
      <c r="X4">
        <v>0.63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7.9711</v>
      </c>
      <c r="E5">
        <v>12.55</v>
      </c>
      <c r="F5">
        <v>9.66</v>
      </c>
      <c r="G5">
        <v>28.97</v>
      </c>
      <c r="H5">
        <v>0.46</v>
      </c>
      <c r="I5">
        <v>20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87.90000000000001</v>
      </c>
      <c r="Q5">
        <v>1380.04</v>
      </c>
      <c r="R5">
        <v>68.75</v>
      </c>
      <c r="S5">
        <v>46.73</v>
      </c>
      <c r="T5">
        <v>8958.790000000001</v>
      </c>
      <c r="U5">
        <v>0.68</v>
      </c>
      <c r="V5">
        <v>0.8100000000000001</v>
      </c>
      <c r="W5">
        <v>2.25</v>
      </c>
      <c r="X5">
        <v>0.5600000000000001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5.0541</v>
      </c>
      <c r="E2">
        <v>19.79</v>
      </c>
      <c r="F2">
        <v>12.74</v>
      </c>
      <c r="G2">
        <v>6.21</v>
      </c>
      <c r="H2">
        <v>0.1</v>
      </c>
      <c r="I2">
        <v>123</v>
      </c>
      <c r="J2">
        <v>185.69</v>
      </c>
      <c r="K2">
        <v>53.44</v>
      </c>
      <c r="L2">
        <v>1</v>
      </c>
      <c r="M2">
        <v>121</v>
      </c>
      <c r="N2">
        <v>36.26</v>
      </c>
      <c r="O2">
        <v>23136.14</v>
      </c>
      <c r="P2">
        <v>168.81</v>
      </c>
      <c r="Q2">
        <v>1380.62</v>
      </c>
      <c r="R2">
        <v>170.38</v>
      </c>
      <c r="S2">
        <v>46.73</v>
      </c>
      <c r="T2">
        <v>59256.89</v>
      </c>
      <c r="U2">
        <v>0.27</v>
      </c>
      <c r="V2">
        <v>0.62</v>
      </c>
      <c r="W2">
        <v>2.39</v>
      </c>
      <c r="X2">
        <v>3.64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6.7644</v>
      </c>
      <c r="E3">
        <v>14.78</v>
      </c>
      <c r="F3">
        <v>10.49</v>
      </c>
      <c r="G3">
        <v>12.85</v>
      </c>
      <c r="H3">
        <v>0.19</v>
      </c>
      <c r="I3">
        <v>49</v>
      </c>
      <c r="J3">
        <v>187.21</v>
      </c>
      <c r="K3">
        <v>53.44</v>
      </c>
      <c r="L3">
        <v>2</v>
      </c>
      <c r="M3">
        <v>47</v>
      </c>
      <c r="N3">
        <v>36.77</v>
      </c>
      <c r="O3">
        <v>23322.88</v>
      </c>
      <c r="P3">
        <v>132.44</v>
      </c>
      <c r="Q3">
        <v>1380.23</v>
      </c>
      <c r="R3">
        <v>96.58</v>
      </c>
      <c r="S3">
        <v>46.73</v>
      </c>
      <c r="T3">
        <v>22725.75</v>
      </c>
      <c r="U3">
        <v>0.48</v>
      </c>
      <c r="V3">
        <v>0.75</v>
      </c>
      <c r="W3">
        <v>2.28</v>
      </c>
      <c r="X3">
        <v>1.39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7.399</v>
      </c>
      <c r="E4">
        <v>13.52</v>
      </c>
      <c r="F4">
        <v>9.93</v>
      </c>
      <c r="G4">
        <v>19.86</v>
      </c>
      <c r="H4">
        <v>0.28</v>
      </c>
      <c r="I4">
        <v>30</v>
      </c>
      <c r="J4">
        <v>188.73</v>
      </c>
      <c r="K4">
        <v>53.44</v>
      </c>
      <c r="L4">
        <v>3</v>
      </c>
      <c r="M4">
        <v>28</v>
      </c>
      <c r="N4">
        <v>37.29</v>
      </c>
      <c r="O4">
        <v>23510.33</v>
      </c>
      <c r="P4">
        <v>118.22</v>
      </c>
      <c r="Q4">
        <v>1380.01</v>
      </c>
      <c r="R4">
        <v>78.28</v>
      </c>
      <c r="S4">
        <v>46.73</v>
      </c>
      <c r="T4">
        <v>13674.54</v>
      </c>
      <c r="U4">
        <v>0.6</v>
      </c>
      <c r="V4">
        <v>0.79</v>
      </c>
      <c r="W4">
        <v>2.25</v>
      </c>
      <c r="X4">
        <v>0.83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7.7408</v>
      </c>
      <c r="E5">
        <v>12.92</v>
      </c>
      <c r="F5">
        <v>9.67</v>
      </c>
      <c r="G5">
        <v>27.62</v>
      </c>
      <c r="H5">
        <v>0.37</v>
      </c>
      <c r="I5">
        <v>21</v>
      </c>
      <c r="J5">
        <v>190.25</v>
      </c>
      <c r="K5">
        <v>53.44</v>
      </c>
      <c r="L5">
        <v>4</v>
      </c>
      <c r="M5">
        <v>19</v>
      </c>
      <c r="N5">
        <v>37.82</v>
      </c>
      <c r="O5">
        <v>23698.48</v>
      </c>
      <c r="P5">
        <v>106.89</v>
      </c>
      <c r="Q5">
        <v>1379.81</v>
      </c>
      <c r="R5">
        <v>69.83</v>
      </c>
      <c r="S5">
        <v>46.73</v>
      </c>
      <c r="T5">
        <v>9491.450000000001</v>
      </c>
      <c r="U5">
        <v>0.67</v>
      </c>
      <c r="V5">
        <v>0.8100000000000001</v>
      </c>
      <c r="W5">
        <v>2.23</v>
      </c>
      <c r="X5">
        <v>0.57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7.9374</v>
      </c>
      <c r="E6">
        <v>12.6</v>
      </c>
      <c r="F6">
        <v>9.529999999999999</v>
      </c>
      <c r="G6">
        <v>35.75</v>
      </c>
      <c r="H6">
        <v>0.46</v>
      </c>
      <c r="I6">
        <v>16</v>
      </c>
      <c r="J6">
        <v>191.78</v>
      </c>
      <c r="K6">
        <v>53.44</v>
      </c>
      <c r="L6">
        <v>5</v>
      </c>
      <c r="M6">
        <v>2</v>
      </c>
      <c r="N6">
        <v>38.35</v>
      </c>
      <c r="O6">
        <v>23887.36</v>
      </c>
      <c r="P6">
        <v>98.73</v>
      </c>
      <c r="Q6">
        <v>1379.76</v>
      </c>
      <c r="R6">
        <v>64.86</v>
      </c>
      <c r="S6">
        <v>46.73</v>
      </c>
      <c r="T6">
        <v>7033.98</v>
      </c>
      <c r="U6">
        <v>0.72</v>
      </c>
      <c r="V6">
        <v>0.82</v>
      </c>
      <c r="W6">
        <v>2.24</v>
      </c>
      <c r="X6">
        <v>0.44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7.9381</v>
      </c>
      <c r="E7">
        <v>12.6</v>
      </c>
      <c r="F7">
        <v>9.529999999999999</v>
      </c>
      <c r="G7">
        <v>35.75</v>
      </c>
      <c r="H7">
        <v>0.55</v>
      </c>
      <c r="I7">
        <v>16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99.05</v>
      </c>
      <c r="Q7">
        <v>1379.99</v>
      </c>
      <c r="R7">
        <v>64.75</v>
      </c>
      <c r="S7">
        <v>46.73</v>
      </c>
      <c r="T7">
        <v>6978.33</v>
      </c>
      <c r="U7">
        <v>0.72</v>
      </c>
      <c r="V7">
        <v>0.82</v>
      </c>
      <c r="W7">
        <v>2.24</v>
      </c>
      <c r="X7">
        <v>0.44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6.5574</v>
      </c>
      <c r="E2">
        <v>15.25</v>
      </c>
      <c r="F2">
        <v>11.33</v>
      </c>
      <c r="G2">
        <v>8.83</v>
      </c>
      <c r="H2">
        <v>0.15</v>
      </c>
      <c r="I2">
        <v>77</v>
      </c>
      <c r="J2">
        <v>116.05</v>
      </c>
      <c r="K2">
        <v>43.4</v>
      </c>
      <c r="L2">
        <v>1</v>
      </c>
      <c r="M2">
        <v>75</v>
      </c>
      <c r="N2">
        <v>16.65</v>
      </c>
      <c r="O2">
        <v>14546.17</v>
      </c>
      <c r="P2">
        <v>105.33</v>
      </c>
      <c r="Q2">
        <v>1380.19</v>
      </c>
      <c r="R2">
        <v>123.75</v>
      </c>
      <c r="S2">
        <v>46.73</v>
      </c>
      <c r="T2">
        <v>36172.77</v>
      </c>
      <c r="U2">
        <v>0.38</v>
      </c>
      <c r="V2">
        <v>0.6899999999999999</v>
      </c>
      <c r="W2">
        <v>2.33</v>
      </c>
      <c r="X2">
        <v>2.23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7.8519</v>
      </c>
      <c r="E3">
        <v>12.74</v>
      </c>
      <c r="F3">
        <v>9.94</v>
      </c>
      <c r="G3">
        <v>19.87</v>
      </c>
      <c r="H3">
        <v>0.3</v>
      </c>
      <c r="I3">
        <v>30</v>
      </c>
      <c r="J3">
        <v>117.34</v>
      </c>
      <c r="K3">
        <v>43.4</v>
      </c>
      <c r="L3">
        <v>2</v>
      </c>
      <c r="M3">
        <v>23</v>
      </c>
      <c r="N3">
        <v>16.94</v>
      </c>
      <c r="O3">
        <v>14705.49</v>
      </c>
      <c r="P3">
        <v>79.81</v>
      </c>
      <c r="Q3">
        <v>1379.74</v>
      </c>
      <c r="R3">
        <v>78.23999999999999</v>
      </c>
      <c r="S3">
        <v>46.73</v>
      </c>
      <c r="T3">
        <v>13654.8</v>
      </c>
      <c r="U3">
        <v>0.6</v>
      </c>
      <c r="V3">
        <v>0.79</v>
      </c>
      <c r="W3">
        <v>2.25</v>
      </c>
      <c r="X3">
        <v>0.84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7.9327</v>
      </c>
      <c r="E4">
        <v>12.61</v>
      </c>
      <c r="F4">
        <v>9.880000000000001</v>
      </c>
      <c r="G4">
        <v>21.95</v>
      </c>
      <c r="H4">
        <v>0.45</v>
      </c>
      <c r="I4">
        <v>27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77.29000000000001</v>
      </c>
      <c r="Q4">
        <v>1379.95</v>
      </c>
      <c r="R4">
        <v>75.67</v>
      </c>
      <c r="S4">
        <v>46.73</v>
      </c>
      <c r="T4">
        <v>12385.1</v>
      </c>
      <c r="U4">
        <v>0.62</v>
      </c>
      <c r="V4">
        <v>0.8</v>
      </c>
      <c r="W4">
        <v>2.27</v>
      </c>
      <c r="X4">
        <v>0.78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7.2072</v>
      </c>
      <c r="E2">
        <v>13.88</v>
      </c>
      <c r="F2">
        <v>10.82</v>
      </c>
      <c r="G2">
        <v>11</v>
      </c>
      <c r="H2">
        <v>0.2</v>
      </c>
      <c r="I2">
        <v>59</v>
      </c>
      <c r="J2">
        <v>89.87</v>
      </c>
      <c r="K2">
        <v>37.55</v>
      </c>
      <c r="L2">
        <v>1</v>
      </c>
      <c r="M2">
        <v>57</v>
      </c>
      <c r="N2">
        <v>11.32</v>
      </c>
      <c r="O2">
        <v>11317.98</v>
      </c>
      <c r="P2">
        <v>80.01000000000001</v>
      </c>
      <c r="Q2">
        <v>1380.25</v>
      </c>
      <c r="R2">
        <v>107.04</v>
      </c>
      <c r="S2">
        <v>46.73</v>
      </c>
      <c r="T2">
        <v>27910.15</v>
      </c>
      <c r="U2">
        <v>0.44</v>
      </c>
      <c r="V2">
        <v>0.73</v>
      </c>
      <c r="W2">
        <v>2.3</v>
      </c>
      <c r="X2">
        <v>1.72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7.8286</v>
      </c>
      <c r="E3">
        <v>12.77</v>
      </c>
      <c r="F3">
        <v>10.15</v>
      </c>
      <c r="G3">
        <v>16.92</v>
      </c>
      <c r="H3">
        <v>0.39</v>
      </c>
      <c r="I3">
        <v>36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68.09999999999999</v>
      </c>
      <c r="Q3">
        <v>1379.99</v>
      </c>
      <c r="R3">
        <v>84.23999999999999</v>
      </c>
      <c r="S3">
        <v>46.73</v>
      </c>
      <c r="T3">
        <v>16621.01</v>
      </c>
      <c r="U3">
        <v>0.55</v>
      </c>
      <c r="V3">
        <v>0.77</v>
      </c>
      <c r="W3">
        <v>2.3</v>
      </c>
      <c r="X3">
        <v>1.06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4.8648</v>
      </c>
      <c r="E2">
        <v>20.56</v>
      </c>
      <c r="F2">
        <v>12.98</v>
      </c>
      <c r="G2">
        <v>5.99</v>
      </c>
      <c r="H2">
        <v>0.09</v>
      </c>
      <c r="I2">
        <v>130</v>
      </c>
      <c r="J2">
        <v>194.77</v>
      </c>
      <c r="K2">
        <v>54.38</v>
      </c>
      <c r="L2">
        <v>1</v>
      </c>
      <c r="M2">
        <v>128</v>
      </c>
      <c r="N2">
        <v>39.4</v>
      </c>
      <c r="O2">
        <v>24256.19</v>
      </c>
      <c r="P2">
        <v>177.85</v>
      </c>
      <c r="Q2">
        <v>1381.02</v>
      </c>
      <c r="R2">
        <v>177.54</v>
      </c>
      <c r="S2">
        <v>46.73</v>
      </c>
      <c r="T2">
        <v>62801.11</v>
      </c>
      <c r="U2">
        <v>0.26</v>
      </c>
      <c r="V2">
        <v>0.61</v>
      </c>
      <c r="W2">
        <v>2.43</v>
      </c>
      <c r="X2">
        <v>3.88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6.652</v>
      </c>
      <c r="E3">
        <v>15.03</v>
      </c>
      <c r="F3">
        <v>10.53</v>
      </c>
      <c r="G3">
        <v>12.39</v>
      </c>
      <c r="H3">
        <v>0.18</v>
      </c>
      <c r="I3">
        <v>51</v>
      </c>
      <c r="J3">
        <v>196.32</v>
      </c>
      <c r="K3">
        <v>54.38</v>
      </c>
      <c r="L3">
        <v>2</v>
      </c>
      <c r="M3">
        <v>49</v>
      </c>
      <c r="N3">
        <v>39.95</v>
      </c>
      <c r="O3">
        <v>24447.22</v>
      </c>
      <c r="P3">
        <v>137.89</v>
      </c>
      <c r="Q3">
        <v>1380.08</v>
      </c>
      <c r="R3">
        <v>97.76000000000001</v>
      </c>
      <c r="S3">
        <v>46.73</v>
      </c>
      <c r="T3">
        <v>23308.12</v>
      </c>
      <c r="U3">
        <v>0.48</v>
      </c>
      <c r="V3">
        <v>0.75</v>
      </c>
      <c r="W3">
        <v>2.28</v>
      </c>
      <c r="X3">
        <v>1.44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7.3053</v>
      </c>
      <c r="E4">
        <v>13.69</v>
      </c>
      <c r="F4">
        <v>9.970000000000001</v>
      </c>
      <c r="G4">
        <v>19.29</v>
      </c>
      <c r="H4">
        <v>0.27</v>
      </c>
      <c r="I4">
        <v>31</v>
      </c>
      <c r="J4">
        <v>197.88</v>
      </c>
      <c r="K4">
        <v>54.38</v>
      </c>
      <c r="L4">
        <v>3</v>
      </c>
      <c r="M4">
        <v>29</v>
      </c>
      <c r="N4">
        <v>40.5</v>
      </c>
      <c r="O4">
        <v>24639</v>
      </c>
      <c r="P4">
        <v>123.86</v>
      </c>
      <c r="Q4">
        <v>1379.86</v>
      </c>
      <c r="R4">
        <v>79.40000000000001</v>
      </c>
      <c r="S4">
        <v>46.73</v>
      </c>
      <c r="T4">
        <v>14229.83</v>
      </c>
      <c r="U4">
        <v>0.59</v>
      </c>
      <c r="V4">
        <v>0.79</v>
      </c>
      <c r="W4">
        <v>2.25</v>
      </c>
      <c r="X4">
        <v>0.87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7.6552</v>
      </c>
      <c r="E5">
        <v>13.06</v>
      </c>
      <c r="F5">
        <v>9.69</v>
      </c>
      <c r="G5">
        <v>26.43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20</v>
      </c>
      <c r="N5">
        <v>41.06</v>
      </c>
      <c r="O5">
        <v>24831.54</v>
      </c>
      <c r="P5">
        <v>113.04</v>
      </c>
      <c r="Q5">
        <v>1379.77</v>
      </c>
      <c r="R5">
        <v>70.65000000000001</v>
      </c>
      <c r="S5">
        <v>46.73</v>
      </c>
      <c r="T5">
        <v>9897.299999999999</v>
      </c>
      <c r="U5">
        <v>0.66</v>
      </c>
      <c r="V5">
        <v>0.8100000000000001</v>
      </c>
      <c r="W5">
        <v>2.23</v>
      </c>
      <c r="X5">
        <v>0.6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7.8909</v>
      </c>
      <c r="E6">
        <v>12.67</v>
      </c>
      <c r="F6">
        <v>9.529999999999999</v>
      </c>
      <c r="G6">
        <v>35.75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11</v>
      </c>
      <c r="N6">
        <v>41.63</v>
      </c>
      <c r="O6">
        <v>25024.84</v>
      </c>
      <c r="P6">
        <v>103.15</v>
      </c>
      <c r="Q6">
        <v>1379.65</v>
      </c>
      <c r="R6">
        <v>65.34999999999999</v>
      </c>
      <c r="S6">
        <v>46.73</v>
      </c>
      <c r="T6">
        <v>7279.54</v>
      </c>
      <c r="U6">
        <v>0.72</v>
      </c>
      <c r="V6">
        <v>0.82</v>
      </c>
      <c r="W6">
        <v>2.23</v>
      </c>
      <c r="X6">
        <v>0.44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7.9351</v>
      </c>
      <c r="E7">
        <v>12.6</v>
      </c>
      <c r="F7">
        <v>9.5</v>
      </c>
      <c r="G7">
        <v>38.01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101.95</v>
      </c>
      <c r="Q7">
        <v>1379.95</v>
      </c>
      <c r="R7">
        <v>63.95</v>
      </c>
      <c r="S7">
        <v>46.73</v>
      </c>
      <c r="T7">
        <v>6583.45</v>
      </c>
      <c r="U7">
        <v>0.73</v>
      </c>
      <c r="V7">
        <v>0.83</v>
      </c>
      <c r="W7">
        <v>2.23</v>
      </c>
      <c r="X7">
        <v>0.41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7.9307</v>
      </c>
      <c r="E8">
        <v>12.61</v>
      </c>
      <c r="F8">
        <v>9.51</v>
      </c>
      <c r="G8">
        <v>38.04</v>
      </c>
      <c r="H8">
        <v>0.61</v>
      </c>
      <c r="I8">
        <v>15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102.63</v>
      </c>
      <c r="Q8">
        <v>1380.02</v>
      </c>
      <c r="R8">
        <v>64.18000000000001</v>
      </c>
      <c r="S8">
        <v>46.73</v>
      </c>
      <c r="T8">
        <v>6697.7</v>
      </c>
      <c r="U8">
        <v>0.73</v>
      </c>
      <c r="V8">
        <v>0.83</v>
      </c>
      <c r="W8">
        <v>2.23</v>
      </c>
      <c r="X8">
        <v>0.41</v>
      </c>
      <c r="Y8">
        <v>2</v>
      </c>
      <c r="Z8">
        <v>10</v>
      </c>
    </row>
    <row r="9" spans="1:26">
      <c r="A9">
        <v>0</v>
      </c>
      <c r="B9">
        <v>40</v>
      </c>
      <c r="C9" t="s">
        <v>26</v>
      </c>
      <c r="D9">
        <v>7.2072</v>
      </c>
      <c r="E9">
        <v>13.88</v>
      </c>
      <c r="F9">
        <v>10.82</v>
      </c>
      <c r="G9">
        <v>11</v>
      </c>
      <c r="H9">
        <v>0.2</v>
      </c>
      <c r="I9">
        <v>59</v>
      </c>
      <c r="J9">
        <v>89.87</v>
      </c>
      <c r="K9">
        <v>37.55</v>
      </c>
      <c r="L9">
        <v>1</v>
      </c>
      <c r="M9">
        <v>57</v>
      </c>
      <c r="N9">
        <v>11.32</v>
      </c>
      <c r="O9">
        <v>11317.98</v>
      </c>
      <c r="P9">
        <v>80.01000000000001</v>
      </c>
      <c r="Q9">
        <v>1380.25</v>
      </c>
      <c r="R9">
        <v>107.04</v>
      </c>
      <c r="S9">
        <v>46.73</v>
      </c>
      <c r="T9">
        <v>27910.15</v>
      </c>
      <c r="U9">
        <v>0.44</v>
      </c>
      <c r="V9">
        <v>0.73</v>
      </c>
      <c r="W9">
        <v>2.3</v>
      </c>
      <c r="X9">
        <v>1.72</v>
      </c>
      <c r="Y9">
        <v>2</v>
      </c>
      <c r="Z9">
        <v>10</v>
      </c>
    </row>
    <row r="10" spans="1:26">
      <c r="A10">
        <v>1</v>
      </c>
      <c r="B10">
        <v>40</v>
      </c>
      <c r="C10" t="s">
        <v>26</v>
      </c>
      <c r="D10">
        <v>7.8286</v>
      </c>
      <c r="E10">
        <v>12.77</v>
      </c>
      <c r="F10">
        <v>10.15</v>
      </c>
      <c r="G10">
        <v>16.92</v>
      </c>
      <c r="H10">
        <v>0.39</v>
      </c>
      <c r="I10">
        <v>36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68.09999999999999</v>
      </c>
      <c r="Q10">
        <v>1379.99</v>
      </c>
      <c r="R10">
        <v>84.23999999999999</v>
      </c>
      <c r="S10">
        <v>46.73</v>
      </c>
      <c r="T10">
        <v>16621.01</v>
      </c>
      <c r="U10">
        <v>0.55</v>
      </c>
      <c r="V10">
        <v>0.77</v>
      </c>
      <c r="W10">
        <v>2.3</v>
      </c>
      <c r="X10">
        <v>1.06</v>
      </c>
      <c r="Y10">
        <v>2</v>
      </c>
      <c r="Z10">
        <v>10</v>
      </c>
    </row>
    <row r="11" spans="1:26">
      <c r="A11">
        <v>0</v>
      </c>
      <c r="B11">
        <v>30</v>
      </c>
      <c r="C11" t="s">
        <v>26</v>
      </c>
      <c r="D11">
        <v>7.6158</v>
      </c>
      <c r="E11">
        <v>13.13</v>
      </c>
      <c r="F11">
        <v>10.52</v>
      </c>
      <c r="G11">
        <v>12.89</v>
      </c>
      <c r="H11">
        <v>0.24</v>
      </c>
      <c r="I11">
        <v>49</v>
      </c>
      <c r="J11">
        <v>71.52</v>
      </c>
      <c r="K11">
        <v>32.27</v>
      </c>
      <c r="L11">
        <v>1</v>
      </c>
      <c r="M11">
        <v>14</v>
      </c>
      <c r="N11">
        <v>8.25</v>
      </c>
      <c r="O11">
        <v>9054.6</v>
      </c>
      <c r="P11">
        <v>61.48</v>
      </c>
      <c r="Q11">
        <v>1380.37</v>
      </c>
      <c r="R11">
        <v>96.56999999999999</v>
      </c>
      <c r="S11">
        <v>46.73</v>
      </c>
      <c r="T11">
        <v>22721.56</v>
      </c>
      <c r="U11">
        <v>0.48</v>
      </c>
      <c r="V11">
        <v>0.75</v>
      </c>
      <c r="W11">
        <v>2.31</v>
      </c>
      <c r="X11">
        <v>1.43</v>
      </c>
      <c r="Y11">
        <v>2</v>
      </c>
      <c r="Z11">
        <v>10</v>
      </c>
    </row>
    <row r="12" spans="1:26">
      <c r="A12">
        <v>1</v>
      </c>
      <c r="B12">
        <v>30</v>
      </c>
      <c r="C12" t="s">
        <v>26</v>
      </c>
      <c r="D12">
        <v>7.6669</v>
      </c>
      <c r="E12">
        <v>13.04</v>
      </c>
      <c r="F12">
        <v>10.47</v>
      </c>
      <c r="G12">
        <v>13.36</v>
      </c>
      <c r="H12">
        <v>0.48</v>
      </c>
      <c r="I12">
        <v>47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61.56</v>
      </c>
      <c r="Q12">
        <v>1380.58</v>
      </c>
      <c r="R12">
        <v>93.95</v>
      </c>
      <c r="S12">
        <v>46.73</v>
      </c>
      <c r="T12">
        <v>21421.52</v>
      </c>
      <c r="U12">
        <v>0.5</v>
      </c>
      <c r="V12">
        <v>0.75</v>
      </c>
      <c r="W12">
        <v>2.33</v>
      </c>
      <c r="X12">
        <v>1.37</v>
      </c>
      <c r="Y12">
        <v>2</v>
      </c>
      <c r="Z12">
        <v>10</v>
      </c>
    </row>
    <row r="13" spans="1:26">
      <c r="A13">
        <v>0</v>
      </c>
      <c r="B13">
        <v>15</v>
      </c>
      <c r="C13" t="s">
        <v>26</v>
      </c>
      <c r="D13">
        <v>6.8501</v>
      </c>
      <c r="E13">
        <v>14.6</v>
      </c>
      <c r="F13">
        <v>11.87</v>
      </c>
      <c r="G13">
        <v>7.66</v>
      </c>
      <c r="H13">
        <v>0.43</v>
      </c>
      <c r="I13">
        <v>93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47.16</v>
      </c>
      <c r="Q13">
        <v>1382.39</v>
      </c>
      <c r="R13">
        <v>137.65</v>
      </c>
      <c r="S13">
        <v>46.73</v>
      </c>
      <c r="T13">
        <v>43041.65</v>
      </c>
      <c r="U13">
        <v>0.34</v>
      </c>
      <c r="V13">
        <v>0.66</v>
      </c>
      <c r="W13">
        <v>2.46</v>
      </c>
      <c r="X13">
        <v>2.76</v>
      </c>
      <c r="Y13">
        <v>2</v>
      </c>
      <c r="Z13">
        <v>10</v>
      </c>
    </row>
    <row r="14" spans="1:26">
      <c r="A14">
        <v>0</v>
      </c>
      <c r="B14">
        <v>70</v>
      </c>
      <c r="C14" t="s">
        <v>26</v>
      </c>
      <c r="D14">
        <v>5.9609</v>
      </c>
      <c r="E14">
        <v>16.78</v>
      </c>
      <c r="F14">
        <v>11.83</v>
      </c>
      <c r="G14">
        <v>7.55</v>
      </c>
      <c r="H14">
        <v>0.12</v>
      </c>
      <c r="I14">
        <v>94</v>
      </c>
      <c r="J14">
        <v>141.81</v>
      </c>
      <c r="K14">
        <v>47.83</v>
      </c>
      <c r="L14">
        <v>1</v>
      </c>
      <c r="M14">
        <v>92</v>
      </c>
      <c r="N14">
        <v>22.98</v>
      </c>
      <c r="O14">
        <v>17723.39</v>
      </c>
      <c r="P14">
        <v>129.01</v>
      </c>
      <c r="Q14">
        <v>1380.19</v>
      </c>
      <c r="R14">
        <v>140.88</v>
      </c>
      <c r="S14">
        <v>46.73</v>
      </c>
      <c r="T14">
        <v>44651.16</v>
      </c>
      <c r="U14">
        <v>0.33</v>
      </c>
      <c r="V14">
        <v>0.66</v>
      </c>
      <c r="W14">
        <v>2.34</v>
      </c>
      <c r="X14">
        <v>2.73</v>
      </c>
      <c r="Y14">
        <v>2</v>
      </c>
      <c r="Z14">
        <v>10</v>
      </c>
    </row>
    <row r="15" spans="1:26">
      <c r="A15">
        <v>1</v>
      </c>
      <c r="B15">
        <v>70</v>
      </c>
      <c r="C15" t="s">
        <v>26</v>
      </c>
      <c r="D15">
        <v>7.4144</v>
      </c>
      <c r="E15">
        <v>13.49</v>
      </c>
      <c r="F15">
        <v>10.16</v>
      </c>
      <c r="G15">
        <v>16.04</v>
      </c>
      <c r="H15">
        <v>0.25</v>
      </c>
      <c r="I15">
        <v>38</v>
      </c>
      <c r="J15">
        <v>143.17</v>
      </c>
      <c r="K15">
        <v>47.83</v>
      </c>
      <c r="L15">
        <v>2</v>
      </c>
      <c r="M15">
        <v>36</v>
      </c>
      <c r="N15">
        <v>23.34</v>
      </c>
      <c r="O15">
        <v>17891.86</v>
      </c>
      <c r="P15">
        <v>101.18</v>
      </c>
      <c r="Q15">
        <v>1380.09</v>
      </c>
      <c r="R15">
        <v>86.02</v>
      </c>
      <c r="S15">
        <v>46.73</v>
      </c>
      <c r="T15">
        <v>17501.92</v>
      </c>
      <c r="U15">
        <v>0.54</v>
      </c>
      <c r="V15">
        <v>0.77</v>
      </c>
      <c r="W15">
        <v>2.25</v>
      </c>
      <c r="X15">
        <v>1.06</v>
      </c>
      <c r="Y15">
        <v>2</v>
      </c>
      <c r="Z15">
        <v>10</v>
      </c>
    </row>
    <row r="16" spans="1:26">
      <c r="A16">
        <v>2</v>
      </c>
      <c r="B16">
        <v>70</v>
      </c>
      <c r="C16" t="s">
        <v>26</v>
      </c>
      <c r="D16">
        <v>7.921</v>
      </c>
      <c r="E16">
        <v>12.62</v>
      </c>
      <c r="F16">
        <v>9.73</v>
      </c>
      <c r="G16">
        <v>25.39</v>
      </c>
      <c r="H16">
        <v>0.37</v>
      </c>
      <c r="I16">
        <v>23</v>
      </c>
      <c r="J16">
        <v>144.54</v>
      </c>
      <c r="K16">
        <v>47.83</v>
      </c>
      <c r="L16">
        <v>3</v>
      </c>
      <c r="M16">
        <v>13</v>
      </c>
      <c r="N16">
        <v>23.71</v>
      </c>
      <c r="O16">
        <v>18060.85</v>
      </c>
      <c r="P16">
        <v>87.09</v>
      </c>
      <c r="Q16">
        <v>1380.2</v>
      </c>
      <c r="R16">
        <v>71.67</v>
      </c>
      <c r="S16">
        <v>46.73</v>
      </c>
      <c r="T16">
        <v>10403.68</v>
      </c>
      <c r="U16">
        <v>0.65</v>
      </c>
      <c r="V16">
        <v>0.8100000000000001</v>
      </c>
      <c r="W16">
        <v>2.24</v>
      </c>
      <c r="X16">
        <v>0.64</v>
      </c>
      <c r="Y16">
        <v>2</v>
      </c>
      <c r="Z16">
        <v>10</v>
      </c>
    </row>
    <row r="17" spans="1:26">
      <c r="A17">
        <v>3</v>
      </c>
      <c r="B17">
        <v>70</v>
      </c>
      <c r="C17" t="s">
        <v>26</v>
      </c>
      <c r="D17">
        <v>7.9952</v>
      </c>
      <c r="E17">
        <v>12.51</v>
      </c>
      <c r="F17">
        <v>9.67</v>
      </c>
      <c r="G17">
        <v>27.64</v>
      </c>
      <c r="H17">
        <v>0.49</v>
      </c>
      <c r="I17">
        <v>21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85.56</v>
      </c>
      <c r="Q17">
        <v>1380.28</v>
      </c>
      <c r="R17">
        <v>69.27</v>
      </c>
      <c r="S17">
        <v>46.73</v>
      </c>
      <c r="T17">
        <v>9214.940000000001</v>
      </c>
      <c r="U17">
        <v>0.67</v>
      </c>
      <c r="V17">
        <v>0.8100000000000001</v>
      </c>
      <c r="W17">
        <v>2.25</v>
      </c>
      <c r="X17">
        <v>0.58</v>
      </c>
      <c r="Y17">
        <v>2</v>
      </c>
      <c r="Z17">
        <v>10</v>
      </c>
    </row>
    <row r="18" spans="1:26">
      <c r="A18">
        <v>0</v>
      </c>
      <c r="B18">
        <v>90</v>
      </c>
      <c r="C18" t="s">
        <v>26</v>
      </c>
      <c r="D18">
        <v>5.2256</v>
      </c>
      <c r="E18">
        <v>19.14</v>
      </c>
      <c r="F18">
        <v>12.56</v>
      </c>
      <c r="G18">
        <v>6.44</v>
      </c>
      <c r="H18">
        <v>0.1</v>
      </c>
      <c r="I18">
        <v>117</v>
      </c>
      <c r="J18">
        <v>176.73</v>
      </c>
      <c r="K18">
        <v>52.44</v>
      </c>
      <c r="L18">
        <v>1</v>
      </c>
      <c r="M18">
        <v>115</v>
      </c>
      <c r="N18">
        <v>33.29</v>
      </c>
      <c r="O18">
        <v>22031.19</v>
      </c>
      <c r="P18">
        <v>160.68</v>
      </c>
      <c r="Q18">
        <v>1380.26</v>
      </c>
      <c r="R18">
        <v>164.08</v>
      </c>
      <c r="S18">
        <v>46.73</v>
      </c>
      <c r="T18">
        <v>56138.16</v>
      </c>
      <c r="U18">
        <v>0.28</v>
      </c>
      <c r="V18">
        <v>0.63</v>
      </c>
      <c r="W18">
        <v>2.39</v>
      </c>
      <c r="X18">
        <v>3.46</v>
      </c>
      <c r="Y18">
        <v>2</v>
      </c>
      <c r="Z18">
        <v>10</v>
      </c>
    </row>
    <row r="19" spans="1:26">
      <c r="A19">
        <v>1</v>
      </c>
      <c r="B19">
        <v>90</v>
      </c>
      <c r="C19" t="s">
        <v>26</v>
      </c>
      <c r="D19">
        <v>6.883</v>
      </c>
      <c r="E19">
        <v>14.53</v>
      </c>
      <c r="F19">
        <v>10.44</v>
      </c>
      <c r="G19">
        <v>13.32</v>
      </c>
      <c r="H19">
        <v>0.2</v>
      </c>
      <c r="I19">
        <v>47</v>
      </c>
      <c r="J19">
        <v>178.21</v>
      </c>
      <c r="K19">
        <v>52.44</v>
      </c>
      <c r="L19">
        <v>2</v>
      </c>
      <c r="M19">
        <v>45</v>
      </c>
      <c r="N19">
        <v>33.77</v>
      </c>
      <c r="O19">
        <v>22213.89</v>
      </c>
      <c r="P19">
        <v>126.44</v>
      </c>
      <c r="Q19">
        <v>1379.71</v>
      </c>
      <c r="R19">
        <v>94.84999999999999</v>
      </c>
      <c r="S19">
        <v>46.73</v>
      </c>
      <c r="T19">
        <v>21873.69</v>
      </c>
      <c r="U19">
        <v>0.49</v>
      </c>
      <c r="V19">
        <v>0.75</v>
      </c>
      <c r="W19">
        <v>2.27</v>
      </c>
      <c r="X19">
        <v>1.34</v>
      </c>
      <c r="Y19">
        <v>2</v>
      </c>
      <c r="Z19">
        <v>10</v>
      </c>
    </row>
    <row r="20" spans="1:26">
      <c r="A20">
        <v>2</v>
      </c>
      <c r="B20">
        <v>90</v>
      </c>
      <c r="C20" t="s">
        <v>26</v>
      </c>
      <c r="D20">
        <v>7.5342</v>
      </c>
      <c r="E20">
        <v>13.27</v>
      </c>
      <c r="F20">
        <v>9.859999999999999</v>
      </c>
      <c r="G20">
        <v>21.12</v>
      </c>
      <c r="H20">
        <v>0.3</v>
      </c>
      <c r="I20">
        <v>28</v>
      </c>
      <c r="J20">
        <v>179.7</v>
      </c>
      <c r="K20">
        <v>52.44</v>
      </c>
      <c r="L20">
        <v>3</v>
      </c>
      <c r="M20">
        <v>26</v>
      </c>
      <c r="N20">
        <v>34.26</v>
      </c>
      <c r="O20">
        <v>22397.24</v>
      </c>
      <c r="P20">
        <v>111.7</v>
      </c>
      <c r="Q20">
        <v>1379.88</v>
      </c>
      <c r="R20">
        <v>75.98999999999999</v>
      </c>
      <c r="S20">
        <v>46.73</v>
      </c>
      <c r="T20">
        <v>12537.88</v>
      </c>
      <c r="U20">
        <v>0.61</v>
      </c>
      <c r="V20">
        <v>0.8</v>
      </c>
      <c r="W20">
        <v>2.24</v>
      </c>
      <c r="X20">
        <v>0.76</v>
      </c>
      <c r="Y20">
        <v>2</v>
      </c>
      <c r="Z20">
        <v>10</v>
      </c>
    </row>
    <row r="21" spans="1:26">
      <c r="A21">
        <v>3</v>
      </c>
      <c r="B21">
        <v>90</v>
      </c>
      <c r="C21" t="s">
        <v>26</v>
      </c>
      <c r="D21">
        <v>7.8628</v>
      </c>
      <c r="E21">
        <v>12.72</v>
      </c>
      <c r="F21">
        <v>9.619999999999999</v>
      </c>
      <c r="G21">
        <v>30.39</v>
      </c>
      <c r="H21">
        <v>0.39</v>
      </c>
      <c r="I21">
        <v>19</v>
      </c>
      <c r="J21">
        <v>181.19</v>
      </c>
      <c r="K21">
        <v>52.44</v>
      </c>
      <c r="L21">
        <v>4</v>
      </c>
      <c r="M21">
        <v>17</v>
      </c>
      <c r="N21">
        <v>34.75</v>
      </c>
      <c r="O21">
        <v>22581.25</v>
      </c>
      <c r="P21">
        <v>100.53</v>
      </c>
      <c r="Q21">
        <v>1379.74</v>
      </c>
      <c r="R21">
        <v>68.51000000000001</v>
      </c>
      <c r="S21">
        <v>46.73</v>
      </c>
      <c r="T21">
        <v>8844.57</v>
      </c>
      <c r="U21">
        <v>0.68</v>
      </c>
      <c r="V21">
        <v>0.82</v>
      </c>
      <c r="W21">
        <v>2.22</v>
      </c>
      <c r="X21">
        <v>0.53</v>
      </c>
      <c r="Y21">
        <v>2</v>
      </c>
      <c r="Z21">
        <v>10</v>
      </c>
    </row>
    <row r="22" spans="1:26">
      <c r="A22">
        <v>4</v>
      </c>
      <c r="B22">
        <v>90</v>
      </c>
      <c r="C22" t="s">
        <v>26</v>
      </c>
      <c r="D22">
        <v>7.933</v>
      </c>
      <c r="E22">
        <v>12.61</v>
      </c>
      <c r="F22">
        <v>9.58</v>
      </c>
      <c r="G22">
        <v>33.81</v>
      </c>
      <c r="H22">
        <v>0.49</v>
      </c>
      <c r="I22">
        <v>17</v>
      </c>
      <c r="J22">
        <v>182.69</v>
      </c>
      <c r="K22">
        <v>52.44</v>
      </c>
      <c r="L22">
        <v>5</v>
      </c>
      <c r="M22">
        <v>0</v>
      </c>
      <c r="N22">
        <v>35.25</v>
      </c>
      <c r="O22">
        <v>22766.06</v>
      </c>
      <c r="P22">
        <v>96.84999999999999</v>
      </c>
      <c r="Q22">
        <v>1379.87</v>
      </c>
      <c r="R22">
        <v>66.23</v>
      </c>
      <c r="S22">
        <v>46.73</v>
      </c>
      <c r="T22">
        <v>7711.18</v>
      </c>
      <c r="U22">
        <v>0.71</v>
      </c>
      <c r="V22">
        <v>0.82</v>
      </c>
      <c r="W22">
        <v>2.25</v>
      </c>
      <c r="X22">
        <v>0.48</v>
      </c>
      <c r="Y22">
        <v>2</v>
      </c>
      <c r="Z22">
        <v>10</v>
      </c>
    </row>
    <row r="23" spans="1:26">
      <c r="A23">
        <v>0</v>
      </c>
      <c r="B23">
        <v>10</v>
      </c>
      <c r="C23" t="s">
        <v>26</v>
      </c>
      <c r="D23">
        <v>6.0846</v>
      </c>
      <c r="E23">
        <v>16.43</v>
      </c>
      <c r="F23">
        <v>13.24</v>
      </c>
      <c r="G23">
        <v>5.72</v>
      </c>
      <c r="H23">
        <v>0.64</v>
      </c>
      <c r="I23">
        <v>139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38.52</v>
      </c>
      <c r="Q23">
        <v>1381.77</v>
      </c>
      <c r="R23">
        <v>180.71</v>
      </c>
      <c r="S23">
        <v>46.73</v>
      </c>
      <c r="T23">
        <v>64340.94</v>
      </c>
      <c r="U23">
        <v>0.26</v>
      </c>
      <c r="V23">
        <v>0.59</v>
      </c>
      <c r="W23">
        <v>2.59</v>
      </c>
      <c r="X23">
        <v>4.14</v>
      </c>
      <c r="Y23">
        <v>2</v>
      </c>
      <c r="Z23">
        <v>10</v>
      </c>
    </row>
    <row r="24" spans="1:26">
      <c r="A24">
        <v>0</v>
      </c>
      <c r="B24">
        <v>45</v>
      </c>
      <c r="C24" t="s">
        <v>26</v>
      </c>
      <c r="D24">
        <v>6.9929</v>
      </c>
      <c r="E24">
        <v>14.3</v>
      </c>
      <c r="F24">
        <v>10.98</v>
      </c>
      <c r="G24">
        <v>10.13</v>
      </c>
      <c r="H24">
        <v>0.18</v>
      </c>
      <c r="I24">
        <v>65</v>
      </c>
      <c r="J24">
        <v>98.70999999999999</v>
      </c>
      <c r="K24">
        <v>39.72</v>
      </c>
      <c r="L24">
        <v>1</v>
      </c>
      <c r="M24">
        <v>63</v>
      </c>
      <c r="N24">
        <v>12.99</v>
      </c>
      <c r="O24">
        <v>12407.75</v>
      </c>
      <c r="P24">
        <v>88.59</v>
      </c>
      <c r="Q24">
        <v>1379.98</v>
      </c>
      <c r="R24">
        <v>112.64</v>
      </c>
      <c r="S24">
        <v>46.73</v>
      </c>
      <c r="T24">
        <v>30676.26</v>
      </c>
      <c r="U24">
        <v>0.41</v>
      </c>
      <c r="V24">
        <v>0.72</v>
      </c>
      <c r="W24">
        <v>2.3</v>
      </c>
      <c r="X24">
        <v>1.88</v>
      </c>
      <c r="Y24">
        <v>2</v>
      </c>
      <c r="Z24">
        <v>10</v>
      </c>
    </row>
    <row r="25" spans="1:26">
      <c r="A25">
        <v>1</v>
      </c>
      <c r="B25">
        <v>45</v>
      </c>
      <c r="C25" t="s">
        <v>26</v>
      </c>
      <c r="D25">
        <v>7.8989</v>
      </c>
      <c r="E25">
        <v>12.66</v>
      </c>
      <c r="F25">
        <v>10.01</v>
      </c>
      <c r="G25">
        <v>18.78</v>
      </c>
      <c r="H25">
        <v>0.35</v>
      </c>
      <c r="I25">
        <v>32</v>
      </c>
      <c r="J25">
        <v>99.95</v>
      </c>
      <c r="K25">
        <v>39.72</v>
      </c>
      <c r="L25">
        <v>2</v>
      </c>
      <c r="M25">
        <v>1</v>
      </c>
      <c r="N25">
        <v>13.24</v>
      </c>
      <c r="O25">
        <v>12561.45</v>
      </c>
      <c r="P25">
        <v>71.26000000000001</v>
      </c>
      <c r="Q25">
        <v>1380.33</v>
      </c>
      <c r="R25">
        <v>80.03</v>
      </c>
      <c r="S25">
        <v>46.73</v>
      </c>
      <c r="T25">
        <v>14537.05</v>
      </c>
      <c r="U25">
        <v>0.58</v>
      </c>
      <c r="V25">
        <v>0.78</v>
      </c>
      <c r="W25">
        <v>2.28</v>
      </c>
      <c r="X25">
        <v>0.92</v>
      </c>
      <c r="Y25">
        <v>2</v>
      </c>
      <c r="Z25">
        <v>10</v>
      </c>
    </row>
    <row r="26" spans="1:26">
      <c r="A26">
        <v>2</v>
      </c>
      <c r="B26">
        <v>45</v>
      </c>
      <c r="C26" t="s">
        <v>26</v>
      </c>
      <c r="D26">
        <v>7.8909</v>
      </c>
      <c r="E26">
        <v>12.67</v>
      </c>
      <c r="F26">
        <v>10.03</v>
      </c>
      <c r="G26">
        <v>18.8</v>
      </c>
      <c r="H26">
        <v>0.52</v>
      </c>
      <c r="I26">
        <v>32</v>
      </c>
      <c r="J26">
        <v>101.2</v>
      </c>
      <c r="K26">
        <v>39.72</v>
      </c>
      <c r="L26">
        <v>3</v>
      </c>
      <c r="M26">
        <v>0</v>
      </c>
      <c r="N26">
        <v>13.49</v>
      </c>
      <c r="O26">
        <v>12715.54</v>
      </c>
      <c r="P26">
        <v>72.25</v>
      </c>
      <c r="Q26">
        <v>1380.56</v>
      </c>
      <c r="R26">
        <v>80.05</v>
      </c>
      <c r="S26">
        <v>46.73</v>
      </c>
      <c r="T26">
        <v>14548.58</v>
      </c>
      <c r="U26">
        <v>0.58</v>
      </c>
      <c r="V26">
        <v>0.78</v>
      </c>
      <c r="W26">
        <v>2.29</v>
      </c>
      <c r="X26">
        <v>0.93</v>
      </c>
      <c r="Y26">
        <v>2</v>
      </c>
      <c r="Z26">
        <v>10</v>
      </c>
    </row>
    <row r="27" spans="1:26">
      <c r="A27">
        <v>0</v>
      </c>
      <c r="B27">
        <v>60</v>
      </c>
      <c r="C27" t="s">
        <v>26</v>
      </c>
      <c r="D27">
        <v>6.3395</v>
      </c>
      <c r="E27">
        <v>15.77</v>
      </c>
      <c r="F27">
        <v>11.52</v>
      </c>
      <c r="G27">
        <v>8.33</v>
      </c>
      <c r="H27">
        <v>0.14</v>
      </c>
      <c r="I27">
        <v>83</v>
      </c>
      <c r="J27">
        <v>124.63</v>
      </c>
      <c r="K27">
        <v>45</v>
      </c>
      <c r="L27">
        <v>1</v>
      </c>
      <c r="M27">
        <v>81</v>
      </c>
      <c r="N27">
        <v>18.64</v>
      </c>
      <c r="O27">
        <v>15605.44</v>
      </c>
      <c r="P27">
        <v>113.61</v>
      </c>
      <c r="Q27">
        <v>1380.35</v>
      </c>
      <c r="R27">
        <v>130.26</v>
      </c>
      <c r="S27">
        <v>46.73</v>
      </c>
      <c r="T27">
        <v>39395.42</v>
      </c>
      <c r="U27">
        <v>0.36</v>
      </c>
      <c r="V27">
        <v>0.68</v>
      </c>
      <c r="W27">
        <v>2.33</v>
      </c>
      <c r="X27">
        <v>2.42</v>
      </c>
      <c r="Y27">
        <v>2</v>
      </c>
      <c r="Z27">
        <v>10</v>
      </c>
    </row>
    <row r="28" spans="1:26">
      <c r="A28">
        <v>1</v>
      </c>
      <c r="B28">
        <v>60</v>
      </c>
      <c r="C28" t="s">
        <v>26</v>
      </c>
      <c r="D28">
        <v>7.691</v>
      </c>
      <c r="E28">
        <v>13</v>
      </c>
      <c r="F28">
        <v>10.03</v>
      </c>
      <c r="G28">
        <v>18.23</v>
      </c>
      <c r="H28">
        <v>0.28</v>
      </c>
      <c r="I28">
        <v>33</v>
      </c>
      <c r="J28">
        <v>125.95</v>
      </c>
      <c r="K28">
        <v>45</v>
      </c>
      <c r="L28">
        <v>2</v>
      </c>
      <c r="M28">
        <v>31</v>
      </c>
      <c r="N28">
        <v>18.95</v>
      </c>
      <c r="O28">
        <v>15767.7</v>
      </c>
      <c r="P28">
        <v>87.33</v>
      </c>
      <c r="Q28">
        <v>1379.88</v>
      </c>
      <c r="R28">
        <v>81.44</v>
      </c>
      <c r="S28">
        <v>46.73</v>
      </c>
      <c r="T28">
        <v>15238.4</v>
      </c>
      <c r="U28">
        <v>0.57</v>
      </c>
      <c r="V28">
        <v>0.78</v>
      </c>
      <c r="W28">
        <v>2.25</v>
      </c>
      <c r="X28">
        <v>0.93</v>
      </c>
      <c r="Y28">
        <v>2</v>
      </c>
      <c r="Z28">
        <v>10</v>
      </c>
    </row>
    <row r="29" spans="1:26">
      <c r="A29">
        <v>2</v>
      </c>
      <c r="B29">
        <v>60</v>
      </c>
      <c r="C29" t="s">
        <v>26</v>
      </c>
      <c r="D29">
        <v>7.978</v>
      </c>
      <c r="E29">
        <v>12.53</v>
      </c>
      <c r="F29">
        <v>9.789999999999999</v>
      </c>
      <c r="G29">
        <v>24.47</v>
      </c>
      <c r="H29">
        <v>0.42</v>
      </c>
      <c r="I29">
        <v>24</v>
      </c>
      <c r="J29">
        <v>127.27</v>
      </c>
      <c r="K29">
        <v>45</v>
      </c>
      <c r="L29">
        <v>3</v>
      </c>
      <c r="M29">
        <v>0</v>
      </c>
      <c r="N29">
        <v>19.27</v>
      </c>
      <c r="O29">
        <v>15930.42</v>
      </c>
      <c r="P29">
        <v>79.51000000000001</v>
      </c>
      <c r="Q29">
        <v>1380.18</v>
      </c>
      <c r="R29">
        <v>72.69</v>
      </c>
      <c r="S29">
        <v>46.73</v>
      </c>
      <c r="T29">
        <v>10909.32</v>
      </c>
      <c r="U29">
        <v>0.64</v>
      </c>
      <c r="V29">
        <v>0.8</v>
      </c>
      <c r="W29">
        <v>2.27</v>
      </c>
      <c r="X29">
        <v>0.6899999999999999</v>
      </c>
      <c r="Y29">
        <v>2</v>
      </c>
      <c r="Z29">
        <v>10</v>
      </c>
    </row>
    <row r="30" spans="1:26">
      <c r="A30">
        <v>0</v>
      </c>
      <c r="B30">
        <v>80</v>
      </c>
      <c r="C30" t="s">
        <v>26</v>
      </c>
      <c r="D30">
        <v>5.5687</v>
      </c>
      <c r="E30">
        <v>17.96</v>
      </c>
      <c r="F30">
        <v>12.22</v>
      </c>
      <c r="G30">
        <v>6.92</v>
      </c>
      <c r="H30">
        <v>0.11</v>
      </c>
      <c r="I30">
        <v>106</v>
      </c>
      <c r="J30">
        <v>159.12</v>
      </c>
      <c r="K30">
        <v>50.28</v>
      </c>
      <c r="L30">
        <v>1</v>
      </c>
      <c r="M30">
        <v>104</v>
      </c>
      <c r="N30">
        <v>27.84</v>
      </c>
      <c r="O30">
        <v>19859.16</v>
      </c>
      <c r="P30">
        <v>145.09</v>
      </c>
      <c r="Q30">
        <v>1380.41</v>
      </c>
      <c r="R30">
        <v>152.98</v>
      </c>
      <c r="S30">
        <v>46.73</v>
      </c>
      <c r="T30">
        <v>50644.63</v>
      </c>
      <c r="U30">
        <v>0.31</v>
      </c>
      <c r="V30">
        <v>0.64</v>
      </c>
      <c r="W30">
        <v>2.37</v>
      </c>
      <c r="X30">
        <v>3.12</v>
      </c>
      <c r="Y30">
        <v>2</v>
      </c>
      <c r="Z30">
        <v>10</v>
      </c>
    </row>
    <row r="31" spans="1:26">
      <c r="A31">
        <v>1</v>
      </c>
      <c r="B31">
        <v>80</v>
      </c>
      <c r="C31" t="s">
        <v>26</v>
      </c>
      <c r="D31">
        <v>7.1716</v>
      </c>
      <c r="E31">
        <v>13.94</v>
      </c>
      <c r="F31">
        <v>10.27</v>
      </c>
      <c r="G31">
        <v>14.67</v>
      </c>
      <c r="H31">
        <v>0.22</v>
      </c>
      <c r="I31">
        <v>42</v>
      </c>
      <c r="J31">
        <v>160.54</v>
      </c>
      <c r="K31">
        <v>50.28</v>
      </c>
      <c r="L31">
        <v>2</v>
      </c>
      <c r="M31">
        <v>40</v>
      </c>
      <c r="N31">
        <v>28.26</v>
      </c>
      <c r="O31">
        <v>20034.4</v>
      </c>
      <c r="P31">
        <v>113.77</v>
      </c>
      <c r="Q31">
        <v>1379.95</v>
      </c>
      <c r="R31">
        <v>89.08</v>
      </c>
      <c r="S31">
        <v>46.73</v>
      </c>
      <c r="T31">
        <v>19011.55</v>
      </c>
      <c r="U31">
        <v>0.52</v>
      </c>
      <c r="V31">
        <v>0.77</v>
      </c>
      <c r="W31">
        <v>2.27</v>
      </c>
      <c r="X31">
        <v>1.17</v>
      </c>
      <c r="Y31">
        <v>2</v>
      </c>
      <c r="Z31">
        <v>10</v>
      </c>
    </row>
    <row r="32" spans="1:26">
      <c r="A32">
        <v>2</v>
      </c>
      <c r="B32">
        <v>80</v>
      </c>
      <c r="C32" t="s">
        <v>26</v>
      </c>
      <c r="D32">
        <v>7.7508</v>
      </c>
      <c r="E32">
        <v>12.9</v>
      </c>
      <c r="F32">
        <v>9.77</v>
      </c>
      <c r="G32">
        <v>23.45</v>
      </c>
      <c r="H32">
        <v>0.33</v>
      </c>
      <c r="I32">
        <v>25</v>
      </c>
      <c r="J32">
        <v>161.97</v>
      </c>
      <c r="K32">
        <v>50.28</v>
      </c>
      <c r="L32">
        <v>3</v>
      </c>
      <c r="M32">
        <v>23</v>
      </c>
      <c r="N32">
        <v>28.69</v>
      </c>
      <c r="O32">
        <v>20210.21</v>
      </c>
      <c r="P32">
        <v>99.04000000000001</v>
      </c>
      <c r="Q32">
        <v>1379.69</v>
      </c>
      <c r="R32">
        <v>73.29000000000001</v>
      </c>
      <c r="S32">
        <v>46.73</v>
      </c>
      <c r="T32">
        <v>11200.27</v>
      </c>
      <c r="U32">
        <v>0.64</v>
      </c>
      <c r="V32">
        <v>0.8</v>
      </c>
      <c r="W32">
        <v>2.23</v>
      </c>
      <c r="X32">
        <v>0.68</v>
      </c>
      <c r="Y32">
        <v>2</v>
      </c>
      <c r="Z32">
        <v>10</v>
      </c>
    </row>
    <row r="33" spans="1:26">
      <c r="A33">
        <v>3</v>
      </c>
      <c r="B33">
        <v>80</v>
      </c>
      <c r="C33" t="s">
        <v>26</v>
      </c>
      <c r="D33">
        <v>7.9577</v>
      </c>
      <c r="E33">
        <v>12.57</v>
      </c>
      <c r="F33">
        <v>9.630000000000001</v>
      </c>
      <c r="G33">
        <v>30.41</v>
      </c>
      <c r="H33">
        <v>0.43</v>
      </c>
      <c r="I33">
        <v>19</v>
      </c>
      <c r="J33">
        <v>163.4</v>
      </c>
      <c r="K33">
        <v>50.28</v>
      </c>
      <c r="L33">
        <v>4</v>
      </c>
      <c r="M33">
        <v>2</v>
      </c>
      <c r="N33">
        <v>29.12</v>
      </c>
      <c r="O33">
        <v>20386.62</v>
      </c>
      <c r="P33">
        <v>91.44</v>
      </c>
      <c r="Q33">
        <v>1379.77</v>
      </c>
      <c r="R33">
        <v>68.05</v>
      </c>
      <c r="S33">
        <v>46.73</v>
      </c>
      <c r="T33">
        <v>8611.629999999999</v>
      </c>
      <c r="U33">
        <v>0.6899999999999999</v>
      </c>
      <c r="V33">
        <v>0.82</v>
      </c>
      <c r="W33">
        <v>2.25</v>
      </c>
      <c r="X33">
        <v>0.53</v>
      </c>
      <c r="Y33">
        <v>2</v>
      </c>
      <c r="Z33">
        <v>10</v>
      </c>
    </row>
    <row r="34" spans="1:26">
      <c r="A34">
        <v>4</v>
      </c>
      <c r="B34">
        <v>80</v>
      </c>
      <c r="C34" t="s">
        <v>26</v>
      </c>
      <c r="D34">
        <v>7.9498</v>
      </c>
      <c r="E34">
        <v>12.58</v>
      </c>
      <c r="F34">
        <v>9.640000000000001</v>
      </c>
      <c r="G34">
        <v>30.45</v>
      </c>
      <c r="H34">
        <v>0.54</v>
      </c>
      <c r="I34">
        <v>19</v>
      </c>
      <c r="J34">
        <v>164.83</v>
      </c>
      <c r="K34">
        <v>50.28</v>
      </c>
      <c r="L34">
        <v>5</v>
      </c>
      <c r="M34">
        <v>0</v>
      </c>
      <c r="N34">
        <v>29.55</v>
      </c>
      <c r="O34">
        <v>20563.61</v>
      </c>
      <c r="P34">
        <v>91.48999999999999</v>
      </c>
      <c r="Q34">
        <v>1379.89</v>
      </c>
      <c r="R34">
        <v>68.29000000000001</v>
      </c>
      <c r="S34">
        <v>46.73</v>
      </c>
      <c r="T34">
        <v>8733.68</v>
      </c>
      <c r="U34">
        <v>0.68</v>
      </c>
      <c r="V34">
        <v>0.8100000000000001</v>
      </c>
      <c r="W34">
        <v>2.25</v>
      </c>
      <c r="X34">
        <v>0.55</v>
      </c>
      <c r="Y34">
        <v>2</v>
      </c>
      <c r="Z34">
        <v>10</v>
      </c>
    </row>
    <row r="35" spans="1:26">
      <c r="A35">
        <v>0</v>
      </c>
      <c r="B35">
        <v>35</v>
      </c>
      <c r="C35" t="s">
        <v>26</v>
      </c>
      <c r="D35">
        <v>7.5119</v>
      </c>
      <c r="E35">
        <v>13.31</v>
      </c>
      <c r="F35">
        <v>10.54</v>
      </c>
      <c r="G35">
        <v>12.4</v>
      </c>
      <c r="H35">
        <v>0.22</v>
      </c>
      <c r="I35">
        <v>51</v>
      </c>
      <c r="J35">
        <v>80.84</v>
      </c>
      <c r="K35">
        <v>35.1</v>
      </c>
      <c r="L35">
        <v>1</v>
      </c>
      <c r="M35">
        <v>47</v>
      </c>
      <c r="N35">
        <v>9.74</v>
      </c>
      <c r="O35">
        <v>10204.21</v>
      </c>
      <c r="P35">
        <v>69.40000000000001</v>
      </c>
      <c r="Q35">
        <v>1379.75</v>
      </c>
      <c r="R35">
        <v>98.09</v>
      </c>
      <c r="S35">
        <v>46.73</v>
      </c>
      <c r="T35">
        <v>23474.54</v>
      </c>
      <c r="U35">
        <v>0.48</v>
      </c>
      <c r="V35">
        <v>0.75</v>
      </c>
      <c r="W35">
        <v>2.29</v>
      </c>
      <c r="X35">
        <v>1.45</v>
      </c>
      <c r="Y35">
        <v>2</v>
      </c>
      <c r="Z35">
        <v>10</v>
      </c>
    </row>
    <row r="36" spans="1:26">
      <c r="A36">
        <v>1</v>
      </c>
      <c r="B36">
        <v>35</v>
      </c>
      <c r="C36" t="s">
        <v>26</v>
      </c>
      <c r="D36">
        <v>7.7656</v>
      </c>
      <c r="E36">
        <v>12.88</v>
      </c>
      <c r="F36">
        <v>10.28</v>
      </c>
      <c r="G36">
        <v>15.04</v>
      </c>
      <c r="H36">
        <v>0.43</v>
      </c>
      <c r="I36">
        <v>41</v>
      </c>
      <c r="J36">
        <v>82.04000000000001</v>
      </c>
      <c r="K36">
        <v>35.1</v>
      </c>
      <c r="L36">
        <v>2</v>
      </c>
      <c r="M36">
        <v>0</v>
      </c>
      <c r="N36">
        <v>9.94</v>
      </c>
      <c r="O36">
        <v>10352.53</v>
      </c>
      <c r="P36">
        <v>65.31</v>
      </c>
      <c r="Q36">
        <v>1380.52</v>
      </c>
      <c r="R36">
        <v>88.16</v>
      </c>
      <c r="S36">
        <v>46.73</v>
      </c>
      <c r="T36">
        <v>18556.54</v>
      </c>
      <c r="U36">
        <v>0.53</v>
      </c>
      <c r="V36">
        <v>0.76</v>
      </c>
      <c r="W36">
        <v>2.31</v>
      </c>
      <c r="X36">
        <v>1.18</v>
      </c>
      <c r="Y36">
        <v>2</v>
      </c>
      <c r="Z36">
        <v>10</v>
      </c>
    </row>
    <row r="37" spans="1:26">
      <c r="A37">
        <v>0</v>
      </c>
      <c r="B37">
        <v>50</v>
      </c>
      <c r="C37" t="s">
        <v>26</v>
      </c>
      <c r="D37">
        <v>6.7681</v>
      </c>
      <c r="E37">
        <v>14.78</v>
      </c>
      <c r="F37">
        <v>11.16</v>
      </c>
      <c r="G37">
        <v>9.43</v>
      </c>
      <c r="H37">
        <v>0.16</v>
      </c>
      <c r="I37">
        <v>71</v>
      </c>
      <c r="J37">
        <v>107.41</v>
      </c>
      <c r="K37">
        <v>41.65</v>
      </c>
      <c r="L37">
        <v>1</v>
      </c>
      <c r="M37">
        <v>69</v>
      </c>
      <c r="N37">
        <v>14.77</v>
      </c>
      <c r="O37">
        <v>13481.73</v>
      </c>
      <c r="P37">
        <v>97.34</v>
      </c>
      <c r="Q37">
        <v>1380.13</v>
      </c>
      <c r="R37">
        <v>118.36</v>
      </c>
      <c r="S37">
        <v>46.73</v>
      </c>
      <c r="T37">
        <v>33506.83</v>
      </c>
      <c r="U37">
        <v>0.39</v>
      </c>
      <c r="V37">
        <v>0.7</v>
      </c>
      <c r="W37">
        <v>2.32</v>
      </c>
      <c r="X37">
        <v>2.06</v>
      </c>
      <c r="Y37">
        <v>2</v>
      </c>
      <c r="Z37">
        <v>10</v>
      </c>
    </row>
    <row r="38" spans="1:26">
      <c r="A38">
        <v>1</v>
      </c>
      <c r="B38">
        <v>50</v>
      </c>
      <c r="C38" t="s">
        <v>26</v>
      </c>
      <c r="D38">
        <v>7.8992</v>
      </c>
      <c r="E38">
        <v>12.66</v>
      </c>
      <c r="F38">
        <v>9.960000000000001</v>
      </c>
      <c r="G38">
        <v>19.91</v>
      </c>
      <c r="H38">
        <v>0.32</v>
      </c>
      <c r="I38">
        <v>30</v>
      </c>
      <c r="J38">
        <v>108.68</v>
      </c>
      <c r="K38">
        <v>41.65</v>
      </c>
      <c r="L38">
        <v>2</v>
      </c>
      <c r="M38">
        <v>4</v>
      </c>
      <c r="N38">
        <v>15.03</v>
      </c>
      <c r="O38">
        <v>13638.32</v>
      </c>
      <c r="P38">
        <v>74.34</v>
      </c>
      <c r="Q38">
        <v>1379.98</v>
      </c>
      <c r="R38">
        <v>78.13</v>
      </c>
      <c r="S38">
        <v>46.73</v>
      </c>
      <c r="T38">
        <v>13596.91</v>
      </c>
      <c r="U38">
        <v>0.6</v>
      </c>
      <c r="V38">
        <v>0.79</v>
      </c>
      <c r="W38">
        <v>2.28</v>
      </c>
      <c r="X38">
        <v>0.86</v>
      </c>
      <c r="Y38">
        <v>2</v>
      </c>
      <c r="Z38">
        <v>10</v>
      </c>
    </row>
    <row r="39" spans="1:26">
      <c r="A39">
        <v>2</v>
      </c>
      <c r="B39">
        <v>50</v>
      </c>
      <c r="C39" t="s">
        <v>26</v>
      </c>
      <c r="D39">
        <v>7.9238</v>
      </c>
      <c r="E39">
        <v>12.62</v>
      </c>
      <c r="F39">
        <v>9.94</v>
      </c>
      <c r="G39">
        <v>20.56</v>
      </c>
      <c r="H39">
        <v>0.48</v>
      </c>
      <c r="I39">
        <v>29</v>
      </c>
      <c r="J39">
        <v>109.96</v>
      </c>
      <c r="K39">
        <v>41.65</v>
      </c>
      <c r="L39">
        <v>3</v>
      </c>
      <c r="M39">
        <v>0</v>
      </c>
      <c r="N39">
        <v>15.31</v>
      </c>
      <c r="O39">
        <v>13795.21</v>
      </c>
      <c r="P39">
        <v>74.98999999999999</v>
      </c>
      <c r="Q39">
        <v>1380.28</v>
      </c>
      <c r="R39">
        <v>77.7</v>
      </c>
      <c r="S39">
        <v>46.73</v>
      </c>
      <c r="T39">
        <v>13389.1</v>
      </c>
      <c r="U39">
        <v>0.6</v>
      </c>
      <c r="V39">
        <v>0.79</v>
      </c>
      <c r="W39">
        <v>2.27</v>
      </c>
      <c r="X39">
        <v>0.84</v>
      </c>
      <c r="Y39">
        <v>2</v>
      </c>
      <c r="Z39">
        <v>10</v>
      </c>
    </row>
    <row r="40" spans="1:26">
      <c r="A40">
        <v>0</v>
      </c>
      <c r="B40">
        <v>25</v>
      </c>
      <c r="C40" t="s">
        <v>26</v>
      </c>
      <c r="D40">
        <v>7.4805</v>
      </c>
      <c r="E40">
        <v>13.37</v>
      </c>
      <c r="F40">
        <v>10.78</v>
      </c>
      <c r="G40">
        <v>11.35</v>
      </c>
      <c r="H40">
        <v>0.28</v>
      </c>
      <c r="I40">
        <v>57</v>
      </c>
      <c r="J40">
        <v>61.76</v>
      </c>
      <c r="K40">
        <v>28.92</v>
      </c>
      <c r="L40">
        <v>1</v>
      </c>
      <c r="M40">
        <v>0</v>
      </c>
      <c r="N40">
        <v>6.84</v>
      </c>
      <c r="O40">
        <v>7851.41</v>
      </c>
      <c r="P40">
        <v>57.33</v>
      </c>
      <c r="Q40">
        <v>1380.96</v>
      </c>
      <c r="R40">
        <v>103.8</v>
      </c>
      <c r="S40">
        <v>46.73</v>
      </c>
      <c r="T40">
        <v>26295.87</v>
      </c>
      <c r="U40">
        <v>0.45</v>
      </c>
      <c r="V40">
        <v>0.73</v>
      </c>
      <c r="W40">
        <v>2.36</v>
      </c>
      <c r="X40">
        <v>1.68</v>
      </c>
      <c r="Y40">
        <v>2</v>
      </c>
      <c r="Z40">
        <v>10</v>
      </c>
    </row>
    <row r="41" spans="1:26">
      <c r="A41">
        <v>0</v>
      </c>
      <c r="B41">
        <v>85</v>
      </c>
      <c r="C41" t="s">
        <v>26</v>
      </c>
      <c r="D41">
        <v>5.4117</v>
      </c>
      <c r="E41">
        <v>18.48</v>
      </c>
      <c r="F41">
        <v>12.34</v>
      </c>
      <c r="G41">
        <v>6.67</v>
      </c>
      <c r="H41">
        <v>0.11</v>
      </c>
      <c r="I41">
        <v>111</v>
      </c>
      <c r="J41">
        <v>167.88</v>
      </c>
      <c r="K41">
        <v>51.39</v>
      </c>
      <c r="L41">
        <v>1</v>
      </c>
      <c r="M41">
        <v>109</v>
      </c>
      <c r="N41">
        <v>30.49</v>
      </c>
      <c r="O41">
        <v>20939.59</v>
      </c>
      <c r="P41">
        <v>152.29</v>
      </c>
      <c r="Q41">
        <v>1380.63</v>
      </c>
      <c r="R41">
        <v>156.79</v>
      </c>
      <c r="S41">
        <v>46.73</v>
      </c>
      <c r="T41">
        <v>52522.47</v>
      </c>
      <c r="U41">
        <v>0.3</v>
      </c>
      <c r="V41">
        <v>0.64</v>
      </c>
      <c r="W41">
        <v>2.39</v>
      </c>
      <c r="X41">
        <v>3.24</v>
      </c>
      <c r="Y41">
        <v>2</v>
      </c>
      <c r="Z41">
        <v>10</v>
      </c>
    </row>
    <row r="42" spans="1:26">
      <c r="A42">
        <v>1</v>
      </c>
      <c r="B42">
        <v>85</v>
      </c>
      <c r="C42" t="s">
        <v>26</v>
      </c>
      <c r="D42">
        <v>7.0454</v>
      </c>
      <c r="E42">
        <v>14.19</v>
      </c>
      <c r="F42">
        <v>10.33</v>
      </c>
      <c r="G42">
        <v>14.09</v>
      </c>
      <c r="H42">
        <v>0.21</v>
      </c>
      <c r="I42">
        <v>44</v>
      </c>
      <c r="J42">
        <v>169.33</v>
      </c>
      <c r="K42">
        <v>51.39</v>
      </c>
      <c r="L42">
        <v>2</v>
      </c>
      <c r="M42">
        <v>42</v>
      </c>
      <c r="N42">
        <v>30.94</v>
      </c>
      <c r="O42">
        <v>21118.46</v>
      </c>
      <c r="P42">
        <v>119.74</v>
      </c>
      <c r="Q42">
        <v>1379.95</v>
      </c>
      <c r="R42">
        <v>91.72</v>
      </c>
      <c r="S42">
        <v>46.73</v>
      </c>
      <c r="T42">
        <v>20322.73</v>
      </c>
      <c r="U42">
        <v>0.51</v>
      </c>
      <c r="V42">
        <v>0.76</v>
      </c>
      <c r="W42">
        <v>2.26</v>
      </c>
      <c r="X42">
        <v>1.23</v>
      </c>
      <c r="Y42">
        <v>2</v>
      </c>
      <c r="Z42">
        <v>10</v>
      </c>
    </row>
    <row r="43" spans="1:26">
      <c r="A43">
        <v>2</v>
      </c>
      <c r="B43">
        <v>85</v>
      </c>
      <c r="C43" t="s">
        <v>26</v>
      </c>
      <c r="D43">
        <v>7.6178</v>
      </c>
      <c r="E43">
        <v>13.13</v>
      </c>
      <c r="F43">
        <v>9.84</v>
      </c>
      <c r="G43">
        <v>21.87</v>
      </c>
      <c r="H43">
        <v>0.31</v>
      </c>
      <c r="I43">
        <v>27</v>
      </c>
      <c r="J43">
        <v>170.79</v>
      </c>
      <c r="K43">
        <v>51.39</v>
      </c>
      <c r="L43">
        <v>3</v>
      </c>
      <c r="M43">
        <v>25</v>
      </c>
      <c r="N43">
        <v>31.4</v>
      </c>
      <c r="O43">
        <v>21297.94</v>
      </c>
      <c r="P43">
        <v>105.73</v>
      </c>
      <c r="Q43">
        <v>1379.87</v>
      </c>
      <c r="R43">
        <v>75.2</v>
      </c>
      <c r="S43">
        <v>46.73</v>
      </c>
      <c r="T43">
        <v>12147</v>
      </c>
      <c r="U43">
        <v>0.62</v>
      </c>
      <c r="V43">
        <v>0.8</v>
      </c>
      <c r="W43">
        <v>2.24</v>
      </c>
      <c r="X43">
        <v>0.74</v>
      </c>
      <c r="Y43">
        <v>2</v>
      </c>
      <c r="Z43">
        <v>10</v>
      </c>
    </row>
    <row r="44" spans="1:26">
      <c r="A44">
        <v>3</v>
      </c>
      <c r="B44">
        <v>85</v>
      </c>
      <c r="C44" t="s">
        <v>26</v>
      </c>
      <c r="D44">
        <v>7.9173</v>
      </c>
      <c r="E44">
        <v>12.63</v>
      </c>
      <c r="F44">
        <v>9.609999999999999</v>
      </c>
      <c r="G44">
        <v>30.36</v>
      </c>
      <c r="H44">
        <v>0.41</v>
      </c>
      <c r="I44">
        <v>19</v>
      </c>
      <c r="J44">
        <v>172.25</v>
      </c>
      <c r="K44">
        <v>51.39</v>
      </c>
      <c r="L44">
        <v>4</v>
      </c>
      <c r="M44">
        <v>10</v>
      </c>
      <c r="N44">
        <v>31.86</v>
      </c>
      <c r="O44">
        <v>21478.05</v>
      </c>
      <c r="P44">
        <v>94.34999999999999</v>
      </c>
      <c r="Q44">
        <v>1379.77</v>
      </c>
      <c r="R44">
        <v>67.79000000000001</v>
      </c>
      <c r="S44">
        <v>46.73</v>
      </c>
      <c r="T44">
        <v>8482.040000000001</v>
      </c>
      <c r="U44">
        <v>0.6899999999999999</v>
      </c>
      <c r="V44">
        <v>0.82</v>
      </c>
      <c r="W44">
        <v>2.24</v>
      </c>
      <c r="X44">
        <v>0.52</v>
      </c>
      <c r="Y44">
        <v>2</v>
      </c>
      <c r="Z44">
        <v>10</v>
      </c>
    </row>
    <row r="45" spans="1:26">
      <c r="A45">
        <v>4</v>
      </c>
      <c r="B45">
        <v>85</v>
      </c>
      <c r="C45" t="s">
        <v>26</v>
      </c>
      <c r="D45">
        <v>7.965</v>
      </c>
      <c r="E45">
        <v>12.56</v>
      </c>
      <c r="F45">
        <v>9.57</v>
      </c>
      <c r="G45">
        <v>31.91</v>
      </c>
      <c r="H45">
        <v>0.51</v>
      </c>
      <c r="I45">
        <v>18</v>
      </c>
      <c r="J45">
        <v>173.71</v>
      </c>
      <c r="K45">
        <v>51.39</v>
      </c>
      <c r="L45">
        <v>5</v>
      </c>
      <c r="M45">
        <v>0</v>
      </c>
      <c r="N45">
        <v>32.32</v>
      </c>
      <c r="O45">
        <v>21658.78</v>
      </c>
      <c r="P45">
        <v>93.90000000000001</v>
      </c>
      <c r="Q45">
        <v>1379.68</v>
      </c>
      <c r="R45">
        <v>66.17</v>
      </c>
      <c r="S45">
        <v>46.73</v>
      </c>
      <c r="T45">
        <v>7677.86</v>
      </c>
      <c r="U45">
        <v>0.71</v>
      </c>
      <c r="V45">
        <v>0.82</v>
      </c>
      <c r="W45">
        <v>2.24</v>
      </c>
      <c r="X45">
        <v>0.48</v>
      </c>
      <c r="Y45">
        <v>2</v>
      </c>
      <c r="Z45">
        <v>10</v>
      </c>
    </row>
    <row r="46" spans="1:26">
      <c r="A46">
        <v>0</v>
      </c>
      <c r="B46">
        <v>20</v>
      </c>
      <c r="C46" t="s">
        <v>26</v>
      </c>
      <c r="D46">
        <v>7.2642</v>
      </c>
      <c r="E46">
        <v>13.77</v>
      </c>
      <c r="F46">
        <v>11.16</v>
      </c>
      <c r="G46">
        <v>9.57</v>
      </c>
      <c r="H46">
        <v>0.34</v>
      </c>
      <c r="I46">
        <v>70</v>
      </c>
      <c r="J46">
        <v>51.33</v>
      </c>
      <c r="K46">
        <v>24.83</v>
      </c>
      <c r="L46">
        <v>1</v>
      </c>
      <c r="M46">
        <v>0</v>
      </c>
      <c r="N46">
        <v>5.51</v>
      </c>
      <c r="O46">
        <v>6564.78</v>
      </c>
      <c r="P46">
        <v>52.61</v>
      </c>
      <c r="Q46">
        <v>1381.25</v>
      </c>
      <c r="R46">
        <v>115.57</v>
      </c>
      <c r="S46">
        <v>46.73</v>
      </c>
      <c r="T46">
        <v>32119.97</v>
      </c>
      <c r="U46">
        <v>0.4</v>
      </c>
      <c r="V46">
        <v>0.7</v>
      </c>
      <c r="W46">
        <v>2.39</v>
      </c>
      <c r="X46">
        <v>2.06</v>
      </c>
      <c r="Y46">
        <v>2</v>
      </c>
      <c r="Z46">
        <v>10</v>
      </c>
    </row>
    <row r="47" spans="1:26">
      <c r="A47">
        <v>0</v>
      </c>
      <c r="B47">
        <v>65</v>
      </c>
      <c r="C47" t="s">
        <v>26</v>
      </c>
      <c r="D47">
        <v>6.1317</v>
      </c>
      <c r="E47">
        <v>16.31</v>
      </c>
      <c r="F47">
        <v>11.71</v>
      </c>
      <c r="G47">
        <v>7.89</v>
      </c>
      <c r="H47">
        <v>0.13</v>
      </c>
      <c r="I47">
        <v>89</v>
      </c>
      <c r="J47">
        <v>133.21</v>
      </c>
      <c r="K47">
        <v>46.47</v>
      </c>
      <c r="L47">
        <v>1</v>
      </c>
      <c r="M47">
        <v>87</v>
      </c>
      <c r="N47">
        <v>20.75</v>
      </c>
      <c r="O47">
        <v>16663.42</v>
      </c>
      <c r="P47">
        <v>121.66</v>
      </c>
      <c r="Q47">
        <v>1380.44</v>
      </c>
      <c r="R47">
        <v>135.92</v>
      </c>
      <c r="S47">
        <v>46.73</v>
      </c>
      <c r="T47">
        <v>42198.6</v>
      </c>
      <c r="U47">
        <v>0.34</v>
      </c>
      <c r="V47">
        <v>0.67</v>
      </c>
      <c r="W47">
        <v>2.35</v>
      </c>
      <c r="X47">
        <v>2.61</v>
      </c>
      <c r="Y47">
        <v>2</v>
      </c>
      <c r="Z47">
        <v>10</v>
      </c>
    </row>
    <row r="48" spans="1:26">
      <c r="A48">
        <v>1</v>
      </c>
      <c r="B48">
        <v>65</v>
      </c>
      <c r="C48" t="s">
        <v>26</v>
      </c>
      <c r="D48">
        <v>7.5594</v>
      </c>
      <c r="E48">
        <v>13.23</v>
      </c>
      <c r="F48">
        <v>10.1</v>
      </c>
      <c r="G48">
        <v>17.31</v>
      </c>
      <c r="H48">
        <v>0.26</v>
      </c>
      <c r="I48">
        <v>35</v>
      </c>
      <c r="J48">
        <v>134.55</v>
      </c>
      <c r="K48">
        <v>46.47</v>
      </c>
      <c r="L48">
        <v>2</v>
      </c>
      <c r="M48">
        <v>33</v>
      </c>
      <c r="N48">
        <v>21.09</v>
      </c>
      <c r="O48">
        <v>16828.84</v>
      </c>
      <c r="P48">
        <v>94.56</v>
      </c>
      <c r="Q48">
        <v>1379.99</v>
      </c>
      <c r="R48">
        <v>83.61</v>
      </c>
      <c r="S48">
        <v>46.73</v>
      </c>
      <c r="T48">
        <v>16313.65</v>
      </c>
      <c r="U48">
        <v>0.5600000000000001</v>
      </c>
      <c r="V48">
        <v>0.78</v>
      </c>
      <c r="W48">
        <v>2.26</v>
      </c>
      <c r="X48">
        <v>1</v>
      </c>
      <c r="Y48">
        <v>2</v>
      </c>
      <c r="Z48">
        <v>10</v>
      </c>
    </row>
    <row r="49" spans="1:26">
      <c r="A49">
        <v>2</v>
      </c>
      <c r="B49">
        <v>65</v>
      </c>
      <c r="C49" t="s">
        <v>26</v>
      </c>
      <c r="D49">
        <v>7.9614</v>
      </c>
      <c r="E49">
        <v>12.56</v>
      </c>
      <c r="F49">
        <v>9.75</v>
      </c>
      <c r="G49">
        <v>25.45</v>
      </c>
      <c r="H49">
        <v>0.39</v>
      </c>
      <c r="I49">
        <v>23</v>
      </c>
      <c r="J49">
        <v>135.9</v>
      </c>
      <c r="K49">
        <v>46.47</v>
      </c>
      <c r="L49">
        <v>3</v>
      </c>
      <c r="M49">
        <v>2</v>
      </c>
      <c r="N49">
        <v>21.43</v>
      </c>
      <c r="O49">
        <v>16994.64</v>
      </c>
      <c r="P49">
        <v>82.81999999999999</v>
      </c>
      <c r="Q49">
        <v>1379.94</v>
      </c>
      <c r="R49">
        <v>71.90000000000001</v>
      </c>
      <c r="S49">
        <v>46.73</v>
      </c>
      <c r="T49">
        <v>10517.91</v>
      </c>
      <c r="U49">
        <v>0.65</v>
      </c>
      <c r="V49">
        <v>0.8100000000000001</v>
      </c>
      <c r="W49">
        <v>2.26</v>
      </c>
      <c r="X49">
        <v>0.66</v>
      </c>
      <c r="Y49">
        <v>2</v>
      </c>
      <c r="Z49">
        <v>10</v>
      </c>
    </row>
    <row r="50" spans="1:26">
      <c r="A50">
        <v>3</v>
      </c>
      <c r="B50">
        <v>65</v>
      </c>
      <c r="C50" t="s">
        <v>26</v>
      </c>
      <c r="D50">
        <v>7.9584</v>
      </c>
      <c r="E50">
        <v>12.57</v>
      </c>
      <c r="F50">
        <v>9.76</v>
      </c>
      <c r="G50">
        <v>25.46</v>
      </c>
      <c r="H50">
        <v>0.52</v>
      </c>
      <c r="I50">
        <v>23</v>
      </c>
      <c r="J50">
        <v>137.25</v>
      </c>
      <c r="K50">
        <v>46.47</v>
      </c>
      <c r="L50">
        <v>4</v>
      </c>
      <c r="M50">
        <v>0</v>
      </c>
      <c r="N50">
        <v>21.78</v>
      </c>
      <c r="O50">
        <v>17160.92</v>
      </c>
      <c r="P50">
        <v>83.47</v>
      </c>
      <c r="Q50">
        <v>1380.24</v>
      </c>
      <c r="R50">
        <v>71.75</v>
      </c>
      <c r="S50">
        <v>46.73</v>
      </c>
      <c r="T50">
        <v>10440.48</v>
      </c>
      <c r="U50">
        <v>0.65</v>
      </c>
      <c r="V50">
        <v>0.8100000000000001</v>
      </c>
      <c r="W50">
        <v>2.26</v>
      </c>
      <c r="X50">
        <v>0.66</v>
      </c>
      <c r="Y50">
        <v>2</v>
      </c>
      <c r="Z50">
        <v>10</v>
      </c>
    </row>
    <row r="51" spans="1:26">
      <c r="A51">
        <v>0</v>
      </c>
      <c r="B51">
        <v>75</v>
      </c>
      <c r="C51" t="s">
        <v>26</v>
      </c>
      <c r="D51">
        <v>5.7557</v>
      </c>
      <c r="E51">
        <v>17.37</v>
      </c>
      <c r="F51">
        <v>12.04</v>
      </c>
      <c r="G51">
        <v>7.23</v>
      </c>
      <c r="H51">
        <v>0.12</v>
      </c>
      <c r="I51">
        <v>100</v>
      </c>
      <c r="J51">
        <v>150.44</v>
      </c>
      <c r="K51">
        <v>49.1</v>
      </c>
      <c r="L51">
        <v>1</v>
      </c>
      <c r="M51">
        <v>98</v>
      </c>
      <c r="N51">
        <v>25.34</v>
      </c>
      <c r="O51">
        <v>18787.76</v>
      </c>
      <c r="P51">
        <v>137.25</v>
      </c>
      <c r="Q51">
        <v>1380.19</v>
      </c>
      <c r="R51">
        <v>146.99</v>
      </c>
      <c r="S51">
        <v>46.73</v>
      </c>
      <c r="T51">
        <v>47675.84</v>
      </c>
      <c r="U51">
        <v>0.32</v>
      </c>
      <c r="V51">
        <v>0.65</v>
      </c>
      <c r="W51">
        <v>2.37</v>
      </c>
      <c r="X51">
        <v>2.94</v>
      </c>
      <c r="Y51">
        <v>2</v>
      </c>
      <c r="Z51">
        <v>10</v>
      </c>
    </row>
    <row r="52" spans="1:26">
      <c r="A52">
        <v>1</v>
      </c>
      <c r="B52">
        <v>75</v>
      </c>
      <c r="C52" t="s">
        <v>26</v>
      </c>
      <c r="D52">
        <v>7.2898</v>
      </c>
      <c r="E52">
        <v>13.72</v>
      </c>
      <c r="F52">
        <v>10.22</v>
      </c>
      <c r="G52">
        <v>15.33</v>
      </c>
      <c r="H52">
        <v>0.23</v>
      </c>
      <c r="I52">
        <v>40</v>
      </c>
      <c r="J52">
        <v>151.83</v>
      </c>
      <c r="K52">
        <v>49.1</v>
      </c>
      <c r="L52">
        <v>2</v>
      </c>
      <c r="M52">
        <v>38</v>
      </c>
      <c r="N52">
        <v>25.73</v>
      </c>
      <c r="O52">
        <v>18959.54</v>
      </c>
      <c r="P52">
        <v>107.46</v>
      </c>
      <c r="Q52">
        <v>1379.77</v>
      </c>
      <c r="R52">
        <v>87.72</v>
      </c>
      <c r="S52">
        <v>46.73</v>
      </c>
      <c r="T52">
        <v>18341.57</v>
      </c>
      <c r="U52">
        <v>0.53</v>
      </c>
      <c r="V52">
        <v>0.77</v>
      </c>
      <c r="W52">
        <v>2.26</v>
      </c>
      <c r="X52">
        <v>1.12</v>
      </c>
      <c r="Y52">
        <v>2</v>
      </c>
      <c r="Z52">
        <v>10</v>
      </c>
    </row>
    <row r="53" spans="1:26">
      <c r="A53">
        <v>2</v>
      </c>
      <c r="B53">
        <v>75</v>
      </c>
      <c r="C53" t="s">
        <v>26</v>
      </c>
      <c r="D53">
        <v>7.8735</v>
      </c>
      <c r="E53">
        <v>12.7</v>
      </c>
      <c r="F53">
        <v>9.720000000000001</v>
      </c>
      <c r="G53">
        <v>25.36</v>
      </c>
      <c r="H53">
        <v>0.35</v>
      </c>
      <c r="I53">
        <v>23</v>
      </c>
      <c r="J53">
        <v>153.23</v>
      </c>
      <c r="K53">
        <v>49.1</v>
      </c>
      <c r="L53">
        <v>3</v>
      </c>
      <c r="M53">
        <v>20</v>
      </c>
      <c r="N53">
        <v>26.13</v>
      </c>
      <c r="O53">
        <v>19131.85</v>
      </c>
      <c r="P53">
        <v>91.73</v>
      </c>
      <c r="Q53">
        <v>1379.76</v>
      </c>
      <c r="R53">
        <v>71.68000000000001</v>
      </c>
      <c r="S53">
        <v>46.73</v>
      </c>
      <c r="T53">
        <v>10407.65</v>
      </c>
      <c r="U53">
        <v>0.65</v>
      </c>
      <c r="V53">
        <v>0.8100000000000001</v>
      </c>
      <c r="W53">
        <v>2.23</v>
      </c>
      <c r="X53">
        <v>0.63</v>
      </c>
      <c r="Y53">
        <v>2</v>
      </c>
      <c r="Z53">
        <v>10</v>
      </c>
    </row>
    <row r="54" spans="1:26">
      <c r="A54">
        <v>3</v>
      </c>
      <c r="B54">
        <v>75</v>
      </c>
      <c r="C54" t="s">
        <v>26</v>
      </c>
      <c r="D54">
        <v>7.9711</v>
      </c>
      <c r="E54">
        <v>12.55</v>
      </c>
      <c r="F54">
        <v>9.66</v>
      </c>
      <c r="G54">
        <v>28.97</v>
      </c>
      <c r="H54">
        <v>0.46</v>
      </c>
      <c r="I54">
        <v>20</v>
      </c>
      <c r="J54">
        <v>154.63</v>
      </c>
      <c r="K54">
        <v>49.1</v>
      </c>
      <c r="L54">
        <v>4</v>
      </c>
      <c r="M54">
        <v>0</v>
      </c>
      <c r="N54">
        <v>26.53</v>
      </c>
      <c r="O54">
        <v>19304.72</v>
      </c>
      <c r="P54">
        <v>87.90000000000001</v>
      </c>
      <c r="Q54">
        <v>1380.04</v>
      </c>
      <c r="R54">
        <v>68.75</v>
      </c>
      <c r="S54">
        <v>46.73</v>
      </c>
      <c r="T54">
        <v>8958.790000000001</v>
      </c>
      <c r="U54">
        <v>0.68</v>
      </c>
      <c r="V54">
        <v>0.8100000000000001</v>
      </c>
      <c r="W54">
        <v>2.25</v>
      </c>
      <c r="X54">
        <v>0.5600000000000001</v>
      </c>
      <c r="Y54">
        <v>2</v>
      </c>
      <c r="Z54">
        <v>10</v>
      </c>
    </row>
    <row r="55" spans="1:26">
      <c r="A55">
        <v>0</v>
      </c>
      <c r="B55">
        <v>95</v>
      </c>
      <c r="C55" t="s">
        <v>26</v>
      </c>
      <c r="D55">
        <v>5.0541</v>
      </c>
      <c r="E55">
        <v>19.79</v>
      </c>
      <c r="F55">
        <v>12.74</v>
      </c>
      <c r="G55">
        <v>6.21</v>
      </c>
      <c r="H55">
        <v>0.1</v>
      </c>
      <c r="I55">
        <v>123</v>
      </c>
      <c r="J55">
        <v>185.69</v>
      </c>
      <c r="K55">
        <v>53.44</v>
      </c>
      <c r="L55">
        <v>1</v>
      </c>
      <c r="M55">
        <v>121</v>
      </c>
      <c r="N55">
        <v>36.26</v>
      </c>
      <c r="O55">
        <v>23136.14</v>
      </c>
      <c r="P55">
        <v>168.81</v>
      </c>
      <c r="Q55">
        <v>1380.62</v>
      </c>
      <c r="R55">
        <v>170.38</v>
      </c>
      <c r="S55">
        <v>46.73</v>
      </c>
      <c r="T55">
        <v>59256.89</v>
      </c>
      <c r="U55">
        <v>0.27</v>
      </c>
      <c r="V55">
        <v>0.62</v>
      </c>
      <c r="W55">
        <v>2.39</v>
      </c>
      <c r="X55">
        <v>3.64</v>
      </c>
      <c r="Y55">
        <v>2</v>
      </c>
      <c r="Z55">
        <v>10</v>
      </c>
    </row>
    <row r="56" spans="1:26">
      <c r="A56">
        <v>1</v>
      </c>
      <c r="B56">
        <v>95</v>
      </c>
      <c r="C56" t="s">
        <v>26</v>
      </c>
      <c r="D56">
        <v>6.7644</v>
      </c>
      <c r="E56">
        <v>14.78</v>
      </c>
      <c r="F56">
        <v>10.49</v>
      </c>
      <c r="G56">
        <v>12.85</v>
      </c>
      <c r="H56">
        <v>0.19</v>
      </c>
      <c r="I56">
        <v>49</v>
      </c>
      <c r="J56">
        <v>187.21</v>
      </c>
      <c r="K56">
        <v>53.44</v>
      </c>
      <c r="L56">
        <v>2</v>
      </c>
      <c r="M56">
        <v>47</v>
      </c>
      <c r="N56">
        <v>36.77</v>
      </c>
      <c r="O56">
        <v>23322.88</v>
      </c>
      <c r="P56">
        <v>132.44</v>
      </c>
      <c r="Q56">
        <v>1380.23</v>
      </c>
      <c r="R56">
        <v>96.58</v>
      </c>
      <c r="S56">
        <v>46.73</v>
      </c>
      <c r="T56">
        <v>22725.75</v>
      </c>
      <c r="U56">
        <v>0.48</v>
      </c>
      <c r="V56">
        <v>0.75</v>
      </c>
      <c r="W56">
        <v>2.28</v>
      </c>
      <c r="X56">
        <v>1.39</v>
      </c>
      <c r="Y56">
        <v>2</v>
      </c>
      <c r="Z56">
        <v>10</v>
      </c>
    </row>
    <row r="57" spans="1:26">
      <c r="A57">
        <v>2</v>
      </c>
      <c r="B57">
        <v>95</v>
      </c>
      <c r="C57" t="s">
        <v>26</v>
      </c>
      <c r="D57">
        <v>7.399</v>
      </c>
      <c r="E57">
        <v>13.52</v>
      </c>
      <c r="F57">
        <v>9.93</v>
      </c>
      <c r="G57">
        <v>19.86</v>
      </c>
      <c r="H57">
        <v>0.28</v>
      </c>
      <c r="I57">
        <v>30</v>
      </c>
      <c r="J57">
        <v>188.73</v>
      </c>
      <c r="K57">
        <v>53.44</v>
      </c>
      <c r="L57">
        <v>3</v>
      </c>
      <c r="M57">
        <v>28</v>
      </c>
      <c r="N57">
        <v>37.29</v>
      </c>
      <c r="O57">
        <v>23510.33</v>
      </c>
      <c r="P57">
        <v>118.22</v>
      </c>
      <c r="Q57">
        <v>1380.01</v>
      </c>
      <c r="R57">
        <v>78.28</v>
      </c>
      <c r="S57">
        <v>46.73</v>
      </c>
      <c r="T57">
        <v>13674.54</v>
      </c>
      <c r="U57">
        <v>0.6</v>
      </c>
      <c r="V57">
        <v>0.79</v>
      </c>
      <c r="W57">
        <v>2.25</v>
      </c>
      <c r="X57">
        <v>0.83</v>
      </c>
      <c r="Y57">
        <v>2</v>
      </c>
      <c r="Z57">
        <v>10</v>
      </c>
    </row>
    <row r="58" spans="1:26">
      <c r="A58">
        <v>3</v>
      </c>
      <c r="B58">
        <v>95</v>
      </c>
      <c r="C58" t="s">
        <v>26</v>
      </c>
      <c r="D58">
        <v>7.7408</v>
      </c>
      <c r="E58">
        <v>12.92</v>
      </c>
      <c r="F58">
        <v>9.67</v>
      </c>
      <c r="G58">
        <v>27.62</v>
      </c>
      <c r="H58">
        <v>0.37</v>
      </c>
      <c r="I58">
        <v>21</v>
      </c>
      <c r="J58">
        <v>190.25</v>
      </c>
      <c r="K58">
        <v>53.44</v>
      </c>
      <c r="L58">
        <v>4</v>
      </c>
      <c r="M58">
        <v>19</v>
      </c>
      <c r="N58">
        <v>37.82</v>
      </c>
      <c r="O58">
        <v>23698.48</v>
      </c>
      <c r="P58">
        <v>106.89</v>
      </c>
      <c r="Q58">
        <v>1379.81</v>
      </c>
      <c r="R58">
        <v>69.83</v>
      </c>
      <c r="S58">
        <v>46.73</v>
      </c>
      <c r="T58">
        <v>9491.450000000001</v>
      </c>
      <c r="U58">
        <v>0.67</v>
      </c>
      <c r="V58">
        <v>0.8100000000000001</v>
      </c>
      <c r="W58">
        <v>2.23</v>
      </c>
      <c r="X58">
        <v>0.57</v>
      </c>
      <c r="Y58">
        <v>2</v>
      </c>
      <c r="Z58">
        <v>10</v>
      </c>
    </row>
    <row r="59" spans="1:26">
      <c r="A59">
        <v>4</v>
      </c>
      <c r="B59">
        <v>95</v>
      </c>
      <c r="C59" t="s">
        <v>26</v>
      </c>
      <c r="D59">
        <v>7.9374</v>
      </c>
      <c r="E59">
        <v>12.6</v>
      </c>
      <c r="F59">
        <v>9.529999999999999</v>
      </c>
      <c r="G59">
        <v>35.75</v>
      </c>
      <c r="H59">
        <v>0.46</v>
      </c>
      <c r="I59">
        <v>16</v>
      </c>
      <c r="J59">
        <v>191.78</v>
      </c>
      <c r="K59">
        <v>53.44</v>
      </c>
      <c r="L59">
        <v>5</v>
      </c>
      <c r="M59">
        <v>2</v>
      </c>
      <c r="N59">
        <v>38.35</v>
      </c>
      <c r="O59">
        <v>23887.36</v>
      </c>
      <c r="P59">
        <v>98.73</v>
      </c>
      <c r="Q59">
        <v>1379.76</v>
      </c>
      <c r="R59">
        <v>64.86</v>
      </c>
      <c r="S59">
        <v>46.73</v>
      </c>
      <c r="T59">
        <v>7033.98</v>
      </c>
      <c r="U59">
        <v>0.72</v>
      </c>
      <c r="V59">
        <v>0.82</v>
      </c>
      <c r="W59">
        <v>2.24</v>
      </c>
      <c r="X59">
        <v>0.44</v>
      </c>
      <c r="Y59">
        <v>2</v>
      </c>
      <c r="Z59">
        <v>10</v>
      </c>
    </row>
    <row r="60" spans="1:26">
      <c r="A60">
        <v>5</v>
      </c>
      <c r="B60">
        <v>95</v>
      </c>
      <c r="C60" t="s">
        <v>26</v>
      </c>
      <c r="D60">
        <v>7.9381</v>
      </c>
      <c r="E60">
        <v>12.6</v>
      </c>
      <c r="F60">
        <v>9.529999999999999</v>
      </c>
      <c r="G60">
        <v>35.75</v>
      </c>
      <c r="H60">
        <v>0.55</v>
      </c>
      <c r="I60">
        <v>16</v>
      </c>
      <c r="J60">
        <v>193.32</v>
      </c>
      <c r="K60">
        <v>53.44</v>
      </c>
      <c r="L60">
        <v>6</v>
      </c>
      <c r="M60">
        <v>0</v>
      </c>
      <c r="N60">
        <v>38.89</v>
      </c>
      <c r="O60">
        <v>24076.95</v>
      </c>
      <c r="P60">
        <v>99.05</v>
      </c>
      <c r="Q60">
        <v>1379.99</v>
      </c>
      <c r="R60">
        <v>64.75</v>
      </c>
      <c r="S60">
        <v>46.73</v>
      </c>
      <c r="T60">
        <v>6978.33</v>
      </c>
      <c r="U60">
        <v>0.72</v>
      </c>
      <c r="V60">
        <v>0.82</v>
      </c>
      <c r="W60">
        <v>2.24</v>
      </c>
      <c r="X60">
        <v>0.44</v>
      </c>
      <c r="Y60">
        <v>2</v>
      </c>
      <c r="Z60">
        <v>10</v>
      </c>
    </row>
    <row r="61" spans="1:26">
      <c r="A61">
        <v>0</v>
      </c>
      <c r="B61">
        <v>55</v>
      </c>
      <c r="C61" t="s">
        <v>26</v>
      </c>
      <c r="D61">
        <v>6.5574</v>
      </c>
      <c r="E61">
        <v>15.25</v>
      </c>
      <c r="F61">
        <v>11.33</v>
      </c>
      <c r="G61">
        <v>8.83</v>
      </c>
      <c r="H61">
        <v>0.15</v>
      </c>
      <c r="I61">
        <v>77</v>
      </c>
      <c r="J61">
        <v>116.05</v>
      </c>
      <c r="K61">
        <v>43.4</v>
      </c>
      <c r="L61">
        <v>1</v>
      </c>
      <c r="M61">
        <v>75</v>
      </c>
      <c r="N61">
        <v>16.65</v>
      </c>
      <c r="O61">
        <v>14546.17</v>
      </c>
      <c r="P61">
        <v>105.33</v>
      </c>
      <c r="Q61">
        <v>1380.19</v>
      </c>
      <c r="R61">
        <v>123.75</v>
      </c>
      <c r="S61">
        <v>46.73</v>
      </c>
      <c r="T61">
        <v>36172.77</v>
      </c>
      <c r="U61">
        <v>0.38</v>
      </c>
      <c r="V61">
        <v>0.6899999999999999</v>
      </c>
      <c r="W61">
        <v>2.33</v>
      </c>
      <c r="X61">
        <v>2.23</v>
      </c>
      <c r="Y61">
        <v>2</v>
      </c>
      <c r="Z61">
        <v>10</v>
      </c>
    </row>
    <row r="62" spans="1:26">
      <c r="A62">
        <v>1</v>
      </c>
      <c r="B62">
        <v>55</v>
      </c>
      <c r="C62" t="s">
        <v>26</v>
      </c>
      <c r="D62">
        <v>7.8519</v>
      </c>
      <c r="E62">
        <v>12.74</v>
      </c>
      <c r="F62">
        <v>9.94</v>
      </c>
      <c r="G62">
        <v>19.87</v>
      </c>
      <c r="H62">
        <v>0.3</v>
      </c>
      <c r="I62">
        <v>30</v>
      </c>
      <c r="J62">
        <v>117.34</v>
      </c>
      <c r="K62">
        <v>43.4</v>
      </c>
      <c r="L62">
        <v>2</v>
      </c>
      <c r="M62">
        <v>23</v>
      </c>
      <c r="N62">
        <v>16.94</v>
      </c>
      <c r="O62">
        <v>14705.49</v>
      </c>
      <c r="P62">
        <v>79.81</v>
      </c>
      <c r="Q62">
        <v>1379.74</v>
      </c>
      <c r="R62">
        <v>78.23999999999999</v>
      </c>
      <c r="S62">
        <v>46.73</v>
      </c>
      <c r="T62">
        <v>13654.8</v>
      </c>
      <c r="U62">
        <v>0.6</v>
      </c>
      <c r="V62">
        <v>0.79</v>
      </c>
      <c r="W62">
        <v>2.25</v>
      </c>
      <c r="X62">
        <v>0.84</v>
      </c>
      <c r="Y62">
        <v>2</v>
      </c>
      <c r="Z62">
        <v>10</v>
      </c>
    </row>
    <row r="63" spans="1:26">
      <c r="A63">
        <v>2</v>
      </c>
      <c r="B63">
        <v>55</v>
      </c>
      <c r="C63" t="s">
        <v>26</v>
      </c>
      <c r="D63">
        <v>7.9327</v>
      </c>
      <c r="E63">
        <v>12.61</v>
      </c>
      <c r="F63">
        <v>9.880000000000001</v>
      </c>
      <c r="G63">
        <v>21.95</v>
      </c>
      <c r="H63">
        <v>0.45</v>
      </c>
      <c r="I63">
        <v>27</v>
      </c>
      <c r="J63">
        <v>118.63</v>
      </c>
      <c r="K63">
        <v>43.4</v>
      </c>
      <c r="L63">
        <v>3</v>
      </c>
      <c r="M63">
        <v>0</v>
      </c>
      <c r="N63">
        <v>17.23</v>
      </c>
      <c r="O63">
        <v>14865.24</v>
      </c>
      <c r="P63">
        <v>77.29000000000001</v>
      </c>
      <c r="Q63">
        <v>1379.95</v>
      </c>
      <c r="R63">
        <v>75.67</v>
      </c>
      <c r="S63">
        <v>46.73</v>
      </c>
      <c r="T63">
        <v>12385.1</v>
      </c>
      <c r="U63">
        <v>0.62</v>
      </c>
      <c r="V63">
        <v>0.8</v>
      </c>
      <c r="W63">
        <v>2.27</v>
      </c>
      <c r="X63">
        <v>0.78</v>
      </c>
      <c r="Y63">
        <v>2</v>
      </c>
      <c r="Z6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INDEX(resultados!$A$2:$ZZ$63, 1, MATCH($B$1, resultados!$A$1:$ZZ$1, 0))</f>
        <v>0</v>
      </c>
      <c r="B7">
        <f>INDEX(resultados!$A$2:$ZZ$63, 1, MATCH($B$2, resultados!$A$1:$ZZ$1, 0))</f>
        <v>0</v>
      </c>
      <c r="C7">
        <f>INDEX(resultados!$A$2:$ZZ$63, 1, MATCH($B$3, resultados!$A$1:$ZZ$1, 0))</f>
        <v>0</v>
      </c>
    </row>
    <row r="8" spans="1:3">
      <c r="A8">
        <f>INDEX(resultados!$A$2:$ZZ$63, 2, MATCH($B$1, resultados!$A$1:$ZZ$1, 0))</f>
        <v>0</v>
      </c>
      <c r="B8">
        <f>INDEX(resultados!$A$2:$ZZ$63, 2, MATCH($B$2, resultados!$A$1:$ZZ$1, 0))</f>
        <v>0</v>
      </c>
      <c r="C8">
        <f>INDEX(resultados!$A$2:$ZZ$63, 2, MATCH($B$3, resultados!$A$1:$ZZ$1, 0))</f>
        <v>0</v>
      </c>
    </row>
    <row r="9" spans="1:3">
      <c r="A9">
        <f>INDEX(resultados!$A$2:$ZZ$63, 3, MATCH($B$1, resultados!$A$1:$ZZ$1, 0))</f>
        <v>0</v>
      </c>
      <c r="B9">
        <f>INDEX(resultados!$A$2:$ZZ$63, 3, MATCH($B$2, resultados!$A$1:$ZZ$1, 0))</f>
        <v>0</v>
      </c>
      <c r="C9">
        <f>INDEX(resultados!$A$2:$ZZ$63, 3, MATCH($B$3, resultados!$A$1:$ZZ$1, 0))</f>
        <v>0</v>
      </c>
    </row>
    <row r="10" spans="1:3">
      <c r="A10">
        <f>INDEX(resultados!$A$2:$ZZ$63, 4, MATCH($B$1, resultados!$A$1:$ZZ$1, 0))</f>
        <v>0</v>
      </c>
      <c r="B10">
        <f>INDEX(resultados!$A$2:$ZZ$63, 4, MATCH($B$2, resultados!$A$1:$ZZ$1, 0))</f>
        <v>0</v>
      </c>
      <c r="C10">
        <f>INDEX(resultados!$A$2:$ZZ$63, 4, MATCH($B$3, resultados!$A$1:$ZZ$1, 0))</f>
        <v>0</v>
      </c>
    </row>
    <row r="11" spans="1:3">
      <c r="A11">
        <f>INDEX(resultados!$A$2:$ZZ$63, 5, MATCH($B$1, resultados!$A$1:$ZZ$1, 0))</f>
        <v>0</v>
      </c>
      <c r="B11">
        <f>INDEX(resultados!$A$2:$ZZ$63, 5, MATCH($B$2, resultados!$A$1:$ZZ$1, 0))</f>
        <v>0</v>
      </c>
      <c r="C11">
        <f>INDEX(resultados!$A$2:$ZZ$63, 5, MATCH($B$3, resultados!$A$1:$ZZ$1, 0))</f>
        <v>0</v>
      </c>
    </row>
    <row r="12" spans="1:3">
      <c r="A12">
        <f>INDEX(resultados!$A$2:$ZZ$63, 6, MATCH($B$1, resultados!$A$1:$ZZ$1, 0))</f>
        <v>0</v>
      </c>
      <c r="B12">
        <f>INDEX(resultados!$A$2:$ZZ$63, 6, MATCH($B$2, resultados!$A$1:$ZZ$1, 0))</f>
        <v>0</v>
      </c>
      <c r="C12">
        <f>INDEX(resultados!$A$2:$ZZ$63, 6, MATCH($B$3, resultados!$A$1:$ZZ$1, 0))</f>
        <v>0</v>
      </c>
    </row>
    <row r="13" spans="1:3">
      <c r="A13">
        <f>INDEX(resultados!$A$2:$ZZ$63, 7, MATCH($B$1, resultados!$A$1:$ZZ$1, 0))</f>
        <v>0</v>
      </c>
      <c r="B13">
        <f>INDEX(resultados!$A$2:$ZZ$63, 7, MATCH($B$2, resultados!$A$1:$ZZ$1, 0))</f>
        <v>0</v>
      </c>
      <c r="C13">
        <f>INDEX(resultados!$A$2:$ZZ$63, 7, MATCH($B$3, resultados!$A$1:$ZZ$1, 0))</f>
        <v>0</v>
      </c>
    </row>
    <row r="14" spans="1:3">
      <c r="A14">
        <f>INDEX(resultados!$A$2:$ZZ$63, 8, MATCH($B$1, resultados!$A$1:$ZZ$1, 0))</f>
        <v>0</v>
      </c>
      <c r="B14">
        <f>INDEX(resultados!$A$2:$ZZ$63, 8, MATCH($B$2, resultados!$A$1:$ZZ$1, 0))</f>
        <v>0</v>
      </c>
      <c r="C14">
        <f>INDEX(resultados!$A$2:$ZZ$63, 8, MATCH($B$3, resultados!$A$1:$ZZ$1, 0))</f>
        <v>0</v>
      </c>
    </row>
    <row r="15" spans="1:3">
      <c r="A15">
        <f>INDEX(resultados!$A$2:$ZZ$63, 9, MATCH($B$1, resultados!$A$1:$ZZ$1, 0))</f>
        <v>0</v>
      </c>
      <c r="B15">
        <f>INDEX(resultados!$A$2:$ZZ$63, 9, MATCH($B$2, resultados!$A$1:$ZZ$1, 0))</f>
        <v>0</v>
      </c>
      <c r="C15">
        <f>INDEX(resultados!$A$2:$ZZ$63, 9, MATCH($B$3, resultados!$A$1:$ZZ$1, 0))</f>
        <v>0</v>
      </c>
    </row>
    <row r="16" spans="1:3">
      <c r="A16">
        <f>INDEX(resultados!$A$2:$ZZ$63, 10, MATCH($B$1, resultados!$A$1:$ZZ$1, 0))</f>
        <v>0</v>
      </c>
      <c r="B16">
        <f>INDEX(resultados!$A$2:$ZZ$63, 10, MATCH($B$2, resultados!$A$1:$ZZ$1, 0))</f>
        <v>0</v>
      </c>
      <c r="C16">
        <f>INDEX(resultados!$A$2:$ZZ$63, 10, MATCH($B$3, resultados!$A$1:$ZZ$1, 0))</f>
        <v>0</v>
      </c>
    </row>
    <row r="17" spans="1:3">
      <c r="A17">
        <f>INDEX(resultados!$A$2:$ZZ$63, 11, MATCH($B$1, resultados!$A$1:$ZZ$1, 0))</f>
        <v>0</v>
      </c>
      <c r="B17">
        <f>INDEX(resultados!$A$2:$ZZ$63, 11, MATCH($B$2, resultados!$A$1:$ZZ$1, 0))</f>
        <v>0</v>
      </c>
      <c r="C17">
        <f>INDEX(resultados!$A$2:$ZZ$63, 11, MATCH($B$3, resultados!$A$1:$ZZ$1, 0))</f>
        <v>0</v>
      </c>
    </row>
    <row r="18" spans="1:3">
      <c r="A18">
        <f>INDEX(resultados!$A$2:$ZZ$63, 12, MATCH($B$1, resultados!$A$1:$ZZ$1, 0))</f>
        <v>0</v>
      </c>
      <c r="B18">
        <f>INDEX(resultados!$A$2:$ZZ$63, 12, MATCH($B$2, resultados!$A$1:$ZZ$1, 0))</f>
        <v>0</v>
      </c>
      <c r="C18">
        <f>INDEX(resultados!$A$2:$ZZ$63, 12, MATCH($B$3, resultados!$A$1:$ZZ$1, 0))</f>
        <v>0</v>
      </c>
    </row>
    <row r="19" spans="1:3">
      <c r="A19">
        <f>INDEX(resultados!$A$2:$ZZ$63, 13, MATCH($B$1, resultados!$A$1:$ZZ$1, 0))</f>
        <v>0</v>
      </c>
      <c r="B19">
        <f>INDEX(resultados!$A$2:$ZZ$63, 13, MATCH($B$2, resultados!$A$1:$ZZ$1, 0))</f>
        <v>0</v>
      </c>
      <c r="C19">
        <f>INDEX(resultados!$A$2:$ZZ$63, 13, MATCH($B$3, resultados!$A$1:$ZZ$1, 0))</f>
        <v>0</v>
      </c>
    </row>
    <row r="20" spans="1:3">
      <c r="A20">
        <f>INDEX(resultados!$A$2:$ZZ$63, 14, MATCH($B$1, resultados!$A$1:$ZZ$1, 0))</f>
        <v>0</v>
      </c>
      <c r="B20">
        <f>INDEX(resultados!$A$2:$ZZ$63, 14, MATCH($B$2, resultados!$A$1:$ZZ$1, 0))</f>
        <v>0</v>
      </c>
      <c r="C20">
        <f>INDEX(resultados!$A$2:$ZZ$63, 14, MATCH($B$3, resultados!$A$1:$ZZ$1, 0))</f>
        <v>0</v>
      </c>
    </row>
    <row r="21" spans="1:3">
      <c r="A21">
        <f>INDEX(resultados!$A$2:$ZZ$63, 15, MATCH($B$1, resultados!$A$1:$ZZ$1, 0))</f>
        <v>0</v>
      </c>
      <c r="B21">
        <f>INDEX(resultados!$A$2:$ZZ$63, 15, MATCH($B$2, resultados!$A$1:$ZZ$1, 0))</f>
        <v>0</v>
      </c>
      <c r="C21">
        <f>INDEX(resultados!$A$2:$ZZ$63, 15, MATCH($B$3, resultados!$A$1:$ZZ$1, 0))</f>
        <v>0</v>
      </c>
    </row>
    <row r="22" spans="1:3">
      <c r="A22">
        <f>INDEX(resultados!$A$2:$ZZ$63, 16, MATCH($B$1, resultados!$A$1:$ZZ$1, 0))</f>
        <v>0</v>
      </c>
      <c r="B22">
        <f>INDEX(resultados!$A$2:$ZZ$63, 16, MATCH($B$2, resultados!$A$1:$ZZ$1, 0))</f>
        <v>0</v>
      </c>
      <c r="C22">
        <f>INDEX(resultados!$A$2:$ZZ$63, 16, MATCH($B$3, resultados!$A$1:$ZZ$1, 0))</f>
        <v>0</v>
      </c>
    </row>
    <row r="23" spans="1:3">
      <c r="A23">
        <f>INDEX(resultados!$A$2:$ZZ$63, 17, MATCH($B$1, resultados!$A$1:$ZZ$1, 0))</f>
        <v>0</v>
      </c>
      <c r="B23">
        <f>INDEX(resultados!$A$2:$ZZ$63, 17, MATCH($B$2, resultados!$A$1:$ZZ$1, 0))</f>
        <v>0</v>
      </c>
      <c r="C23">
        <f>INDEX(resultados!$A$2:$ZZ$63, 17, MATCH($B$3, resultados!$A$1:$ZZ$1, 0))</f>
        <v>0</v>
      </c>
    </row>
    <row r="24" spans="1:3">
      <c r="A24">
        <f>INDEX(resultados!$A$2:$ZZ$63, 18, MATCH($B$1, resultados!$A$1:$ZZ$1, 0))</f>
        <v>0</v>
      </c>
      <c r="B24">
        <f>INDEX(resultados!$A$2:$ZZ$63, 18, MATCH($B$2, resultados!$A$1:$ZZ$1, 0))</f>
        <v>0</v>
      </c>
      <c r="C24">
        <f>INDEX(resultados!$A$2:$ZZ$63, 18, MATCH($B$3, resultados!$A$1:$ZZ$1, 0))</f>
        <v>0</v>
      </c>
    </row>
    <row r="25" spans="1:3">
      <c r="A25">
        <f>INDEX(resultados!$A$2:$ZZ$63, 19, MATCH($B$1, resultados!$A$1:$ZZ$1, 0))</f>
        <v>0</v>
      </c>
      <c r="B25">
        <f>INDEX(resultados!$A$2:$ZZ$63, 19, MATCH($B$2, resultados!$A$1:$ZZ$1, 0))</f>
        <v>0</v>
      </c>
      <c r="C25">
        <f>INDEX(resultados!$A$2:$ZZ$63, 19, MATCH($B$3, resultados!$A$1:$ZZ$1, 0))</f>
        <v>0</v>
      </c>
    </row>
    <row r="26" spans="1:3">
      <c r="A26">
        <f>INDEX(resultados!$A$2:$ZZ$63, 20, MATCH($B$1, resultados!$A$1:$ZZ$1, 0))</f>
        <v>0</v>
      </c>
      <c r="B26">
        <f>INDEX(resultados!$A$2:$ZZ$63, 20, MATCH($B$2, resultados!$A$1:$ZZ$1, 0))</f>
        <v>0</v>
      </c>
      <c r="C26">
        <f>INDEX(resultados!$A$2:$ZZ$63, 20, MATCH($B$3, resultados!$A$1:$ZZ$1, 0))</f>
        <v>0</v>
      </c>
    </row>
    <row r="27" spans="1:3">
      <c r="A27">
        <f>INDEX(resultados!$A$2:$ZZ$63, 21, MATCH($B$1, resultados!$A$1:$ZZ$1, 0))</f>
        <v>0</v>
      </c>
      <c r="B27">
        <f>INDEX(resultados!$A$2:$ZZ$63, 21, MATCH($B$2, resultados!$A$1:$ZZ$1, 0))</f>
        <v>0</v>
      </c>
      <c r="C27">
        <f>INDEX(resultados!$A$2:$ZZ$63, 21, MATCH($B$3, resultados!$A$1:$ZZ$1, 0))</f>
        <v>0</v>
      </c>
    </row>
    <row r="28" spans="1:3">
      <c r="A28">
        <f>INDEX(resultados!$A$2:$ZZ$63, 22, MATCH($B$1, resultados!$A$1:$ZZ$1, 0))</f>
        <v>0</v>
      </c>
      <c r="B28">
        <f>INDEX(resultados!$A$2:$ZZ$63, 22, MATCH($B$2, resultados!$A$1:$ZZ$1, 0))</f>
        <v>0</v>
      </c>
      <c r="C28">
        <f>INDEX(resultados!$A$2:$ZZ$63, 22, MATCH($B$3, resultados!$A$1:$ZZ$1, 0))</f>
        <v>0</v>
      </c>
    </row>
    <row r="29" spans="1:3">
      <c r="A29">
        <f>INDEX(resultados!$A$2:$ZZ$63, 23, MATCH($B$1, resultados!$A$1:$ZZ$1, 0))</f>
        <v>0</v>
      </c>
      <c r="B29">
        <f>INDEX(resultados!$A$2:$ZZ$63, 23, MATCH($B$2, resultados!$A$1:$ZZ$1, 0))</f>
        <v>0</v>
      </c>
      <c r="C29">
        <f>INDEX(resultados!$A$2:$ZZ$63, 23, MATCH($B$3, resultados!$A$1:$ZZ$1, 0))</f>
        <v>0</v>
      </c>
    </row>
    <row r="30" spans="1:3">
      <c r="A30">
        <f>INDEX(resultados!$A$2:$ZZ$63, 24, MATCH($B$1, resultados!$A$1:$ZZ$1, 0))</f>
        <v>0</v>
      </c>
      <c r="B30">
        <f>INDEX(resultados!$A$2:$ZZ$63, 24, MATCH($B$2, resultados!$A$1:$ZZ$1, 0))</f>
        <v>0</v>
      </c>
      <c r="C30">
        <f>INDEX(resultados!$A$2:$ZZ$63, 24, MATCH($B$3, resultados!$A$1:$ZZ$1, 0))</f>
        <v>0</v>
      </c>
    </row>
    <row r="31" spans="1:3">
      <c r="A31">
        <f>INDEX(resultados!$A$2:$ZZ$63, 25, MATCH($B$1, resultados!$A$1:$ZZ$1, 0))</f>
        <v>0</v>
      </c>
      <c r="B31">
        <f>INDEX(resultados!$A$2:$ZZ$63, 25, MATCH($B$2, resultados!$A$1:$ZZ$1, 0))</f>
        <v>0</v>
      </c>
      <c r="C31">
        <f>INDEX(resultados!$A$2:$ZZ$63, 25, MATCH($B$3, resultados!$A$1:$ZZ$1, 0))</f>
        <v>0</v>
      </c>
    </row>
    <row r="32" spans="1:3">
      <c r="A32">
        <f>INDEX(resultados!$A$2:$ZZ$63, 26, MATCH($B$1, resultados!$A$1:$ZZ$1, 0))</f>
        <v>0</v>
      </c>
      <c r="B32">
        <f>INDEX(resultados!$A$2:$ZZ$63, 26, MATCH($B$2, resultados!$A$1:$ZZ$1, 0))</f>
        <v>0</v>
      </c>
      <c r="C32">
        <f>INDEX(resultados!$A$2:$ZZ$63, 26, MATCH($B$3, resultados!$A$1:$ZZ$1, 0))</f>
        <v>0</v>
      </c>
    </row>
    <row r="33" spans="1:3">
      <c r="A33">
        <f>INDEX(resultados!$A$2:$ZZ$63, 27, MATCH($B$1, resultados!$A$1:$ZZ$1, 0))</f>
        <v>0</v>
      </c>
      <c r="B33">
        <f>INDEX(resultados!$A$2:$ZZ$63, 27, MATCH($B$2, resultados!$A$1:$ZZ$1, 0))</f>
        <v>0</v>
      </c>
      <c r="C33">
        <f>INDEX(resultados!$A$2:$ZZ$63, 27, MATCH($B$3, resultados!$A$1:$ZZ$1, 0))</f>
        <v>0</v>
      </c>
    </row>
    <row r="34" spans="1:3">
      <c r="A34">
        <f>INDEX(resultados!$A$2:$ZZ$63, 28, MATCH($B$1, resultados!$A$1:$ZZ$1, 0))</f>
        <v>0</v>
      </c>
      <c r="B34">
        <f>INDEX(resultados!$A$2:$ZZ$63, 28, MATCH($B$2, resultados!$A$1:$ZZ$1, 0))</f>
        <v>0</v>
      </c>
      <c r="C34">
        <f>INDEX(resultados!$A$2:$ZZ$63, 28, MATCH($B$3, resultados!$A$1:$ZZ$1, 0))</f>
        <v>0</v>
      </c>
    </row>
    <row r="35" spans="1:3">
      <c r="A35">
        <f>INDEX(resultados!$A$2:$ZZ$63, 29, MATCH($B$1, resultados!$A$1:$ZZ$1, 0))</f>
        <v>0</v>
      </c>
      <c r="B35">
        <f>INDEX(resultados!$A$2:$ZZ$63, 29, MATCH($B$2, resultados!$A$1:$ZZ$1, 0))</f>
        <v>0</v>
      </c>
      <c r="C35">
        <f>INDEX(resultados!$A$2:$ZZ$63, 29, MATCH($B$3, resultados!$A$1:$ZZ$1, 0))</f>
        <v>0</v>
      </c>
    </row>
    <row r="36" spans="1:3">
      <c r="A36">
        <f>INDEX(resultados!$A$2:$ZZ$63, 30, MATCH($B$1, resultados!$A$1:$ZZ$1, 0))</f>
        <v>0</v>
      </c>
      <c r="B36">
        <f>INDEX(resultados!$A$2:$ZZ$63, 30, MATCH($B$2, resultados!$A$1:$ZZ$1, 0))</f>
        <v>0</v>
      </c>
      <c r="C36">
        <f>INDEX(resultados!$A$2:$ZZ$63, 30, MATCH($B$3, resultados!$A$1:$ZZ$1, 0))</f>
        <v>0</v>
      </c>
    </row>
    <row r="37" spans="1:3">
      <c r="A37">
        <f>INDEX(resultados!$A$2:$ZZ$63, 31, MATCH($B$1, resultados!$A$1:$ZZ$1, 0))</f>
        <v>0</v>
      </c>
      <c r="B37">
        <f>INDEX(resultados!$A$2:$ZZ$63, 31, MATCH($B$2, resultados!$A$1:$ZZ$1, 0))</f>
        <v>0</v>
      </c>
      <c r="C37">
        <f>INDEX(resultados!$A$2:$ZZ$63, 31, MATCH($B$3, resultados!$A$1:$ZZ$1, 0))</f>
        <v>0</v>
      </c>
    </row>
    <row r="38" spans="1:3">
      <c r="A38">
        <f>INDEX(resultados!$A$2:$ZZ$63, 32, MATCH($B$1, resultados!$A$1:$ZZ$1, 0))</f>
        <v>0</v>
      </c>
      <c r="B38">
        <f>INDEX(resultados!$A$2:$ZZ$63, 32, MATCH($B$2, resultados!$A$1:$ZZ$1, 0))</f>
        <v>0</v>
      </c>
      <c r="C38">
        <f>INDEX(resultados!$A$2:$ZZ$63, 32, MATCH($B$3, resultados!$A$1:$ZZ$1, 0))</f>
        <v>0</v>
      </c>
    </row>
    <row r="39" spans="1:3">
      <c r="A39">
        <f>INDEX(resultados!$A$2:$ZZ$63, 33, MATCH($B$1, resultados!$A$1:$ZZ$1, 0))</f>
        <v>0</v>
      </c>
      <c r="B39">
        <f>INDEX(resultados!$A$2:$ZZ$63, 33, MATCH($B$2, resultados!$A$1:$ZZ$1, 0))</f>
        <v>0</v>
      </c>
      <c r="C39">
        <f>INDEX(resultados!$A$2:$ZZ$63, 33, MATCH($B$3, resultados!$A$1:$ZZ$1, 0))</f>
        <v>0</v>
      </c>
    </row>
    <row r="40" spans="1:3">
      <c r="A40">
        <f>INDEX(resultados!$A$2:$ZZ$63, 34, MATCH($B$1, resultados!$A$1:$ZZ$1, 0))</f>
        <v>0</v>
      </c>
      <c r="B40">
        <f>INDEX(resultados!$A$2:$ZZ$63, 34, MATCH($B$2, resultados!$A$1:$ZZ$1, 0))</f>
        <v>0</v>
      </c>
      <c r="C40">
        <f>INDEX(resultados!$A$2:$ZZ$63, 34, MATCH($B$3, resultados!$A$1:$ZZ$1, 0))</f>
        <v>0</v>
      </c>
    </row>
    <row r="41" spans="1:3">
      <c r="A41">
        <f>INDEX(resultados!$A$2:$ZZ$63, 35, MATCH($B$1, resultados!$A$1:$ZZ$1, 0))</f>
        <v>0</v>
      </c>
      <c r="B41">
        <f>INDEX(resultados!$A$2:$ZZ$63, 35, MATCH($B$2, resultados!$A$1:$ZZ$1, 0))</f>
        <v>0</v>
      </c>
      <c r="C41">
        <f>INDEX(resultados!$A$2:$ZZ$63, 35, MATCH($B$3, resultados!$A$1:$ZZ$1, 0))</f>
        <v>0</v>
      </c>
    </row>
    <row r="42" spans="1:3">
      <c r="A42">
        <f>INDEX(resultados!$A$2:$ZZ$63, 36, MATCH($B$1, resultados!$A$1:$ZZ$1, 0))</f>
        <v>0</v>
      </c>
      <c r="B42">
        <f>INDEX(resultados!$A$2:$ZZ$63, 36, MATCH($B$2, resultados!$A$1:$ZZ$1, 0))</f>
        <v>0</v>
      </c>
      <c r="C42">
        <f>INDEX(resultados!$A$2:$ZZ$63, 36, MATCH($B$3, resultados!$A$1:$ZZ$1, 0))</f>
        <v>0</v>
      </c>
    </row>
    <row r="43" spans="1:3">
      <c r="A43">
        <f>INDEX(resultados!$A$2:$ZZ$63, 37, MATCH($B$1, resultados!$A$1:$ZZ$1, 0))</f>
        <v>0</v>
      </c>
      <c r="B43">
        <f>INDEX(resultados!$A$2:$ZZ$63, 37, MATCH($B$2, resultados!$A$1:$ZZ$1, 0))</f>
        <v>0</v>
      </c>
      <c r="C43">
        <f>INDEX(resultados!$A$2:$ZZ$63, 37, MATCH($B$3, resultados!$A$1:$ZZ$1, 0))</f>
        <v>0</v>
      </c>
    </row>
    <row r="44" spans="1:3">
      <c r="A44">
        <f>INDEX(resultados!$A$2:$ZZ$63, 38, MATCH($B$1, resultados!$A$1:$ZZ$1, 0))</f>
        <v>0</v>
      </c>
      <c r="B44">
        <f>INDEX(resultados!$A$2:$ZZ$63, 38, MATCH($B$2, resultados!$A$1:$ZZ$1, 0))</f>
        <v>0</v>
      </c>
      <c r="C44">
        <f>INDEX(resultados!$A$2:$ZZ$63, 38, MATCH($B$3, resultados!$A$1:$ZZ$1, 0))</f>
        <v>0</v>
      </c>
    </row>
    <row r="45" spans="1:3">
      <c r="A45">
        <f>INDEX(resultados!$A$2:$ZZ$63, 39, MATCH($B$1, resultados!$A$1:$ZZ$1, 0))</f>
        <v>0</v>
      </c>
      <c r="B45">
        <f>INDEX(resultados!$A$2:$ZZ$63, 39, MATCH($B$2, resultados!$A$1:$ZZ$1, 0))</f>
        <v>0</v>
      </c>
      <c r="C45">
        <f>INDEX(resultados!$A$2:$ZZ$63, 39, MATCH($B$3, resultados!$A$1:$ZZ$1, 0))</f>
        <v>0</v>
      </c>
    </row>
    <row r="46" spans="1:3">
      <c r="A46">
        <f>INDEX(resultados!$A$2:$ZZ$63, 40, MATCH($B$1, resultados!$A$1:$ZZ$1, 0))</f>
        <v>0</v>
      </c>
      <c r="B46">
        <f>INDEX(resultados!$A$2:$ZZ$63, 40, MATCH($B$2, resultados!$A$1:$ZZ$1, 0))</f>
        <v>0</v>
      </c>
      <c r="C46">
        <f>INDEX(resultados!$A$2:$ZZ$63, 40, MATCH($B$3, resultados!$A$1:$ZZ$1, 0))</f>
        <v>0</v>
      </c>
    </row>
    <row r="47" spans="1:3">
      <c r="A47">
        <f>INDEX(resultados!$A$2:$ZZ$63, 41, MATCH($B$1, resultados!$A$1:$ZZ$1, 0))</f>
        <v>0</v>
      </c>
      <c r="B47">
        <f>INDEX(resultados!$A$2:$ZZ$63, 41, MATCH($B$2, resultados!$A$1:$ZZ$1, 0))</f>
        <v>0</v>
      </c>
      <c r="C47">
        <f>INDEX(resultados!$A$2:$ZZ$63, 41, MATCH($B$3, resultados!$A$1:$ZZ$1, 0))</f>
        <v>0</v>
      </c>
    </row>
    <row r="48" spans="1:3">
      <c r="A48">
        <f>INDEX(resultados!$A$2:$ZZ$63, 42, MATCH($B$1, resultados!$A$1:$ZZ$1, 0))</f>
        <v>0</v>
      </c>
      <c r="B48">
        <f>INDEX(resultados!$A$2:$ZZ$63, 42, MATCH($B$2, resultados!$A$1:$ZZ$1, 0))</f>
        <v>0</v>
      </c>
      <c r="C48">
        <f>INDEX(resultados!$A$2:$ZZ$63, 42, MATCH($B$3, resultados!$A$1:$ZZ$1, 0))</f>
        <v>0</v>
      </c>
    </row>
    <row r="49" spans="1:3">
      <c r="A49">
        <f>INDEX(resultados!$A$2:$ZZ$63, 43, MATCH($B$1, resultados!$A$1:$ZZ$1, 0))</f>
        <v>0</v>
      </c>
      <c r="B49">
        <f>INDEX(resultados!$A$2:$ZZ$63, 43, MATCH($B$2, resultados!$A$1:$ZZ$1, 0))</f>
        <v>0</v>
      </c>
      <c r="C49">
        <f>INDEX(resultados!$A$2:$ZZ$63, 43, MATCH($B$3, resultados!$A$1:$ZZ$1, 0))</f>
        <v>0</v>
      </c>
    </row>
    <row r="50" spans="1:3">
      <c r="A50">
        <f>INDEX(resultados!$A$2:$ZZ$63, 44, MATCH($B$1, resultados!$A$1:$ZZ$1, 0))</f>
        <v>0</v>
      </c>
      <c r="B50">
        <f>INDEX(resultados!$A$2:$ZZ$63, 44, MATCH($B$2, resultados!$A$1:$ZZ$1, 0))</f>
        <v>0</v>
      </c>
      <c r="C50">
        <f>INDEX(resultados!$A$2:$ZZ$63, 44, MATCH($B$3, resultados!$A$1:$ZZ$1, 0))</f>
        <v>0</v>
      </c>
    </row>
    <row r="51" spans="1:3">
      <c r="A51">
        <f>INDEX(resultados!$A$2:$ZZ$63, 45, MATCH($B$1, resultados!$A$1:$ZZ$1, 0))</f>
        <v>0</v>
      </c>
      <c r="B51">
        <f>INDEX(resultados!$A$2:$ZZ$63, 45, MATCH($B$2, resultados!$A$1:$ZZ$1, 0))</f>
        <v>0</v>
      </c>
      <c r="C51">
        <f>INDEX(resultados!$A$2:$ZZ$63, 45, MATCH($B$3, resultados!$A$1:$ZZ$1, 0))</f>
        <v>0</v>
      </c>
    </row>
    <row r="52" spans="1:3">
      <c r="A52">
        <f>INDEX(resultados!$A$2:$ZZ$63, 46, MATCH($B$1, resultados!$A$1:$ZZ$1, 0))</f>
        <v>0</v>
      </c>
      <c r="B52">
        <f>INDEX(resultados!$A$2:$ZZ$63, 46, MATCH($B$2, resultados!$A$1:$ZZ$1, 0))</f>
        <v>0</v>
      </c>
      <c r="C52">
        <f>INDEX(resultados!$A$2:$ZZ$63, 46, MATCH($B$3, resultados!$A$1:$ZZ$1, 0))</f>
        <v>0</v>
      </c>
    </row>
    <row r="53" spans="1:3">
      <c r="A53">
        <f>INDEX(resultados!$A$2:$ZZ$63, 47, MATCH($B$1, resultados!$A$1:$ZZ$1, 0))</f>
        <v>0</v>
      </c>
      <c r="B53">
        <f>INDEX(resultados!$A$2:$ZZ$63, 47, MATCH($B$2, resultados!$A$1:$ZZ$1, 0))</f>
        <v>0</v>
      </c>
      <c r="C53">
        <f>INDEX(resultados!$A$2:$ZZ$63, 47, MATCH($B$3, resultados!$A$1:$ZZ$1, 0))</f>
        <v>0</v>
      </c>
    </row>
    <row r="54" spans="1:3">
      <c r="A54">
        <f>INDEX(resultados!$A$2:$ZZ$63, 48, MATCH($B$1, resultados!$A$1:$ZZ$1, 0))</f>
        <v>0</v>
      </c>
      <c r="B54">
        <f>INDEX(resultados!$A$2:$ZZ$63, 48, MATCH($B$2, resultados!$A$1:$ZZ$1, 0))</f>
        <v>0</v>
      </c>
      <c r="C54">
        <f>INDEX(resultados!$A$2:$ZZ$63, 48, MATCH($B$3, resultados!$A$1:$ZZ$1, 0))</f>
        <v>0</v>
      </c>
    </row>
    <row r="55" spans="1:3">
      <c r="A55">
        <f>INDEX(resultados!$A$2:$ZZ$63, 49, MATCH($B$1, resultados!$A$1:$ZZ$1, 0))</f>
        <v>0</v>
      </c>
      <c r="B55">
        <f>INDEX(resultados!$A$2:$ZZ$63, 49, MATCH($B$2, resultados!$A$1:$ZZ$1, 0))</f>
        <v>0</v>
      </c>
      <c r="C55">
        <f>INDEX(resultados!$A$2:$ZZ$63, 49, MATCH($B$3, resultados!$A$1:$ZZ$1, 0))</f>
        <v>0</v>
      </c>
    </row>
    <row r="56" spans="1:3">
      <c r="A56">
        <f>INDEX(resultados!$A$2:$ZZ$63, 50, MATCH($B$1, resultados!$A$1:$ZZ$1, 0))</f>
        <v>0</v>
      </c>
      <c r="B56">
        <f>INDEX(resultados!$A$2:$ZZ$63, 50, MATCH($B$2, resultados!$A$1:$ZZ$1, 0))</f>
        <v>0</v>
      </c>
      <c r="C56">
        <f>INDEX(resultados!$A$2:$ZZ$63, 50, MATCH($B$3, resultados!$A$1:$ZZ$1, 0))</f>
        <v>0</v>
      </c>
    </row>
    <row r="57" spans="1:3">
      <c r="A57">
        <f>INDEX(resultados!$A$2:$ZZ$63, 51, MATCH($B$1, resultados!$A$1:$ZZ$1, 0))</f>
        <v>0</v>
      </c>
      <c r="B57">
        <f>INDEX(resultados!$A$2:$ZZ$63, 51, MATCH($B$2, resultados!$A$1:$ZZ$1, 0))</f>
        <v>0</v>
      </c>
      <c r="C57">
        <f>INDEX(resultados!$A$2:$ZZ$63, 51, MATCH($B$3, resultados!$A$1:$ZZ$1, 0))</f>
        <v>0</v>
      </c>
    </row>
    <row r="58" spans="1:3">
      <c r="A58">
        <f>INDEX(resultados!$A$2:$ZZ$63, 52, MATCH($B$1, resultados!$A$1:$ZZ$1, 0))</f>
        <v>0</v>
      </c>
      <c r="B58">
        <f>INDEX(resultados!$A$2:$ZZ$63, 52, MATCH($B$2, resultados!$A$1:$ZZ$1, 0))</f>
        <v>0</v>
      </c>
      <c r="C58">
        <f>INDEX(resultados!$A$2:$ZZ$63, 52, MATCH($B$3, resultados!$A$1:$ZZ$1, 0))</f>
        <v>0</v>
      </c>
    </row>
    <row r="59" spans="1:3">
      <c r="A59">
        <f>INDEX(resultados!$A$2:$ZZ$63, 53, MATCH($B$1, resultados!$A$1:$ZZ$1, 0))</f>
        <v>0</v>
      </c>
      <c r="B59">
        <f>INDEX(resultados!$A$2:$ZZ$63, 53, MATCH($B$2, resultados!$A$1:$ZZ$1, 0))</f>
        <v>0</v>
      </c>
      <c r="C59">
        <f>INDEX(resultados!$A$2:$ZZ$63, 53, MATCH($B$3, resultados!$A$1:$ZZ$1, 0))</f>
        <v>0</v>
      </c>
    </row>
    <row r="60" spans="1:3">
      <c r="A60">
        <f>INDEX(resultados!$A$2:$ZZ$63, 54, MATCH($B$1, resultados!$A$1:$ZZ$1, 0))</f>
        <v>0</v>
      </c>
      <c r="B60">
        <f>INDEX(resultados!$A$2:$ZZ$63, 54, MATCH($B$2, resultados!$A$1:$ZZ$1, 0))</f>
        <v>0</v>
      </c>
      <c r="C60">
        <f>INDEX(resultados!$A$2:$ZZ$63, 54, MATCH($B$3, resultados!$A$1:$ZZ$1, 0))</f>
        <v>0</v>
      </c>
    </row>
    <row r="61" spans="1:3">
      <c r="A61">
        <f>INDEX(resultados!$A$2:$ZZ$63, 55, MATCH($B$1, resultados!$A$1:$ZZ$1, 0))</f>
        <v>0</v>
      </c>
      <c r="B61">
        <f>INDEX(resultados!$A$2:$ZZ$63, 55, MATCH($B$2, resultados!$A$1:$ZZ$1, 0))</f>
        <v>0</v>
      </c>
      <c r="C61">
        <f>INDEX(resultados!$A$2:$ZZ$63, 55, MATCH($B$3, resultados!$A$1:$ZZ$1, 0))</f>
        <v>0</v>
      </c>
    </row>
    <row r="62" spans="1:3">
      <c r="A62">
        <f>INDEX(resultados!$A$2:$ZZ$63, 56, MATCH($B$1, resultados!$A$1:$ZZ$1, 0))</f>
        <v>0</v>
      </c>
      <c r="B62">
        <f>INDEX(resultados!$A$2:$ZZ$63, 56, MATCH($B$2, resultados!$A$1:$ZZ$1, 0))</f>
        <v>0</v>
      </c>
      <c r="C62">
        <f>INDEX(resultados!$A$2:$ZZ$63, 56, MATCH($B$3, resultados!$A$1:$ZZ$1, 0))</f>
        <v>0</v>
      </c>
    </row>
    <row r="63" spans="1:3">
      <c r="A63">
        <f>INDEX(resultados!$A$2:$ZZ$63, 57, MATCH($B$1, resultados!$A$1:$ZZ$1, 0))</f>
        <v>0</v>
      </c>
      <c r="B63">
        <f>INDEX(resultados!$A$2:$ZZ$63, 57, MATCH($B$2, resultados!$A$1:$ZZ$1, 0))</f>
        <v>0</v>
      </c>
      <c r="C63">
        <f>INDEX(resultados!$A$2:$ZZ$63, 57, MATCH($B$3, resultados!$A$1:$ZZ$1, 0))</f>
        <v>0</v>
      </c>
    </row>
    <row r="64" spans="1:3">
      <c r="A64">
        <f>INDEX(resultados!$A$2:$ZZ$63, 58, MATCH($B$1, resultados!$A$1:$ZZ$1, 0))</f>
        <v>0</v>
      </c>
      <c r="B64">
        <f>INDEX(resultados!$A$2:$ZZ$63, 58, MATCH($B$2, resultados!$A$1:$ZZ$1, 0))</f>
        <v>0</v>
      </c>
      <c r="C64">
        <f>INDEX(resultados!$A$2:$ZZ$63, 58, MATCH($B$3, resultados!$A$1:$ZZ$1, 0))</f>
        <v>0</v>
      </c>
    </row>
    <row r="65" spans="1:3">
      <c r="A65">
        <f>INDEX(resultados!$A$2:$ZZ$63, 59, MATCH($B$1, resultados!$A$1:$ZZ$1, 0))</f>
        <v>0</v>
      </c>
      <c r="B65">
        <f>INDEX(resultados!$A$2:$ZZ$63, 59, MATCH($B$2, resultados!$A$1:$ZZ$1, 0))</f>
        <v>0</v>
      </c>
      <c r="C65">
        <f>INDEX(resultados!$A$2:$ZZ$63, 59, MATCH($B$3, resultados!$A$1:$ZZ$1, 0))</f>
        <v>0</v>
      </c>
    </row>
    <row r="66" spans="1:3">
      <c r="A66">
        <f>INDEX(resultados!$A$2:$ZZ$63, 60, MATCH($B$1, resultados!$A$1:$ZZ$1, 0))</f>
        <v>0</v>
      </c>
      <c r="B66">
        <f>INDEX(resultados!$A$2:$ZZ$63, 60, MATCH($B$2, resultados!$A$1:$ZZ$1, 0))</f>
        <v>0</v>
      </c>
      <c r="C66">
        <f>INDEX(resultados!$A$2:$ZZ$63, 60, MATCH($B$3, resultados!$A$1:$ZZ$1, 0))</f>
        <v>0</v>
      </c>
    </row>
    <row r="67" spans="1:3">
      <c r="A67">
        <f>INDEX(resultados!$A$2:$ZZ$63, 61, MATCH($B$1, resultados!$A$1:$ZZ$1, 0))</f>
        <v>0</v>
      </c>
      <c r="B67">
        <f>INDEX(resultados!$A$2:$ZZ$63, 61, MATCH($B$2, resultados!$A$1:$ZZ$1, 0))</f>
        <v>0</v>
      </c>
      <c r="C67">
        <f>INDEX(resultados!$A$2:$ZZ$63, 61, MATCH($B$3, resultados!$A$1:$ZZ$1, 0))</f>
        <v>0</v>
      </c>
    </row>
    <row r="68" spans="1:3">
      <c r="A68">
        <f>INDEX(resultados!$A$2:$ZZ$63, 62, MATCH($B$1, resultados!$A$1:$ZZ$1, 0))</f>
        <v>0</v>
      </c>
      <c r="B68">
        <f>INDEX(resultados!$A$2:$ZZ$63, 62, MATCH($B$2, resultados!$A$1:$ZZ$1, 0))</f>
        <v>0</v>
      </c>
      <c r="C68">
        <f>INDEX(resultados!$A$2:$ZZ$63, 62,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7.6158</v>
      </c>
      <c r="E2">
        <v>13.13</v>
      </c>
      <c r="F2">
        <v>10.52</v>
      </c>
      <c r="G2">
        <v>12.89</v>
      </c>
      <c r="H2">
        <v>0.24</v>
      </c>
      <c r="I2">
        <v>49</v>
      </c>
      <c r="J2">
        <v>71.52</v>
      </c>
      <c r="K2">
        <v>32.27</v>
      </c>
      <c r="L2">
        <v>1</v>
      </c>
      <c r="M2">
        <v>14</v>
      </c>
      <c r="N2">
        <v>8.25</v>
      </c>
      <c r="O2">
        <v>9054.6</v>
      </c>
      <c r="P2">
        <v>61.48</v>
      </c>
      <c r="Q2">
        <v>1380.37</v>
      </c>
      <c r="R2">
        <v>96.56999999999999</v>
      </c>
      <c r="S2">
        <v>46.73</v>
      </c>
      <c r="T2">
        <v>22721.56</v>
      </c>
      <c r="U2">
        <v>0.48</v>
      </c>
      <c r="V2">
        <v>0.75</v>
      </c>
      <c r="W2">
        <v>2.31</v>
      </c>
      <c r="X2">
        <v>1.43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7.6669</v>
      </c>
      <c r="E3">
        <v>13.04</v>
      </c>
      <c r="F3">
        <v>10.47</v>
      </c>
      <c r="G3">
        <v>13.36</v>
      </c>
      <c r="H3">
        <v>0.48</v>
      </c>
      <c r="I3">
        <v>47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61.56</v>
      </c>
      <c r="Q3">
        <v>1380.58</v>
      </c>
      <c r="R3">
        <v>93.95</v>
      </c>
      <c r="S3">
        <v>46.73</v>
      </c>
      <c r="T3">
        <v>21421.52</v>
      </c>
      <c r="U3">
        <v>0.5</v>
      </c>
      <c r="V3">
        <v>0.75</v>
      </c>
      <c r="W3">
        <v>2.33</v>
      </c>
      <c r="X3">
        <v>1.37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6.8501</v>
      </c>
      <c r="E2">
        <v>14.6</v>
      </c>
      <c r="F2">
        <v>11.87</v>
      </c>
      <c r="G2">
        <v>7.66</v>
      </c>
      <c r="H2">
        <v>0.43</v>
      </c>
      <c r="I2">
        <v>93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47.16</v>
      </c>
      <c r="Q2">
        <v>1382.39</v>
      </c>
      <c r="R2">
        <v>137.65</v>
      </c>
      <c r="S2">
        <v>46.73</v>
      </c>
      <c r="T2">
        <v>43041.65</v>
      </c>
      <c r="U2">
        <v>0.34</v>
      </c>
      <c r="V2">
        <v>0.66</v>
      </c>
      <c r="W2">
        <v>2.46</v>
      </c>
      <c r="X2">
        <v>2.76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5.9609</v>
      </c>
      <c r="E2">
        <v>16.78</v>
      </c>
      <c r="F2">
        <v>11.83</v>
      </c>
      <c r="G2">
        <v>7.55</v>
      </c>
      <c r="H2">
        <v>0.12</v>
      </c>
      <c r="I2">
        <v>94</v>
      </c>
      <c r="J2">
        <v>141.81</v>
      </c>
      <c r="K2">
        <v>47.83</v>
      </c>
      <c r="L2">
        <v>1</v>
      </c>
      <c r="M2">
        <v>92</v>
      </c>
      <c r="N2">
        <v>22.98</v>
      </c>
      <c r="O2">
        <v>17723.39</v>
      </c>
      <c r="P2">
        <v>129.01</v>
      </c>
      <c r="Q2">
        <v>1380.19</v>
      </c>
      <c r="R2">
        <v>140.88</v>
      </c>
      <c r="S2">
        <v>46.73</v>
      </c>
      <c r="T2">
        <v>44651.16</v>
      </c>
      <c r="U2">
        <v>0.33</v>
      </c>
      <c r="V2">
        <v>0.66</v>
      </c>
      <c r="W2">
        <v>2.34</v>
      </c>
      <c r="X2">
        <v>2.73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7.4144</v>
      </c>
      <c r="E3">
        <v>13.49</v>
      </c>
      <c r="F3">
        <v>10.16</v>
      </c>
      <c r="G3">
        <v>16.04</v>
      </c>
      <c r="H3">
        <v>0.25</v>
      </c>
      <c r="I3">
        <v>38</v>
      </c>
      <c r="J3">
        <v>143.17</v>
      </c>
      <c r="K3">
        <v>47.83</v>
      </c>
      <c r="L3">
        <v>2</v>
      </c>
      <c r="M3">
        <v>36</v>
      </c>
      <c r="N3">
        <v>23.34</v>
      </c>
      <c r="O3">
        <v>17891.86</v>
      </c>
      <c r="P3">
        <v>101.18</v>
      </c>
      <c r="Q3">
        <v>1380.09</v>
      </c>
      <c r="R3">
        <v>86.02</v>
      </c>
      <c r="S3">
        <v>46.73</v>
      </c>
      <c r="T3">
        <v>17501.92</v>
      </c>
      <c r="U3">
        <v>0.54</v>
      </c>
      <c r="V3">
        <v>0.77</v>
      </c>
      <c r="W3">
        <v>2.25</v>
      </c>
      <c r="X3">
        <v>1.06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7.921</v>
      </c>
      <c r="E4">
        <v>12.62</v>
      </c>
      <c r="F4">
        <v>9.73</v>
      </c>
      <c r="G4">
        <v>25.39</v>
      </c>
      <c r="H4">
        <v>0.37</v>
      </c>
      <c r="I4">
        <v>23</v>
      </c>
      <c r="J4">
        <v>144.54</v>
      </c>
      <c r="K4">
        <v>47.83</v>
      </c>
      <c r="L4">
        <v>3</v>
      </c>
      <c r="M4">
        <v>13</v>
      </c>
      <c r="N4">
        <v>23.71</v>
      </c>
      <c r="O4">
        <v>18060.85</v>
      </c>
      <c r="P4">
        <v>87.09</v>
      </c>
      <c r="Q4">
        <v>1380.2</v>
      </c>
      <c r="R4">
        <v>71.67</v>
      </c>
      <c r="S4">
        <v>46.73</v>
      </c>
      <c r="T4">
        <v>10403.68</v>
      </c>
      <c r="U4">
        <v>0.65</v>
      </c>
      <c r="V4">
        <v>0.8100000000000001</v>
      </c>
      <c r="W4">
        <v>2.24</v>
      </c>
      <c r="X4">
        <v>0.64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7.9952</v>
      </c>
      <c r="E5">
        <v>12.51</v>
      </c>
      <c r="F5">
        <v>9.67</v>
      </c>
      <c r="G5">
        <v>27.64</v>
      </c>
      <c r="H5">
        <v>0.49</v>
      </c>
      <c r="I5">
        <v>21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85.56</v>
      </c>
      <c r="Q5">
        <v>1380.28</v>
      </c>
      <c r="R5">
        <v>69.27</v>
      </c>
      <c r="S5">
        <v>46.73</v>
      </c>
      <c r="T5">
        <v>9214.940000000001</v>
      </c>
      <c r="U5">
        <v>0.67</v>
      </c>
      <c r="V5">
        <v>0.8100000000000001</v>
      </c>
      <c r="W5">
        <v>2.25</v>
      </c>
      <c r="X5">
        <v>0.58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5.2256</v>
      </c>
      <c r="E2">
        <v>19.14</v>
      </c>
      <c r="F2">
        <v>12.56</v>
      </c>
      <c r="G2">
        <v>6.44</v>
      </c>
      <c r="H2">
        <v>0.1</v>
      </c>
      <c r="I2">
        <v>117</v>
      </c>
      <c r="J2">
        <v>176.73</v>
      </c>
      <c r="K2">
        <v>52.44</v>
      </c>
      <c r="L2">
        <v>1</v>
      </c>
      <c r="M2">
        <v>115</v>
      </c>
      <c r="N2">
        <v>33.29</v>
      </c>
      <c r="O2">
        <v>22031.19</v>
      </c>
      <c r="P2">
        <v>160.68</v>
      </c>
      <c r="Q2">
        <v>1380.26</v>
      </c>
      <c r="R2">
        <v>164.08</v>
      </c>
      <c r="S2">
        <v>46.73</v>
      </c>
      <c r="T2">
        <v>56138.16</v>
      </c>
      <c r="U2">
        <v>0.28</v>
      </c>
      <c r="V2">
        <v>0.63</v>
      </c>
      <c r="W2">
        <v>2.39</v>
      </c>
      <c r="X2">
        <v>3.46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6.883</v>
      </c>
      <c r="E3">
        <v>14.53</v>
      </c>
      <c r="F3">
        <v>10.44</v>
      </c>
      <c r="G3">
        <v>13.32</v>
      </c>
      <c r="H3">
        <v>0.2</v>
      </c>
      <c r="I3">
        <v>47</v>
      </c>
      <c r="J3">
        <v>178.21</v>
      </c>
      <c r="K3">
        <v>52.44</v>
      </c>
      <c r="L3">
        <v>2</v>
      </c>
      <c r="M3">
        <v>45</v>
      </c>
      <c r="N3">
        <v>33.77</v>
      </c>
      <c r="O3">
        <v>22213.89</v>
      </c>
      <c r="P3">
        <v>126.44</v>
      </c>
      <c r="Q3">
        <v>1379.71</v>
      </c>
      <c r="R3">
        <v>94.84999999999999</v>
      </c>
      <c r="S3">
        <v>46.73</v>
      </c>
      <c r="T3">
        <v>21873.69</v>
      </c>
      <c r="U3">
        <v>0.49</v>
      </c>
      <c r="V3">
        <v>0.75</v>
      </c>
      <c r="W3">
        <v>2.27</v>
      </c>
      <c r="X3">
        <v>1.34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7.5342</v>
      </c>
      <c r="E4">
        <v>13.27</v>
      </c>
      <c r="F4">
        <v>9.859999999999999</v>
      </c>
      <c r="G4">
        <v>21.12</v>
      </c>
      <c r="H4">
        <v>0.3</v>
      </c>
      <c r="I4">
        <v>28</v>
      </c>
      <c r="J4">
        <v>179.7</v>
      </c>
      <c r="K4">
        <v>52.44</v>
      </c>
      <c r="L4">
        <v>3</v>
      </c>
      <c r="M4">
        <v>26</v>
      </c>
      <c r="N4">
        <v>34.26</v>
      </c>
      <c r="O4">
        <v>22397.24</v>
      </c>
      <c r="P4">
        <v>111.7</v>
      </c>
      <c r="Q4">
        <v>1379.88</v>
      </c>
      <c r="R4">
        <v>75.98999999999999</v>
      </c>
      <c r="S4">
        <v>46.73</v>
      </c>
      <c r="T4">
        <v>12537.88</v>
      </c>
      <c r="U4">
        <v>0.61</v>
      </c>
      <c r="V4">
        <v>0.8</v>
      </c>
      <c r="W4">
        <v>2.24</v>
      </c>
      <c r="X4">
        <v>0.76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7.8628</v>
      </c>
      <c r="E5">
        <v>12.72</v>
      </c>
      <c r="F5">
        <v>9.619999999999999</v>
      </c>
      <c r="G5">
        <v>30.39</v>
      </c>
      <c r="H5">
        <v>0.39</v>
      </c>
      <c r="I5">
        <v>19</v>
      </c>
      <c r="J5">
        <v>181.19</v>
      </c>
      <c r="K5">
        <v>52.44</v>
      </c>
      <c r="L5">
        <v>4</v>
      </c>
      <c r="M5">
        <v>17</v>
      </c>
      <c r="N5">
        <v>34.75</v>
      </c>
      <c r="O5">
        <v>22581.25</v>
      </c>
      <c r="P5">
        <v>100.53</v>
      </c>
      <c r="Q5">
        <v>1379.74</v>
      </c>
      <c r="R5">
        <v>68.51000000000001</v>
      </c>
      <c r="S5">
        <v>46.73</v>
      </c>
      <c r="T5">
        <v>8844.57</v>
      </c>
      <c r="U5">
        <v>0.68</v>
      </c>
      <c r="V5">
        <v>0.82</v>
      </c>
      <c r="W5">
        <v>2.22</v>
      </c>
      <c r="X5">
        <v>0.53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7.933</v>
      </c>
      <c r="E6">
        <v>12.61</v>
      </c>
      <c r="F6">
        <v>9.58</v>
      </c>
      <c r="G6">
        <v>33.81</v>
      </c>
      <c r="H6">
        <v>0.49</v>
      </c>
      <c r="I6">
        <v>17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96.84999999999999</v>
      </c>
      <c r="Q6">
        <v>1379.87</v>
      </c>
      <c r="R6">
        <v>66.23</v>
      </c>
      <c r="S6">
        <v>46.73</v>
      </c>
      <c r="T6">
        <v>7711.18</v>
      </c>
      <c r="U6">
        <v>0.71</v>
      </c>
      <c r="V6">
        <v>0.82</v>
      </c>
      <c r="W6">
        <v>2.25</v>
      </c>
      <c r="X6">
        <v>0.48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6.0846</v>
      </c>
      <c r="E2">
        <v>16.43</v>
      </c>
      <c r="F2">
        <v>13.24</v>
      </c>
      <c r="G2">
        <v>5.72</v>
      </c>
      <c r="H2">
        <v>0.64</v>
      </c>
      <c r="I2">
        <v>139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38.52</v>
      </c>
      <c r="Q2">
        <v>1381.77</v>
      </c>
      <c r="R2">
        <v>180.71</v>
      </c>
      <c r="S2">
        <v>46.73</v>
      </c>
      <c r="T2">
        <v>64340.94</v>
      </c>
      <c r="U2">
        <v>0.26</v>
      </c>
      <c r="V2">
        <v>0.59</v>
      </c>
      <c r="W2">
        <v>2.59</v>
      </c>
      <c r="X2">
        <v>4.14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6.9929</v>
      </c>
      <c r="E2">
        <v>14.3</v>
      </c>
      <c r="F2">
        <v>10.98</v>
      </c>
      <c r="G2">
        <v>10.13</v>
      </c>
      <c r="H2">
        <v>0.18</v>
      </c>
      <c r="I2">
        <v>65</v>
      </c>
      <c r="J2">
        <v>98.70999999999999</v>
      </c>
      <c r="K2">
        <v>39.72</v>
      </c>
      <c r="L2">
        <v>1</v>
      </c>
      <c r="M2">
        <v>63</v>
      </c>
      <c r="N2">
        <v>12.99</v>
      </c>
      <c r="O2">
        <v>12407.75</v>
      </c>
      <c r="P2">
        <v>88.59</v>
      </c>
      <c r="Q2">
        <v>1379.98</v>
      </c>
      <c r="R2">
        <v>112.64</v>
      </c>
      <c r="S2">
        <v>46.73</v>
      </c>
      <c r="T2">
        <v>30676.26</v>
      </c>
      <c r="U2">
        <v>0.41</v>
      </c>
      <c r="V2">
        <v>0.72</v>
      </c>
      <c r="W2">
        <v>2.3</v>
      </c>
      <c r="X2">
        <v>1.88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7.8989</v>
      </c>
      <c r="E3">
        <v>12.66</v>
      </c>
      <c r="F3">
        <v>10.01</v>
      </c>
      <c r="G3">
        <v>18.78</v>
      </c>
      <c r="H3">
        <v>0.35</v>
      </c>
      <c r="I3">
        <v>32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71.26000000000001</v>
      </c>
      <c r="Q3">
        <v>1380.33</v>
      </c>
      <c r="R3">
        <v>80.03</v>
      </c>
      <c r="S3">
        <v>46.73</v>
      </c>
      <c r="T3">
        <v>14537.05</v>
      </c>
      <c r="U3">
        <v>0.58</v>
      </c>
      <c r="V3">
        <v>0.78</v>
      </c>
      <c r="W3">
        <v>2.28</v>
      </c>
      <c r="X3">
        <v>0.92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7.8909</v>
      </c>
      <c r="E4">
        <v>12.67</v>
      </c>
      <c r="F4">
        <v>10.03</v>
      </c>
      <c r="G4">
        <v>18.8</v>
      </c>
      <c r="H4">
        <v>0.52</v>
      </c>
      <c r="I4">
        <v>32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72.25</v>
      </c>
      <c r="Q4">
        <v>1380.56</v>
      </c>
      <c r="R4">
        <v>80.05</v>
      </c>
      <c r="S4">
        <v>46.73</v>
      </c>
      <c r="T4">
        <v>14548.58</v>
      </c>
      <c r="U4">
        <v>0.58</v>
      </c>
      <c r="V4">
        <v>0.78</v>
      </c>
      <c r="W4">
        <v>2.29</v>
      </c>
      <c r="X4">
        <v>0.93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6.3395</v>
      </c>
      <c r="E2">
        <v>15.77</v>
      </c>
      <c r="F2">
        <v>11.52</v>
      </c>
      <c r="G2">
        <v>8.33</v>
      </c>
      <c r="H2">
        <v>0.14</v>
      </c>
      <c r="I2">
        <v>83</v>
      </c>
      <c r="J2">
        <v>124.63</v>
      </c>
      <c r="K2">
        <v>45</v>
      </c>
      <c r="L2">
        <v>1</v>
      </c>
      <c r="M2">
        <v>81</v>
      </c>
      <c r="N2">
        <v>18.64</v>
      </c>
      <c r="O2">
        <v>15605.44</v>
      </c>
      <c r="P2">
        <v>113.61</v>
      </c>
      <c r="Q2">
        <v>1380.35</v>
      </c>
      <c r="R2">
        <v>130.26</v>
      </c>
      <c r="S2">
        <v>46.73</v>
      </c>
      <c r="T2">
        <v>39395.42</v>
      </c>
      <c r="U2">
        <v>0.36</v>
      </c>
      <c r="V2">
        <v>0.68</v>
      </c>
      <c r="W2">
        <v>2.33</v>
      </c>
      <c r="X2">
        <v>2.42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7.691</v>
      </c>
      <c r="E3">
        <v>13</v>
      </c>
      <c r="F3">
        <v>10.03</v>
      </c>
      <c r="G3">
        <v>18.23</v>
      </c>
      <c r="H3">
        <v>0.28</v>
      </c>
      <c r="I3">
        <v>33</v>
      </c>
      <c r="J3">
        <v>125.95</v>
      </c>
      <c r="K3">
        <v>45</v>
      </c>
      <c r="L3">
        <v>2</v>
      </c>
      <c r="M3">
        <v>31</v>
      </c>
      <c r="N3">
        <v>18.95</v>
      </c>
      <c r="O3">
        <v>15767.7</v>
      </c>
      <c r="P3">
        <v>87.33</v>
      </c>
      <c r="Q3">
        <v>1379.88</v>
      </c>
      <c r="R3">
        <v>81.44</v>
      </c>
      <c r="S3">
        <v>46.73</v>
      </c>
      <c r="T3">
        <v>15238.4</v>
      </c>
      <c r="U3">
        <v>0.57</v>
      </c>
      <c r="V3">
        <v>0.78</v>
      </c>
      <c r="W3">
        <v>2.25</v>
      </c>
      <c r="X3">
        <v>0.93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7.978</v>
      </c>
      <c r="E4">
        <v>12.53</v>
      </c>
      <c r="F4">
        <v>9.789999999999999</v>
      </c>
      <c r="G4">
        <v>24.47</v>
      </c>
      <c r="H4">
        <v>0.42</v>
      </c>
      <c r="I4">
        <v>24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79.51000000000001</v>
      </c>
      <c r="Q4">
        <v>1380.18</v>
      </c>
      <c r="R4">
        <v>72.69</v>
      </c>
      <c r="S4">
        <v>46.73</v>
      </c>
      <c r="T4">
        <v>10909.32</v>
      </c>
      <c r="U4">
        <v>0.64</v>
      </c>
      <c r="V4">
        <v>0.8</v>
      </c>
      <c r="W4">
        <v>2.27</v>
      </c>
      <c r="X4">
        <v>0.6899999999999999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2024-09-25T23:48:47Z</dcterms:created>
  <dcterms:modified xsi:type="dcterms:W3CDTF">2024-09-25T23:48:47Z</dcterms:modified>
</cp:coreProperties>
</file>