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<sst xmlns="http://schemas.openxmlformats.org/spreadsheetml/2006/main" count="644" uniqueCount="33">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</sst>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9FF00"/>
                </a:solidFill>
              </c:spPr>
            </c:marker>
          </c:dPt>
          <c:dPt>
            <c:idx val="2"/>
            <c:marker>
              <c:spPr>
                <a:solidFill>
                  <a:srgbClr val="F3FF00"/>
                </a:solidFill>
              </c:spPr>
            </c:marker>
          </c:dPt>
          <c:dPt>
            <c:idx val="3"/>
            <c:marker>
              <c:spPr>
                <a:solidFill>
                  <a:srgbClr val="EEFF00"/>
                </a:solidFill>
              </c:spPr>
            </c:marker>
          </c:dPt>
          <c:dPt>
            <c:idx val="4"/>
            <c:marker>
              <c:spPr>
                <a:solidFill>
                  <a:srgbClr val="E8FF00"/>
                </a:solidFill>
              </c:spPr>
            </c:marker>
          </c:dPt>
          <c:dPt>
            <c:idx val="5"/>
            <c:marker>
              <c:spPr>
                <a:solidFill>
                  <a:srgbClr val="E3FF00"/>
                </a:solidFill>
              </c:spPr>
            </c:marker>
          </c:dPt>
          <c:dPt>
            <c:idx val="6"/>
            <c:marker>
              <c:spPr>
                <a:solidFill>
                  <a:srgbClr val="DDFF00"/>
                </a:solidFill>
              </c:spPr>
            </c:marker>
          </c:dPt>
          <c:dPt>
            <c:idx val="7"/>
            <c:marker>
              <c:spPr>
                <a:solidFill>
                  <a:srgbClr val="D8FF00"/>
                </a:solidFill>
              </c:spPr>
            </c:marker>
          </c:dPt>
          <c:dPt>
            <c:idx val="8"/>
            <c:marker>
              <c:spPr>
                <a:solidFill>
                  <a:srgbClr val="D2FF00"/>
                </a:solidFill>
              </c:spPr>
            </c:marker>
          </c:dPt>
          <c:dPt>
            <c:idx val="9"/>
            <c:marker>
              <c:spPr>
                <a:solidFill>
                  <a:srgbClr val="CDFF00"/>
                </a:solidFill>
              </c:spPr>
            </c:marker>
          </c:dPt>
          <c:dPt>
            <c:idx val="10"/>
            <c:marker>
              <c:spPr>
                <a:solidFill>
                  <a:srgbClr val="C7FF00"/>
                </a:solidFill>
              </c:spPr>
            </c:marker>
          </c:dPt>
          <c:dPt>
            <c:idx val="11"/>
            <c:marker>
              <c:spPr>
                <a:solidFill>
                  <a:srgbClr val="C2FF00"/>
                </a:solidFill>
              </c:spPr>
            </c:marker>
          </c:dPt>
          <c:dPt>
            <c:idx val="12"/>
            <c:marker>
              <c:spPr>
                <a:solidFill>
                  <a:srgbClr val="BCFF00"/>
                </a:solidFill>
              </c:spPr>
            </c:marker>
          </c:dPt>
          <c:dPt>
            <c:idx val="13"/>
            <c:marker>
              <c:spPr>
                <a:solidFill>
                  <a:srgbClr val="B6FF00"/>
                </a:solidFill>
              </c:spPr>
            </c:marker>
          </c:dPt>
          <c:dPt>
            <c:idx val="14"/>
            <c:marker>
              <c:spPr>
                <a:solidFill>
                  <a:srgbClr val="B1FF00"/>
                </a:solidFill>
              </c:spPr>
            </c:marker>
          </c:dPt>
          <c:dPt>
            <c:idx val="15"/>
            <c:marker>
              <c:spPr>
                <a:solidFill>
                  <a:srgbClr val="ABFF00"/>
                </a:solidFill>
              </c:spPr>
            </c:marker>
          </c:dPt>
          <c:dPt>
            <c:idx val="16"/>
            <c:marker>
              <c:spPr>
                <a:solidFill>
                  <a:srgbClr val="A6FF00"/>
                </a:solidFill>
              </c:spPr>
            </c:marker>
          </c:dPt>
          <c:dPt>
            <c:idx val="17"/>
            <c:marker>
              <c:spPr>
                <a:solidFill>
                  <a:srgbClr val="A0FF00"/>
                </a:solidFill>
              </c:spPr>
            </c:marker>
          </c:dPt>
          <c:dPt>
            <c:idx val="18"/>
            <c:marker>
              <c:spPr>
                <a:solidFill>
                  <a:srgbClr val="9BFF00"/>
                </a:solidFill>
              </c:spPr>
            </c:marker>
          </c:dPt>
          <c:dPt>
            <c:idx val="19"/>
            <c:marker>
              <c:spPr>
                <a:solidFill>
                  <a:srgbClr val="95FF00"/>
                </a:solidFill>
              </c:spPr>
            </c:marker>
          </c:dPt>
          <c:dPt>
            <c:idx val="20"/>
            <c:marker>
              <c:spPr>
                <a:solidFill>
                  <a:srgbClr val="90FF00"/>
                </a:solidFill>
              </c:spPr>
            </c:marker>
          </c:dPt>
          <c:dPt>
            <c:idx val="21"/>
            <c:marker>
              <c:spPr>
                <a:solidFill>
                  <a:srgbClr val="8AFF00"/>
                </a:solidFill>
              </c:spPr>
            </c:marker>
          </c:dPt>
          <c:dPt>
            <c:idx val="22"/>
            <c:marker>
              <c:spPr>
                <a:solidFill>
                  <a:srgbClr val="85FF00"/>
                </a:solidFill>
              </c:spPr>
            </c:marker>
          </c:dPt>
          <c:dPt>
            <c:idx val="23"/>
            <c:marker>
              <c:spPr>
                <a:solidFill>
                  <a:srgbClr val="7FFF00"/>
                </a:solidFill>
              </c:spPr>
            </c:marker>
          </c:dPt>
          <c:dPt>
            <c:idx val="24"/>
            <c:marker>
              <c:spPr>
                <a:solidFill>
                  <a:srgbClr val="79FF00"/>
                </a:solidFill>
              </c:spPr>
            </c:marker>
          </c:dPt>
          <c:dPt>
            <c:idx val="25"/>
            <c:marker>
              <c:spPr>
                <a:solidFill>
                  <a:srgbClr val="74FF00"/>
                </a:solidFill>
              </c:spPr>
            </c:marker>
          </c:dPt>
          <c:dPt>
            <c:idx val="26"/>
            <c:marker>
              <c:spPr>
                <a:solidFill>
                  <a:srgbClr val="6EFF00"/>
                </a:solidFill>
              </c:spPr>
            </c:marker>
          </c:dPt>
          <c:dPt>
            <c:idx val="27"/>
            <c:marker>
              <c:spPr>
                <a:solidFill>
                  <a:srgbClr val="69FF00"/>
                </a:solidFill>
              </c:spPr>
            </c:marker>
          </c:dPt>
          <c:dPt>
            <c:idx val="28"/>
            <c:marker>
              <c:spPr>
                <a:solidFill>
                  <a:srgbClr val="63FF00"/>
                </a:solidFill>
              </c:spPr>
            </c:marker>
          </c:dPt>
          <c:dPt>
            <c:idx val="29"/>
            <c:marker>
              <c:spPr>
                <a:solidFill>
                  <a:srgbClr val="5EFF00"/>
                </a:solidFill>
              </c:spPr>
            </c:marker>
          </c:dPt>
          <c:dPt>
            <c:idx val="30"/>
            <c:marker>
              <c:spPr>
                <a:solidFill>
                  <a:srgbClr val="58FF00"/>
                </a:solidFill>
              </c:spPr>
            </c:marker>
          </c:dPt>
          <c:dPt>
            <c:idx val="31"/>
            <c:marker>
              <c:spPr>
                <a:solidFill>
                  <a:srgbClr val="53FF00"/>
                </a:solidFill>
              </c:spPr>
            </c:marker>
          </c:dPt>
          <c:dPt>
            <c:idx val="32"/>
            <c:marker>
              <c:spPr>
                <a:solidFill>
                  <a:srgbClr val="4DFF00"/>
                </a:solidFill>
              </c:spPr>
            </c:marker>
          </c:dPt>
          <c:dPt>
            <c:idx val="33"/>
            <c:marker>
              <c:spPr>
                <a:solidFill>
                  <a:srgbClr val="48FF00"/>
                </a:solidFill>
              </c:spPr>
            </c:marker>
          </c:dPt>
          <c:dPt>
            <c:idx val="34"/>
            <c:marker>
              <c:spPr>
                <a:solidFill>
                  <a:srgbClr val="42FF00"/>
                </a:solidFill>
              </c:spPr>
            </c:marker>
          </c:dPt>
          <c:dPt>
            <c:idx val="35"/>
            <c:marker>
              <c:spPr>
                <a:solidFill>
                  <a:srgbClr val="3CFF00"/>
                </a:solidFill>
              </c:spPr>
            </c:marker>
          </c:dPt>
          <c:dPt>
            <c:idx val="36"/>
            <c:marker>
              <c:spPr>
                <a:solidFill>
                  <a:srgbClr val="37FF00"/>
                </a:solidFill>
              </c:spPr>
            </c:marker>
          </c:dPt>
          <c:dPt>
            <c:idx val="37"/>
            <c:marker>
              <c:spPr>
                <a:solidFill>
                  <a:srgbClr val="31FF00"/>
                </a:solidFill>
              </c:spPr>
            </c:marker>
          </c:dPt>
          <c:dPt>
            <c:idx val="38"/>
            <c:marker>
              <c:spPr>
                <a:solidFill>
                  <a:srgbClr val="2CFF00"/>
                </a:solidFill>
              </c:spPr>
            </c:marker>
          </c:dPt>
          <c:dPt>
            <c:idx val="39"/>
            <c:marker>
              <c:spPr>
                <a:solidFill>
                  <a:srgbClr val="26FF00"/>
                </a:solidFill>
              </c:spPr>
            </c:marker>
          </c:dPt>
          <c:dPt>
            <c:idx val="40"/>
            <c:marker>
              <c:spPr>
                <a:solidFill>
                  <a:srgbClr val="21FF00"/>
                </a:solidFill>
              </c:spPr>
            </c:marker>
          </c:dPt>
          <c:dPt>
            <c:idx val="41"/>
            <c:marker>
              <c:spPr>
                <a:solidFill>
                  <a:srgbClr val="1BFF00"/>
                </a:solidFill>
              </c:spPr>
            </c:marker>
          </c:dPt>
          <c:dPt>
            <c:idx val="42"/>
            <c:marker>
              <c:spPr>
                <a:solidFill>
                  <a:srgbClr val="16FF00"/>
                </a:solidFill>
              </c:spPr>
            </c:marker>
          </c:dPt>
          <c:dPt>
            <c:idx val="43"/>
            <c:marker>
              <c:spPr>
                <a:solidFill>
                  <a:srgbClr val="10FF00"/>
                </a:solidFill>
              </c:spPr>
            </c:marker>
          </c:dPt>
          <c:dPt>
            <c:idx val="44"/>
            <c:marker>
              <c:spPr>
                <a:solidFill>
                  <a:srgbClr val="0BFF00"/>
                </a:solidFill>
              </c:spPr>
            </c:marker>
          </c:dPt>
          <c:dPt>
            <c:idx val="45"/>
            <c:marker>
              <c:spPr>
                <a:solidFill>
                  <a:srgbClr val="05FF00"/>
                </a:solidFill>
              </c:spPr>
            </c:marker>
          </c:dPt>
          <c:xVal>
            <c:numRef>
              <c:f>gráficos!$A$7:$A$52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xVal>
          <c:yVal>
            <c:numRef>
              <c:f>gráficos!$B$7:$B$52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1.9122</v>
      </c>
      <c r="E2">
        <v>52.3</v>
      </c>
      <c r="F2">
        <v>35.74</v>
      </c>
      <c r="G2">
        <v>5.94</v>
      </c>
      <c r="H2">
        <v>0.09</v>
      </c>
      <c r="I2">
        <v>361</v>
      </c>
      <c r="J2">
        <v>194.77</v>
      </c>
      <c r="K2">
        <v>54.38</v>
      </c>
      <c r="L2">
        <v>1</v>
      </c>
      <c r="M2">
        <v>359</v>
      </c>
      <c r="N2">
        <v>39.4</v>
      </c>
      <c r="O2">
        <v>24256.19</v>
      </c>
      <c r="P2">
        <v>488.46</v>
      </c>
      <c r="Q2">
        <v>4330.1</v>
      </c>
      <c r="R2">
        <v>763.3099999999999</v>
      </c>
      <c r="S2">
        <v>122.05</v>
      </c>
      <c r="T2">
        <v>312836.17</v>
      </c>
      <c r="U2">
        <v>0.16</v>
      </c>
      <c r="V2">
        <v>0.4</v>
      </c>
      <c r="W2">
        <v>6.71</v>
      </c>
      <c r="X2">
        <v>18.43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3.5007</v>
      </c>
      <c r="E3">
        <v>28.57</v>
      </c>
      <c r="F3">
        <v>22.08</v>
      </c>
      <c r="G3">
        <v>12.99</v>
      </c>
      <c r="H3">
        <v>0.18</v>
      </c>
      <c r="I3">
        <v>102</v>
      </c>
      <c r="J3">
        <v>196.32</v>
      </c>
      <c r="K3">
        <v>54.38</v>
      </c>
      <c r="L3">
        <v>2</v>
      </c>
      <c r="M3">
        <v>100</v>
      </c>
      <c r="N3">
        <v>39.95</v>
      </c>
      <c r="O3">
        <v>24447.22</v>
      </c>
      <c r="P3">
        <v>278.11</v>
      </c>
      <c r="Q3">
        <v>4325.64</v>
      </c>
      <c r="R3">
        <v>297.17</v>
      </c>
      <c r="S3">
        <v>122.05</v>
      </c>
      <c r="T3">
        <v>81059.92</v>
      </c>
      <c r="U3">
        <v>0.41</v>
      </c>
      <c r="V3">
        <v>0.65</v>
      </c>
      <c r="W3">
        <v>6.31</v>
      </c>
      <c r="X3">
        <v>4.79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4.0853</v>
      </c>
      <c r="E4">
        <v>24.48</v>
      </c>
      <c r="F4">
        <v>19.82</v>
      </c>
      <c r="G4">
        <v>21.62</v>
      </c>
      <c r="H4">
        <v>0.27</v>
      </c>
      <c r="I4">
        <v>55</v>
      </c>
      <c r="J4">
        <v>197.88</v>
      </c>
      <c r="K4">
        <v>54.38</v>
      </c>
      <c r="L4">
        <v>3</v>
      </c>
      <c r="M4">
        <v>52</v>
      </c>
      <c r="N4">
        <v>40.5</v>
      </c>
      <c r="O4">
        <v>24639</v>
      </c>
      <c r="P4">
        <v>223.88</v>
      </c>
      <c r="Q4">
        <v>4323.92</v>
      </c>
      <c r="R4">
        <v>220.49</v>
      </c>
      <c r="S4">
        <v>122.05</v>
      </c>
      <c r="T4">
        <v>42955.07</v>
      </c>
      <c r="U4">
        <v>0.55</v>
      </c>
      <c r="V4">
        <v>0.72</v>
      </c>
      <c r="W4">
        <v>6.24</v>
      </c>
      <c r="X4">
        <v>2.53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4.2297</v>
      </c>
      <c r="E5">
        <v>23.64</v>
      </c>
      <c r="F5">
        <v>19.38</v>
      </c>
      <c r="G5">
        <v>25.83</v>
      </c>
      <c r="H5">
        <v>0.36</v>
      </c>
      <c r="I5">
        <v>45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207.56</v>
      </c>
      <c r="Q5">
        <v>4325.37</v>
      </c>
      <c r="R5">
        <v>203.66</v>
      </c>
      <c r="S5">
        <v>122.05</v>
      </c>
      <c r="T5">
        <v>34592.13</v>
      </c>
      <c r="U5">
        <v>0.6</v>
      </c>
      <c r="V5">
        <v>0.74</v>
      </c>
      <c r="W5">
        <v>6.26</v>
      </c>
      <c r="X5">
        <v>2.09</v>
      </c>
      <c r="Y5">
        <v>4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3.6697</v>
      </c>
      <c r="E2">
        <v>27.25</v>
      </c>
      <c r="F2">
        <v>23.02</v>
      </c>
      <c r="G2">
        <v>11.42</v>
      </c>
      <c r="H2">
        <v>0.2</v>
      </c>
      <c r="I2">
        <v>121</v>
      </c>
      <c r="J2">
        <v>89.87</v>
      </c>
      <c r="K2">
        <v>37.55</v>
      </c>
      <c r="L2">
        <v>1</v>
      </c>
      <c r="M2">
        <v>59</v>
      </c>
      <c r="N2">
        <v>11.32</v>
      </c>
      <c r="O2">
        <v>11317.98</v>
      </c>
      <c r="P2">
        <v>158.16</v>
      </c>
      <c r="Q2">
        <v>4327.24</v>
      </c>
      <c r="R2">
        <v>326.38</v>
      </c>
      <c r="S2">
        <v>122.05</v>
      </c>
      <c r="T2">
        <v>95570.84</v>
      </c>
      <c r="U2">
        <v>0.37</v>
      </c>
      <c r="V2">
        <v>0.62</v>
      </c>
      <c r="W2">
        <v>6.42</v>
      </c>
      <c r="X2">
        <v>5.73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3.796</v>
      </c>
      <c r="E3">
        <v>26.34</v>
      </c>
      <c r="F3">
        <v>22.34</v>
      </c>
      <c r="G3">
        <v>12.3</v>
      </c>
      <c r="H3">
        <v>0.39</v>
      </c>
      <c r="I3">
        <v>109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151.96</v>
      </c>
      <c r="Q3">
        <v>4329.22</v>
      </c>
      <c r="R3">
        <v>301.59</v>
      </c>
      <c r="S3">
        <v>122.05</v>
      </c>
      <c r="T3">
        <v>83237.77</v>
      </c>
      <c r="U3">
        <v>0.4</v>
      </c>
      <c r="V3">
        <v>0.64</v>
      </c>
      <c r="W3">
        <v>6.44</v>
      </c>
      <c r="X3">
        <v>5.05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3.5549</v>
      </c>
      <c r="E2">
        <v>28.13</v>
      </c>
      <c r="F2">
        <v>24.03</v>
      </c>
      <c r="G2">
        <v>9.94</v>
      </c>
      <c r="H2">
        <v>0.24</v>
      </c>
      <c r="I2">
        <v>145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140.5</v>
      </c>
      <c r="Q2">
        <v>4334</v>
      </c>
      <c r="R2">
        <v>355.8</v>
      </c>
      <c r="S2">
        <v>122.05</v>
      </c>
      <c r="T2">
        <v>110160.32</v>
      </c>
      <c r="U2">
        <v>0.34</v>
      </c>
      <c r="V2">
        <v>0.6</v>
      </c>
      <c r="W2">
        <v>6.57</v>
      </c>
      <c r="X2">
        <v>6.73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2.7966</v>
      </c>
      <c r="E2">
        <v>35.76</v>
      </c>
      <c r="F2">
        <v>30.85</v>
      </c>
      <c r="G2">
        <v>6.4</v>
      </c>
      <c r="H2">
        <v>0.43</v>
      </c>
      <c r="I2">
        <v>289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122.48</v>
      </c>
      <c r="Q2">
        <v>4339.79</v>
      </c>
      <c r="R2">
        <v>579.89</v>
      </c>
      <c r="S2">
        <v>122.05</v>
      </c>
      <c r="T2">
        <v>221488.22</v>
      </c>
      <c r="U2">
        <v>0.21</v>
      </c>
      <c r="V2">
        <v>0.47</v>
      </c>
      <c r="W2">
        <v>7</v>
      </c>
      <c r="X2">
        <v>13.53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2.7073</v>
      </c>
      <c r="E2">
        <v>36.94</v>
      </c>
      <c r="F2">
        <v>28.27</v>
      </c>
      <c r="G2">
        <v>7.61</v>
      </c>
      <c r="H2">
        <v>0.12</v>
      </c>
      <c r="I2">
        <v>223</v>
      </c>
      <c r="J2">
        <v>141.81</v>
      </c>
      <c r="K2">
        <v>47.83</v>
      </c>
      <c r="L2">
        <v>1</v>
      </c>
      <c r="M2">
        <v>221</v>
      </c>
      <c r="N2">
        <v>22.98</v>
      </c>
      <c r="O2">
        <v>17723.39</v>
      </c>
      <c r="P2">
        <v>303.63</v>
      </c>
      <c r="Q2">
        <v>4329.48</v>
      </c>
      <c r="R2">
        <v>506.93</v>
      </c>
      <c r="S2">
        <v>122.05</v>
      </c>
      <c r="T2">
        <v>185333.36</v>
      </c>
      <c r="U2">
        <v>0.24</v>
      </c>
      <c r="V2">
        <v>0.51</v>
      </c>
      <c r="W2">
        <v>6.52</v>
      </c>
      <c r="X2">
        <v>10.96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4.0551</v>
      </c>
      <c r="E3">
        <v>24.66</v>
      </c>
      <c r="F3">
        <v>20.44</v>
      </c>
      <c r="G3">
        <v>17.77</v>
      </c>
      <c r="H3">
        <v>0.25</v>
      </c>
      <c r="I3">
        <v>69</v>
      </c>
      <c r="J3">
        <v>143.17</v>
      </c>
      <c r="K3">
        <v>47.83</v>
      </c>
      <c r="L3">
        <v>2</v>
      </c>
      <c r="M3">
        <v>43</v>
      </c>
      <c r="N3">
        <v>23.34</v>
      </c>
      <c r="O3">
        <v>17891.86</v>
      </c>
      <c r="P3">
        <v>184.98</v>
      </c>
      <c r="Q3">
        <v>4326.23</v>
      </c>
      <c r="R3">
        <v>240.82</v>
      </c>
      <c r="S3">
        <v>122.05</v>
      </c>
      <c r="T3">
        <v>53051.55</v>
      </c>
      <c r="U3">
        <v>0.51</v>
      </c>
      <c r="V3">
        <v>0.7</v>
      </c>
      <c r="W3">
        <v>6.27</v>
      </c>
      <c r="X3">
        <v>3.15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4.1261</v>
      </c>
      <c r="E4">
        <v>24.24</v>
      </c>
      <c r="F4">
        <v>20.19</v>
      </c>
      <c r="G4">
        <v>19.23</v>
      </c>
      <c r="H4">
        <v>0.37</v>
      </c>
      <c r="I4">
        <v>63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179.37</v>
      </c>
      <c r="Q4">
        <v>4326.13</v>
      </c>
      <c r="R4">
        <v>230.69</v>
      </c>
      <c r="S4">
        <v>122.05</v>
      </c>
      <c r="T4">
        <v>48014.69</v>
      </c>
      <c r="U4">
        <v>0.53</v>
      </c>
      <c r="V4">
        <v>0.71</v>
      </c>
      <c r="W4">
        <v>6.31</v>
      </c>
      <c r="X4">
        <v>2.9</v>
      </c>
      <c r="Y4">
        <v>4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2.1667</v>
      </c>
      <c r="E2">
        <v>46.15</v>
      </c>
      <c r="F2">
        <v>32.78</v>
      </c>
      <c r="G2">
        <v>6.39</v>
      </c>
      <c r="H2">
        <v>0.1</v>
      </c>
      <c r="I2">
        <v>308</v>
      </c>
      <c r="J2">
        <v>176.73</v>
      </c>
      <c r="K2">
        <v>52.44</v>
      </c>
      <c r="L2">
        <v>1</v>
      </c>
      <c r="M2">
        <v>306</v>
      </c>
      <c r="N2">
        <v>33.29</v>
      </c>
      <c r="O2">
        <v>22031.19</v>
      </c>
      <c r="P2">
        <v>417.45</v>
      </c>
      <c r="Q2">
        <v>4330.8</v>
      </c>
      <c r="R2">
        <v>662.03</v>
      </c>
      <c r="S2">
        <v>122.05</v>
      </c>
      <c r="T2">
        <v>262460.9</v>
      </c>
      <c r="U2">
        <v>0.18</v>
      </c>
      <c r="V2">
        <v>0.44</v>
      </c>
      <c r="W2">
        <v>6.63</v>
      </c>
      <c r="X2">
        <v>15.47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3.6751</v>
      </c>
      <c r="E3">
        <v>27.21</v>
      </c>
      <c r="F3">
        <v>21.55</v>
      </c>
      <c r="G3">
        <v>14.21</v>
      </c>
      <c r="H3">
        <v>0.2</v>
      </c>
      <c r="I3">
        <v>91</v>
      </c>
      <c r="J3">
        <v>178.21</v>
      </c>
      <c r="K3">
        <v>52.44</v>
      </c>
      <c r="L3">
        <v>2</v>
      </c>
      <c r="M3">
        <v>89</v>
      </c>
      <c r="N3">
        <v>33.77</v>
      </c>
      <c r="O3">
        <v>22213.89</v>
      </c>
      <c r="P3">
        <v>247.96</v>
      </c>
      <c r="Q3">
        <v>4324.75</v>
      </c>
      <c r="R3">
        <v>279.59</v>
      </c>
      <c r="S3">
        <v>122.05</v>
      </c>
      <c r="T3">
        <v>72328.07000000001</v>
      </c>
      <c r="U3">
        <v>0.44</v>
      </c>
      <c r="V3">
        <v>0.67</v>
      </c>
      <c r="W3">
        <v>6.28</v>
      </c>
      <c r="X3">
        <v>4.26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4.1912</v>
      </c>
      <c r="E4">
        <v>23.86</v>
      </c>
      <c r="F4">
        <v>19.63</v>
      </c>
      <c r="G4">
        <v>23.09</v>
      </c>
      <c r="H4">
        <v>0.3</v>
      </c>
      <c r="I4">
        <v>51</v>
      </c>
      <c r="J4">
        <v>179.7</v>
      </c>
      <c r="K4">
        <v>52.44</v>
      </c>
      <c r="L4">
        <v>3</v>
      </c>
      <c r="M4">
        <v>21</v>
      </c>
      <c r="N4">
        <v>34.26</v>
      </c>
      <c r="O4">
        <v>22397.24</v>
      </c>
      <c r="P4">
        <v>199.94</v>
      </c>
      <c r="Q4">
        <v>4326.33</v>
      </c>
      <c r="R4">
        <v>212.94</v>
      </c>
      <c r="S4">
        <v>122.05</v>
      </c>
      <c r="T4">
        <v>39198.7</v>
      </c>
      <c r="U4">
        <v>0.57</v>
      </c>
      <c r="V4">
        <v>0.73</v>
      </c>
      <c r="W4">
        <v>6.25</v>
      </c>
      <c r="X4">
        <v>2.34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4.2007</v>
      </c>
      <c r="E5">
        <v>23.81</v>
      </c>
      <c r="F5">
        <v>19.61</v>
      </c>
      <c r="G5">
        <v>23.53</v>
      </c>
      <c r="H5">
        <v>0.39</v>
      </c>
      <c r="I5">
        <v>50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198.3</v>
      </c>
      <c r="Q5">
        <v>4327.44</v>
      </c>
      <c r="R5">
        <v>211.29</v>
      </c>
      <c r="S5">
        <v>122.05</v>
      </c>
      <c r="T5">
        <v>38382.04</v>
      </c>
      <c r="U5">
        <v>0.58</v>
      </c>
      <c r="V5">
        <v>0.73</v>
      </c>
      <c r="W5">
        <v>6.28</v>
      </c>
      <c r="X5">
        <v>2.32</v>
      </c>
      <c r="Y5">
        <v>4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2.2664</v>
      </c>
      <c r="E2">
        <v>44.12</v>
      </c>
      <c r="F2">
        <v>37.66</v>
      </c>
      <c r="G2">
        <v>5.22</v>
      </c>
      <c r="H2">
        <v>0.64</v>
      </c>
      <c r="I2">
        <v>433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108.98</v>
      </c>
      <c r="Q2">
        <v>4353.27</v>
      </c>
      <c r="R2">
        <v>802.63</v>
      </c>
      <c r="S2">
        <v>122.05</v>
      </c>
      <c r="T2">
        <v>332134.08</v>
      </c>
      <c r="U2">
        <v>0.15</v>
      </c>
      <c r="V2">
        <v>0.38</v>
      </c>
      <c r="W2">
        <v>7.44</v>
      </c>
      <c r="X2">
        <v>20.33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3.541</v>
      </c>
      <c r="E2">
        <v>28.24</v>
      </c>
      <c r="F2">
        <v>23.56</v>
      </c>
      <c r="G2">
        <v>10.79</v>
      </c>
      <c r="H2">
        <v>0.18</v>
      </c>
      <c r="I2">
        <v>131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178.4</v>
      </c>
      <c r="Q2">
        <v>4326.13</v>
      </c>
      <c r="R2">
        <v>347.04</v>
      </c>
      <c r="S2">
        <v>122.05</v>
      </c>
      <c r="T2">
        <v>105851.74</v>
      </c>
      <c r="U2">
        <v>0.35</v>
      </c>
      <c r="V2">
        <v>0.61</v>
      </c>
      <c r="W2">
        <v>6.37</v>
      </c>
      <c r="X2">
        <v>6.26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3.8781</v>
      </c>
      <c r="E3">
        <v>25.79</v>
      </c>
      <c r="F3">
        <v>21.8</v>
      </c>
      <c r="G3">
        <v>13.49</v>
      </c>
      <c r="H3">
        <v>0.35</v>
      </c>
      <c r="I3">
        <v>97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156.07</v>
      </c>
      <c r="Q3">
        <v>4330.1</v>
      </c>
      <c r="R3">
        <v>284.01</v>
      </c>
      <c r="S3">
        <v>122.05</v>
      </c>
      <c r="T3">
        <v>74507.25999999999</v>
      </c>
      <c r="U3">
        <v>0.43</v>
      </c>
      <c r="V3">
        <v>0.66</v>
      </c>
      <c r="W3">
        <v>6.4</v>
      </c>
      <c r="X3">
        <v>4.51</v>
      </c>
      <c r="Y3">
        <v>4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3.0173</v>
      </c>
      <c r="E2">
        <v>33.14</v>
      </c>
      <c r="F2">
        <v>26.28</v>
      </c>
      <c r="G2">
        <v>8.52</v>
      </c>
      <c r="H2">
        <v>0.14</v>
      </c>
      <c r="I2">
        <v>185</v>
      </c>
      <c r="J2">
        <v>124.63</v>
      </c>
      <c r="K2">
        <v>45</v>
      </c>
      <c r="L2">
        <v>1</v>
      </c>
      <c r="M2">
        <v>183</v>
      </c>
      <c r="N2">
        <v>18.64</v>
      </c>
      <c r="O2">
        <v>15605.44</v>
      </c>
      <c r="P2">
        <v>252.5</v>
      </c>
      <c r="Q2">
        <v>4327.74</v>
      </c>
      <c r="R2">
        <v>439.71</v>
      </c>
      <c r="S2">
        <v>122.05</v>
      </c>
      <c r="T2">
        <v>151916.55</v>
      </c>
      <c r="U2">
        <v>0.28</v>
      </c>
      <c r="V2">
        <v>0.55</v>
      </c>
      <c r="W2">
        <v>6.45</v>
      </c>
      <c r="X2">
        <v>8.98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4.0412</v>
      </c>
      <c r="E3">
        <v>24.75</v>
      </c>
      <c r="F3">
        <v>20.72</v>
      </c>
      <c r="G3">
        <v>16.8</v>
      </c>
      <c r="H3">
        <v>0.28</v>
      </c>
      <c r="I3">
        <v>74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169.53</v>
      </c>
      <c r="Q3">
        <v>4328.78</v>
      </c>
      <c r="R3">
        <v>247.81</v>
      </c>
      <c r="S3">
        <v>122.05</v>
      </c>
      <c r="T3">
        <v>56522.99</v>
      </c>
      <c r="U3">
        <v>0.49</v>
      </c>
      <c r="V3">
        <v>0.6899999999999999</v>
      </c>
      <c r="W3">
        <v>6.35</v>
      </c>
      <c r="X3">
        <v>3.43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4.0427</v>
      </c>
      <c r="E4">
        <v>24.74</v>
      </c>
      <c r="F4">
        <v>20.71</v>
      </c>
      <c r="G4">
        <v>16.79</v>
      </c>
      <c r="H4">
        <v>0.42</v>
      </c>
      <c r="I4">
        <v>74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171.08</v>
      </c>
      <c r="Q4">
        <v>4328.85</v>
      </c>
      <c r="R4">
        <v>247.6</v>
      </c>
      <c r="S4">
        <v>122.05</v>
      </c>
      <c r="T4">
        <v>56416.3</v>
      </c>
      <c r="U4">
        <v>0.49</v>
      </c>
      <c r="V4">
        <v>0.6899999999999999</v>
      </c>
      <c r="W4">
        <v>6.35</v>
      </c>
      <c r="X4">
        <v>3.42</v>
      </c>
      <c r="Y4">
        <v>4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2.4363</v>
      </c>
      <c r="E2">
        <v>41.05</v>
      </c>
      <c r="F2">
        <v>30.28</v>
      </c>
      <c r="G2">
        <v>6.93</v>
      </c>
      <c r="H2">
        <v>0.11</v>
      </c>
      <c r="I2">
        <v>262</v>
      </c>
      <c r="J2">
        <v>159.12</v>
      </c>
      <c r="K2">
        <v>50.28</v>
      </c>
      <c r="L2">
        <v>1</v>
      </c>
      <c r="M2">
        <v>260</v>
      </c>
      <c r="N2">
        <v>27.84</v>
      </c>
      <c r="O2">
        <v>19859.16</v>
      </c>
      <c r="P2">
        <v>356.42</v>
      </c>
      <c r="Q2">
        <v>4327.73</v>
      </c>
      <c r="R2">
        <v>576.14</v>
      </c>
      <c r="S2">
        <v>122.05</v>
      </c>
      <c r="T2">
        <v>219745.68</v>
      </c>
      <c r="U2">
        <v>0.21</v>
      </c>
      <c r="V2">
        <v>0.48</v>
      </c>
      <c r="W2">
        <v>6.58</v>
      </c>
      <c r="X2">
        <v>12.98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3.8743</v>
      </c>
      <c r="E3">
        <v>25.81</v>
      </c>
      <c r="F3">
        <v>20.94</v>
      </c>
      <c r="G3">
        <v>15.9</v>
      </c>
      <c r="H3">
        <v>0.22</v>
      </c>
      <c r="I3">
        <v>79</v>
      </c>
      <c r="J3">
        <v>160.54</v>
      </c>
      <c r="K3">
        <v>50.28</v>
      </c>
      <c r="L3">
        <v>2</v>
      </c>
      <c r="M3">
        <v>77</v>
      </c>
      <c r="N3">
        <v>28.26</v>
      </c>
      <c r="O3">
        <v>20034.4</v>
      </c>
      <c r="P3">
        <v>216.15</v>
      </c>
      <c r="Q3">
        <v>4324.59</v>
      </c>
      <c r="R3">
        <v>258.94</v>
      </c>
      <c r="S3">
        <v>122.05</v>
      </c>
      <c r="T3">
        <v>62058.79</v>
      </c>
      <c r="U3">
        <v>0.47</v>
      </c>
      <c r="V3">
        <v>0.6899999999999999</v>
      </c>
      <c r="W3">
        <v>6.26</v>
      </c>
      <c r="X3">
        <v>3.65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4.163</v>
      </c>
      <c r="E4">
        <v>24.02</v>
      </c>
      <c r="F4">
        <v>19.89</v>
      </c>
      <c r="G4">
        <v>21.31</v>
      </c>
      <c r="H4">
        <v>0.33</v>
      </c>
      <c r="I4">
        <v>56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188.02</v>
      </c>
      <c r="Q4">
        <v>4326.81</v>
      </c>
      <c r="R4">
        <v>220.21</v>
      </c>
      <c r="S4">
        <v>122.05</v>
      </c>
      <c r="T4">
        <v>42811.25</v>
      </c>
      <c r="U4">
        <v>0.55</v>
      </c>
      <c r="V4">
        <v>0.72</v>
      </c>
      <c r="W4">
        <v>6.31</v>
      </c>
      <c r="X4">
        <v>2.6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3.6726</v>
      </c>
      <c r="E2">
        <v>27.23</v>
      </c>
      <c r="F2">
        <v>23.17</v>
      </c>
      <c r="G2">
        <v>11.03</v>
      </c>
      <c r="H2">
        <v>0.22</v>
      </c>
      <c r="I2">
        <v>126</v>
      </c>
      <c r="J2">
        <v>80.84</v>
      </c>
      <c r="K2">
        <v>35.1</v>
      </c>
      <c r="L2">
        <v>1</v>
      </c>
      <c r="M2">
        <v>8</v>
      </c>
      <c r="N2">
        <v>9.74</v>
      </c>
      <c r="O2">
        <v>10204.21</v>
      </c>
      <c r="P2">
        <v>146.08</v>
      </c>
      <c r="Q2">
        <v>4329.88</v>
      </c>
      <c r="R2">
        <v>328.61</v>
      </c>
      <c r="S2">
        <v>122.05</v>
      </c>
      <c r="T2">
        <v>96660.42</v>
      </c>
      <c r="U2">
        <v>0.37</v>
      </c>
      <c r="V2">
        <v>0.62</v>
      </c>
      <c r="W2">
        <v>6.49</v>
      </c>
      <c r="X2">
        <v>5.87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3.6791</v>
      </c>
      <c r="E3">
        <v>27.18</v>
      </c>
      <c r="F3">
        <v>23.14</v>
      </c>
      <c r="G3">
        <v>11.11</v>
      </c>
      <c r="H3">
        <v>0.43</v>
      </c>
      <c r="I3">
        <v>125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147.52</v>
      </c>
      <c r="Q3">
        <v>4330.82</v>
      </c>
      <c r="R3">
        <v>327.43</v>
      </c>
      <c r="S3">
        <v>122.05</v>
      </c>
      <c r="T3">
        <v>96077.05</v>
      </c>
      <c r="U3">
        <v>0.37</v>
      </c>
      <c r="V3">
        <v>0.62</v>
      </c>
      <c r="W3">
        <v>6.49</v>
      </c>
      <c r="X3">
        <v>5.84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3.3525</v>
      </c>
      <c r="E2">
        <v>29.83</v>
      </c>
      <c r="F2">
        <v>24.48</v>
      </c>
      <c r="G2">
        <v>9.859999999999999</v>
      </c>
      <c r="H2">
        <v>0.16</v>
      </c>
      <c r="I2">
        <v>149</v>
      </c>
      <c r="J2">
        <v>107.41</v>
      </c>
      <c r="K2">
        <v>41.65</v>
      </c>
      <c r="L2">
        <v>1</v>
      </c>
      <c r="M2">
        <v>147</v>
      </c>
      <c r="N2">
        <v>14.77</v>
      </c>
      <c r="O2">
        <v>13481.73</v>
      </c>
      <c r="P2">
        <v>203.28</v>
      </c>
      <c r="Q2">
        <v>4325.88</v>
      </c>
      <c r="R2">
        <v>378.92</v>
      </c>
      <c r="S2">
        <v>122.05</v>
      </c>
      <c r="T2">
        <v>121701.57</v>
      </c>
      <c r="U2">
        <v>0.32</v>
      </c>
      <c r="V2">
        <v>0.59</v>
      </c>
      <c r="W2">
        <v>6.38</v>
      </c>
      <c r="X2">
        <v>7.18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3.9358</v>
      </c>
      <c r="E3">
        <v>25.41</v>
      </c>
      <c r="F3">
        <v>21.42</v>
      </c>
      <c r="G3">
        <v>14.6</v>
      </c>
      <c r="H3">
        <v>0.32</v>
      </c>
      <c r="I3">
        <v>88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161.49</v>
      </c>
      <c r="Q3">
        <v>4328.57</v>
      </c>
      <c r="R3">
        <v>270.38</v>
      </c>
      <c r="S3">
        <v>122.05</v>
      </c>
      <c r="T3">
        <v>67734.84</v>
      </c>
      <c r="U3">
        <v>0.45</v>
      </c>
      <c r="V3">
        <v>0.67</v>
      </c>
      <c r="W3">
        <v>6.4</v>
      </c>
      <c r="X3">
        <v>4.12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3.3758</v>
      </c>
      <c r="E2">
        <v>29.62</v>
      </c>
      <c r="F2">
        <v>25.41</v>
      </c>
      <c r="G2">
        <v>8.76</v>
      </c>
      <c r="H2">
        <v>0.28</v>
      </c>
      <c r="I2">
        <v>174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135.85</v>
      </c>
      <c r="Q2">
        <v>4334.3</v>
      </c>
      <c r="R2">
        <v>402.04</v>
      </c>
      <c r="S2">
        <v>122.05</v>
      </c>
      <c r="T2">
        <v>133135.11</v>
      </c>
      <c r="U2">
        <v>0.3</v>
      </c>
      <c r="V2">
        <v>0.57</v>
      </c>
      <c r="W2">
        <v>6.63</v>
      </c>
      <c r="X2">
        <v>8.109999999999999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2.3009</v>
      </c>
      <c r="E2">
        <v>43.46</v>
      </c>
      <c r="F2">
        <v>31.46</v>
      </c>
      <c r="G2">
        <v>6.65</v>
      </c>
      <c r="H2">
        <v>0.11</v>
      </c>
      <c r="I2">
        <v>284</v>
      </c>
      <c r="J2">
        <v>167.88</v>
      </c>
      <c r="K2">
        <v>51.39</v>
      </c>
      <c r="L2">
        <v>1</v>
      </c>
      <c r="M2">
        <v>282</v>
      </c>
      <c r="N2">
        <v>30.49</v>
      </c>
      <c r="O2">
        <v>20939.59</v>
      </c>
      <c r="P2">
        <v>385.63</v>
      </c>
      <c r="Q2">
        <v>4329.89</v>
      </c>
      <c r="R2">
        <v>617.15</v>
      </c>
      <c r="S2">
        <v>122.05</v>
      </c>
      <c r="T2">
        <v>240142.3</v>
      </c>
      <c r="U2">
        <v>0.2</v>
      </c>
      <c r="V2">
        <v>0.46</v>
      </c>
      <c r="W2">
        <v>6.59</v>
      </c>
      <c r="X2">
        <v>14.16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3.7756</v>
      </c>
      <c r="E3">
        <v>26.49</v>
      </c>
      <c r="F3">
        <v>21.23</v>
      </c>
      <c r="G3">
        <v>14.99</v>
      </c>
      <c r="H3">
        <v>0.21</v>
      </c>
      <c r="I3">
        <v>85</v>
      </c>
      <c r="J3">
        <v>169.33</v>
      </c>
      <c r="K3">
        <v>51.39</v>
      </c>
      <c r="L3">
        <v>2</v>
      </c>
      <c r="M3">
        <v>83</v>
      </c>
      <c r="N3">
        <v>30.94</v>
      </c>
      <c r="O3">
        <v>21118.46</v>
      </c>
      <c r="P3">
        <v>231.63</v>
      </c>
      <c r="Q3">
        <v>4324.6</v>
      </c>
      <c r="R3">
        <v>268.94</v>
      </c>
      <c r="S3">
        <v>122.05</v>
      </c>
      <c r="T3">
        <v>67030.99000000001</v>
      </c>
      <c r="U3">
        <v>0.45</v>
      </c>
      <c r="V3">
        <v>0.68</v>
      </c>
      <c r="W3">
        <v>6.26</v>
      </c>
      <c r="X3">
        <v>3.94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4.1992</v>
      </c>
      <c r="E4">
        <v>23.81</v>
      </c>
      <c r="F4">
        <v>19.68</v>
      </c>
      <c r="G4">
        <v>22.71</v>
      </c>
      <c r="H4">
        <v>0.31</v>
      </c>
      <c r="I4">
        <v>52</v>
      </c>
      <c r="J4">
        <v>170.79</v>
      </c>
      <c r="K4">
        <v>51.39</v>
      </c>
      <c r="L4">
        <v>3</v>
      </c>
      <c r="M4">
        <v>3</v>
      </c>
      <c r="N4">
        <v>31.4</v>
      </c>
      <c r="O4">
        <v>21297.94</v>
      </c>
      <c r="P4">
        <v>191.88</v>
      </c>
      <c r="Q4">
        <v>4325.2</v>
      </c>
      <c r="R4">
        <v>213.71</v>
      </c>
      <c r="S4">
        <v>122.05</v>
      </c>
      <c r="T4">
        <v>39580.14</v>
      </c>
      <c r="U4">
        <v>0.57</v>
      </c>
      <c r="V4">
        <v>0.73</v>
      </c>
      <c r="W4">
        <v>6.28</v>
      </c>
      <c r="X4">
        <v>2.39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4.1969</v>
      </c>
      <c r="E5">
        <v>23.83</v>
      </c>
      <c r="F5">
        <v>19.69</v>
      </c>
      <c r="G5">
        <v>22.72</v>
      </c>
      <c r="H5">
        <v>0.41</v>
      </c>
      <c r="I5">
        <v>52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193.64</v>
      </c>
      <c r="Q5">
        <v>4324.89</v>
      </c>
      <c r="R5">
        <v>214.06</v>
      </c>
      <c r="S5">
        <v>122.05</v>
      </c>
      <c r="T5">
        <v>39756.14</v>
      </c>
      <c r="U5">
        <v>0.57</v>
      </c>
      <c r="V5">
        <v>0.73</v>
      </c>
      <c r="W5">
        <v>6.29</v>
      </c>
      <c r="X5">
        <v>2.4</v>
      </c>
      <c r="Y5">
        <v>4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3.1374</v>
      </c>
      <c r="E2">
        <v>31.87</v>
      </c>
      <c r="F2">
        <v>27.47</v>
      </c>
      <c r="G2">
        <v>7.6</v>
      </c>
      <c r="H2">
        <v>0.34</v>
      </c>
      <c r="I2">
        <v>217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130.22</v>
      </c>
      <c r="Q2">
        <v>4336.66</v>
      </c>
      <c r="R2">
        <v>469.19</v>
      </c>
      <c r="S2">
        <v>122.05</v>
      </c>
      <c r="T2">
        <v>166496.84</v>
      </c>
      <c r="U2">
        <v>0.26</v>
      </c>
      <c r="V2">
        <v>0.52</v>
      </c>
      <c r="W2">
        <v>6.78</v>
      </c>
      <c r="X2">
        <v>10.16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2.8562</v>
      </c>
      <c r="E2">
        <v>35.01</v>
      </c>
      <c r="F2">
        <v>27.28</v>
      </c>
      <c r="G2">
        <v>8.02</v>
      </c>
      <c r="H2">
        <v>0.13</v>
      </c>
      <c r="I2">
        <v>204</v>
      </c>
      <c r="J2">
        <v>133.21</v>
      </c>
      <c r="K2">
        <v>46.47</v>
      </c>
      <c r="L2">
        <v>1</v>
      </c>
      <c r="M2">
        <v>202</v>
      </c>
      <c r="N2">
        <v>20.75</v>
      </c>
      <c r="O2">
        <v>16663.42</v>
      </c>
      <c r="P2">
        <v>278</v>
      </c>
      <c r="Q2">
        <v>4327.14</v>
      </c>
      <c r="R2">
        <v>473.51</v>
      </c>
      <c r="S2">
        <v>122.05</v>
      </c>
      <c r="T2">
        <v>168720.09</v>
      </c>
      <c r="U2">
        <v>0.26</v>
      </c>
      <c r="V2">
        <v>0.53</v>
      </c>
      <c r="W2">
        <v>6.49</v>
      </c>
      <c r="X2">
        <v>9.98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4.0752</v>
      </c>
      <c r="E3">
        <v>24.54</v>
      </c>
      <c r="F3">
        <v>20.48</v>
      </c>
      <c r="G3">
        <v>17.81</v>
      </c>
      <c r="H3">
        <v>0.26</v>
      </c>
      <c r="I3">
        <v>69</v>
      </c>
      <c r="J3">
        <v>134.55</v>
      </c>
      <c r="K3">
        <v>46.47</v>
      </c>
      <c r="L3">
        <v>2</v>
      </c>
      <c r="M3">
        <v>15</v>
      </c>
      <c r="N3">
        <v>21.09</v>
      </c>
      <c r="O3">
        <v>16828.84</v>
      </c>
      <c r="P3">
        <v>174.89</v>
      </c>
      <c r="Q3">
        <v>4327.07</v>
      </c>
      <c r="R3">
        <v>240.53</v>
      </c>
      <c r="S3">
        <v>122.05</v>
      </c>
      <c r="T3">
        <v>52903.69</v>
      </c>
      <c r="U3">
        <v>0.51</v>
      </c>
      <c r="V3">
        <v>0.7</v>
      </c>
      <c r="W3">
        <v>6.32</v>
      </c>
      <c r="X3">
        <v>3.19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4.0871</v>
      </c>
      <c r="E4">
        <v>24.47</v>
      </c>
      <c r="F4">
        <v>20.44</v>
      </c>
      <c r="G4">
        <v>18.03</v>
      </c>
      <c r="H4">
        <v>0.39</v>
      </c>
      <c r="I4">
        <v>68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175.34</v>
      </c>
      <c r="Q4">
        <v>4328.49</v>
      </c>
      <c r="R4">
        <v>238.78</v>
      </c>
      <c r="S4">
        <v>122.05</v>
      </c>
      <c r="T4">
        <v>52034.05</v>
      </c>
      <c r="U4">
        <v>0.51</v>
      </c>
      <c r="V4">
        <v>0.7</v>
      </c>
      <c r="W4">
        <v>6.32</v>
      </c>
      <c r="X4">
        <v>3.14</v>
      </c>
      <c r="Y4">
        <v>4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2.5701</v>
      </c>
      <c r="E2">
        <v>38.91</v>
      </c>
      <c r="F2">
        <v>29.24</v>
      </c>
      <c r="G2">
        <v>7.25</v>
      </c>
      <c r="H2">
        <v>0.12</v>
      </c>
      <c r="I2">
        <v>242</v>
      </c>
      <c r="J2">
        <v>150.44</v>
      </c>
      <c r="K2">
        <v>49.1</v>
      </c>
      <c r="L2">
        <v>1</v>
      </c>
      <c r="M2">
        <v>240</v>
      </c>
      <c r="N2">
        <v>25.34</v>
      </c>
      <c r="O2">
        <v>18787.76</v>
      </c>
      <c r="P2">
        <v>329.24</v>
      </c>
      <c r="Q2">
        <v>4328.06</v>
      </c>
      <c r="R2">
        <v>540.92</v>
      </c>
      <c r="S2">
        <v>122.05</v>
      </c>
      <c r="T2">
        <v>202236.17</v>
      </c>
      <c r="U2">
        <v>0.23</v>
      </c>
      <c r="V2">
        <v>0.49</v>
      </c>
      <c r="W2">
        <v>6.53</v>
      </c>
      <c r="X2">
        <v>11.94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3.9689</v>
      </c>
      <c r="E3">
        <v>25.2</v>
      </c>
      <c r="F3">
        <v>20.69</v>
      </c>
      <c r="G3">
        <v>17</v>
      </c>
      <c r="H3">
        <v>0.23</v>
      </c>
      <c r="I3">
        <v>73</v>
      </c>
      <c r="J3">
        <v>151.83</v>
      </c>
      <c r="K3">
        <v>49.1</v>
      </c>
      <c r="L3">
        <v>2</v>
      </c>
      <c r="M3">
        <v>65</v>
      </c>
      <c r="N3">
        <v>25.73</v>
      </c>
      <c r="O3">
        <v>18959.54</v>
      </c>
      <c r="P3">
        <v>198.9</v>
      </c>
      <c r="Q3">
        <v>4324.55</v>
      </c>
      <c r="R3">
        <v>250.19</v>
      </c>
      <c r="S3">
        <v>122.05</v>
      </c>
      <c r="T3">
        <v>57717.59</v>
      </c>
      <c r="U3">
        <v>0.49</v>
      </c>
      <c r="V3">
        <v>0.6899999999999999</v>
      </c>
      <c r="W3">
        <v>6.26</v>
      </c>
      <c r="X3">
        <v>3.4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4.1548</v>
      </c>
      <c r="E4">
        <v>24.07</v>
      </c>
      <c r="F4">
        <v>19.99</v>
      </c>
      <c r="G4">
        <v>20.33</v>
      </c>
      <c r="H4">
        <v>0.35</v>
      </c>
      <c r="I4">
        <v>59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183.51</v>
      </c>
      <c r="Q4">
        <v>4327.6</v>
      </c>
      <c r="R4">
        <v>223.67</v>
      </c>
      <c r="S4">
        <v>122.05</v>
      </c>
      <c r="T4">
        <v>44527.48</v>
      </c>
      <c r="U4">
        <v>0.55</v>
      </c>
      <c r="V4">
        <v>0.72</v>
      </c>
      <c r="W4">
        <v>6.3</v>
      </c>
      <c r="X4">
        <v>2.7</v>
      </c>
      <c r="Y4">
        <v>4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2.0402</v>
      </c>
      <c r="E2">
        <v>49.01</v>
      </c>
      <c r="F2">
        <v>34.15</v>
      </c>
      <c r="G2">
        <v>6.15</v>
      </c>
      <c r="H2">
        <v>0.1</v>
      </c>
      <c r="I2">
        <v>333</v>
      </c>
      <c r="J2">
        <v>185.69</v>
      </c>
      <c r="K2">
        <v>53.44</v>
      </c>
      <c r="L2">
        <v>1</v>
      </c>
      <c r="M2">
        <v>331</v>
      </c>
      <c r="N2">
        <v>36.26</v>
      </c>
      <c r="O2">
        <v>23136.14</v>
      </c>
      <c r="P2">
        <v>451.09</v>
      </c>
      <c r="Q2">
        <v>4331.45</v>
      </c>
      <c r="R2">
        <v>708.49</v>
      </c>
      <c r="S2">
        <v>122.05</v>
      </c>
      <c r="T2">
        <v>285565.96</v>
      </c>
      <c r="U2">
        <v>0.17</v>
      </c>
      <c r="V2">
        <v>0.42</v>
      </c>
      <c r="W2">
        <v>6.68</v>
      </c>
      <c r="X2">
        <v>16.84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3.5939</v>
      </c>
      <c r="E3">
        <v>27.83</v>
      </c>
      <c r="F3">
        <v>21.78</v>
      </c>
      <c r="G3">
        <v>13.61</v>
      </c>
      <c r="H3">
        <v>0.19</v>
      </c>
      <c r="I3">
        <v>96</v>
      </c>
      <c r="J3">
        <v>187.21</v>
      </c>
      <c r="K3">
        <v>53.44</v>
      </c>
      <c r="L3">
        <v>2</v>
      </c>
      <c r="M3">
        <v>94</v>
      </c>
      <c r="N3">
        <v>36.77</v>
      </c>
      <c r="O3">
        <v>23322.88</v>
      </c>
      <c r="P3">
        <v>262.48</v>
      </c>
      <c r="Q3">
        <v>4325.27</v>
      </c>
      <c r="R3">
        <v>287.65</v>
      </c>
      <c r="S3">
        <v>122.05</v>
      </c>
      <c r="T3">
        <v>76331</v>
      </c>
      <c r="U3">
        <v>0.42</v>
      </c>
      <c r="V3">
        <v>0.66</v>
      </c>
      <c r="W3">
        <v>6.28</v>
      </c>
      <c r="X3">
        <v>4.49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4.1577</v>
      </c>
      <c r="E4">
        <v>24.05</v>
      </c>
      <c r="F4">
        <v>19.65</v>
      </c>
      <c r="G4">
        <v>22.67</v>
      </c>
      <c r="H4">
        <v>0.28</v>
      </c>
      <c r="I4">
        <v>52</v>
      </c>
      <c r="J4">
        <v>188.73</v>
      </c>
      <c r="K4">
        <v>53.44</v>
      </c>
      <c r="L4">
        <v>3</v>
      </c>
      <c r="M4">
        <v>38</v>
      </c>
      <c r="N4">
        <v>37.29</v>
      </c>
      <c r="O4">
        <v>23510.33</v>
      </c>
      <c r="P4">
        <v>208.1</v>
      </c>
      <c r="Q4">
        <v>4324.35</v>
      </c>
      <c r="R4">
        <v>214.73</v>
      </c>
      <c r="S4">
        <v>122.05</v>
      </c>
      <c r="T4">
        <v>40090.14</v>
      </c>
      <c r="U4">
        <v>0.57</v>
      </c>
      <c r="V4">
        <v>0.73</v>
      </c>
      <c r="W4">
        <v>6.23</v>
      </c>
      <c r="X4">
        <v>2.36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4.2211</v>
      </c>
      <c r="E5">
        <v>23.69</v>
      </c>
      <c r="F5">
        <v>19.47</v>
      </c>
      <c r="G5">
        <v>24.86</v>
      </c>
      <c r="H5">
        <v>0.37</v>
      </c>
      <c r="I5">
        <v>47</v>
      </c>
      <c r="J5">
        <v>190.25</v>
      </c>
      <c r="K5">
        <v>53.44</v>
      </c>
      <c r="L5">
        <v>4</v>
      </c>
      <c r="M5">
        <v>0</v>
      </c>
      <c r="N5">
        <v>37.82</v>
      </c>
      <c r="O5">
        <v>23698.48</v>
      </c>
      <c r="P5">
        <v>202.65</v>
      </c>
      <c r="Q5">
        <v>4326.28</v>
      </c>
      <c r="R5">
        <v>206.91</v>
      </c>
      <c r="S5">
        <v>122.05</v>
      </c>
      <c r="T5">
        <v>36206.13</v>
      </c>
      <c r="U5">
        <v>0.59</v>
      </c>
      <c r="V5">
        <v>0.74</v>
      </c>
      <c r="W5">
        <v>6.27</v>
      </c>
      <c r="X5">
        <v>2.18</v>
      </c>
      <c r="Y5">
        <v>4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3.1792</v>
      </c>
      <c r="E2">
        <v>31.45</v>
      </c>
      <c r="F2">
        <v>25.38</v>
      </c>
      <c r="G2">
        <v>9.119999999999999</v>
      </c>
      <c r="H2">
        <v>0.15</v>
      </c>
      <c r="I2">
        <v>167</v>
      </c>
      <c r="J2">
        <v>116.05</v>
      </c>
      <c r="K2">
        <v>43.4</v>
      </c>
      <c r="L2">
        <v>1</v>
      </c>
      <c r="M2">
        <v>165</v>
      </c>
      <c r="N2">
        <v>16.65</v>
      </c>
      <c r="O2">
        <v>14546.17</v>
      </c>
      <c r="P2">
        <v>228.08</v>
      </c>
      <c r="Q2">
        <v>4325.93</v>
      </c>
      <c r="R2">
        <v>409.24</v>
      </c>
      <c r="S2">
        <v>122.05</v>
      </c>
      <c r="T2">
        <v>136772.58</v>
      </c>
      <c r="U2">
        <v>0.3</v>
      </c>
      <c r="V2">
        <v>0.57</v>
      </c>
      <c r="W2">
        <v>6.42</v>
      </c>
      <c r="X2">
        <v>8.09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3.9995</v>
      </c>
      <c r="E3">
        <v>25</v>
      </c>
      <c r="F3">
        <v>21.01</v>
      </c>
      <c r="G3">
        <v>15.76</v>
      </c>
      <c r="H3">
        <v>0.3</v>
      </c>
      <c r="I3">
        <v>80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165.02</v>
      </c>
      <c r="Q3">
        <v>4328.3</v>
      </c>
      <c r="R3">
        <v>257.29</v>
      </c>
      <c r="S3">
        <v>122.05</v>
      </c>
      <c r="T3">
        <v>61232.92</v>
      </c>
      <c r="U3">
        <v>0.47</v>
      </c>
      <c r="V3">
        <v>0.68</v>
      </c>
      <c r="W3">
        <v>6.36</v>
      </c>
      <c r="X3">
        <v>3.71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1.9122</v>
      </c>
      <c r="E2">
        <v>52.3</v>
      </c>
      <c r="F2">
        <v>35.74</v>
      </c>
      <c r="G2">
        <v>5.94</v>
      </c>
      <c r="H2">
        <v>0.09</v>
      </c>
      <c r="I2">
        <v>361</v>
      </c>
      <c r="J2">
        <v>194.77</v>
      </c>
      <c r="K2">
        <v>54.38</v>
      </c>
      <c r="L2">
        <v>1</v>
      </c>
      <c r="M2">
        <v>359</v>
      </c>
      <c r="N2">
        <v>39.4</v>
      </c>
      <c r="O2">
        <v>24256.19</v>
      </c>
      <c r="P2">
        <v>488.46</v>
      </c>
      <c r="Q2">
        <v>4330.1</v>
      </c>
      <c r="R2">
        <v>763.3099999999999</v>
      </c>
      <c r="S2">
        <v>122.05</v>
      </c>
      <c r="T2">
        <v>312836.17</v>
      </c>
      <c r="U2">
        <v>0.16</v>
      </c>
      <c r="V2">
        <v>0.4</v>
      </c>
      <c r="W2">
        <v>6.71</v>
      </c>
      <c r="X2">
        <v>18.43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3.5007</v>
      </c>
      <c r="E3">
        <v>28.57</v>
      </c>
      <c r="F3">
        <v>22.08</v>
      </c>
      <c r="G3">
        <v>12.99</v>
      </c>
      <c r="H3">
        <v>0.18</v>
      </c>
      <c r="I3">
        <v>102</v>
      </c>
      <c r="J3">
        <v>196.32</v>
      </c>
      <c r="K3">
        <v>54.38</v>
      </c>
      <c r="L3">
        <v>2</v>
      </c>
      <c r="M3">
        <v>100</v>
      </c>
      <c r="N3">
        <v>39.95</v>
      </c>
      <c r="O3">
        <v>24447.22</v>
      </c>
      <c r="P3">
        <v>278.11</v>
      </c>
      <c r="Q3">
        <v>4325.64</v>
      </c>
      <c r="R3">
        <v>297.17</v>
      </c>
      <c r="S3">
        <v>122.05</v>
      </c>
      <c r="T3">
        <v>81059.92</v>
      </c>
      <c r="U3">
        <v>0.41</v>
      </c>
      <c r="V3">
        <v>0.65</v>
      </c>
      <c r="W3">
        <v>6.31</v>
      </c>
      <c r="X3">
        <v>4.79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4.0853</v>
      </c>
      <c r="E4">
        <v>24.48</v>
      </c>
      <c r="F4">
        <v>19.82</v>
      </c>
      <c r="G4">
        <v>21.62</v>
      </c>
      <c r="H4">
        <v>0.27</v>
      </c>
      <c r="I4">
        <v>55</v>
      </c>
      <c r="J4">
        <v>197.88</v>
      </c>
      <c r="K4">
        <v>54.38</v>
      </c>
      <c r="L4">
        <v>3</v>
      </c>
      <c r="M4">
        <v>52</v>
      </c>
      <c r="N4">
        <v>40.5</v>
      </c>
      <c r="O4">
        <v>24639</v>
      </c>
      <c r="P4">
        <v>223.88</v>
      </c>
      <c r="Q4">
        <v>4323.92</v>
      </c>
      <c r="R4">
        <v>220.49</v>
      </c>
      <c r="S4">
        <v>122.05</v>
      </c>
      <c r="T4">
        <v>42955.07</v>
      </c>
      <c r="U4">
        <v>0.55</v>
      </c>
      <c r="V4">
        <v>0.72</v>
      </c>
      <c r="W4">
        <v>6.24</v>
      </c>
      <c r="X4">
        <v>2.53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4.2297</v>
      </c>
      <c r="E5">
        <v>23.64</v>
      </c>
      <c r="F5">
        <v>19.38</v>
      </c>
      <c r="G5">
        <v>25.83</v>
      </c>
      <c r="H5">
        <v>0.36</v>
      </c>
      <c r="I5">
        <v>45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207.56</v>
      </c>
      <c r="Q5">
        <v>4325.37</v>
      </c>
      <c r="R5">
        <v>203.66</v>
      </c>
      <c r="S5">
        <v>122.05</v>
      </c>
      <c r="T5">
        <v>34592.13</v>
      </c>
      <c r="U5">
        <v>0.6</v>
      </c>
      <c r="V5">
        <v>0.74</v>
      </c>
      <c r="W5">
        <v>6.26</v>
      </c>
      <c r="X5">
        <v>2.09</v>
      </c>
      <c r="Y5">
        <v>4</v>
      </c>
      <c r="Z5">
        <v>10</v>
      </c>
    </row>
    <row r="6" spans="1:26">
      <c r="A6">
        <v>0</v>
      </c>
      <c r="B6">
        <v>40</v>
      </c>
      <c r="C6" t="s">
        <v>26</v>
      </c>
      <c r="D6">
        <v>3.6697</v>
      </c>
      <c r="E6">
        <v>27.25</v>
      </c>
      <c r="F6">
        <v>23.02</v>
      </c>
      <c r="G6">
        <v>11.42</v>
      </c>
      <c r="H6">
        <v>0.2</v>
      </c>
      <c r="I6">
        <v>121</v>
      </c>
      <c r="J6">
        <v>89.87</v>
      </c>
      <c r="K6">
        <v>37.55</v>
      </c>
      <c r="L6">
        <v>1</v>
      </c>
      <c r="M6">
        <v>59</v>
      </c>
      <c r="N6">
        <v>11.32</v>
      </c>
      <c r="O6">
        <v>11317.98</v>
      </c>
      <c r="P6">
        <v>158.16</v>
      </c>
      <c r="Q6">
        <v>4327.24</v>
      </c>
      <c r="R6">
        <v>326.38</v>
      </c>
      <c r="S6">
        <v>122.05</v>
      </c>
      <c r="T6">
        <v>95570.84</v>
      </c>
      <c r="U6">
        <v>0.37</v>
      </c>
      <c r="V6">
        <v>0.62</v>
      </c>
      <c r="W6">
        <v>6.42</v>
      </c>
      <c r="X6">
        <v>5.73</v>
      </c>
      <c r="Y6">
        <v>4</v>
      </c>
      <c r="Z6">
        <v>10</v>
      </c>
    </row>
    <row r="7" spans="1:26">
      <c r="A7">
        <v>1</v>
      </c>
      <c r="B7">
        <v>40</v>
      </c>
      <c r="C7" t="s">
        <v>26</v>
      </c>
      <c r="D7">
        <v>3.796</v>
      </c>
      <c r="E7">
        <v>26.34</v>
      </c>
      <c r="F7">
        <v>22.34</v>
      </c>
      <c r="G7">
        <v>12.3</v>
      </c>
      <c r="H7">
        <v>0.39</v>
      </c>
      <c r="I7">
        <v>109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151.96</v>
      </c>
      <c r="Q7">
        <v>4329.22</v>
      </c>
      <c r="R7">
        <v>301.59</v>
      </c>
      <c r="S7">
        <v>122.05</v>
      </c>
      <c r="T7">
        <v>83237.77</v>
      </c>
      <c r="U7">
        <v>0.4</v>
      </c>
      <c r="V7">
        <v>0.64</v>
      </c>
      <c r="W7">
        <v>6.44</v>
      </c>
      <c r="X7">
        <v>5.05</v>
      </c>
      <c r="Y7">
        <v>4</v>
      </c>
      <c r="Z7">
        <v>10</v>
      </c>
    </row>
    <row r="8" spans="1:26">
      <c r="A8">
        <v>0</v>
      </c>
      <c r="B8">
        <v>30</v>
      </c>
      <c r="C8" t="s">
        <v>26</v>
      </c>
      <c r="D8">
        <v>3.5549</v>
      </c>
      <c r="E8">
        <v>28.13</v>
      </c>
      <c r="F8">
        <v>24.03</v>
      </c>
      <c r="G8">
        <v>9.94</v>
      </c>
      <c r="H8">
        <v>0.24</v>
      </c>
      <c r="I8">
        <v>145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140.5</v>
      </c>
      <c r="Q8">
        <v>4334</v>
      </c>
      <c r="R8">
        <v>355.8</v>
      </c>
      <c r="S8">
        <v>122.05</v>
      </c>
      <c r="T8">
        <v>110160.32</v>
      </c>
      <c r="U8">
        <v>0.34</v>
      </c>
      <c r="V8">
        <v>0.6</v>
      </c>
      <c r="W8">
        <v>6.57</v>
      </c>
      <c r="X8">
        <v>6.73</v>
      </c>
      <c r="Y8">
        <v>4</v>
      </c>
      <c r="Z8">
        <v>10</v>
      </c>
    </row>
    <row r="9" spans="1:26">
      <c r="A9">
        <v>0</v>
      </c>
      <c r="B9">
        <v>15</v>
      </c>
      <c r="C9" t="s">
        <v>26</v>
      </c>
      <c r="D9">
        <v>2.7966</v>
      </c>
      <c r="E9">
        <v>35.76</v>
      </c>
      <c r="F9">
        <v>30.85</v>
      </c>
      <c r="G9">
        <v>6.4</v>
      </c>
      <c r="H9">
        <v>0.43</v>
      </c>
      <c r="I9">
        <v>289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122.48</v>
      </c>
      <c r="Q9">
        <v>4339.79</v>
      </c>
      <c r="R9">
        <v>579.89</v>
      </c>
      <c r="S9">
        <v>122.05</v>
      </c>
      <c r="T9">
        <v>221488.22</v>
      </c>
      <c r="U9">
        <v>0.21</v>
      </c>
      <c r="V9">
        <v>0.47</v>
      </c>
      <c r="W9">
        <v>7</v>
      </c>
      <c r="X9">
        <v>13.53</v>
      </c>
      <c r="Y9">
        <v>4</v>
      </c>
      <c r="Z9">
        <v>10</v>
      </c>
    </row>
    <row r="10" spans="1:26">
      <c r="A10">
        <v>0</v>
      </c>
      <c r="B10">
        <v>70</v>
      </c>
      <c r="C10" t="s">
        <v>26</v>
      </c>
      <c r="D10">
        <v>2.7073</v>
      </c>
      <c r="E10">
        <v>36.94</v>
      </c>
      <c r="F10">
        <v>28.27</v>
      </c>
      <c r="G10">
        <v>7.61</v>
      </c>
      <c r="H10">
        <v>0.12</v>
      </c>
      <c r="I10">
        <v>223</v>
      </c>
      <c r="J10">
        <v>141.81</v>
      </c>
      <c r="K10">
        <v>47.83</v>
      </c>
      <c r="L10">
        <v>1</v>
      </c>
      <c r="M10">
        <v>221</v>
      </c>
      <c r="N10">
        <v>22.98</v>
      </c>
      <c r="O10">
        <v>17723.39</v>
      </c>
      <c r="P10">
        <v>303.63</v>
      </c>
      <c r="Q10">
        <v>4329.48</v>
      </c>
      <c r="R10">
        <v>506.93</v>
      </c>
      <c r="S10">
        <v>122.05</v>
      </c>
      <c r="T10">
        <v>185333.36</v>
      </c>
      <c r="U10">
        <v>0.24</v>
      </c>
      <c r="V10">
        <v>0.51</v>
      </c>
      <c r="W10">
        <v>6.52</v>
      </c>
      <c r="X10">
        <v>10.96</v>
      </c>
      <c r="Y10">
        <v>4</v>
      </c>
      <c r="Z10">
        <v>10</v>
      </c>
    </row>
    <row r="11" spans="1:26">
      <c r="A11">
        <v>1</v>
      </c>
      <c r="B11">
        <v>70</v>
      </c>
      <c r="C11" t="s">
        <v>26</v>
      </c>
      <c r="D11">
        <v>4.0551</v>
      </c>
      <c r="E11">
        <v>24.66</v>
      </c>
      <c r="F11">
        <v>20.44</v>
      </c>
      <c r="G11">
        <v>17.77</v>
      </c>
      <c r="H11">
        <v>0.25</v>
      </c>
      <c r="I11">
        <v>69</v>
      </c>
      <c r="J11">
        <v>143.17</v>
      </c>
      <c r="K11">
        <v>47.83</v>
      </c>
      <c r="L11">
        <v>2</v>
      </c>
      <c r="M11">
        <v>43</v>
      </c>
      <c r="N11">
        <v>23.34</v>
      </c>
      <c r="O11">
        <v>17891.86</v>
      </c>
      <c r="P11">
        <v>184.98</v>
      </c>
      <c r="Q11">
        <v>4326.23</v>
      </c>
      <c r="R11">
        <v>240.82</v>
      </c>
      <c r="S11">
        <v>122.05</v>
      </c>
      <c r="T11">
        <v>53051.55</v>
      </c>
      <c r="U11">
        <v>0.51</v>
      </c>
      <c r="V11">
        <v>0.7</v>
      </c>
      <c r="W11">
        <v>6.27</v>
      </c>
      <c r="X11">
        <v>3.15</v>
      </c>
      <c r="Y11">
        <v>4</v>
      </c>
      <c r="Z11">
        <v>10</v>
      </c>
    </row>
    <row r="12" spans="1:26">
      <c r="A12">
        <v>2</v>
      </c>
      <c r="B12">
        <v>70</v>
      </c>
      <c r="C12" t="s">
        <v>26</v>
      </c>
      <c r="D12">
        <v>4.1261</v>
      </c>
      <c r="E12">
        <v>24.24</v>
      </c>
      <c r="F12">
        <v>20.19</v>
      </c>
      <c r="G12">
        <v>19.23</v>
      </c>
      <c r="H12">
        <v>0.37</v>
      </c>
      <c r="I12">
        <v>63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179.37</v>
      </c>
      <c r="Q12">
        <v>4326.13</v>
      </c>
      <c r="R12">
        <v>230.69</v>
      </c>
      <c r="S12">
        <v>122.05</v>
      </c>
      <c r="T12">
        <v>48014.69</v>
      </c>
      <c r="U12">
        <v>0.53</v>
      </c>
      <c r="V12">
        <v>0.71</v>
      </c>
      <c r="W12">
        <v>6.31</v>
      </c>
      <c r="X12">
        <v>2.9</v>
      </c>
      <c r="Y12">
        <v>4</v>
      </c>
      <c r="Z12">
        <v>10</v>
      </c>
    </row>
    <row r="13" spans="1:26">
      <c r="A13">
        <v>0</v>
      </c>
      <c r="B13">
        <v>90</v>
      </c>
      <c r="C13" t="s">
        <v>26</v>
      </c>
      <c r="D13">
        <v>2.1667</v>
      </c>
      <c r="E13">
        <v>46.15</v>
      </c>
      <c r="F13">
        <v>32.78</v>
      </c>
      <c r="G13">
        <v>6.39</v>
      </c>
      <c r="H13">
        <v>0.1</v>
      </c>
      <c r="I13">
        <v>308</v>
      </c>
      <c r="J13">
        <v>176.73</v>
      </c>
      <c r="K13">
        <v>52.44</v>
      </c>
      <c r="L13">
        <v>1</v>
      </c>
      <c r="M13">
        <v>306</v>
      </c>
      <c r="N13">
        <v>33.29</v>
      </c>
      <c r="O13">
        <v>22031.19</v>
      </c>
      <c r="P13">
        <v>417.45</v>
      </c>
      <c r="Q13">
        <v>4330.8</v>
      </c>
      <c r="R13">
        <v>662.03</v>
      </c>
      <c r="S13">
        <v>122.05</v>
      </c>
      <c r="T13">
        <v>262460.9</v>
      </c>
      <c r="U13">
        <v>0.18</v>
      </c>
      <c r="V13">
        <v>0.44</v>
      </c>
      <c r="W13">
        <v>6.63</v>
      </c>
      <c r="X13">
        <v>15.47</v>
      </c>
      <c r="Y13">
        <v>4</v>
      </c>
      <c r="Z13">
        <v>10</v>
      </c>
    </row>
    <row r="14" spans="1:26">
      <c r="A14">
        <v>1</v>
      </c>
      <c r="B14">
        <v>90</v>
      </c>
      <c r="C14" t="s">
        <v>26</v>
      </c>
      <c r="D14">
        <v>3.6751</v>
      </c>
      <c r="E14">
        <v>27.21</v>
      </c>
      <c r="F14">
        <v>21.55</v>
      </c>
      <c r="G14">
        <v>14.21</v>
      </c>
      <c r="H14">
        <v>0.2</v>
      </c>
      <c r="I14">
        <v>91</v>
      </c>
      <c r="J14">
        <v>178.21</v>
      </c>
      <c r="K14">
        <v>52.44</v>
      </c>
      <c r="L14">
        <v>2</v>
      </c>
      <c r="M14">
        <v>89</v>
      </c>
      <c r="N14">
        <v>33.77</v>
      </c>
      <c r="O14">
        <v>22213.89</v>
      </c>
      <c r="P14">
        <v>247.96</v>
      </c>
      <c r="Q14">
        <v>4324.75</v>
      </c>
      <c r="R14">
        <v>279.59</v>
      </c>
      <c r="S14">
        <v>122.05</v>
      </c>
      <c r="T14">
        <v>72328.07000000001</v>
      </c>
      <c r="U14">
        <v>0.44</v>
      </c>
      <c r="V14">
        <v>0.67</v>
      </c>
      <c r="W14">
        <v>6.28</v>
      </c>
      <c r="X14">
        <v>4.26</v>
      </c>
      <c r="Y14">
        <v>4</v>
      </c>
      <c r="Z14">
        <v>10</v>
      </c>
    </row>
    <row r="15" spans="1:26">
      <c r="A15">
        <v>2</v>
      </c>
      <c r="B15">
        <v>90</v>
      </c>
      <c r="C15" t="s">
        <v>26</v>
      </c>
      <c r="D15">
        <v>4.1912</v>
      </c>
      <c r="E15">
        <v>23.86</v>
      </c>
      <c r="F15">
        <v>19.63</v>
      </c>
      <c r="G15">
        <v>23.09</v>
      </c>
      <c r="H15">
        <v>0.3</v>
      </c>
      <c r="I15">
        <v>51</v>
      </c>
      <c r="J15">
        <v>179.7</v>
      </c>
      <c r="K15">
        <v>52.44</v>
      </c>
      <c r="L15">
        <v>3</v>
      </c>
      <c r="M15">
        <v>21</v>
      </c>
      <c r="N15">
        <v>34.26</v>
      </c>
      <c r="O15">
        <v>22397.24</v>
      </c>
      <c r="P15">
        <v>199.94</v>
      </c>
      <c r="Q15">
        <v>4326.33</v>
      </c>
      <c r="R15">
        <v>212.94</v>
      </c>
      <c r="S15">
        <v>122.05</v>
      </c>
      <c r="T15">
        <v>39198.7</v>
      </c>
      <c r="U15">
        <v>0.57</v>
      </c>
      <c r="V15">
        <v>0.73</v>
      </c>
      <c r="W15">
        <v>6.25</v>
      </c>
      <c r="X15">
        <v>2.34</v>
      </c>
      <c r="Y15">
        <v>4</v>
      </c>
      <c r="Z15">
        <v>10</v>
      </c>
    </row>
    <row r="16" spans="1:26">
      <c r="A16">
        <v>3</v>
      </c>
      <c r="B16">
        <v>90</v>
      </c>
      <c r="C16" t="s">
        <v>26</v>
      </c>
      <c r="D16">
        <v>4.2007</v>
      </c>
      <c r="E16">
        <v>23.81</v>
      </c>
      <c r="F16">
        <v>19.61</v>
      </c>
      <c r="G16">
        <v>23.53</v>
      </c>
      <c r="H16">
        <v>0.39</v>
      </c>
      <c r="I16">
        <v>50</v>
      </c>
      <c r="J16">
        <v>181.19</v>
      </c>
      <c r="K16">
        <v>52.44</v>
      </c>
      <c r="L16">
        <v>4</v>
      </c>
      <c r="M16">
        <v>0</v>
      </c>
      <c r="N16">
        <v>34.75</v>
      </c>
      <c r="O16">
        <v>22581.25</v>
      </c>
      <c r="P16">
        <v>198.3</v>
      </c>
      <c r="Q16">
        <v>4327.44</v>
      </c>
      <c r="R16">
        <v>211.29</v>
      </c>
      <c r="S16">
        <v>122.05</v>
      </c>
      <c r="T16">
        <v>38382.04</v>
      </c>
      <c r="U16">
        <v>0.58</v>
      </c>
      <c r="V16">
        <v>0.73</v>
      </c>
      <c r="W16">
        <v>6.28</v>
      </c>
      <c r="X16">
        <v>2.32</v>
      </c>
      <c r="Y16">
        <v>4</v>
      </c>
      <c r="Z16">
        <v>10</v>
      </c>
    </row>
    <row r="17" spans="1:26">
      <c r="A17">
        <v>0</v>
      </c>
      <c r="B17">
        <v>10</v>
      </c>
      <c r="C17" t="s">
        <v>26</v>
      </c>
      <c r="D17">
        <v>2.2664</v>
      </c>
      <c r="E17">
        <v>44.12</v>
      </c>
      <c r="F17">
        <v>37.66</v>
      </c>
      <c r="G17">
        <v>5.22</v>
      </c>
      <c r="H17">
        <v>0.64</v>
      </c>
      <c r="I17">
        <v>433</v>
      </c>
      <c r="J17">
        <v>26.11</v>
      </c>
      <c r="K17">
        <v>12.1</v>
      </c>
      <c r="L17">
        <v>1</v>
      </c>
      <c r="M17">
        <v>0</v>
      </c>
      <c r="N17">
        <v>3.01</v>
      </c>
      <c r="O17">
        <v>3454.41</v>
      </c>
      <c r="P17">
        <v>108.98</v>
      </c>
      <c r="Q17">
        <v>4353.27</v>
      </c>
      <c r="R17">
        <v>802.63</v>
      </c>
      <c r="S17">
        <v>122.05</v>
      </c>
      <c r="T17">
        <v>332134.08</v>
      </c>
      <c r="U17">
        <v>0.15</v>
      </c>
      <c r="V17">
        <v>0.38</v>
      </c>
      <c r="W17">
        <v>7.44</v>
      </c>
      <c r="X17">
        <v>20.33</v>
      </c>
      <c r="Y17">
        <v>4</v>
      </c>
      <c r="Z17">
        <v>10</v>
      </c>
    </row>
    <row r="18" spans="1:26">
      <c r="A18">
        <v>0</v>
      </c>
      <c r="B18">
        <v>45</v>
      </c>
      <c r="C18" t="s">
        <v>26</v>
      </c>
      <c r="D18">
        <v>3.541</v>
      </c>
      <c r="E18">
        <v>28.24</v>
      </c>
      <c r="F18">
        <v>23.56</v>
      </c>
      <c r="G18">
        <v>10.79</v>
      </c>
      <c r="H18">
        <v>0.18</v>
      </c>
      <c r="I18">
        <v>131</v>
      </c>
      <c r="J18">
        <v>98.70999999999999</v>
      </c>
      <c r="K18">
        <v>39.72</v>
      </c>
      <c r="L18">
        <v>1</v>
      </c>
      <c r="M18">
        <v>120</v>
      </c>
      <c r="N18">
        <v>12.99</v>
      </c>
      <c r="O18">
        <v>12407.75</v>
      </c>
      <c r="P18">
        <v>178.4</v>
      </c>
      <c r="Q18">
        <v>4326.13</v>
      </c>
      <c r="R18">
        <v>347.04</v>
      </c>
      <c r="S18">
        <v>122.05</v>
      </c>
      <c r="T18">
        <v>105851.74</v>
      </c>
      <c r="U18">
        <v>0.35</v>
      </c>
      <c r="V18">
        <v>0.61</v>
      </c>
      <c r="W18">
        <v>6.37</v>
      </c>
      <c r="X18">
        <v>6.26</v>
      </c>
      <c r="Y18">
        <v>4</v>
      </c>
      <c r="Z18">
        <v>10</v>
      </c>
    </row>
    <row r="19" spans="1:26">
      <c r="A19">
        <v>1</v>
      </c>
      <c r="B19">
        <v>45</v>
      </c>
      <c r="C19" t="s">
        <v>26</v>
      </c>
      <c r="D19">
        <v>3.8781</v>
      </c>
      <c r="E19">
        <v>25.79</v>
      </c>
      <c r="F19">
        <v>21.8</v>
      </c>
      <c r="G19">
        <v>13.49</v>
      </c>
      <c r="H19">
        <v>0.35</v>
      </c>
      <c r="I19">
        <v>97</v>
      </c>
      <c r="J19">
        <v>99.95</v>
      </c>
      <c r="K19">
        <v>39.72</v>
      </c>
      <c r="L19">
        <v>2</v>
      </c>
      <c r="M19">
        <v>0</v>
      </c>
      <c r="N19">
        <v>13.24</v>
      </c>
      <c r="O19">
        <v>12561.45</v>
      </c>
      <c r="P19">
        <v>156.07</v>
      </c>
      <c r="Q19">
        <v>4330.1</v>
      </c>
      <c r="R19">
        <v>284.01</v>
      </c>
      <c r="S19">
        <v>122.05</v>
      </c>
      <c r="T19">
        <v>74507.25999999999</v>
      </c>
      <c r="U19">
        <v>0.43</v>
      </c>
      <c r="V19">
        <v>0.66</v>
      </c>
      <c r="W19">
        <v>6.4</v>
      </c>
      <c r="X19">
        <v>4.51</v>
      </c>
      <c r="Y19">
        <v>4</v>
      </c>
      <c r="Z19">
        <v>10</v>
      </c>
    </row>
    <row r="20" spans="1:26">
      <c r="A20">
        <v>0</v>
      </c>
      <c r="B20">
        <v>60</v>
      </c>
      <c r="C20" t="s">
        <v>26</v>
      </c>
      <c r="D20">
        <v>3.0173</v>
      </c>
      <c r="E20">
        <v>33.14</v>
      </c>
      <c r="F20">
        <v>26.28</v>
      </c>
      <c r="G20">
        <v>8.52</v>
      </c>
      <c r="H20">
        <v>0.14</v>
      </c>
      <c r="I20">
        <v>185</v>
      </c>
      <c r="J20">
        <v>124.63</v>
      </c>
      <c r="K20">
        <v>45</v>
      </c>
      <c r="L20">
        <v>1</v>
      </c>
      <c r="M20">
        <v>183</v>
      </c>
      <c r="N20">
        <v>18.64</v>
      </c>
      <c r="O20">
        <v>15605.44</v>
      </c>
      <c r="P20">
        <v>252.5</v>
      </c>
      <c r="Q20">
        <v>4327.74</v>
      </c>
      <c r="R20">
        <v>439.71</v>
      </c>
      <c r="S20">
        <v>122.05</v>
      </c>
      <c r="T20">
        <v>151916.55</v>
      </c>
      <c r="U20">
        <v>0.28</v>
      </c>
      <c r="V20">
        <v>0.55</v>
      </c>
      <c r="W20">
        <v>6.45</v>
      </c>
      <c r="X20">
        <v>8.98</v>
      </c>
      <c r="Y20">
        <v>4</v>
      </c>
      <c r="Z20">
        <v>10</v>
      </c>
    </row>
    <row r="21" spans="1:26">
      <c r="A21">
        <v>1</v>
      </c>
      <c r="B21">
        <v>60</v>
      </c>
      <c r="C21" t="s">
        <v>26</v>
      </c>
      <c r="D21">
        <v>4.0412</v>
      </c>
      <c r="E21">
        <v>24.75</v>
      </c>
      <c r="F21">
        <v>20.72</v>
      </c>
      <c r="G21">
        <v>16.8</v>
      </c>
      <c r="H21">
        <v>0.28</v>
      </c>
      <c r="I21">
        <v>74</v>
      </c>
      <c r="J21">
        <v>125.95</v>
      </c>
      <c r="K21">
        <v>45</v>
      </c>
      <c r="L21">
        <v>2</v>
      </c>
      <c r="M21">
        <v>1</v>
      </c>
      <c r="N21">
        <v>18.95</v>
      </c>
      <c r="O21">
        <v>15767.7</v>
      </c>
      <c r="P21">
        <v>169.53</v>
      </c>
      <c r="Q21">
        <v>4328.78</v>
      </c>
      <c r="R21">
        <v>247.81</v>
      </c>
      <c r="S21">
        <v>122.05</v>
      </c>
      <c r="T21">
        <v>56522.99</v>
      </c>
      <c r="U21">
        <v>0.49</v>
      </c>
      <c r="V21">
        <v>0.6899999999999999</v>
      </c>
      <c r="W21">
        <v>6.35</v>
      </c>
      <c r="X21">
        <v>3.43</v>
      </c>
      <c r="Y21">
        <v>4</v>
      </c>
      <c r="Z21">
        <v>10</v>
      </c>
    </row>
    <row r="22" spans="1:26">
      <c r="A22">
        <v>2</v>
      </c>
      <c r="B22">
        <v>60</v>
      </c>
      <c r="C22" t="s">
        <v>26</v>
      </c>
      <c r="D22">
        <v>4.0427</v>
      </c>
      <c r="E22">
        <v>24.74</v>
      </c>
      <c r="F22">
        <v>20.71</v>
      </c>
      <c r="G22">
        <v>16.79</v>
      </c>
      <c r="H22">
        <v>0.42</v>
      </c>
      <c r="I22">
        <v>74</v>
      </c>
      <c r="J22">
        <v>127.27</v>
      </c>
      <c r="K22">
        <v>45</v>
      </c>
      <c r="L22">
        <v>3</v>
      </c>
      <c r="M22">
        <v>0</v>
      </c>
      <c r="N22">
        <v>19.27</v>
      </c>
      <c r="O22">
        <v>15930.42</v>
      </c>
      <c r="P22">
        <v>171.08</v>
      </c>
      <c r="Q22">
        <v>4328.85</v>
      </c>
      <c r="R22">
        <v>247.6</v>
      </c>
      <c r="S22">
        <v>122.05</v>
      </c>
      <c r="T22">
        <v>56416.3</v>
      </c>
      <c r="U22">
        <v>0.49</v>
      </c>
      <c r="V22">
        <v>0.6899999999999999</v>
      </c>
      <c r="W22">
        <v>6.35</v>
      </c>
      <c r="X22">
        <v>3.42</v>
      </c>
      <c r="Y22">
        <v>4</v>
      </c>
      <c r="Z22">
        <v>10</v>
      </c>
    </row>
    <row r="23" spans="1:26">
      <c r="A23">
        <v>0</v>
      </c>
      <c r="B23">
        <v>80</v>
      </c>
      <c r="C23" t="s">
        <v>26</v>
      </c>
      <c r="D23">
        <v>2.4363</v>
      </c>
      <c r="E23">
        <v>41.05</v>
      </c>
      <c r="F23">
        <v>30.28</v>
      </c>
      <c r="G23">
        <v>6.93</v>
      </c>
      <c r="H23">
        <v>0.11</v>
      </c>
      <c r="I23">
        <v>262</v>
      </c>
      <c r="J23">
        <v>159.12</v>
      </c>
      <c r="K23">
        <v>50.28</v>
      </c>
      <c r="L23">
        <v>1</v>
      </c>
      <c r="M23">
        <v>260</v>
      </c>
      <c r="N23">
        <v>27.84</v>
      </c>
      <c r="O23">
        <v>19859.16</v>
      </c>
      <c r="P23">
        <v>356.42</v>
      </c>
      <c r="Q23">
        <v>4327.73</v>
      </c>
      <c r="R23">
        <v>576.14</v>
      </c>
      <c r="S23">
        <v>122.05</v>
      </c>
      <c r="T23">
        <v>219745.68</v>
      </c>
      <c r="U23">
        <v>0.21</v>
      </c>
      <c r="V23">
        <v>0.48</v>
      </c>
      <c r="W23">
        <v>6.58</v>
      </c>
      <c r="X23">
        <v>12.98</v>
      </c>
      <c r="Y23">
        <v>4</v>
      </c>
      <c r="Z23">
        <v>10</v>
      </c>
    </row>
    <row r="24" spans="1:26">
      <c r="A24">
        <v>1</v>
      </c>
      <c r="B24">
        <v>80</v>
      </c>
      <c r="C24" t="s">
        <v>26</v>
      </c>
      <c r="D24">
        <v>3.8743</v>
      </c>
      <c r="E24">
        <v>25.81</v>
      </c>
      <c r="F24">
        <v>20.94</v>
      </c>
      <c r="G24">
        <v>15.9</v>
      </c>
      <c r="H24">
        <v>0.22</v>
      </c>
      <c r="I24">
        <v>79</v>
      </c>
      <c r="J24">
        <v>160.54</v>
      </c>
      <c r="K24">
        <v>50.28</v>
      </c>
      <c r="L24">
        <v>2</v>
      </c>
      <c r="M24">
        <v>77</v>
      </c>
      <c r="N24">
        <v>28.26</v>
      </c>
      <c r="O24">
        <v>20034.4</v>
      </c>
      <c r="P24">
        <v>216.15</v>
      </c>
      <c r="Q24">
        <v>4324.59</v>
      </c>
      <c r="R24">
        <v>258.94</v>
      </c>
      <c r="S24">
        <v>122.05</v>
      </c>
      <c r="T24">
        <v>62058.79</v>
      </c>
      <c r="U24">
        <v>0.47</v>
      </c>
      <c r="V24">
        <v>0.6899999999999999</v>
      </c>
      <c r="W24">
        <v>6.26</v>
      </c>
      <c r="X24">
        <v>3.65</v>
      </c>
      <c r="Y24">
        <v>4</v>
      </c>
      <c r="Z24">
        <v>10</v>
      </c>
    </row>
    <row r="25" spans="1:26">
      <c r="A25">
        <v>2</v>
      </c>
      <c r="B25">
        <v>80</v>
      </c>
      <c r="C25" t="s">
        <v>26</v>
      </c>
      <c r="D25">
        <v>4.163</v>
      </c>
      <c r="E25">
        <v>24.02</v>
      </c>
      <c r="F25">
        <v>19.89</v>
      </c>
      <c r="G25">
        <v>21.31</v>
      </c>
      <c r="H25">
        <v>0.33</v>
      </c>
      <c r="I25">
        <v>56</v>
      </c>
      <c r="J25">
        <v>161.97</v>
      </c>
      <c r="K25">
        <v>50.28</v>
      </c>
      <c r="L25">
        <v>3</v>
      </c>
      <c r="M25">
        <v>0</v>
      </c>
      <c r="N25">
        <v>28.69</v>
      </c>
      <c r="O25">
        <v>20210.21</v>
      </c>
      <c r="P25">
        <v>188.02</v>
      </c>
      <c r="Q25">
        <v>4326.81</v>
      </c>
      <c r="R25">
        <v>220.21</v>
      </c>
      <c r="S25">
        <v>122.05</v>
      </c>
      <c r="T25">
        <v>42811.25</v>
      </c>
      <c r="U25">
        <v>0.55</v>
      </c>
      <c r="V25">
        <v>0.72</v>
      </c>
      <c r="W25">
        <v>6.31</v>
      </c>
      <c r="X25">
        <v>2.6</v>
      </c>
      <c r="Y25">
        <v>4</v>
      </c>
      <c r="Z25">
        <v>10</v>
      </c>
    </row>
    <row r="26" spans="1:26">
      <c r="A26">
        <v>0</v>
      </c>
      <c r="B26">
        <v>35</v>
      </c>
      <c r="C26" t="s">
        <v>26</v>
      </c>
      <c r="D26">
        <v>3.6726</v>
      </c>
      <c r="E26">
        <v>27.23</v>
      </c>
      <c r="F26">
        <v>23.17</v>
      </c>
      <c r="G26">
        <v>11.03</v>
      </c>
      <c r="H26">
        <v>0.22</v>
      </c>
      <c r="I26">
        <v>126</v>
      </c>
      <c r="J26">
        <v>80.84</v>
      </c>
      <c r="K26">
        <v>35.1</v>
      </c>
      <c r="L26">
        <v>1</v>
      </c>
      <c r="M26">
        <v>8</v>
      </c>
      <c r="N26">
        <v>9.74</v>
      </c>
      <c r="O26">
        <v>10204.21</v>
      </c>
      <c r="P26">
        <v>146.08</v>
      </c>
      <c r="Q26">
        <v>4329.88</v>
      </c>
      <c r="R26">
        <v>328.61</v>
      </c>
      <c r="S26">
        <v>122.05</v>
      </c>
      <c r="T26">
        <v>96660.42</v>
      </c>
      <c r="U26">
        <v>0.37</v>
      </c>
      <c r="V26">
        <v>0.62</v>
      </c>
      <c r="W26">
        <v>6.49</v>
      </c>
      <c r="X26">
        <v>5.87</v>
      </c>
      <c r="Y26">
        <v>4</v>
      </c>
      <c r="Z26">
        <v>10</v>
      </c>
    </row>
    <row r="27" spans="1:26">
      <c r="A27">
        <v>1</v>
      </c>
      <c r="B27">
        <v>35</v>
      </c>
      <c r="C27" t="s">
        <v>26</v>
      </c>
      <c r="D27">
        <v>3.6791</v>
      </c>
      <c r="E27">
        <v>27.18</v>
      </c>
      <c r="F27">
        <v>23.14</v>
      </c>
      <c r="G27">
        <v>11.11</v>
      </c>
      <c r="H27">
        <v>0.43</v>
      </c>
      <c r="I27">
        <v>125</v>
      </c>
      <c r="J27">
        <v>82.04000000000001</v>
      </c>
      <c r="K27">
        <v>35.1</v>
      </c>
      <c r="L27">
        <v>2</v>
      </c>
      <c r="M27">
        <v>0</v>
      </c>
      <c r="N27">
        <v>9.94</v>
      </c>
      <c r="O27">
        <v>10352.53</v>
      </c>
      <c r="P27">
        <v>147.52</v>
      </c>
      <c r="Q27">
        <v>4330.82</v>
      </c>
      <c r="R27">
        <v>327.43</v>
      </c>
      <c r="S27">
        <v>122.05</v>
      </c>
      <c r="T27">
        <v>96077.05</v>
      </c>
      <c r="U27">
        <v>0.37</v>
      </c>
      <c r="V27">
        <v>0.62</v>
      </c>
      <c r="W27">
        <v>6.49</v>
      </c>
      <c r="X27">
        <v>5.84</v>
      </c>
      <c r="Y27">
        <v>4</v>
      </c>
      <c r="Z27">
        <v>10</v>
      </c>
    </row>
    <row r="28" spans="1:26">
      <c r="A28">
        <v>0</v>
      </c>
      <c r="B28">
        <v>50</v>
      </c>
      <c r="C28" t="s">
        <v>26</v>
      </c>
      <c r="D28">
        <v>3.3525</v>
      </c>
      <c r="E28">
        <v>29.83</v>
      </c>
      <c r="F28">
        <v>24.48</v>
      </c>
      <c r="G28">
        <v>9.859999999999999</v>
      </c>
      <c r="H28">
        <v>0.16</v>
      </c>
      <c r="I28">
        <v>149</v>
      </c>
      <c r="J28">
        <v>107.41</v>
      </c>
      <c r="K28">
        <v>41.65</v>
      </c>
      <c r="L28">
        <v>1</v>
      </c>
      <c r="M28">
        <v>147</v>
      </c>
      <c r="N28">
        <v>14.77</v>
      </c>
      <c r="O28">
        <v>13481.73</v>
      </c>
      <c r="P28">
        <v>203.28</v>
      </c>
      <c r="Q28">
        <v>4325.88</v>
      </c>
      <c r="R28">
        <v>378.92</v>
      </c>
      <c r="S28">
        <v>122.05</v>
      </c>
      <c r="T28">
        <v>121701.57</v>
      </c>
      <c r="U28">
        <v>0.32</v>
      </c>
      <c r="V28">
        <v>0.59</v>
      </c>
      <c r="W28">
        <v>6.38</v>
      </c>
      <c r="X28">
        <v>7.18</v>
      </c>
      <c r="Y28">
        <v>4</v>
      </c>
      <c r="Z28">
        <v>10</v>
      </c>
    </row>
    <row r="29" spans="1:26">
      <c r="A29">
        <v>1</v>
      </c>
      <c r="B29">
        <v>50</v>
      </c>
      <c r="C29" t="s">
        <v>26</v>
      </c>
      <c r="D29">
        <v>3.9358</v>
      </c>
      <c r="E29">
        <v>25.41</v>
      </c>
      <c r="F29">
        <v>21.42</v>
      </c>
      <c r="G29">
        <v>14.6</v>
      </c>
      <c r="H29">
        <v>0.32</v>
      </c>
      <c r="I29">
        <v>88</v>
      </c>
      <c r="J29">
        <v>108.68</v>
      </c>
      <c r="K29">
        <v>41.65</v>
      </c>
      <c r="L29">
        <v>2</v>
      </c>
      <c r="M29">
        <v>0</v>
      </c>
      <c r="N29">
        <v>15.03</v>
      </c>
      <c r="O29">
        <v>13638.32</v>
      </c>
      <c r="P29">
        <v>161.49</v>
      </c>
      <c r="Q29">
        <v>4328.57</v>
      </c>
      <c r="R29">
        <v>270.38</v>
      </c>
      <c r="S29">
        <v>122.05</v>
      </c>
      <c r="T29">
        <v>67734.84</v>
      </c>
      <c r="U29">
        <v>0.45</v>
      </c>
      <c r="V29">
        <v>0.67</v>
      </c>
      <c r="W29">
        <v>6.4</v>
      </c>
      <c r="X29">
        <v>4.12</v>
      </c>
      <c r="Y29">
        <v>4</v>
      </c>
      <c r="Z29">
        <v>10</v>
      </c>
    </row>
    <row r="30" spans="1:26">
      <c r="A30">
        <v>0</v>
      </c>
      <c r="B30">
        <v>25</v>
      </c>
      <c r="C30" t="s">
        <v>26</v>
      </c>
      <c r="D30">
        <v>3.3758</v>
      </c>
      <c r="E30">
        <v>29.62</v>
      </c>
      <c r="F30">
        <v>25.41</v>
      </c>
      <c r="G30">
        <v>8.76</v>
      </c>
      <c r="H30">
        <v>0.28</v>
      </c>
      <c r="I30">
        <v>174</v>
      </c>
      <c r="J30">
        <v>61.76</v>
      </c>
      <c r="K30">
        <v>28.92</v>
      </c>
      <c r="L30">
        <v>1</v>
      </c>
      <c r="M30">
        <v>0</v>
      </c>
      <c r="N30">
        <v>6.84</v>
      </c>
      <c r="O30">
        <v>7851.41</v>
      </c>
      <c r="P30">
        <v>135.85</v>
      </c>
      <c r="Q30">
        <v>4334.3</v>
      </c>
      <c r="R30">
        <v>402.04</v>
      </c>
      <c r="S30">
        <v>122.05</v>
      </c>
      <c r="T30">
        <v>133135.11</v>
      </c>
      <c r="U30">
        <v>0.3</v>
      </c>
      <c r="V30">
        <v>0.57</v>
      </c>
      <c r="W30">
        <v>6.63</v>
      </c>
      <c r="X30">
        <v>8.109999999999999</v>
      </c>
      <c r="Y30">
        <v>4</v>
      </c>
      <c r="Z30">
        <v>10</v>
      </c>
    </row>
    <row r="31" spans="1:26">
      <c r="A31">
        <v>0</v>
      </c>
      <c r="B31">
        <v>85</v>
      </c>
      <c r="C31" t="s">
        <v>26</v>
      </c>
      <c r="D31">
        <v>2.3009</v>
      </c>
      <c r="E31">
        <v>43.46</v>
      </c>
      <c r="F31">
        <v>31.46</v>
      </c>
      <c r="G31">
        <v>6.65</v>
      </c>
      <c r="H31">
        <v>0.11</v>
      </c>
      <c r="I31">
        <v>284</v>
      </c>
      <c r="J31">
        <v>167.88</v>
      </c>
      <c r="K31">
        <v>51.39</v>
      </c>
      <c r="L31">
        <v>1</v>
      </c>
      <c r="M31">
        <v>282</v>
      </c>
      <c r="N31">
        <v>30.49</v>
      </c>
      <c r="O31">
        <v>20939.59</v>
      </c>
      <c r="P31">
        <v>385.63</v>
      </c>
      <c r="Q31">
        <v>4329.89</v>
      </c>
      <c r="R31">
        <v>617.15</v>
      </c>
      <c r="S31">
        <v>122.05</v>
      </c>
      <c r="T31">
        <v>240142.3</v>
      </c>
      <c r="U31">
        <v>0.2</v>
      </c>
      <c r="V31">
        <v>0.46</v>
      </c>
      <c r="W31">
        <v>6.59</v>
      </c>
      <c r="X31">
        <v>14.16</v>
      </c>
      <c r="Y31">
        <v>4</v>
      </c>
      <c r="Z31">
        <v>10</v>
      </c>
    </row>
    <row r="32" spans="1:26">
      <c r="A32">
        <v>1</v>
      </c>
      <c r="B32">
        <v>85</v>
      </c>
      <c r="C32" t="s">
        <v>26</v>
      </c>
      <c r="D32">
        <v>3.7756</v>
      </c>
      <c r="E32">
        <v>26.49</v>
      </c>
      <c r="F32">
        <v>21.23</v>
      </c>
      <c r="G32">
        <v>14.99</v>
      </c>
      <c r="H32">
        <v>0.21</v>
      </c>
      <c r="I32">
        <v>85</v>
      </c>
      <c r="J32">
        <v>169.33</v>
      </c>
      <c r="K32">
        <v>51.39</v>
      </c>
      <c r="L32">
        <v>2</v>
      </c>
      <c r="M32">
        <v>83</v>
      </c>
      <c r="N32">
        <v>30.94</v>
      </c>
      <c r="O32">
        <v>21118.46</v>
      </c>
      <c r="P32">
        <v>231.63</v>
      </c>
      <c r="Q32">
        <v>4324.6</v>
      </c>
      <c r="R32">
        <v>268.94</v>
      </c>
      <c r="S32">
        <v>122.05</v>
      </c>
      <c r="T32">
        <v>67030.99000000001</v>
      </c>
      <c r="U32">
        <v>0.45</v>
      </c>
      <c r="V32">
        <v>0.68</v>
      </c>
      <c r="W32">
        <v>6.26</v>
      </c>
      <c r="X32">
        <v>3.94</v>
      </c>
      <c r="Y32">
        <v>4</v>
      </c>
      <c r="Z32">
        <v>10</v>
      </c>
    </row>
    <row r="33" spans="1:26">
      <c r="A33">
        <v>2</v>
      </c>
      <c r="B33">
        <v>85</v>
      </c>
      <c r="C33" t="s">
        <v>26</v>
      </c>
      <c r="D33">
        <v>4.1992</v>
      </c>
      <c r="E33">
        <v>23.81</v>
      </c>
      <c r="F33">
        <v>19.68</v>
      </c>
      <c r="G33">
        <v>22.71</v>
      </c>
      <c r="H33">
        <v>0.31</v>
      </c>
      <c r="I33">
        <v>52</v>
      </c>
      <c r="J33">
        <v>170.79</v>
      </c>
      <c r="K33">
        <v>51.39</v>
      </c>
      <c r="L33">
        <v>3</v>
      </c>
      <c r="M33">
        <v>3</v>
      </c>
      <c r="N33">
        <v>31.4</v>
      </c>
      <c r="O33">
        <v>21297.94</v>
      </c>
      <c r="P33">
        <v>191.88</v>
      </c>
      <c r="Q33">
        <v>4325.2</v>
      </c>
      <c r="R33">
        <v>213.71</v>
      </c>
      <c r="S33">
        <v>122.05</v>
      </c>
      <c r="T33">
        <v>39580.14</v>
      </c>
      <c r="U33">
        <v>0.57</v>
      </c>
      <c r="V33">
        <v>0.73</v>
      </c>
      <c r="W33">
        <v>6.28</v>
      </c>
      <c r="X33">
        <v>2.39</v>
      </c>
      <c r="Y33">
        <v>4</v>
      </c>
      <c r="Z33">
        <v>10</v>
      </c>
    </row>
    <row r="34" spans="1:26">
      <c r="A34">
        <v>3</v>
      </c>
      <c r="B34">
        <v>85</v>
      </c>
      <c r="C34" t="s">
        <v>26</v>
      </c>
      <c r="D34">
        <v>4.1969</v>
      </c>
      <c r="E34">
        <v>23.83</v>
      </c>
      <c r="F34">
        <v>19.69</v>
      </c>
      <c r="G34">
        <v>22.72</v>
      </c>
      <c r="H34">
        <v>0.41</v>
      </c>
      <c r="I34">
        <v>52</v>
      </c>
      <c r="J34">
        <v>172.25</v>
      </c>
      <c r="K34">
        <v>51.39</v>
      </c>
      <c r="L34">
        <v>4</v>
      </c>
      <c r="M34">
        <v>0</v>
      </c>
      <c r="N34">
        <v>31.86</v>
      </c>
      <c r="O34">
        <v>21478.05</v>
      </c>
      <c r="P34">
        <v>193.64</v>
      </c>
      <c r="Q34">
        <v>4324.89</v>
      </c>
      <c r="R34">
        <v>214.06</v>
      </c>
      <c r="S34">
        <v>122.05</v>
      </c>
      <c r="T34">
        <v>39756.14</v>
      </c>
      <c r="U34">
        <v>0.57</v>
      </c>
      <c r="V34">
        <v>0.73</v>
      </c>
      <c r="W34">
        <v>6.29</v>
      </c>
      <c r="X34">
        <v>2.4</v>
      </c>
      <c r="Y34">
        <v>4</v>
      </c>
      <c r="Z34">
        <v>10</v>
      </c>
    </row>
    <row r="35" spans="1:26">
      <c r="A35">
        <v>0</v>
      </c>
      <c r="B35">
        <v>20</v>
      </c>
      <c r="C35" t="s">
        <v>26</v>
      </c>
      <c r="D35">
        <v>3.1374</v>
      </c>
      <c r="E35">
        <v>31.87</v>
      </c>
      <c r="F35">
        <v>27.47</v>
      </c>
      <c r="G35">
        <v>7.6</v>
      </c>
      <c r="H35">
        <v>0.34</v>
      </c>
      <c r="I35">
        <v>217</v>
      </c>
      <c r="J35">
        <v>51.33</v>
      </c>
      <c r="K35">
        <v>24.83</v>
      </c>
      <c r="L35">
        <v>1</v>
      </c>
      <c r="M35">
        <v>0</v>
      </c>
      <c r="N35">
        <v>5.51</v>
      </c>
      <c r="O35">
        <v>6564.78</v>
      </c>
      <c r="P35">
        <v>130.22</v>
      </c>
      <c r="Q35">
        <v>4336.66</v>
      </c>
      <c r="R35">
        <v>469.19</v>
      </c>
      <c r="S35">
        <v>122.05</v>
      </c>
      <c r="T35">
        <v>166496.84</v>
      </c>
      <c r="U35">
        <v>0.26</v>
      </c>
      <c r="V35">
        <v>0.52</v>
      </c>
      <c r="W35">
        <v>6.78</v>
      </c>
      <c r="X35">
        <v>10.16</v>
      </c>
      <c r="Y35">
        <v>4</v>
      </c>
      <c r="Z35">
        <v>10</v>
      </c>
    </row>
    <row r="36" spans="1:26">
      <c r="A36">
        <v>0</v>
      </c>
      <c r="B36">
        <v>65</v>
      </c>
      <c r="C36" t="s">
        <v>26</v>
      </c>
      <c r="D36">
        <v>2.8562</v>
      </c>
      <c r="E36">
        <v>35.01</v>
      </c>
      <c r="F36">
        <v>27.28</v>
      </c>
      <c r="G36">
        <v>8.02</v>
      </c>
      <c r="H36">
        <v>0.13</v>
      </c>
      <c r="I36">
        <v>204</v>
      </c>
      <c r="J36">
        <v>133.21</v>
      </c>
      <c r="K36">
        <v>46.47</v>
      </c>
      <c r="L36">
        <v>1</v>
      </c>
      <c r="M36">
        <v>202</v>
      </c>
      <c r="N36">
        <v>20.75</v>
      </c>
      <c r="O36">
        <v>16663.42</v>
      </c>
      <c r="P36">
        <v>278</v>
      </c>
      <c r="Q36">
        <v>4327.14</v>
      </c>
      <c r="R36">
        <v>473.51</v>
      </c>
      <c r="S36">
        <v>122.05</v>
      </c>
      <c r="T36">
        <v>168720.09</v>
      </c>
      <c r="U36">
        <v>0.26</v>
      </c>
      <c r="V36">
        <v>0.53</v>
      </c>
      <c r="W36">
        <v>6.49</v>
      </c>
      <c r="X36">
        <v>9.98</v>
      </c>
      <c r="Y36">
        <v>4</v>
      </c>
      <c r="Z36">
        <v>10</v>
      </c>
    </row>
    <row r="37" spans="1:26">
      <c r="A37">
        <v>1</v>
      </c>
      <c r="B37">
        <v>65</v>
      </c>
      <c r="C37" t="s">
        <v>26</v>
      </c>
      <c r="D37">
        <v>4.0752</v>
      </c>
      <c r="E37">
        <v>24.54</v>
      </c>
      <c r="F37">
        <v>20.48</v>
      </c>
      <c r="G37">
        <v>17.81</v>
      </c>
      <c r="H37">
        <v>0.26</v>
      </c>
      <c r="I37">
        <v>69</v>
      </c>
      <c r="J37">
        <v>134.55</v>
      </c>
      <c r="K37">
        <v>46.47</v>
      </c>
      <c r="L37">
        <v>2</v>
      </c>
      <c r="M37">
        <v>15</v>
      </c>
      <c r="N37">
        <v>21.09</v>
      </c>
      <c r="O37">
        <v>16828.84</v>
      </c>
      <c r="P37">
        <v>174.89</v>
      </c>
      <c r="Q37">
        <v>4327.07</v>
      </c>
      <c r="R37">
        <v>240.53</v>
      </c>
      <c r="S37">
        <v>122.05</v>
      </c>
      <c r="T37">
        <v>52903.69</v>
      </c>
      <c r="U37">
        <v>0.51</v>
      </c>
      <c r="V37">
        <v>0.7</v>
      </c>
      <c r="W37">
        <v>6.32</v>
      </c>
      <c r="X37">
        <v>3.19</v>
      </c>
      <c r="Y37">
        <v>4</v>
      </c>
      <c r="Z37">
        <v>10</v>
      </c>
    </row>
    <row r="38" spans="1:26">
      <c r="A38">
        <v>2</v>
      </c>
      <c r="B38">
        <v>65</v>
      </c>
      <c r="C38" t="s">
        <v>26</v>
      </c>
      <c r="D38">
        <v>4.0871</v>
      </c>
      <c r="E38">
        <v>24.47</v>
      </c>
      <c r="F38">
        <v>20.44</v>
      </c>
      <c r="G38">
        <v>18.03</v>
      </c>
      <c r="H38">
        <v>0.39</v>
      </c>
      <c r="I38">
        <v>68</v>
      </c>
      <c r="J38">
        <v>135.9</v>
      </c>
      <c r="K38">
        <v>46.47</v>
      </c>
      <c r="L38">
        <v>3</v>
      </c>
      <c r="M38">
        <v>0</v>
      </c>
      <c r="N38">
        <v>21.43</v>
      </c>
      <c r="O38">
        <v>16994.64</v>
      </c>
      <c r="P38">
        <v>175.34</v>
      </c>
      <c r="Q38">
        <v>4328.49</v>
      </c>
      <c r="R38">
        <v>238.78</v>
      </c>
      <c r="S38">
        <v>122.05</v>
      </c>
      <c r="T38">
        <v>52034.05</v>
      </c>
      <c r="U38">
        <v>0.51</v>
      </c>
      <c r="V38">
        <v>0.7</v>
      </c>
      <c r="W38">
        <v>6.32</v>
      </c>
      <c r="X38">
        <v>3.14</v>
      </c>
      <c r="Y38">
        <v>4</v>
      </c>
      <c r="Z38">
        <v>10</v>
      </c>
    </row>
    <row r="39" spans="1:26">
      <c r="A39">
        <v>0</v>
      </c>
      <c r="B39">
        <v>75</v>
      </c>
      <c r="C39" t="s">
        <v>26</v>
      </c>
      <c r="D39">
        <v>2.5701</v>
      </c>
      <c r="E39">
        <v>38.91</v>
      </c>
      <c r="F39">
        <v>29.24</v>
      </c>
      <c r="G39">
        <v>7.25</v>
      </c>
      <c r="H39">
        <v>0.12</v>
      </c>
      <c r="I39">
        <v>242</v>
      </c>
      <c r="J39">
        <v>150.44</v>
      </c>
      <c r="K39">
        <v>49.1</v>
      </c>
      <c r="L39">
        <v>1</v>
      </c>
      <c r="M39">
        <v>240</v>
      </c>
      <c r="N39">
        <v>25.34</v>
      </c>
      <c r="O39">
        <v>18787.76</v>
      </c>
      <c r="P39">
        <v>329.24</v>
      </c>
      <c r="Q39">
        <v>4328.06</v>
      </c>
      <c r="R39">
        <v>540.92</v>
      </c>
      <c r="S39">
        <v>122.05</v>
      </c>
      <c r="T39">
        <v>202236.17</v>
      </c>
      <c r="U39">
        <v>0.23</v>
      </c>
      <c r="V39">
        <v>0.49</v>
      </c>
      <c r="W39">
        <v>6.53</v>
      </c>
      <c r="X39">
        <v>11.94</v>
      </c>
      <c r="Y39">
        <v>4</v>
      </c>
      <c r="Z39">
        <v>10</v>
      </c>
    </row>
    <row r="40" spans="1:26">
      <c r="A40">
        <v>1</v>
      </c>
      <c r="B40">
        <v>75</v>
      </c>
      <c r="C40" t="s">
        <v>26</v>
      </c>
      <c r="D40">
        <v>3.9689</v>
      </c>
      <c r="E40">
        <v>25.2</v>
      </c>
      <c r="F40">
        <v>20.69</v>
      </c>
      <c r="G40">
        <v>17</v>
      </c>
      <c r="H40">
        <v>0.23</v>
      </c>
      <c r="I40">
        <v>73</v>
      </c>
      <c r="J40">
        <v>151.83</v>
      </c>
      <c r="K40">
        <v>49.1</v>
      </c>
      <c r="L40">
        <v>2</v>
      </c>
      <c r="M40">
        <v>65</v>
      </c>
      <c r="N40">
        <v>25.73</v>
      </c>
      <c r="O40">
        <v>18959.54</v>
      </c>
      <c r="P40">
        <v>198.9</v>
      </c>
      <c r="Q40">
        <v>4324.55</v>
      </c>
      <c r="R40">
        <v>250.19</v>
      </c>
      <c r="S40">
        <v>122.05</v>
      </c>
      <c r="T40">
        <v>57717.59</v>
      </c>
      <c r="U40">
        <v>0.49</v>
      </c>
      <c r="V40">
        <v>0.6899999999999999</v>
      </c>
      <c r="W40">
        <v>6.26</v>
      </c>
      <c r="X40">
        <v>3.4</v>
      </c>
      <c r="Y40">
        <v>4</v>
      </c>
      <c r="Z40">
        <v>10</v>
      </c>
    </row>
    <row r="41" spans="1:26">
      <c r="A41">
        <v>2</v>
      </c>
      <c r="B41">
        <v>75</v>
      </c>
      <c r="C41" t="s">
        <v>26</v>
      </c>
      <c r="D41">
        <v>4.1548</v>
      </c>
      <c r="E41">
        <v>24.07</v>
      </c>
      <c r="F41">
        <v>19.99</v>
      </c>
      <c r="G41">
        <v>20.33</v>
      </c>
      <c r="H41">
        <v>0.35</v>
      </c>
      <c r="I41">
        <v>59</v>
      </c>
      <c r="J41">
        <v>153.23</v>
      </c>
      <c r="K41">
        <v>49.1</v>
      </c>
      <c r="L41">
        <v>3</v>
      </c>
      <c r="M41">
        <v>0</v>
      </c>
      <c r="N41">
        <v>26.13</v>
      </c>
      <c r="O41">
        <v>19131.85</v>
      </c>
      <c r="P41">
        <v>183.51</v>
      </c>
      <c r="Q41">
        <v>4327.6</v>
      </c>
      <c r="R41">
        <v>223.67</v>
      </c>
      <c r="S41">
        <v>122.05</v>
      </c>
      <c r="T41">
        <v>44527.48</v>
      </c>
      <c r="U41">
        <v>0.55</v>
      </c>
      <c r="V41">
        <v>0.72</v>
      </c>
      <c r="W41">
        <v>6.3</v>
      </c>
      <c r="X41">
        <v>2.7</v>
      </c>
      <c r="Y41">
        <v>4</v>
      </c>
      <c r="Z41">
        <v>10</v>
      </c>
    </row>
    <row r="42" spans="1:26">
      <c r="A42">
        <v>0</v>
      </c>
      <c r="B42">
        <v>95</v>
      </c>
      <c r="C42" t="s">
        <v>26</v>
      </c>
      <c r="D42">
        <v>2.0402</v>
      </c>
      <c r="E42">
        <v>49.01</v>
      </c>
      <c r="F42">
        <v>34.15</v>
      </c>
      <c r="G42">
        <v>6.15</v>
      </c>
      <c r="H42">
        <v>0.1</v>
      </c>
      <c r="I42">
        <v>333</v>
      </c>
      <c r="J42">
        <v>185.69</v>
      </c>
      <c r="K42">
        <v>53.44</v>
      </c>
      <c r="L42">
        <v>1</v>
      </c>
      <c r="M42">
        <v>331</v>
      </c>
      <c r="N42">
        <v>36.26</v>
      </c>
      <c r="O42">
        <v>23136.14</v>
      </c>
      <c r="P42">
        <v>451.09</v>
      </c>
      <c r="Q42">
        <v>4331.45</v>
      </c>
      <c r="R42">
        <v>708.49</v>
      </c>
      <c r="S42">
        <v>122.05</v>
      </c>
      <c r="T42">
        <v>285565.96</v>
      </c>
      <c r="U42">
        <v>0.17</v>
      </c>
      <c r="V42">
        <v>0.42</v>
      </c>
      <c r="W42">
        <v>6.68</v>
      </c>
      <c r="X42">
        <v>16.84</v>
      </c>
      <c r="Y42">
        <v>4</v>
      </c>
      <c r="Z42">
        <v>10</v>
      </c>
    </row>
    <row r="43" spans="1:26">
      <c r="A43">
        <v>1</v>
      </c>
      <c r="B43">
        <v>95</v>
      </c>
      <c r="C43" t="s">
        <v>26</v>
      </c>
      <c r="D43">
        <v>3.5939</v>
      </c>
      <c r="E43">
        <v>27.83</v>
      </c>
      <c r="F43">
        <v>21.78</v>
      </c>
      <c r="G43">
        <v>13.61</v>
      </c>
      <c r="H43">
        <v>0.19</v>
      </c>
      <c r="I43">
        <v>96</v>
      </c>
      <c r="J43">
        <v>187.21</v>
      </c>
      <c r="K43">
        <v>53.44</v>
      </c>
      <c r="L43">
        <v>2</v>
      </c>
      <c r="M43">
        <v>94</v>
      </c>
      <c r="N43">
        <v>36.77</v>
      </c>
      <c r="O43">
        <v>23322.88</v>
      </c>
      <c r="P43">
        <v>262.48</v>
      </c>
      <c r="Q43">
        <v>4325.27</v>
      </c>
      <c r="R43">
        <v>287.65</v>
      </c>
      <c r="S43">
        <v>122.05</v>
      </c>
      <c r="T43">
        <v>76331</v>
      </c>
      <c r="U43">
        <v>0.42</v>
      </c>
      <c r="V43">
        <v>0.66</v>
      </c>
      <c r="W43">
        <v>6.28</v>
      </c>
      <c r="X43">
        <v>4.49</v>
      </c>
      <c r="Y43">
        <v>4</v>
      </c>
      <c r="Z43">
        <v>10</v>
      </c>
    </row>
    <row r="44" spans="1:26">
      <c r="A44">
        <v>2</v>
      </c>
      <c r="B44">
        <v>95</v>
      </c>
      <c r="C44" t="s">
        <v>26</v>
      </c>
      <c r="D44">
        <v>4.1577</v>
      </c>
      <c r="E44">
        <v>24.05</v>
      </c>
      <c r="F44">
        <v>19.65</v>
      </c>
      <c r="G44">
        <v>22.67</v>
      </c>
      <c r="H44">
        <v>0.28</v>
      </c>
      <c r="I44">
        <v>52</v>
      </c>
      <c r="J44">
        <v>188.73</v>
      </c>
      <c r="K44">
        <v>53.44</v>
      </c>
      <c r="L44">
        <v>3</v>
      </c>
      <c r="M44">
        <v>38</v>
      </c>
      <c r="N44">
        <v>37.29</v>
      </c>
      <c r="O44">
        <v>23510.33</v>
      </c>
      <c r="P44">
        <v>208.1</v>
      </c>
      <c r="Q44">
        <v>4324.35</v>
      </c>
      <c r="R44">
        <v>214.73</v>
      </c>
      <c r="S44">
        <v>122.05</v>
      </c>
      <c r="T44">
        <v>40090.14</v>
      </c>
      <c r="U44">
        <v>0.57</v>
      </c>
      <c r="V44">
        <v>0.73</v>
      </c>
      <c r="W44">
        <v>6.23</v>
      </c>
      <c r="X44">
        <v>2.36</v>
      </c>
      <c r="Y44">
        <v>4</v>
      </c>
      <c r="Z44">
        <v>10</v>
      </c>
    </row>
    <row r="45" spans="1:26">
      <c r="A45">
        <v>3</v>
      </c>
      <c r="B45">
        <v>95</v>
      </c>
      <c r="C45" t="s">
        <v>26</v>
      </c>
      <c r="D45">
        <v>4.2211</v>
      </c>
      <c r="E45">
        <v>23.69</v>
      </c>
      <c r="F45">
        <v>19.47</v>
      </c>
      <c r="G45">
        <v>24.86</v>
      </c>
      <c r="H45">
        <v>0.37</v>
      </c>
      <c r="I45">
        <v>47</v>
      </c>
      <c r="J45">
        <v>190.25</v>
      </c>
      <c r="K45">
        <v>53.44</v>
      </c>
      <c r="L45">
        <v>4</v>
      </c>
      <c r="M45">
        <v>0</v>
      </c>
      <c r="N45">
        <v>37.82</v>
      </c>
      <c r="O45">
        <v>23698.48</v>
      </c>
      <c r="P45">
        <v>202.65</v>
      </c>
      <c r="Q45">
        <v>4326.28</v>
      </c>
      <c r="R45">
        <v>206.91</v>
      </c>
      <c r="S45">
        <v>122.05</v>
      </c>
      <c r="T45">
        <v>36206.13</v>
      </c>
      <c r="U45">
        <v>0.59</v>
      </c>
      <c r="V45">
        <v>0.74</v>
      </c>
      <c r="W45">
        <v>6.27</v>
      </c>
      <c r="X45">
        <v>2.18</v>
      </c>
      <c r="Y45">
        <v>4</v>
      </c>
      <c r="Z45">
        <v>10</v>
      </c>
    </row>
    <row r="46" spans="1:26">
      <c r="A46">
        <v>0</v>
      </c>
      <c r="B46">
        <v>55</v>
      </c>
      <c r="C46" t="s">
        <v>26</v>
      </c>
      <c r="D46">
        <v>3.1792</v>
      </c>
      <c r="E46">
        <v>31.45</v>
      </c>
      <c r="F46">
        <v>25.38</v>
      </c>
      <c r="G46">
        <v>9.119999999999999</v>
      </c>
      <c r="H46">
        <v>0.15</v>
      </c>
      <c r="I46">
        <v>167</v>
      </c>
      <c r="J46">
        <v>116.05</v>
      </c>
      <c r="K46">
        <v>43.4</v>
      </c>
      <c r="L46">
        <v>1</v>
      </c>
      <c r="M46">
        <v>165</v>
      </c>
      <c r="N46">
        <v>16.65</v>
      </c>
      <c r="O46">
        <v>14546.17</v>
      </c>
      <c r="P46">
        <v>228.08</v>
      </c>
      <c r="Q46">
        <v>4325.93</v>
      </c>
      <c r="R46">
        <v>409.24</v>
      </c>
      <c r="S46">
        <v>122.05</v>
      </c>
      <c r="T46">
        <v>136772.58</v>
      </c>
      <c r="U46">
        <v>0.3</v>
      </c>
      <c r="V46">
        <v>0.57</v>
      </c>
      <c r="W46">
        <v>6.42</v>
      </c>
      <c r="X46">
        <v>8.09</v>
      </c>
      <c r="Y46">
        <v>4</v>
      </c>
      <c r="Z46">
        <v>10</v>
      </c>
    </row>
    <row r="47" spans="1:26">
      <c r="A47">
        <v>1</v>
      </c>
      <c r="B47">
        <v>55</v>
      </c>
      <c r="C47" t="s">
        <v>26</v>
      </c>
      <c r="D47">
        <v>3.9995</v>
      </c>
      <c r="E47">
        <v>25</v>
      </c>
      <c r="F47">
        <v>21.01</v>
      </c>
      <c r="G47">
        <v>15.76</v>
      </c>
      <c r="H47">
        <v>0.3</v>
      </c>
      <c r="I47">
        <v>80</v>
      </c>
      <c r="J47">
        <v>117.34</v>
      </c>
      <c r="K47">
        <v>43.4</v>
      </c>
      <c r="L47">
        <v>2</v>
      </c>
      <c r="M47">
        <v>0</v>
      </c>
      <c r="N47">
        <v>16.94</v>
      </c>
      <c r="O47">
        <v>14705.49</v>
      </c>
      <c r="P47">
        <v>165.02</v>
      </c>
      <c r="Q47">
        <v>4328.3</v>
      </c>
      <c r="R47">
        <v>257.29</v>
      </c>
      <c r="S47">
        <v>122.05</v>
      </c>
      <c r="T47">
        <v>61232.92</v>
      </c>
      <c r="U47">
        <v>0.47</v>
      </c>
      <c r="V47">
        <v>0.68</v>
      </c>
      <c r="W47">
        <v>6.36</v>
      </c>
      <c r="X47">
        <v>3.71</v>
      </c>
      <c r="Y47">
        <v>4</v>
      </c>
      <c r="Z4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INDEX(resultados!$A$2:$ZZ$47, 1, MATCH($B$1, resultados!$A$1:$ZZ$1, 0))</f>
        <v>0</v>
      </c>
      <c r="B7">
        <f>INDEX(resultados!$A$2:$ZZ$47, 1, MATCH($B$2, resultados!$A$1:$ZZ$1, 0))</f>
        <v>0</v>
      </c>
      <c r="C7">
        <f>INDEX(resultados!$A$2:$ZZ$47, 1, MATCH($B$3, resultados!$A$1:$ZZ$1, 0))</f>
        <v>0</v>
      </c>
    </row>
    <row r="8" spans="1:3">
      <c r="A8">
        <f>INDEX(resultados!$A$2:$ZZ$47, 2, MATCH($B$1, resultados!$A$1:$ZZ$1, 0))</f>
        <v>0</v>
      </c>
      <c r="B8">
        <f>INDEX(resultados!$A$2:$ZZ$47, 2, MATCH($B$2, resultados!$A$1:$ZZ$1, 0))</f>
        <v>0</v>
      </c>
      <c r="C8">
        <f>INDEX(resultados!$A$2:$ZZ$47, 2, MATCH($B$3, resultados!$A$1:$ZZ$1, 0))</f>
        <v>0</v>
      </c>
    </row>
    <row r="9" spans="1:3">
      <c r="A9">
        <f>INDEX(resultados!$A$2:$ZZ$47, 3, MATCH($B$1, resultados!$A$1:$ZZ$1, 0))</f>
        <v>0</v>
      </c>
      <c r="B9">
        <f>INDEX(resultados!$A$2:$ZZ$47, 3, MATCH($B$2, resultados!$A$1:$ZZ$1, 0))</f>
        <v>0</v>
      </c>
      <c r="C9">
        <f>INDEX(resultados!$A$2:$ZZ$47, 3, MATCH($B$3, resultados!$A$1:$ZZ$1, 0))</f>
        <v>0</v>
      </c>
    </row>
    <row r="10" spans="1:3">
      <c r="A10">
        <f>INDEX(resultados!$A$2:$ZZ$47, 4, MATCH($B$1, resultados!$A$1:$ZZ$1, 0))</f>
        <v>0</v>
      </c>
      <c r="B10">
        <f>INDEX(resultados!$A$2:$ZZ$47, 4, MATCH($B$2, resultados!$A$1:$ZZ$1, 0))</f>
        <v>0</v>
      </c>
      <c r="C10">
        <f>INDEX(resultados!$A$2:$ZZ$47, 4, MATCH($B$3, resultados!$A$1:$ZZ$1, 0))</f>
        <v>0</v>
      </c>
    </row>
    <row r="11" spans="1:3">
      <c r="A11">
        <f>INDEX(resultados!$A$2:$ZZ$47, 5, MATCH($B$1, resultados!$A$1:$ZZ$1, 0))</f>
        <v>0</v>
      </c>
      <c r="B11">
        <f>INDEX(resultados!$A$2:$ZZ$47, 5, MATCH($B$2, resultados!$A$1:$ZZ$1, 0))</f>
        <v>0</v>
      </c>
      <c r="C11">
        <f>INDEX(resultados!$A$2:$ZZ$47, 5, MATCH($B$3, resultados!$A$1:$ZZ$1, 0))</f>
        <v>0</v>
      </c>
    </row>
    <row r="12" spans="1:3">
      <c r="A12">
        <f>INDEX(resultados!$A$2:$ZZ$47, 6, MATCH($B$1, resultados!$A$1:$ZZ$1, 0))</f>
        <v>0</v>
      </c>
      <c r="B12">
        <f>INDEX(resultados!$A$2:$ZZ$47, 6, MATCH($B$2, resultados!$A$1:$ZZ$1, 0))</f>
        <v>0</v>
      </c>
      <c r="C12">
        <f>INDEX(resultados!$A$2:$ZZ$47, 6, MATCH($B$3, resultados!$A$1:$ZZ$1, 0))</f>
        <v>0</v>
      </c>
    </row>
    <row r="13" spans="1:3">
      <c r="A13">
        <f>INDEX(resultados!$A$2:$ZZ$47, 7, MATCH($B$1, resultados!$A$1:$ZZ$1, 0))</f>
        <v>0</v>
      </c>
      <c r="B13">
        <f>INDEX(resultados!$A$2:$ZZ$47, 7, MATCH($B$2, resultados!$A$1:$ZZ$1, 0))</f>
        <v>0</v>
      </c>
      <c r="C13">
        <f>INDEX(resultados!$A$2:$ZZ$47, 7, MATCH($B$3, resultados!$A$1:$ZZ$1, 0))</f>
        <v>0</v>
      </c>
    </row>
    <row r="14" spans="1:3">
      <c r="A14">
        <f>INDEX(resultados!$A$2:$ZZ$47, 8, MATCH($B$1, resultados!$A$1:$ZZ$1, 0))</f>
        <v>0</v>
      </c>
      <c r="B14">
        <f>INDEX(resultados!$A$2:$ZZ$47, 8, MATCH($B$2, resultados!$A$1:$ZZ$1, 0))</f>
        <v>0</v>
      </c>
      <c r="C14">
        <f>INDEX(resultados!$A$2:$ZZ$47, 8, MATCH($B$3, resultados!$A$1:$ZZ$1, 0))</f>
        <v>0</v>
      </c>
    </row>
    <row r="15" spans="1:3">
      <c r="A15">
        <f>INDEX(resultados!$A$2:$ZZ$47, 9, MATCH($B$1, resultados!$A$1:$ZZ$1, 0))</f>
        <v>0</v>
      </c>
      <c r="B15">
        <f>INDEX(resultados!$A$2:$ZZ$47, 9, MATCH($B$2, resultados!$A$1:$ZZ$1, 0))</f>
        <v>0</v>
      </c>
      <c r="C15">
        <f>INDEX(resultados!$A$2:$ZZ$47, 9, MATCH($B$3, resultados!$A$1:$ZZ$1, 0))</f>
        <v>0</v>
      </c>
    </row>
    <row r="16" spans="1:3">
      <c r="A16">
        <f>INDEX(resultados!$A$2:$ZZ$47, 10, MATCH($B$1, resultados!$A$1:$ZZ$1, 0))</f>
        <v>0</v>
      </c>
      <c r="B16">
        <f>INDEX(resultados!$A$2:$ZZ$47, 10, MATCH($B$2, resultados!$A$1:$ZZ$1, 0))</f>
        <v>0</v>
      </c>
      <c r="C16">
        <f>INDEX(resultados!$A$2:$ZZ$47, 10, MATCH($B$3, resultados!$A$1:$ZZ$1, 0))</f>
        <v>0</v>
      </c>
    </row>
    <row r="17" spans="1:3">
      <c r="A17">
        <f>INDEX(resultados!$A$2:$ZZ$47, 11, MATCH($B$1, resultados!$A$1:$ZZ$1, 0))</f>
        <v>0</v>
      </c>
      <c r="B17">
        <f>INDEX(resultados!$A$2:$ZZ$47, 11, MATCH($B$2, resultados!$A$1:$ZZ$1, 0))</f>
        <v>0</v>
      </c>
      <c r="C17">
        <f>INDEX(resultados!$A$2:$ZZ$47, 11, MATCH($B$3, resultados!$A$1:$ZZ$1, 0))</f>
        <v>0</v>
      </c>
    </row>
    <row r="18" spans="1:3">
      <c r="A18">
        <f>INDEX(resultados!$A$2:$ZZ$47, 12, MATCH($B$1, resultados!$A$1:$ZZ$1, 0))</f>
        <v>0</v>
      </c>
      <c r="B18">
        <f>INDEX(resultados!$A$2:$ZZ$47, 12, MATCH($B$2, resultados!$A$1:$ZZ$1, 0))</f>
        <v>0</v>
      </c>
      <c r="C18">
        <f>INDEX(resultados!$A$2:$ZZ$47, 12, MATCH($B$3, resultados!$A$1:$ZZ$1, 0))</f>
        <v>0</v>
      </c>
    </row>
    <row r="19" spans="1:3">
      <c r="A19">
        <f>INDEX(resultados!$A$2:$ZZ$47, 13, MATCH($B$1, resultados!$A$1:$ZZ$1, 0))</f>
        <v>0</v>
      </c>
      <c r="B19">
        <f>INDEX(resultados!$A$2:$ZZ$47, 13, MATCH($B$2, resultados!$A$1:$ZZ$1, 0))</f>
        <v>0</v>
      </c>
      <c r="C19">
        <f>INDEX(resultados!$A$2:$ZZ$47, 13, MATCH($B$3, resultados!$A$1:$ZZ$1, 0))</f>
        <v>0</v>
      </c>
    </row>
    <row r="20" spans="1:3">
      <c r="A20">
        <f>INDEX(resultados!$A$2:$ZZ$47, 14, MATCH($B$1, resultados!$A$1:$ZZ$1, 0))</f>
        <v>0</v>
      </c>
      <c r="B20">
        <f>INDEX(resultados!$A$2:$ZZ$47, 14, MATCH($B$2, resultados!$A$1:$ZZ$1, 0))</f>
        <v>0</v>
      </c>
      <c r="C20">
        <f>INDEX(resultados!$A$2:$ZZ$47, 14, MATCH($B$3, resultados!$A$1:$ZZ$1, 0))</f>
        <v>0</v>
      </c>
    </row>
    <row r="21" spans="1:3">
      <c r="A21">
        <f>INDEX(resultados!$A$2:$ZZ$47, 15, MATCH($B$1, resultados!$A$1:$ZZ$1, 0))</f>
        <v>0</v>
      </c>
      <c r="B21">
        <f>INDEX(resultados!$A$2:$ZZ$47, 15, MATCH($B$2, resultados!$A$1:$ZZ$1, 0))</f>
        <v>0</v>
      </c>
      <c r="C21">
        <f>INDEX(resultados!$A$2:$ZZ$47, 15, MATCH($B$3, resultados!$A$1:$ZZ$1, 0))</f>
        <v>0</v>
      </c>
    </row>
    <row r="22" spans="1:3">
      <c r="A22">
        <f>INDEX(resultados!$A$2:$ZZ$47, 16, MATCH($B$1, resultados!$A$1:$ZZ$1, 0))</f>
        <v>0</v>
      </c>
      <c r="B22">
        <f>INDEX(resultados!$A$2:$ZZ$47, 16, MATCH($B$2, resultados!$A$1:$ZZ$1, 0))</f>
        <v>0</v>
      </c>
      <c r="C22">
        <f>INDEX(resultados!$A$2:$ZZ$47, 16, MATCH($B$3, resultados!$A$1:$ZZ$1, 0))</f>
        <v>0</v>
      </c>
    </row>
    <row r="23" spans="1:3">
      <c r="A23">
        <f>INDEX(resultados!$A$2:$ZZ$47, 17, MATCH($B$1, resultados!$A$1:$ZZ$1, 0))</f>
        <v>0</v>
      </c>
      <c r="B23">
        <f>INDEX(resultados!$A$2:$ZZ$47, 17, MATCH($B$2, resultados!$A$1:$ZZ$1, 0))</f>
        <v>0</v>
      </c>
      <c r="C23">
        <f>INDEX(resultados!$A$2:$ZZ$47, 17, MATCH($B$3, resultados!$A$1:$ZZ$1, 0))</f>
        <v>0</v>
      </c>
    </row>
    <row r="24" spans="1:3">
      <c r="A24">
        <f>INDEX(resultados!$A$2:$ZZ$47, 18, MATCH($B$1, resultados!$A$1:$ZZ$1, 0))</f>
        <v>0</v>
      </c>
      <c r="B24">
        <f>INDEX(resultados!$A$2:$ZZ$47, 18, MATCH($B$2, resultados!$A$1:$ZZ$1, 0))</f>
        <v>0</v>
      </c>
      <c r="C24">
        <f>INDEX(resultados!$A$2:$ZZ$47, 18, MATCH($B$3, resultados!$A$1:$ZZ$1, 0))</f>
        <v>0</v>
      </c>
    </row>
    <row r="25" spans="1:3">
      <c r="A25">
        <f>INDEX(resultados!$A$2:$ZZ$47, 19, MATCH($B$1, resultados!$A$1:$ZZ$1, 0))</f>
        <v>0</v>
      </c>
      <c r="B25">
        <f>INDEX(resultados!$A$2:$ZZ$47, 19, MATCH($B$2, resultados!$A$1:$ZZ$1, 0))</f>
        <v>0</v>
      </c>
      <c r="C25">
        <f>INDEX(resultados!$A$2:$ZZ$47, 19, MATCH($B$3, resultados!$A$1:$ZZ$1, 0))</f>
        <v>0</v>
      </c>
    </row>
    <row r="26" spans="1:3">
      <c r="A26">
        <f>INDEX(resultados!$A$2:$ZZ$47, 20, MATCH($B$1, resultados!$A$1:$ZZ$1, 0))</f>
        <v>0</v>
      </c>
      <c r="B26">
        <f>INDEX(resultados!$A$2:$ZZ$47, 20, MATCH($B$2, resultados!$A$1:$ZZ$1, 0))</f>
        <v>0</v>
      </c>
      <c r="C26">
        <f>INDEX(resultados!$A$2:$ZZ$47, 20, MATCH($B$3, resultados!$A$1:$ZZ$1, 0))</f>
        <v>0</v>
      </c>
    </row>
    <row r="27" spans="1:3">
      <c r="A27">
        <f>INDEX(resultados!$A$2:$ZZ$47, 21, MATCH($B$1, resultados!$A$1:$ZZ$1, 0))</f>
        <v>0</v>
      </c>
      <c r="B27">
        <f>INDEX(resultados!$A$2:$ZZ$47, 21, MATCH($B$2, resultados!$A$1:$ZZ$1, 0))</f>
        <v>0</v>
      </c>
      <c r="C27">
        <f>INDEX(resultados!$A$2:$ZZ$47, 21, MATCH($B$3, resultados!$A$1:$ZZ$1, 0))</f>
        <v>0</v>
      </c>
    </row>
    <row r="28" spans="1:3">
      <c r="A28">
        <f>INDEX(resultados!$A$2:$ZZ$47, 22, MATCH($B$1, resultados!$A$1:$ZZ$1, 0))</f>
        <v>0</v>
      </c>
      <c r="B28">
        <f>INDEX(resultados!$A$2:$ZZ$47, 22, MATCH($B$2, resultados!$A$1:$ZZ$1, 0))</f>
        <v>0</v>
      </c>
      <c r="C28">
        <f>INDEX(resultados!$A$2:$ZZ$47, 22, MATCH($B$3, resultados!$A$1:$ZZ$1, 0))</f>
        <v>0</v>
      </c>
    </row>
    <row r="29" spans="1:3">
      <c r="A29">
        <f>INDEX(resultados!$A$2:$ZZ$47, 23, MATCH($B$1, resultados!$A$1:$ZZ$1, 0))</f>
        <v>0</v>
      </c>
      <c r="B29">
        <f>INDEX(resultados!$A$2:$ZZ$47, 23, MATCH($B$2, resultados!$A$1:$ZZ$1, 0))</f>
        <v>0</v>
      </c>
      <c r="C29">
        <f>INDEX(resultados!$A$2:$ZZ$47, 23, MATCH($B$3, resultados!$A$1:$ZZ$1, 0))</f>
        <v>0</v>
      </c>
    </row>
    <row r="30" spans="1:3">
      <c r="A30">
        <f>INDEX(resultados!$A$2:$ZZ$47, 24, MATCH($B$1, resultados!$A$1:$ZZ$1, 0))</f>
        <v>0</v>
      </c>
      <c r="B30">
        <f>INDEX(resultados!$A$2:$ZZ$47, 24, MATCH($B$2, resultados!$A$1:$ZZ$1, 0))</f>
        <v>0</v>
      </c>
      <c r="C30">
        <f>INDEX(resultados!$A$2:$ZZ$47, 24, MATCH($B$3, resultados!$A$1:$ZZ$1, 0))</f>
        <v>0</v>
      </c>
    </row>
    <row r="31" spans="1:3">
      <c r="A31">
        <f>INDEX(resultados!$A$2:$ZZ$47, 25, MATCH($B$1, resultados!$A$1:$ZZ$1, 0))</f>
        <v>0</v>
      </c>
      <c r="B31">
        <f>INDEX(resultados!$A$2:$ZZ$47, 25, MATCH($B$2, resultados!$A$1:$ZZ$1, 0))</f>
        <v>0</v>
      </c>
      <c r="C31">
        <f>INDEX(resultados!$A$2:$ZZ$47, 25, MATCH($B$3, resultados!$A$1:$ZZ$1, 0))</f>
        <v>0</v>
      </c>
    </row>
    <row r="32" spans="1:3">
      <c r="A32">
        <f>INDEX(resultados!$A$2:$ZZ$47, 26, MATCH($B$1, resultados!$A$1:$ZZ$1, 0))</f>
        <v>0</v>
      </c>
      <c r="B32">
        <f>INDEX(resultados!$A$2:$ZZ$47, 26, MATCH($B$2, resultados!$A$1:$ZZ$1, 0))</f>
        <v>0</v>
      </c>
      <c r="C32">
        <f>INDEX(resultados!$A$2:$ZZ$47, 26, MATCH($B$3, resultados!$A$1:$ZZ$1, 0))</f>
        <v>0</v>
      </c>
    </row>
    <row r="33" spans="1:3">
      <c r="A33">
        <f>INDEX(resultados!$A$2:$ZZ$47, 27, MATCH($B$1, resultados!$A$1:$ZZ$1, 0))</f>
        <v>0</v>
      </c>
      <c r="B33">
        <f>INDEX(resultados!$A$2:$ZZ$47, 27, MATCH($B$2, resultados!$A$1:$ZZ$1, 0))</f>
        <v>0</v>
      </c>
      <c r="C33">
        <f>INDEX(resultados!$A$2:$ZZ$47, 27, MATCH($B$3, resultados!$A$1:$ZZ$1, 0))</f>
        <v>0</v>
      </c>
    </row>
    <row r="34" spans="1:3">
      <c r="A34">
        <f>INDEX(resultados!$A$2:$ZZ$47, 28, MATCH($B$1, resultados!$A$1:$ZZ$1, 0))</f>
        <v>0</v>
      </c>
      <c r="B34">
        <f>INDEX(resultados!$A$2:$ZZ$47, 28, MATCH($B$2, resultados!$A$1:$ZZ$1, 0))</f>
        <v>0</v>
      </c>
      <c r="C34">
        <f>INDEX(resultados!$A$2:$ZZ$47, 28, MATCH($B$3, resultados!$A$1:$ZZ$1, 0))</f>
        <v>0</v>
      </c>
    </row>
    <row r="35" spans="1:3">
      <c r="A35">
        <f>INDEX(resultados!$A$2:$ZZ$47, 29, MATCH($B$1, resultados!$A$1:$ZZ$1, 0))</f>
        <v>0</v>
      </c>
      <c r="B35">
        <f>INDEX(resultados!$A$2:$ZZ$47, 29, MATCH($B$2, resultados!$A$1:$ZZ$1, 0))</f>
        <v>0</v>
      </c>
      <c r="C35">
        <f>INDEX(resultados!$A$2:$ZZ$47, 29, MATCH($B$3, resultados!$A$1:$ZZ$1, 0))</f>
        <v>0</v>
      </c>
    </row>
    <row r="36" spans="1:3">
      <c r="A36">
        <f>INDEX(resultados!$A$2:$ZZ$47, 30, MATCH($B$1, resultados!$A$1:$ZZ$1, 0))</f>
        <v>0</v>
      </c>
      <c r="B36">
        <f>INDEX(resultados!$A$2:$ZZ$47, 30, MATCH($B$2, resultados!$A$1:$ZZ$1, 0))</f>
        <v>0</v>
      </c>
      <c r="C36">
        <f>INDEX(resultados!$A$2:$ZZ$47, 30, MATCH($B$3, resultados!$A$1:$ZZ$1, 0))</f>
        <v>0</v>
      </c>
    </row>
    <row r="37" spans="1:3">
      <c r="A37">
        <f>INDEX(resultados!$A$2:$ZZ$47, 31, MATCH($B$1, resultados!$A$1:$ZZ$1, 0))</f>
        <v>0</v>
      </c>
      <c r="B37">
        <f>INDEX(resultados!$A$2:$ZZ$47, 31, MATCH($B$2, resultados!$A$1:$ZZ$1, 0))</f>
        <v>0</v>
      </c>
      <c r="C37">
        <f>INDEX(resultados!$A$2:$ZZ$47, 31, MATCH($B$3, resultados!$A$1:$ZZ$1, 0))</f>
        <v>0</v>
      </c>
    </row>
    <row r="38" spans="1:3">
      <c r="A38">
        <f>INDEX(resultados!$A$2:$ZZ$47, 32, MATCH($B$1, resultados!$A$1:$ZZ$1, 0))</f>
        <v>0</v>
      </c>
      <c r="B38">
        <f>INDEX(resultados!$A$2:$ZZ$47, 32, MATCH($B$2, resultados!$A$1:$ZZ$1, 0))</f>
        <v>0</v>
      </c>
      <c r="C38">
        <f>INDEX(resultados!$A$2:$ZZ$47, 32, MATCH($B$3, resultados!$A$1:$ZZ$1, 0))</f>
        <v>0</v>
      </c>
    </row>
    <row r="39" spans="1:3">
      <c r="A39">
        <f>INDEX(resultados!$A$2:$ZZ$47, 33, MATCH($B$1, resultados!$A$1:$ZZ$1, 0))</f>
        <v>0</v>
      </c>
      <c r="B39">
        <f>INDEX(resultados!$A$2:$ZZ$47, 33, MATCH($B$2, resultados!$A$1:$ZZ$1, 0))</f>
        <v>0</v>
      </c>
      <c r="C39">
        <f>INDEX(resultados!$A$2:$ZZ$47, 33, MATCH($B$3, resultados!$A$1:$ZZ$1, 0))</f>
        <v>0</v>
      </c>
    </row>
    <row r="40" spans="1:3">
      <c r="A40">
        <f>INDEX(resultados!$A$2:$ZZ$47, 34, MATCH($B$1, resultados!$A$1:$ZZ$1, 0))</f>
        <v>0</v>
      </c>
      <c r="B40">
        <f>INDEX(resultados!$A$2:$ZZ$47, 34, MATCH($B$2, resultados!$A$1:$ZZ$1, 0))</f>
        <v>0</v>
      </c>
      <c r="C40">
        <f>INDEX(resultados!$A$2:$ZZ$47, 34, MATCH($B$3, resultados!$A$1:$ZZ$1, 0))</f>
        <v>0</v>
      </c>
    </row>
    <row r="41" spans="1:3">
      <c r="A41">
        <f>INDEX(resultados!$A$2:$ZZ$47, 35, MATCH($B$1, resultados!$A$1:$ZZ$1, 0))</f>
        <v>0</v>
      </c>
      <c r="B41">
        <f>INDEX(resultados!$A$2:$ZZ$47, 35, MATCH($B$2, resultados!$A$1:$ZZ$1, 0))</f>
        <v>0</v>
      </c>
      <c r="C41">
        <f>INDEX(resultados!$A$2:$ZZ$47, 35, MATCH($B$3, resultados!$A$1:$ZZ$1, 0))</f>
        <v>0</v>
      </c>
    </row>
    <row r="42" spans="1:3">
      <c r="A42">
        <f>INDEX(resultados!$A$2:$ZZ$47, 36, MATCH($B$1, resultados!$A$1:$ZZ$1, 0))</f>
        <v>0</v>
      </c>
      <c r="B42">
        <f>INDEX(resultados!$A$2:$ZZ$47, 36, MATCH($B$2, resultados!$A$1:$ZZ$1, 0))</f>
        <v>0</v>
      </c>
      <c r="C42">
        <f>INDEX(resultados!$A$2:$ZZ$47, 36, MATCH($B$3, resultados!$A$1:$ZZ$1, 0))</f>
        <v>0</v>
      </c>
    </row>
    <row r="43" spans="1:3">
      <c r="A43">
        <f>INDEX(resultados!$A$2:$ZZ$47, 37, MATCH($B$1, resultados!$A$1:$ZZ$1, 0))</f>
        <v>0</v>
      </c>
      <c r="B43">
        <f>INDEX(resultados!$A$2:$ZZ$47, 37, MATCH($B$2, resultados!$A$1:$ZZ$1, 0))</f>
        <v>0</v>
      </c>
      <c r="C43">
        <f>INDEX(resultados!$A$2:$ZZ$47, 37, MATCH($B$3, resultados!$A$1:$ZZ$1, 0))</f>
        <v>0</v>
      </c>
    </row>
    <row r="44" spans="1:3">
      <c r="A44">
        <f>INDEX(resultados!$A$2:$ZZ$47, 38, MATCH($B$1, resultados!$A$1:$ZZ$1, 0))</f>
        <v>0</v>
      </c>
      <c r="B44">
        <f>INDEX(resultados!$A$2:$ZZ$47, 38, MATCH($B$2, resultados!$A$1:$ZZ$1, 0))</f>
        <v>0</v>
      </c>
      <c r="C44">
        <f>INDEX(resultados!$A$2:$ZZ$47, 38, MATCH($B$3, resultados!$A$1:$ZZ$1, 0))</f>
        <v>0</v>
      </c>
    </row>
    <row r="45" spans="1:3">
      <c r="A45">
        <f>INDEX(resultados!$A$2:$ZZ$47, 39, MATCH($B$1, resultados!$A$1:$ZZ$1, 0))</f>
        <v>0</v>
      </c>
      <c r="B45">
        <f>INDEX(resultados!$A$2:$ZZ$47, 39, MATCH($B$2, resultados!$A$1:$ZZ$1, 0))</f>
        <v>0</v>
      </c>
      <c r="C45">
        <f>INDEX(resultados!$A$2:$ZZ$47, 39, MATCH($B$3, resultados!$A$1:$ZZ$1, 0))</f>
        <v>0</v>
      </c>
    </row>
    <row r="46" spans="1:3">
      <c r="A46">
        <f>INDEX(resultados!$A$2:$ZZ$47, 40, MATCH($B$1, resultados!$A$1:$ZZ$1, 0))</f>
        <v>0</v>
      </c>
      <c r="B46">
        <f>INDEX(resultados!$A$2:$ZZ$47, 40, MATCH($B$2, resultados!$A$1:$ZZ$1, 0))</f>
        <v>0</v>
      </c>
      <c r="C46">
        <f>INDEX(resultados!$A$2:$ZZ$47, 40, MATCH($B$3, resultados!$A$1:$ZZ$1, 0))</f>
        <v>0</v>
      </c>
    </row>
    <row r="47" spans="1:3">
      <c r="A47">
        <f>INDEX(resultados!$A$2:$ZZ$47, 41, MATCH($B$1, resultados!$A$1:$ZZ$1, 0))</f>
        <v>0</v>
      </c>
      <c r="B47">
        <f>INDEX(resultados!$A$2:$ZZ$47, 41, MATCH($B$2, resultados!$A$1:$ZZ$1, 0))</f>
        <v>0</v>
      </c>
      <c r="C47">
        <f>INDEX(resultados!$A$2:$ZZ$47, 41, MATCH($B$3, resultados!$A$1:$ZZ$1, 0))</f>
        <v>0</v>
      </c>
    </row>
    <row r="48" spans="1:3">
      <c r="A48">
        <f>INDEX(resultados!$A$2:$ZZ$47, 42, MATCH($B$1, resultados!$A$1:$ZZ$1, 0))</f>
        <v>0</v>
      </c>
      <c r="B48">
        <f>INDEX(resultados!$A$2:$ZZ$47, 42, MATCH($B$2, resultados!$A$1:$ZZ$1, 0))</f>
        <v>0</v>
      </c>
      <c r="C48">
        <f>INDEX(resultados!$A$2:$ZZ$47, 42, MATCH($B$3, resultados!$A$1:$ZZ$1, 0))</f>
        <v>0</v>
      </c>
    </row>
    <row r="49" spans="1:3">
      <c r="A49">
        <f>INDEX(resultados!$A$2:$ZZ$47, 43, MATCH($B$1, resultados!$A$1:$ZZ$1, 0))</f>
        <v>0</v>
      </c>
      <c r="B49">
        <f>INDEX(resultados!$A$2:$ZZ$47, 43, MATCH($B$2, resultados!$A$1:$ZZ$1, 0))</f>
        <v>0</v>
      </c>
      <c r="C49">
        <f>INDEX(resultados!$A$2:$ZZ$47, 43, MATCH($B$3, resultados!$A$1:$ZZ$1, 0))</f>
        <v>0</v>
      </c>
    </row>
    <row r="50" spans="1:3">
      <c r="A50">
        <f>INDEX(resultados!$A$2:$ZZ$47, 44, MATCH($B$1, resultados!$A$1:$ZZ$1, 0))</f>
        <v>0</v>
      </c>
      <c r="B50">
        <f>INDEX(resultados!$A$2:$ZZ$47, 44, MATCH($B$2, resultados!$A$1:$ZZ$1, 0))</f>
        <v>0</v>
      </c>
      <c r="C50">
        <f>INDEX(resultados!$A$2:$ZZ$47, 44, MATCH($B$3, resultados!$A$1:$ZZ$1, 0))</f>
        <v>0</v>
      </c>
    </row>
    <row r="51" spans="1:3">
      <c r="A51">
        <f>INDEX(resultados!$A$2:$ZZ$47, 45, MATCH($B$1, resultados!$A$1:$ZZ$1, 0))</f>
        <v>0</v>
      </c>
      <c r="B51">
        <f>INDEX(resultados!$A$2:$ZZ$47, 45, MATCH($B$2, resultados!$A$1:$ZZ$1, 0))</f>
        <v>0</v>
      </c>
      <c r="C51">
        <f>INDEX(resultados!$A$2:$ZZ$47, 45, MATCH($B$3, resultados!$A$1:$ZZ$1, 0))</f>
        <v>0</v>
      </c>
    </row>
    <row r="52" spans="1:3">
      <c r="A52">
        <f>INDEX(resultados!$A$2:$ZZ$47, 46, MATCH($B$1, resultados!$A$1:$ZZ$1, 0))</f>
        <v>0</v>
      </c>
      <c r="B52">
        <f>INDEX(resultados!$A$2:$ZZ$47, 46, MATCH($B$2, resultados!$A$1:$ZZ$1, 0))</f>
        <v>0</v>
      </c>
      <c r="C52">
        <f>INDEX(resultados!$A$2:$ZZ$47, 46,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2024-09-26T13:21:37Z</dcterms:created>
  <dcterms:modified xsi:type="dcterms:W3CDTF">2024-09-26T13:21:37Z</dcterms:modified>
</cp:coreProperties>
</file>