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xVal>
          <yVal>
            <numRef>
              <f>gráficos!$B$7:$B$154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2.5889</v>
      </c>
      <c r="E2" t="n">
        <v>38.63</v>
      </c>
      <c r="F2" t="n">
        <v>25.88</v>
      </c>
      <c r="G2" t="n">
        <v>5.9</v>
      </c>
      <c r="H2" t="n">
        <v>0.09</v>
      </c>
      <c r="I2" t="n">
        <v>263</v>
      </c>
      <c r="J2" t="n">
        <v>194.77</v>
      </c>
      <c r="K2" t="n">
        <v>54.38</v>
      </c>
      <c r="L2" t="n">
        <v>1</v>
      </c>
      <c r="M2" t="n">
        <v>261</v>
      </c>
      <c r="N2" t="n">
        <v>39.4</v>
      </c>
      <c r="O2" t="n">
        <v>24256.19</v>
      </c>
      <c r="P2" t="n">
        <v>358.62</v>
      </c>
      <c r="Q2" t="n">
        <v>795.99</v>
      </c>
      <c r="R2" t="n">
        <v>405.91</v>
      </c>
      <c r="S2" t="n">
        <v>51.23</v>
      </c>
      <c r="T2" t="n">
        <v>175008.84</v>
      </c>
      <c r="U2" t="n">
        <v>0.13</v>
      </c>
      <c r="V2" t="n">
        <v>0.5600000000000001</v>
      </c>
      <c r="W2" t="n">
        <v>0.53</v>
      </c>
      <c r="X2" t="n">
        <v>10.47</v>
      </c>
      <c r="Y2" t="n">
        <v>1</v>
      </c>
      <c r="Z2" t="n">
        <v>10</v>
      </c>
      <c r="AA2" t="n">
        <v>330.8157326378185</v>
      </c>
      <c r="AB2" t="n">
        <v>470.7271087220794</v>
      </c>
      <c r="AC2" t="n">
        <v>426.6320794260109</v>
      </c>
      <c r="AD2" t="n">
        <v>330815.7326378186</v>
      </c>
      <c r="AE2" t="n">
        <v>470727.1087220794</v>
      </c>
      <c r="AF2" t="n">
        <v>6.241271207268431e-06</v>
      </c>
      <c r="AG2" t="n">
        <v>1.609583333333333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3.9678</v>
      </c>
      <c r="E3" t="n">
        <v>25.2</v>
      </c>
      <c r="F3" t="n">
        <v>18.99</v>
      </c>
      <c r="G3" t="n">
        <v>11.99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259.29</v>
      </c>
      <c r="Q3" t="n">
        <v>795.76</v>
      </c>
      <c r="R3" t="n">
        <v>174.54</v>
      </c>
      <c r="S3" t="n">
        <v>51.23</v>
      </c>
      <c r="T3" t="n">
        <v>60167.73</v>
      </c>
      <c r="U3" t="n">
        <v>0.29</v>
      </c>
      <c r="V3" t="n">
        <v>0.76</v>
      </c>
      <c r="W3" t="n">
        <v>0.25</v>
      </c>
      <c r="X3" t="n">
        <v>3.58</v>
      </c>
      <c r="Y3" t="n">
        <v>1</v>
      </c>
      <c r="Z3" t="n">
        <v>10</v>
      </c>
      <c r="AA3" t="n">
        <v>160.3992570239793</v>
      </c>
      <c r="AB3" t="n">
        <v>228.2366618359464</v>
      </c>
      <c r="AC3" t="n">
        <v>206.8567538093707</v>
      </c>
      <c r="AD3" t="n">
        <v>160399.2570239793</v>
      </c>
      <c r="AE3" t="n">
        <v>228236.6618359465</v>
      </c>
      <c r="AF3" t="n">
        <v>9.565497275367792e-06</v>
      </c>
      <c r="AG3" t="n">
        <v>1.05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4.4806</v>
      </c>
      <c r="E4" t="n">
        <v>22.32</v>
      </c>
      <c r="F4" t="n">
        <v>17.55</v>
      </c>
      <c r="G4" t="n">
        <v>18.15</v>
      </c>
      <c r="H4" t="n">
        <v>0.27</v>
      </c>
      <c r="I4" t="n">
        <v>58</v>
      </c>
      <c r="J4" t="n">
        <v>197.88</v>
      </c>
      <c r="K4" t="n">
        <v>54.38</v>
      </c>
      <c r="L4" t="n">
        <v>3</v>
      </c>
      <c r="M4" t="n">
        <v>56</v>
      </c>
      <c r="N4" t="n">
        <v>40.5</v>
      </c>
      <c r="O4" t="n">
        <v>24639</v>
      </c>
      <c r="P4" t="n">
        <v>236.38</v>
      </c>
      <c r="Q4" t="n">
        <v>795.72</v>
      </c>
      <c r="R4" t="n">
        <v>125.9</v>
      </c>
      <c r="S4" t="n">
        <v>51.23</v>
      </c>
      <c r="T4" t="n">
        <v>36030.27</v>
      </c>
      <c r="U4" t="n">
        <v>0.41</v>
      </c>
      <c r="V4" t="n">
        <v>0.82</v>
      </c>
      <c r="W4" t="n">
        <v>0.2</v>
      </c>
      <c r="X4" t="n">
        <v>2.14</v>
      </c>
      <c r="Y4" t="n">
        <v>1</v>
      </c>
      <c r="Z4" t="n">
        <v>10</v>
      </c>
      <c r="AA4" t="n">
        <v>131.0266192593544</v>
      </c>
      <c r="AB4" t="n">
        <v>186.441500704296</v>
      </c>
      <c r="AC4" t="n">
        <v>168.9767248644707</v>
      </c>
      <c r="AD4" t="n">
        <v>131026.6192593544</v>
      </c>
      <c r="AE4" t="n">
        <v>186441.500704296</v>
      </c>
      <c r="AF4" t="n">
        <v>1.080174582690986e-05</v>
      </c>
      <c r="AG4" t="n">
        <v>0.93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4.7474</v>
      </c>
      <c r="E5" t="n">
        <v>21.06</v>
      </c>
      <c r="F5" t="n">
        <v>16.91</v>
      </c>
      <c r="G5" t="n">
        <v>24.16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224.65</v>
      </c>
      <c r="Q5" t="n">
        <v>795.73</v>
      </c>
      <c r="R5" t="n">
        <v>104.66</v>
      </c>
      <c r="S5" t="n">
        <v>51.23</v>
      </c>
      <c r="T5" t="n">
        <v>25491.55</v>
      </c>
      <c r="U5" t="n">
        <v>0.49</v>
      </c>
      <c r="V5" t="n">
        <v>0.85</v>
      </c>
      <c r="W5" t="n">
        <v>0.18</v>
      </c>
      <c r="X5" t="n">
        <v>1.51</v>
      </c>
      <c r="Y5" t="n">
        <v>1</v>
      </c>
      <c r="Z5" t="n">
        <v>10</v>
      </c>
      <c r="AA5" t="n">
        <v>118.6009153554918</v>
      </c>
      <c r="AB5" t="n">
        <v>168.7606134446036</v>
      </c>
      <c r="AC5" t="n">
        <v>152.9520822256015</v>
      </c>
      <c r="AD5" t="n">
        <v>118600.9153554918</v>
      </c>
      <c r="AE5" t="n">
        <v>168760.6134446036</v>
      </c>
      <c r="AF5" t="n">
        <v>1.14449422261911e-05</v>
      </c>
      <c r="AG5" t="n">
        <v>0.8774999999999999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4.8856</v>
      </c>
      <c r="E6" t="n">
        <v>20.47</v>
      </c>
      <c r="F6" t="n">
        <v>16.67</v>
      </c>
      <c r="G6" t="n">
        <v>30.31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218.19</v>
      </c>
      <c r="Q6" t="n">
        <v>795.6900000000001</v>
      </c>
      <c r="R6" t="n">
        <v>96.76000000000001</v>
      </c>
      <c r="S6" t="n">
        <v>51.23</v>
      </c>
      <c r="T6" t="n">
        <v>21583.58</v>
      </c>
      <c r="U6" t="n">
        <v>0.53</v>
      </c>
      <c r="V6" t="n">
        <v>0.87</v>
      </c>
      <c r="W6" t="n">
        <v>0.16</v>
      </c>
      <c r="X6" t="n">
        <v>1.26</v>
      </c>
      <c r="Y6" t="n">
        <v>1</v>
      </c>
      <c r="Z6" t="n">
        <v>10</v>
      </c>
      <c r="AA6" t="n">
        <v>112.7800942670034</v>
      </c>
      <c r="AB6" t="n">
        <v>160.4780016730154</v>
      </c>
      <c r="AC6" t="n">
        <v>145.4453382592637</v>
      </c>
      <c r="AD6" t="n">
        <v>112780.0942670034</v>
      </c>
      <c r="AE6" t="n">
        <v>160478.0016730154</v>
      </c>
      <c r="AF6" t="n">
        <v>1.177811217514413e-05</v>
      </c>
      <c r="AG6" t="n">
        <v>0.8529166666666667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5.0074</v>
      </c>
      <c r="E7" t="n">
        <v>19.97</v>
      </c>
      <c r="F7" t="n">
        <v>16.4</v>
      </c>
      <c r="G7" t="n">
        <v>36.45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211.56</v>
      </c>
      <c r="Q7" t="n">
        <v>795.65</v>
      </c>
      <c r="R7" t="n">
        <v>87.94</v>
      </c>
      <c r="S7" t="n">
        <v>51.23</v>
      </c>
      <c r="T7" t="n">
        <v>17204.12</v>
      </c>
      <c r="U7" t="n">
        <v>0.58</v>
      </c>
      <c r="V7" t="n">
        <v>0.88</v>
      </c>
      <c r="W7" t="n">
        <v>0.15</v>
      </c>
      <c r="X7" t="n">
        <v>1</v>
      </c>
      <c r="Y7" t="n">
        <v>1</v>
      </c>
      <c r="Z7" t="n">
        <v>10</v>
      </c>
      <c r="AA7" t="n">
        <v>107.5098881834818</v>
      </c>
      <c r="AB7" t="n">
        <v>152.9788756420848</v>
      </c>
      <c r="AC7" t="n">
        <v>138.6486875604347</v>
      </c>
      <c r="AD7" t="n">
        <v>107509.8881834818</v>
      </c>
      <c r="AE7" t="n">
        <v>152978.8756420848</v>
      </c>
      <c r="AF7" t="n">
        <v>1.207174531394644e-05</v>
      </c>
      <c r="AG7" t="n">
        <v>0.8320833333333333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5.0868</v>
      </c>
      <c r="E8" t="n">
        <v>19.66</v>
      </c>
      <c r="F8" t="n">
        <v>16.25</v>
      </c>
      <c r="G8" t="n">
        <v>42.39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206.2</v>
      </c>
      <c r="Q8" t="n">
        <v>795.65</v>
      </c>
      <c r="R8" t="n">
        <v>82.55</v>
      </c>
      <c r="S8" t="n">
        <v>51.23</v>
      </c>
      <c r="T8" t="n">
        <v>14531.39</v>
      </c>
      <c r="U8" t="n">
        <v>0.62</v>
      </c>
      <c r="V8" t="n">
        <v>0.89</v>
      </c>
      <c r="W8" t="n">
        <v>0.14</v>
      </c>
      <c r="X8" t="n">
        <v>0.84</v>
      </c>
      <c r="Y8" t="n">
        <v>1</v>
      </c>
      <c r="Z8" t="n">
        <v>10</v>
      </c>
      <c r="AA8" t="n">
        <v>103.9585337820716</v>
      </c>
      <c r="AB8" t="n">
        <v>147.9255525244281</v>
      </c>
      <c r="AC8" t="n">
        <v>134.068730915171</v>
      </c>
      <c r="AD8" t="n">
        <v>103958.5337820716</v>
      </c>
      <c r="AE8" t="n">
        <v>147925.5525244281</v>
      </c>
      <c r="AF8" t="n">
        <v>1.226316133382249e-05</v>
      </c>
      <c r="AG8" t="n">
        <v>0.8191666666666667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5.1825</v>
      </c>
      <c r="E9" t="n">
        <v>19.3</v>
      </c>
      <c r="F9" t="n">
        <v>16.04</v>
      </c>
      <c r="G9" t="n">
        <v>50.65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200.06</v>
      </c>
      <c r="Q9" t="n">
        <v>795.64</v>
      </c>
      <c r="R9" t="n">
        <v>75.45999999999999</v>
      </c>
      <c r="S9" t="n">
        <v>51.23</v>
      </c>
      <c r="T9" t="n">
        <v>11007.99</v>
      </c>
      <c r="U9" t="n">
        <v>0.68</v>
      </c>
      <c r="V9" t="n">
        <v>0.9</v>
      </c>
      <c r="W9" t="n">
        <v>0.14</v>
      </c>
      <c r="X9" t="n">
        <v>0.63</v>
      </c>
      <c r="Y9" t="n">
        <v>1</v>
      </c>
      <c r="Z9" t="n">
        <v>10</v>
      </c>
      <c r="AA9" t="n">
        <v>99.85694201407009</v>
      </c>
      <c r="AB9" t="n">
        <v>142.0892810184916</v>
      </c>
      <c r="AC9" t="n">
        <v>128.7791680186722</v>
      </c>
      <c r="AD9" t="n">
        <v>99856.94201407008</v>
      </c>
      <c r="AE9" t="n">
        <v>142089.2810184916</v>
      </c>
      <c r="AF9" t="n">
        <v>1.249387308573859e-05</v>
      </c>
      <c r="AG9" t="n">
        <v>0.8041666666666667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5.2089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196.72</v>
      </c>
      <c r="Q10" t="n">
        <v>795.67</v>
      </c>
      <c r="R10" t="n">
        <v>74.92</v>
      </c>
      <c r="S10" t="n">
        <v>51.23</v>
      </c>
      <c r="T10" t="n">
        <v>10746.87</v>
      </c>
      <c r="U10" t="n">
        <v>0.68</v>
      </c>
      <c r="V10" t="n">
        <v>0.9</v>
      </c>
      <c r="W10" t="n">
        <v>0.13</v>
      </c>
      <c r="X10" t="n">
        <v>0.61</v>
      </c>
      <c r="Y10" t="n">
        <v>1</v>
      </c>
      <c r="Z10" t="n">
        <v>10</v>
      </c>
      <c r="AA10" t="n">
        <v>98.35224594093265</v>
      </c>
      <c r="AB10" t="n">
        <v>139.9482062081564</v>
      </c>
      <c r="AC10" t="n">
        <v>126.8386568783221</v>
      </c>
      <c r="AD10" t="n">
        <v>98352.24594093264</v>
      </c>
      <c r="AE10" t="n">
        <v>139948.2062081564</v>
      </c>
      <c r="AF10" t="n">
        <v>1.255751770695682e-05</v>
      </c>
      <c r="AG10" t="n">
        <v>0.7999999999999999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5.2516</v>
      </c>
      <c r="E11" t="n">
        <v>19.04</v>
      </c>
      <c r="F11" t="n">
        <v>15.94</v>
      </c>
      <c r="G11" t="n">
        <v>63.77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192.72</v>
      </c>
      <c r="Q11" t="n">
        <v>795.65</v>
      </c>
      <c r="R11" t="n">
        <v>72.3</v>
      </c>
      <c r="S11" t="n">
        <v>51.23</v>
      </c>
      <c r="T11" t="n">
        <v>9444.5</v>
      </c>
      <c r="U11" t="n">
        <v>0.71</v>
      </c>
      <c r="V11" t="n">
        <v>0.91</v>
      </c>
      <c r="W11" t="n">
        <v>0.13</v>
      </c>
      <c r="X11" t="n">
        <v>0.53</v>
      </c>
      <c r="Y11" t="n">
        <v>1</v>
      </c>
      <c r="Z11" t="n">
        <v>10</v>
      </c>
      <c r="AA11" t="n">
        <v>96.25636975044469</v>
      </c>
      <c r="AB11" t="n">
        <v>136.9659244057732</v>
      </c>
      <c r="AC11" t="n">
        <v>124.1357382165114</v>
      </c>
      <c r="AD11" t="n">
        <v>96256.36975044469</v>
      </c>
      <c r="AE11" t="n">
        <v>136965.9244057732</v>
      </c>
      <c r="AF11" t="n">
        <v>1.266045806021511e-05</v>
      </c>
      <c r="AG11" t="n">
        <v>0.7933333333333333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5.2737</v>
      </c>
      <c r="E12" t="n">
        <v>18.96</v>
      </c>
      <c r="F12" t="n">
        <v>15.9</v>
      </c>
      <c r="G12" t="n">
        <v>68.15000000000001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188.47</v>
      </c>
      <c r="Q12" t="n">
        <v>795.64</v>
      </c>
      <c r="R12" t="n">
        <v>70.90000000000001</v>
      </c>
      <c r="S12" t="n">
        <v>51.23</v>
      </c>
      <c r="T12" t="n">
        <v>8750.15</v>
      </c>
      <c r="U12" t="n">
        <v>0.72</v>
      </c>
      <c r="V12" t="n">
        <v>0.91</v>
      </c>
      <c r="W12" t="n">
        <v>0.13</v>
      </c>
      <c r="X12" t="n">
        <v>0.49</v>
      </c>
      <c r="Y12" t="n">
        <v>1</v>
      </c>
      <c r="Z12" t="n">
        <v>10</v>
      </c>
      <c r="AA12" t="n">
        <v>94.56749771190714</v>
      </c>
      <c r="AB12" t="n">
        <v>134.5627803794499</v>
      </c>
      <c r="AC12" t="n">
        <v>121.9577070088041</v>
      </c>
      <c r="AD12" t="n">
        <v>94567.49771190714</v>
      </c>
      <c r="AE12" t="n">
        <v>134562.7803794499</v>
      </c>
      <c r="AF12" t="n">
        <v>1.271373632267431e-05</v>
      </c>
      <c r="AG12" t="n">
        <v>0.79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5.3053</v>
      </c>
      <c r="E13" t="n">
        <v>18.85</v>
      </c>
      <c r="F13" t="n">
        <v>15.87</v>
      </c>
      <c r="G13" t="n">
        <v>79.33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183.63</v>
      </c>
      <c r="Q13" t="n">
        <v>795.66</v>
      </c>
      <c r="R13" t="n">
        <v>69.89</v>
      </c>
      <c r="S13" t="n">
        <v>51.23</v>
      </c>
      <c r="T13" t="n">
        <v>8255.610000000001</v>
      </c>
      <c r="U13" t="n">
        <v>0.73</v>
      </c>
      <c r="V13" t="n">
        <v>0.91</v>
      </c>
      <c r="W13" t="n">
        <v>0.13</v>
      </c>
      <c r="X13" t="n">
        <v>0.46</v>
      </c>
      <c r="Y13" t="n">
        <v>1</v>
      </c>
      <c r="Z13" t="n">
        <v>10</v>
      </c>
      <c r="AA13" t="n">
        <v>92.58252009159712</v>
      </c>
      <c r="AB13" t="n">
        <v>131.738299304635</v>
      </c>
      <c r="AC13" t="n">
        <v>119.397807202908</v>
      </c>
      <c r="AD13" t="n">
        <v>92582.52009159712</v>
      </c>
      <c r="AE13" t="n">
        <v>131738.299304635</v>
      </c>
      <c r="AF13" t="n">
        <v>1.278991700564765e-05</v>
      </c>
      <c r="AG13" t="n">
        <v>0.7854166666666668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5.3368</v>
      </c>
      <c r="E14" t="n">
        <v>18.74</v>
      </c>
      <c r="F14" t="n">
        <v>15.79</v>
      </c>
      <c r="G14" t="n">
        <v>86.15000000000001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178.77</v>
      </c>
      <c r="Q14" t="n">
        <v>795.72</v>
      </c>
      <c r="R14" t="n">
        <v>67.34</v>
      </c>
      <c r="S14" t="n">
        <v>51.23</v>
      </c>
      <c r="T14" t="n">
        <v>6984.67</v>
      </c>
      <c r="U14" t="n">
        <v>0.76</v>
      </c>
      <c r="V14" t="n">
        <v>0.92</v>
      </c>
      <c r="W14" t="n">
        <v>0.13</v>
      </c>
      <c r="X14" t="n">
        <v>0.38</v>
      </c>
      <c r="Y14" t="n">
        <v>1</v>
      </c>
      <c r="Z14" t="n">
        <v>10</v>
      </c>
      <c r="AA14" t="n">
        <v>90.51812523425036</v>
      </c>
      <c r="AB14" t="n">
        <v>128.8008131859701</v>
      </c>
      <c r="AC14" t="n">
        <v>116.7354880207956</v>
      </c>
      <c r="AD14" t="n">
        <v>90518.12523425036</v>
      </c>
      <c r="AE14" t="n">
        <v>128800.8131859701</v>
      </c>
      <c r="AF14" t="n">
        <v>1.286585661051032e-05</v>
      </c>
      <c r="AG14" t="n">
        <v>0.7808333333333333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5.3617</v>
      </c>
      <c r="E15" t="n">
        <v>18.65</v>
      </c>
      <c r="F15" t="n">
        <v>15.75</v>
      </c>
      <c r="G15" t="n">
        <v>94.47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173.49</v>
      </c>
      <c r="Q15" t="n">
        <v>795.64</v>
      </c>
      <c r="R15" t="n">
        <v>65.69</v>
      </c>
      <c r="S15" t="n">
        <v>51.23</v>
      </c>
      <c r="T15" t="n">
        <v>6166.88</v>
      </c>
      <c r="U15" t="n">
        <v>0.78</v>
      </c>
      <c r="V15" t="n">
        <v>0.92</v>
      </c>
      <c r="W15" t="n">
        <v>0.12</v>
      </c>
      <c r="X15" t="n">
        <v>0.34</v>
      </c>
      <c r="Y15" t="n">
        <v>1</v>
      </c>
      <c r="Z15" t="n">
        <v>10</v>
      </c>
      <c r="AA15" t="n">
        <v>88.54416687768875</v>
      </c>
      <c r="AB15" t="n">
        <v>125.9920117347425</v>
      </c>
      <c r="AC15" t="n">
        <v>114.1897990608264</v>
      </c>
      <c r="AD15" t="n">
        <v>88544.16687768875</v>
      </c>
      <c r="AE15" t="n">
        <v>125992.0117347425</v>
      </c>
      <c r="AF15" t="n">
        <v>1.292588506006842e-05</v>
      </c>
      <c r="AG15" t="n">
        <v>0.7770833333333332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5.3528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171.69</v>
      </c>
      <c r="Q16" t="n">
        <v>795.64</v>
      </c>
      <c r="R16" t="n">
        <v>66.72</v>
      </c>
      <c r="S16" t="n">
        <v>51.23</v>
      </c>
      <c r="T16" t="n">
        <v>6682.3</v>
      </c>
      <c r="U16" t="n">
        <v>0.77</v>
      </c>
      <c r="V16" t="n">
        <v>0.92</v>
      </c>
      <c r="W16" t="n">
        <v>0.13</v>
      </c>
      <c r="X16" t="n">
        <v>0.37</v>
      </c>
      <c r="Y16" t="n">
        <v>1</v>
      </c>
      <c r="Z16" t="n">
        <v>10</v>
      </c>
      <c r="AA16" t="n">
        <v>88.24253061826207</v>
      </c>
      <c r="AB16" t="n">
        <v>125.5628049278186</v>
      </c>
      <c r="AC16" t="n">
        <v>113.8007978982657</v>
      </c>
      <c r="AD16" t="n">
        <v>88242.53061826207</v>
      </c>
      <c r="AE16" t="n">
        <v>125562.8049278186</v>
      </c>
      <c r="AF16" t="n">
        <v>1.290442910821834e-05</v>
      </c>
      <c r="AG16" t="n">
        <v>0.7783333333333333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5.3784</v>
      </c>
      <c r="E17" t="n">
        <v>18.59</v>
      </c>
      <c r="F17" t="n">
        <v>15.73</v>
      </c>
      <c r="G17" t="n">
        <v>104.84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169.59</v>
      </c>
      <c r="Q17" t="n">
        <v>795.64</v>
      </c>
      <c r="R17" t="n">
        <v>64.87</v>
      </c>
      <c r="S17" t="n">
        <v>51.23</v>
      </c>
      <c r="T17" t="n">
        <v>5762.62</v>
      </c>
      <c r="U17" t="n">
        <v>0.79</v>
      </c>
      <c r="V17" t="n">
        <v>0.92</v>
      </c>
      <c r="W17" t="n">
        <v>0.13</v>
      </c>
      <c r="X17" t="n">
        <v>0.32</v>
      </c>
      <c r="Y17" t="n">
        <v>1</v>
      </c>
      <c r="Z17" t="n">
        <v>10</v>
      </c>
      <c r="AA17" t="n">
        <v>87.14354549601663</v>
      </c>
      <c r="AB17" t="n">
        <v>123.9990277610007</v>
      </c>
      <c r="AC17" t="n">
        <v>112.3835064525921</v>
      </c>
      <c r="AD17" t="n">
        <v>87143.54549601662</v>
      </c>
      <c r="AE17" t="n">
        <v>123999.0277610007</v>
      </c>
      <c r="AF17" t="n">
        <v>1.296614510455117e-05</v>
      </c>
      <c r="AG17" t="n">
        <v>0.7745833333333333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3.0537</v>
      </c>
      <c r="E2" t="n">
        <v>32.75</v>
      </c>
      <c r="F2" t="n">
        <v>23.66</v>
      </c>
      <c r="G2" t="n">
        <v>6.76</v>
      </c>
      <c r="H2" t="n">
        <v>0.11</v>
      </c>
      <c r="I2" t="n">
        <v>210</v>
      </c>
      <c r="J2" t="n">
        <v>159.12</v>
      </c>
      <c r="K2" t="n">
        <v>50.28</v>
      </c>
      <c r="L2" t="n">
        <v>1</v>
      </c>
      <c r="M2" t="n">
        <v>208</v>
      </c>
      <c r="N2" t="n">
        <v>27.84</v>
      </c>
      <c r="O2" t="n">
        <v>19859.16</v>
      </c>
      <c r="P2" t="n">
        <v>286.77</v>
      </c>
      <c r="Q2" t="n">
        <v>795.8099999999999</v>
      </c>
      <c r="R2" t="n">
        <v>330.85</v>
      </c>
      <c r="S2" t="n">
        <v>51.23</v>
      </c>
      <c r="T2" t="n">
        <v>137743.87</v>
      </c>
      <c r="U2" t="n">
        <v>0.15</v>
      </c>
      <c r="V2" t="n">
        <v>0.61</v>
      </c>
      <c r="W2" t="n">
        <v>0.44</v>
      </c>
      <c r="X2" t="n">
        <v>8.24</v>
      </c>
      <c r="Y2" t="n">
        <v>1</v>
      </c>
      <c r="Z2" t="n">
        <v>10</v>
      </c>
      <c r="AA2" t="n">
        <v>230.4308786301831</v>
      </c>
      <c r="AB2" t="n">
        <v>327.8866467231462</v>
      </c>
      <c r="AC2" t="n">
        <v>297.1720967744548</v>
      </c>
      <c r="AD2" t="n">
        <v>230430.8786301831</v>
      </c>
      <c r="AE2" t="n">
        <v>327886.6467231462</v>
      </c>
      <c r="AF2" t="n">
        <v>8.055166978175976e-06</v>
      </c>
      <c r="AG2" t="n">
        <v>1.364583333333333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4.2916</v>
      </c>
      <c r="E3" t="n">
        <v>23.3</v>
      </c>
      <c r="F3" t="n">
        <v>18.4</v>
      </c>
      <c r="G3" t="n">
        <v>13.8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78</v>
      </c>
      <c r="N3" t="n">
        <v>28.26</v>
      </c>
      <c r="O3" t="n">
        <v>20034.4</v>
      </c>
      <c r="P3" t="n">
        <v>218.46</v>
      </c>
      <c r="Q3" t="n">
        <v>795.78</v>
      </c>
      <c r="R3" t="n">
        <v>154.38</v>
      </c>
      <c r="S3" t="n">
        <v>51.23</v>
      </c>
      <c r="T3" t="n">
        <v>50160.09</v>
      </c>
      <c r="U3" t="n">
        <v>0.33</v>
      </c>
      <c r="V3" t="n">
        <v>0.79</v>
      </c>
      <c r="W3" t="n">
        <v>0.23</v>
      </c>
      <c r="X3" t="n">
        <v>2.99</v>
      </c>
      <c r="Y3" t="n">
        <v>1</v>
      </c>
      <c r="Z3" t="n">
        <v>10</v>
      </c>
      <c r="AA3" t="n">
        <v>128.5606322404243</v>
      </c>
      <c r="AB3" t="n">
        <v>182.9325776844891</v>
      </c>
      <c r="AC3" t="n">
        <v>165.7964977291563</v>
      </c>
      <c r="AD3" t="n">
        <v>128560.6322404243</v>
      </c>
      <c r="AE3" t="n">
        <v>182932.5776844891</v>
      </c>
      <c r="AF3" t="n">
        <v>1.132054707520058e-05</v>
      </c>
      <c r="AG3" t="n">
        <v>0.9708333333333333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4.7418</v>
      </c>
      <c r="E4" t="n">
        <v>21.09</v>
      </c>
      <c r="F4" t="n">
        <v>17.19</v>
      </c>
      <c r="G4" t="n">
        <v>21.04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47</v>
      </c>
      <c r="N4" t="n">
        <v>28.69</v>
      </c>
      <c r="O4" t="n">
        <v>20210.21</v>
      </c>
      <c r="P4" t="n">
        <v>199.88</v>
      </c>
      <c r="Q4" t="n">
        <v>795.75</v>
      </c>
      <c r="R4" t="n">
        <v>113.52</v>
      </c>
      <c r="S4" t="n">
        <v>51.23</v>
      </c>
      <c r="T4" t="n">
        <v>29884.91</v>
      </c>
      <c r="U4" t="n">
        <v>0.45</v>
      </c>
      <c r="V4" t="n">
        <v>0.84</v>
      </c>
      <c r="W4" t="n">
        <v>0.19</v>
      </c>
      <c r="X4" t="n">
        <v>1.78</v>
      </c>
      <c r="Y4" t="n">
        <v>1</v>
      </c>
      <c r="Z4" t="n">
        <v>10</v>
      </c>
      <c r="AA4" t="n">
        <v>108.1348795673444</v>
      </c>
      <c r="AB4" t="n">
        <v>153.868193646268</v>
      </c>
      <c r="AC4" t="n">
        <v>139.4546993289638</v>
      </c>
      <c r="AD4" t="n">
        <v>108134.8795673444</v>
      </c>
      <c r="AE4" t="n">
        <v>153868.193646268</v>
      </c>
      <c r="AF4" t="n">
        <v>1.250810190166514e-05</v>
      </c>
      <c r="AG4" t="n">
        <v>0.87875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5.0079</v>
      </c>
      <c r="E5" t="n">
        <v>19.97</v>
      </c>
      <c r="F5" t="n">
        <v>16.52</v>
      </c>
      <c r="G5" t="n">
        <v>28.31</v>
      </c>
      <c r="H5" t="n">
        <v>0.43</v>
      </c>
      <c r="I5" t="n">
        <v>35</v>
      </c>
      <c r="J5" t="n">
        <v>163.4</v>
      </c>
      <c r="K5" t="n">
        <v>50.28</v>
      </c>
      <c r="L5" t="n">
        <v>4</v>
      </c>
      <c r="M5" t="n">
        <v>33</v>
      </c>
      <c r="N5" t="n">
        <v>29.12</v>
      </c>
      <c r="O5" t="n">
        <v>20386.62</v>
      </c>
      <c r="P5" t="n">
        <v>187.72</v>
      </c>
      <c r="Q5" t="n">
        <v>795.67</v>
      </c>
      <c r="R5" t="n">
        <v>91.65000000000001</v>
      </c>
      <c r="S5" t="n">
        <v>51.23</v>
      </c>
      <c r="T5" t="n">
        <v>19021.43</v>
      </c>
      <c r="U5" t="n">
        <v>0.5600000000000001</v>
      </c>
      <c r="V5" t="n">
        <v>0.88</v>
      </c>
      <c r="W5" t="n">
        <v>0.15</v>
      </c>
      <c r="X5" t="n">
        <v>1.11</v>
      </c>
      <c r="Y5" t="n">
        <v>1</v>
      </c>
      <c r="Z5" t="n">
        <v>10</v>
      </c>
      <c r="AA5" t="n">
        <v>97.52154601294012</v>
      </c>
      <c r="AB5" t="n">
        <v>138.7661796696916</v>
      </c>
      <c r="AC5" t="n">
        <v>125.7673558406339</v>
      </c>
      <c r="AD5" t="n">
        <v>97521.54601294012</v>
      </c>
      <c r="AE5" t="n">
        <v>138766.1796696916</v>
      </c>
      <c r="AF5" t="n">
        <v>1.321003068736532e-05</v>
      </c>
      <c r="AG5" t="n">
        <v>0.8320833333333333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5.085</v>
      </c>
      <c r="E6" t="n">
        <v>19.67</v>
      </c>
      <c r="F6" t="n">
        <v>16.44</v>
      </c>
      <c r="G6" t="n">
        <v>35.23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182.91</v>
      </c>
      <c r="Q6" t="n">
        <v>795.6799999999999</v>
      </c>
      <c r="R6" t="n">
        <v>88.95999999999999</v>
      </c>
      <c r="S6" t="n">
        <v>51.23</v>
      </c>
      <c r="T6" t="n">
        <v>17710.69</v>
      </c>
      <c r="U6" t="n">
        <v>0.58</v>
      </c>
      <c r="V6" t="n">
        <v>0.88</v>
      </c>
      <c r="W6" t="n">
        <v>0.15</v>
      </c>
      <c r="X6" t="n">
        <v>1.03</v>
      </c>
      <c r="Y6" t="n">
        <v>1</v>
      </c>
      <c r="Z6" t="n">
        <v>10</v>
      </c>
      <c r="AA6" t="n">
        <v>94.49001300652013</v>
      </c>
      <c r="AB6" t="n">
        <v>134.4525251898125</v>
      </c>
      <c r="AC6" t="n">
        <v>121.8577798961503</v>
      </c>
      <c r="AD6" t="n">
        <v>94490.01300652012</v>
      </c>
      <c r="AE6" t="n">
        <v>134452.5251898125</v>
      </c>
      <c r="AF6" t="n">
        <v>1.341340802437202e-05</v>
      </c>
      <c r="AG6" t="n">
        <v>0.8195833333333334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5.2036</v>
      </c>
      <c r="E7" t="n">
        <v>19.22</v>
      </c>
      <c r="F7" t="n">
        <v>16.18</v>
      </c>
      <c r="G7" t="n">
        <v>44.14</v>
      </c>
      <c r="H7" t="n">
        <v>0.64</v>
      </c>
      <c r="I7" t="n">
        <v>22</v>
      </c>
      <c r="J7" t="n">
        <v>166.27</v>
      </c>
      <c r="K7" t="n">
        <v>50.28</v>
      </c>
      <c r="L7" t="n">
        <v>6</v>
      </c>
      <c r="M7" t="n">
        <v>20</v>
      </c>
      <c r="N7" t="n">
        <v>29.99</v>
      </c>
      <c r="O7" t="n">
        <v>20741.2</v>
      </c>
      <c r="P7" t="n">
        <v>175.39</v>
      </c>
      <c r="Q7" t="n">
        <v>795.64</v>
      </c>
      <c r="R7" t="n">
        <v>80.34</v>
      </c>
      <c r="S7" t="n">
        <v>51.23</v>
      </c>
      <c r="T7" t="n">
        <v>13429.35</v>
      </c>
      <c r="U7" t="n">
        <v>0.64</v>
      </c>
      <c r="V7" t="n">
        <v>0.89</v>
      </c>
      <c r="W7" t="n">
        <v>0.14</v>
      </c>
      <c r="X7" t="n">
        <v>0.78</v>
      </c>
      <c r="Y7" t="n">
        <v>1</v>
      </c>
      <c r="Z7" t="n">
        <v>10</v>
      </c>
      <c r="AA7" t="n">
        <v>89.71244707655715</v>
      </c>
      <c r="AB7" t="n">
        <v>127.6543908356562</v>
      </c>
      <c r="AC7" t="n">
        <v>115.696455974091</v>
      </c>
      <c r="AD7" t="n">
        <v>89712.44707655716</v>
      </c>
      <c r="AE7" t="n">
        <v>127654.3908356562</v>
      </c>
      <c r="AF7" t="n">
        <v>1.372625565302306e-05</v>
      </c>
      <c r="AG7" t="n">
        <v>0.8008333333333333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5.2809</v>
      </c>
      <c r="E8" t="n">
        <v>18.94</v>
      </c>
      <c r="F8" t="n">
        <v>16</v>
      </c>
      <c r="G8" t="n">
        <v>50.52</v>
      </c>
      <c r="H8" t="n">
        <v>0.74</v>
      </c>
      <c r="I8" t="n">
        <v>19</v>
      </c>
      <c r="J8" t="n">
        <v>167.72</v>
      </c>
      <c r="K8" t="n">
        <v>50.28</v>
      </c>
      <c r="L8" t="n">
        <v>7</v>
      </c>
      <c r="M8" t="n">
        <v>17</v>
      </c>
      <c r="N8" t="n">
        <v>30.44</v>
      </c>
      <c r="O8" t="n">
        <v>20919.39</v>
      </c>
      <c r="P8" t="n">
        <v>169.4</v>
      </c>
      <c r="Q8" t="n">
        <v>795.64</v>
      </c>
      <c r="R8" t="n">
        <v>73.88</v>
      </c>
      <c r="S8" t="n">
        <v>51.23</v>
      </c>
      <c r="T8" t="n">
        <v>10217.96</v>
      </c>
      <c r="U8" t="n">
        <v>0.6899999999999999</v>
      </c>
      <c r="V8" t="n">
        <v>0.9</v>
      </c>
      <c r="W8" t="n">
        <v>0.14</v>
      </c>
      <c r="X8" t="n">
        <v>0.59</v>
      </c>
      <c r="Y8" t="n">
        <v>1</v>
      </c>
      <c r="Z8" t="n">
        <v>10</v>
      </c>
      <c r="AA8" t="n">
        <v>86.38622442213322</v>
      </c>
      <c r="AB8" t="n">
        <v>122.9214140796897</v>
      </c>
      <c r="AC8" t="n">
        <v>111.4068374714413</v>
      </c>
      <c r="AD8" t="n">
        <v>86386.22442213322</v>
      </c>
      <c r="AE8" t="n">
        <v>122921.4140796897</v>
      </c>
      <c r="AF8" t="n">
        <v>1.393016055770033e-05</v>
      </c>
      <c r="AG8" t="n">
        <v>0.7891666666666667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5.3122</v>
      </c>
      <c r="E9" t="n">
        <v>18.82</v>
      </c>
      <c r="F9" t="n">
        <v>15.98</v>
      </c>
      <c r="G9" t="n">
        <v>59.94</v>
      </c>
      <c r="H9" t="n">
        <v>0.84</v>
      </c>
      <c r="I9" t="n">
        <v>16</v>
      </c>
      <c r="J9" t="n">
        <v>169.17</v>
      </c>
      <c r="K9" t="n">
        <v>50.28</v>
      </c>
      <c r="L9" t="n">
        <v>8</v>
      </c>
      <c r="M9" t="n">
        <v>14</v>
      </c>
      <c r="N9" t="n">
        <v>30.89</v>
      </c>
      <c r="O9" t="n">
        <v>21098.19</v>
      </c>
      <c r="P9" t="n">
        <v>164.32</v>
      </c>
      <c r="Q9" t="n">
        <v>795.72</v>
      </c>
      <c r="R9" t="n">
        <v>73.7</v>
      </c>
      <c r="S9" t="n">
        <v>51.23</v>
      </c>
      <c r="T9" t="n">
        <v>10141.65</v>
      </c>
      <c r="U9" t="n">
        <v>0.7</v>
      </c>
      <c r="V9" t="n">
        <v>0.9</v>
      </c>
      <c r="W9" t="n">
        <v>0.13</v>
      </c>
      <c r="X9" t="n">
        <v>0.58</v>
      </c>
      <c r="Y9" t="n">
        <v>1</v>
      </c>
      <c r="Z9" t="n">
        <v>10</v>
      </c>
      <c r="AA9" t="n">
        <v>84.40778780409737</v>
      </c>
      <c r="AB9" t="n">
        <v>120.1062403829251</v>
      </c>
      <c r="AC9" t="n">
        <v>108.8553731815332</v>
      </c>
      <c r="AD9" t="n">
        <v>84407.78780409737</v>
      </c>
      <c r="AE9" t="n">
        <v>120106.2403829251</v>
      </c>
      <c r="AF9" t="n">
        <v>1.401272489814534e-05</v>
      </c>
      <c r="AG9" t="n">
        <v>0.7841666666666667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5.3603</v>
      </c>
      <c r="E10" t="n">
        <v>18.66</v>
      </c>
      <c r="F10" t="n">
        <v>15.88</v>
      </c>
      <c r="G10" t="n">
        <v>68.06</v>
      </c>
      <c r="H10" t="n">
        <v>0.9399999999999999</v>
      </c>
      <c r="I10" t="n">
        <v>14</v>
      </c>
      <c r="J10" t="n">
        <v>170.62</v>
      </c>
      <c r="K10" t="n">
        <v>50.28</v>
      </c>
      <c r="L10" t="n">
        <v>9</v>
      </c>
      <c r="M10" t="n">
        <v>12</v>
      </c>
      <c r="N10" t="n">
        <v>31.34</v>
      </c>
      <c r="O10" t="n">
        <v>21277.6</v>
      </c>
      <c r="P10" t="n">
        <v>158.07</v>
      </c>
      <c r="Q10" t="n">
        <v>795.7</v>
      </c>
      <c r="R10" t="n">
        <v>70.18000000000001</v>
      </c>
      <c r="S10" t="n">
        <v>51.23</v>
      </c>
      <c r="T10" t="n">
        <v>8389.360000000001</v>
      </c>
      <c r="U10" t="n">
        <v>0.73</v>
      </c>
      <c r="V10" t="n">
        <v>0.91</v>
      </c>
      <c r="W10" t="n">
        <v>0.13</v>
      </c>
      <c r="X10" t="n">
        <v>0.47</v>
      </c>
      <c r="Y10" t="n">
        <v>1</v>
      </c>
      <c r="Z10" t="n">
        <v>10</v>
      </c>
      <c r="AA10" t="n">
        <v>81.73404989657986</v>
      </c>
      <c r="AB10" t="n">
        <v>116.3017027188587</v>
      </c>
      <c r="AC10" t="n">
        <v>105.4072228948804</v>
      </c>
      <c r="AD10" t="n">
        <v>81734.04989657986</v>
      </c>
      <c r="AE10" t="n">
        <v>116301.7027188587</v>
      </c>
      <c r="AF10" t="n">
        <v>1.413960492291865e-05</v>
      </c>
      <c r="AG10" t="n">
        <v>0.7775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5.3771</v>
      </c>
      <c r="E11" t="n">
        <v>18.6</v>
      </c>
      <c r="F11" t="n">
        <v>15.89</v>
      </c>
      <c r="G11" t="n">
        <v>79.43000000000001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8</v>
      </c>
      <c r="N11" t="n">
        <v>31.8</v>
      </c>
      <c r="O11" t="n">
        <v>21457.64</v>
      </c>
      <c r="P11" t="n">
        <v>152.62</v>
      </c>
      <c r="Q11" t="n">
        <v>795.67</v>
      </c>
      <c r="R11" t="n">
        <v>70.48999999999999</v>
      </c>
      <c r="S11" t="n">
        <v>51.23</v>
      </c>
      <c r="T11" t="n">
        <v>8555.99</v>
      </c>
      <c r="U11" t="n">
        <v>0.73</v>
      </c>
      <c r="V11" t="n">
        <v>0.91</v>
      </c>
      <c r="W11" t="n">
        <v>0.13</v>
      </c>
      <c r="X11" t="n">
        <v>0.48</v>
      </c>
      <c r="Y11" t="n">
        <v>1</v>
      </c>
      <c r="Z11" t="n">
        <v>10</v>
      </c>
      <c r="AA11" t="n">
        <v>79.9766539675278</v>
      </c>
      <c r="AB11" t="n">
        <v>113.8010541010727</v>
      </c>
      <c r="AC11" t="n">
        <v>103.1408207694194</v>
      </c>
      <c r="AD11" t="n">
        <v>79976.65396752779</v>
      </c>
      <c r="AE11" t="n">
        <v>113801.0541010726</v>
      </c>
      <c r="AF11" t="n">
        <v>1.418392060724696e-05</v>
      </c>
      <c r="AG11" t="n">
        <v>0.775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5.3886</v>
      </c>
      <c r="E12" t="n">
        <v>18.56</v>
      </c>
      <c r="F12" t="n">
        <v>15.85</v>
      </c>
      <c r="G12" t="n">
        <v>79.23</v>
      </c>
      <c r="H12" t="n">
        <v>1.12</v>
      </c>
      <c r="I12" t="n">
        <v>12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148.18</v>
      </c>
      <c r="Q12" t="n">
        <v>795.67</v>
      </c>
      <c r="R12" t="n">
        <v>68.68000000000001</v>
      </c>
      <c r="S12" t="n">
        <v>51.23</v>
      </c>
      <c r="T12" t="n">
        <v>7651.92</v>
      </c>
      <c r="U12" t="n">
        <v>0.75</v>
      </c>
      <c r="V12" t="n">
        <v>0.91</v>
      </c>
      <c r="W12" t="n">
        <v>0.14</v>
      </c>
      <c r="X12" t="n">
        <v>0.44</v>
      </c>
      <c r="Y12" t="n">
        <v>1</v>
      </c>
      <c r="Z12" t="n">
        <v>10</v>
      </c>
      <c r="AA12" t="n">
        <v>78.49923779758055</v>
      </c>
      <c r="AB12" t="n">
        <v>111.6987966403614</v>
      </c>
      <c r="AC12" t="n">
        <v>101.2354907908955</v>
      </c>
      <c r="AD12" t="n">
        <v>78499.23779758054</v>
      </c>
      <c r="AE12" t="n">
        <v>111698.7966403614</v>
      </c>
      <c r="AF12" t="n">
        <v>1.421425574830503e-05</v>
      </c>
      <c r="AG12" t="n">
        <v>0.7733333333333333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5.4187</v>
      </c>
      <c r="E13" t="n">
        <v>18.45</v>
      </c>
      <c r="F13" t="n">
        <v>15.78</v>
      </c>
      <c r="G13" t="n">
        <v>86.05</v>
      </c>
      <c r="H13" t="n">
        <v>1.22</v>
      </c>
      <c r="I13" t="n">
        <v>11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148.43</v>
      </c>
      <c r="Q13" t="n">
        <v>795.67</v>
      </c>
      <c r="R13" t="n">
        <v>66.26000000000001</v>
      </c>
      <c r="S13" t="n">
        <v>51.23</v>
      </c>
      <c r="T13" t="n">
        <v>6447.29</v>
      </c>
      <c r="U13" t="n">
        <v>0.77</v>
      </c>
      <c r="V13" t="n">
        <v>0.92</v>
      </c>
      <c r="W13" t="n">
        <v>0.14</v>
      </c>
      <c r="X13" t="n">
        <v>0.37</v>
      </c>
      <c r="Y13" t="n">
        <v>1</v>
      </c>
      <c r="Z13" t="n">
        <v>10</v>
      </c>
      <c r="AA13" t="n">
        <v>78.01235646630651</v>
      </c>
      <c r="AB13" t="n">
        <v>111.0059993554986</v>
      </c>
      <c r="AC13" t="n">
        <v>100.607590802165</v>
      </c>
      <c r="AD13" t="n">
        <v>78012.35646630652</v>
      </c>
      <c r="AE13" t="n">
        <v>111005.9993554986</v>
      </c>
      <c r="AF13" t="n">
        <v>1.429365468272658e-05</v>
      </c>
      <c r="AG13" t="n">
        <v>0.7687499999999999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4.3234</v>
      </c>
      <c r="E2" t="n">
        <v>23.13</v>
      </c>
      <c r="F2" t="n">
        <v>19.41</v>
      </c>
      <c r="G2" t="n">
        <v>10.99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104</v>
      </c>
      <c r="N2" t="n">
        <v>9.74</v>
      </c>
      <c r="O2" t="n">
        <v>10204.21</v>
      </c>
      <c r="P2" t="n">
        <v>144.85</v>
      </c>
      <c r="Q2" t="n">
        <v>795.84</v>
      </c>
      <c r="R2" t="n">
        <v>188.35</v>
      </c>
      <c r="S2" t="n">
        <v>51.23</v>
      </c>
      <c r="T2" t="n">
        <v>67015.82000000001</v>
      </c>
      <c r="U2" t="n">
        <v>0.27</v>
      </c>
      <c r="V2" t="n">
        <v>0.74</v>
      </c>
      <c r="W2" t="n">
        <v>0.27</v>
      </c>
      <c r="X2" t="n">
        <v>4</v>
      </c>
      <c r="Y2" t="n">
        <v>1</v>
      </c>
      <c r="Z2" t="n">
        <v>10</v>
      </c>
      <c r="AA2" t="n">
        <v>91.73381278311798</v>
      </c>
      <c r="AB2" t="n">
        <v>130.5306495526534</v>
      </c>
      <c r="AC2" t="n">
        <v>118.3032831881238</v>
      </c>
      <c r="AD2" t="n">
        <v>91733.81278311799</v>
      </c>
      <c r="AE2" t="n">
        <v>130530.6495526534</v>
      </c>
      <c r="AF2" t="n">
        <v>1.591811226640944e-05</v>
      </c>
      <c r="AG2" t="n">
        <v>0.96375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5.0888</v>
      </c>
      <c r="E3" t="n">
        <v>19.65</v>
      </c>
      <c r="F3" t="n">
        <v>17</v>
      </c>
      <c r="G3" t="n">
        <v>23.18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42</v>
      </c>
      <c r="N3" t="n">
        <v>9.94</v>
      </c>
      <c r="O3" t="n">
        <v>10352.53</v>
      </c>
      <c r="P3" t="n">
        <v>117.65</v>
      </c>
      <c r="Q3" t="n">
        <v>795.71</v>
      </c>
      <c r="R3" t="n">
        <v>107.6</v>
      </c>
      <c r="S3" t="n">
        <v>51.23</v>
      </c>
      <c r="T3" t="n">
        <v>26951.88</v>
      </c>
      <c r="U3" t="n">
        <v>0.48</v>
      </c>
      <c r="V3" t="n">
        <v>0.85</v>
      </c>
      <c r="W3" t="n">
        <v>0.18</v>
      </c>
      <c r="X3" t="n">
        <v>1.59</v>
      </c>
      <c r="Y3" t="n">
        <v>1</v>
      </c>
      <c r="Z3" t="n">
        <v>10</v>
      </c>
      <c r="AA3" t="n">
        <v>66.8307981735521</v>
      </c>
      <c r="AB3" t="n">
        <v>95.09544224793137</v>
      </c>
      <c r="AC3" t="n">
        <v>86.18744388944077</v>
      </c>
      <c r="AD3" t="n">
        <v>66830.7981735521</v>
      </c>
      <c r="AE3" t="n">
        <v>95095.44224793138</v>
      </c>
      <c r="AF3" t="n">
        <v>1.873620060630623e-05</v>
      </c>
      <c r="AG3" t="n">
        <v>0.81875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5.3471</v>
      </c>
      <c r="E4" t="n">
        <v>18.7</v>
      </c>
      <c r="F4" t="n">
        <v>16.36</v>
      </c>
      <c r="G4" t="n">
        <v>37.76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19</v>
      </c>
      <c r="N4" t="n">
        <v>10.15</v>
      </c>
      <c r="O4" t="n">
        <v>10501.19</v>
      </c>
      <c r="P4" t="n">
        <v>102.67</v>
      </c>
      <c r="Q4" t="n">
        <v>795.66</v>
      </c>
      <c r="R4" t="n">
        <v>86.19</v>
      </c>
      <c r="S4" t="n">
        <v>51.23</v>
      </c>
      <c r="T4" t="n">
        <v>16338.08</v>
      </c>
      <c r="U4" t="n">
        <v>0.59</v>
      </c>
      <c r="V4" t="n">
        <v>0.88</v>
      </c>
      <c r="W4" t="n">
        <v>0.15</v>
      </c>
      <c r="X4" t="n">
        <v>0.95</v>
      </c>
      <c r="Y4" t="n">
        <v>1</v>
      </c>
      <c r="Z4" t="n">
        <v>10</v>
      </c>
      <c r="AA4" t="n">
        <v>58.62815889222848</v>
      </c>
      <c r="AB4" t="n">
        <v>83.42367367153925</v>
      </c>
      <c r="AC4" t="n">
        <v>75.60901998721003</v>
      </c>
      <c r="AD4" t="n">
        <v>58628.15889222849</v>
      </c>
      <c r="AE4" t="n">
        <v>83423.67367153925</v>
      </c>
      <c r="AF4" t="n">
        <v>1.968722257938611e-05</v>
      </c>
      <c r="AG4" t="n">
        <v>0.7791666666666667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5.3723</v>
      </c>
      <c r="E5" t="n">
        <v>18.61</v>
      </c>
      <c r="F5" t="n">
        <v>16.31</v>
      </c>
      <c r="G5" t="n">
        <v>40.77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101.3</v>
      </c>
      <c r="Q5" t="n">
        <v>795.74</v>
      </c>
      <c r="R5" t="n">
        <v>83.47</v>
      </c>
      <c r="S5" t="n">
        <v>51.23</v>
      </c>
      <c r="T5" t="n">
        <v>14984.1</v>
      </c>
      <c r="U5" t="n">
        <v>0.61</v>
      </c>
      <c r="V5" t="n">
        <v>0.89</v>
      </c>
      <c r="W5" t="n">
        <v>0.18</v>
      </c>
      <c r="X5" t="n">
        <v>0.9</v>
      </c>
      <c r="Y5" t="n">
        <v>1</v>
      </c>
      <c r="Z5" t="n">
        <v>10</v>
      </c>
      <c r="AA5" t="n">
        <v>57.91071702218312</v>
      </c>
      <c r="AB5" t="n">
        <v>82.40280524285559</v>
      </c>
      <c r="AC5" t="n">
        <v>74.68378068724118</v>
      </c>
      <c r="AD5" t="n">
        <v>57910.71702218312</v>
      </c>
      <c r="AE5" t="n">
        <v>82402.8052428556</v>
      </c>
      <c r="AF5" t="n">
        <v>1.97800052109061e-05</v>
      </c>
      <c r="AG5" t="n">
        <v>0.7754166666666666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3.8575</v>
      </c>
      <c r="E2" t="n">
        <v>25.92</v>
      </c>
      <c r="F2" t="n">
        <v>20.78</v>
      </c>
      <c r="G2" t="n">
        <v>8.9</v>
      </c>
      <c r="H2" t="n">
        <v>0.16</v>
      </c>
      <c r="I2" t="n">
        <v>140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191.83</v>
      </c>
      <c r="Q2" t="n">
        <v>796.03</v>
      </c>
      <c r="R2" t="n">
        <v>233.93</v>
      </c>
      <c r="S2" t="n">
        <v>51.23</v>
      </c>
      <c r="T2" t="n">
        <v>89635.60000000001</v>
      </c>
      <c r="U2" t="n">
        <v>0.22</v>
      </c>
      <c r="V2" t="n">
        <v>0.7</v>
      </c>
      <c r="W2" t="n">
        <v>0.33</v>
      </c>
      <c r="X2" t="n">
        <v>5.36</v>
      </c>
      <c r="Y2" t="n">
        <v>1</v>
      </c>
      <c r="Z2" t="n">
        <v>10</v>
      </c>
      <c r="AA2" t="n">
        <v>129.3942007177081</v>
      </c>
      <c r="AB2" t="n">
        <v>184.1186859632729</v>
      </c>
      <c r="AC2" t="n">
        <v>166.8714981530235</v>
      </c>
      <c r="AD2" t="n">
        <v>129394.2007177081</v>
      </c>
      <c r="AE2" t="n">
        <v>184118.6859632729</v>
      </c>
      <c r="AF2" t="n">
        <v>1.229956025528663e-05</v>
      </c>
      <c r="AG2" t="n">
        <v>1.08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4.8069</v>
      </c>
      <c r="E3" t="n">
        <v>20.8</v>
      </c>
      <c r="F3" t="n">
        <v>17.5</v>
      </c>
      <c r="G3" t="n">
        <v>18.42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55</v>
      </c>
      <c r="N3" t="n">
        <v>15.03</v>
      </c>
      <c r="O3" t="n">
        <v>13638.32</v>
      </c>
      <c r="P3" t="n">
        <v>154.81</v>
      </c>
      <c r="Q3" t="n">
        <v>795.6799999999999</v>
      </c>
      <c r="R3" t="n">
        <v>124.38</v>
      </c>
      <c r="S3" t="n">
        <v>51.23</v>
      </c>
      <c r="T3" t="n">
        <v>35275.83</v>
      </c>
      <c r="U3" t="n">
        <v>0.41</v>
      </c>
      <c r="V3" t="n">
        <v>0.83</v>
      </c>
      <c r="W3" t="n">
        <v>0.2</v>
      </c>
      <c r="X3" t="n">
        <v>2.09</v>
      </c>
      <c r="Y3" t="n">
        <v>1</v>
      </c>
      <c r="Z3" t="n">
        <v>10</v>
      </c>
      <c r="AA3" t="n">
        <v>86.99927172279058</v>
      </c>
      <c r="AB3" t="n">
        <v>123.7937365083943</v>
      </c>
      <c r="AC3" t="n">
        <v>112.1974457130158</v>
      </c>
      <c r="AD3" t="n">
        <v>86999.27172279058</v>
      </c>
      <c r="AE3" t="n">
        <v>123793.7365083943</v>
      </c>
      <c r="AF3" t="n">
        <v>1.532670283632853e-05</v>
      </c>
      <c r="AG3" t="n">
        <v>0.8666666666666667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5.1414</v>
      </c>
      <c r="E4" t="n">
        <v>19.45</v>
      </c>
      <c r="F4" t="n">
        <v>16.64</v>
      </c>
      <c r="G4" t="n">
        <v>28.52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140.18</v>
      </c>
      <c r="Q4" t="n">
        <v>795.7</v>
      </c>
      <c r="R4" t="n">
        <v>96.06</v>
      </c>
      <c r="S4" t="n">
        <v>51.23</v>
      </c>
      <c r="T4" t="n">
        <v>21223.52</v>
      </c>
      <c r="U4" t="n">
        <v>0.53</v>
      </c>
      <c r="V4" t="n">
        <v>0.87</v>
      </c>
      <c r="W4" t="n">
        <v>0.14</v>
      </c>
      <c r="X4" t="n">
        <v>1.23</v>
      </c>
      <c r="Y4" t="n">
        <v>1</v>
      </c>
      <c r="Z4" t="n">
        <v>10</v>
      </c>
      <c r="AA4" t="n">
        <v>75.81569613625457</v>
      </c>
      <c r="AB4" t="n">
        <v>107.8803089363495</v>
      </c>
      <c r="AC4" t="n">
        <v>97.77469722443212</v>
      </c>
      <c r="AD4" t="n">
        <v>75815.69613625457</v>
      </c>
      <c r="AE4" t="n">
        <v>107880.3089363495</v>
      </c>
      <c r="AF4" t="n">
        <v>1.63932492797228e-05</v>
      </c>
      <c r="AG4" t="n">
        <v>0.8104166666666667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5.291</v>
      </c>
      <c r="E5" t="n">
        <v>18.9</v>
      </c>
      <c r="F5" t="n">
        <v>16.31</v>
      </c>
      <c r="G5" t="n">
        <v>39.14</v>
      </c>
      <c r="H5" t="n">
        <v>0.63</v>
      </c>
      <c r="I5" t="n">
        <v>25</v>
      </c>
      <c r="J5" t="n">
        <v>111.23</v>
      </c>
      <c r="K5" t="n">
        <v>41.65</v>
      </c>
      <c r="L5" t="n">
        <v>4</v>
      </c>
      <c r="M5" t="n">
        <v>23</v>
      </c>
      <c r="N5" t="n">
        <v>15.58</v>
      </c>
      <c r="O5" t="n">
        <v>13952.52</v>
      </c>
      <c r="P5" t="n">
        <v>130.01</v>
      </c>
      <c r="Q5" t="n">
        <v>795.67</v>
      </c>
      <c r="R5" t="n">
        <v>84.52</v>
      </c>
      <c r="S5" t="n">
        <v>51.23</v>
      </c>
      <c r="T5" t="n">
        <v>15505.97</v>
      </c>
      <c r="U5" t="n">
        <v>0.61</v>
      </c>
      <c r="V5" t="n">
        <v>0.89</v>
      </c>
      <c r="W5" t="n">
        <v>0.15</v>
      </c>
      <c r="X5" t="n">
        <v>0.9</v>
      </c>
      <c r="Y5" t="n">
        <v>1</v>
      </c>
      <c r="Z5" t="n">
        <v>10</v>
      </c>
      <c r="AA5" t="n">
        <v>70.32296460439358</v>
      </c>
      <c r="AB5" t="n">
        <v>100.0645451201521</v>
      </c>
      <c r="AC5" t="n">
        <v>90.69106956113647</v>
      </c>
      <c r="AD5" t="n">
        <v>70322.96460439358</v>
      </c>
      <c r="AE5" t="n">
        <v>100064.5451201521</v>
      </c>
      <c r="AF5" t="n">
        <v>1.687024583557267e-05</v>
      </c>
      <c r="AG5" t="n">
        <v>0.7875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5.4299</v>
      </c>
      <c r="E6" t="n">
        <v>18.42</v>
      </c>
      <c r="F6" t="n">
        <v>15.96</v>
      </c>
      <c r="G6" t="n">
        <v>50.39</v>
      </c>
      <c r="H6" t="n">
        <v>0.78</v>
      </c>
      <c r="I6" t="n">
        <v>19</v>
      </c>
      <c r="J6" t="n">
        <v>112.51</v>
      </c>
      <c r="K6" t="n">
        <v>41.65</v>
      </c>
      <c r="L6" t="n">
        <v>5</v>
      </c>
      <c r="M6" t="n">
        <v>14</v>
      </c>
      <c r="N6" t="n">
        <v>15.86</v>
      </c>
      <c r="O6" t="n">
        <v>14110.24</v>
      </c>
      <c r="P6" t="n">
        <v>119.48</v>
      </c>
      <c r="Q6" t="n">
        <v>795.66</v>
      </c>
      <c r="R6" t="n">
        <v>72.48999999999999</v>
      </c>
      <c r="S6" t="n">
        <v>51.23</v>
      </c>
      <c r="T6" t="n">
        <v>9521.629999999999</v>
      </c>
      <c r="U6" t="n">
        <v>0.71</v>
      </c>
      <c r="V6" t="n">
        <v>0.91</v>
      </c>
      <c r="W6" t="n">
        <v>0.14</v>
      </c>
      <c r="X6" t="n">
        <v>0.55</v>
      </c>
      <c r="Y6" t="n">
        <v>1</v>
      </c>
      <c r="Z6" t="n">
        <v>10</v>
      </c>
      <c r="AA6" t="n">
        <v>65.13094375619168</v>
      </c>
      <c r="AB6" t="n">
        <v>92.67667108263554</v>
      </c>
      <c r="AC6" t="n">
        <v>83.99524940395848</v>
      </c>
      <c r="AD6" t="n">
        <v>65130.94375619169</v>
      </c>
      <c r="AE6" t="n">
        <v>92676.67108263554</v>
      </c>
      <c r="AF6" t="n">
        <v>1.731312565915253e-05</v>
      </c>
      <c r="AG6" t="n">
        <v>0.7675000000000001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5.4109</v>
      </c>
      <c r="E7" t="n">
        <v>18.48</v>
      </c>
      <c r="F7" t="n">
        <v>16.07</v>
      </c>
      <c r="G7" t="n">
        <v>56.71</v>
      </c>
      <c r="H7" t="n">
        <v>0.93</v>
      </c>
      <c r="I7" t="n">
        <v>17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117.95</v>
      </c>
      <c r="Q7" t="n">
        <v>795.65</v>
      </c>
      <c r="R7" t="n">
        <v>75.98</v>
      </c>
      <c r="S7" t="n">
        <v>51.23</v>
      </c>
      <c r="T7" t="n">
        <v>11276.37</v>
      </c>
      <c r="U7" t="n">
        <v>0.67</v>
      </c>
      <c r="V7" t="n">
        <v>0.9</v>
      </c>
      <c r="W7" t="n">
        <v>0.15</v>
      </c>
      <c r="X7" t="n">
        <v>0.66</v>
      </c>
      <c r="Y7" t="n">
        <v>1</v>
      </c>
      <c r="Z7" t="n">
        <v>10</v>
      </c>
      <c r="AA7" t="n">
        <v>65.08993365553459</v>
      </c>
      <c r="AB7" t="n">
        <v>92.61831664478356</v>
      </c>
      <c r="AC7" t="n">
        <v>83.94236127683925</v>
      </c>
      <c r="AD7" t="n">
        <v>65089.93365553459</v>
      </c>
      <c r="AE7" t="n">
        <v>92618.31664478357</v>
      </c>
      <c r="AF7" t="n">
        <v>1.725254454577588e-05</v>
      </c>
      <c r="AG7" t="n">
        <v>0.77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4.6807</v>
      </c>
      <c r="E2" t="n">
        <v>21.36</v>
      </c>
      <c r="F2" t="n">
        <v>18.44</v>
      </c>
      <c r="G2" t="n">
        <v>13.66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79</v>
      </c>
      <c r="N2" t="n">
        <v>6.84</v>
      </c>
      <c r="O2" t="n">
        <v>7851.41</v>
      </c>
      <c r="P2" t="n">
        <v>110.38</v>
      </c>
      <c r="Q2" t="n">
        <v>795.85</v>
      </c>
      <c r="R2" t="n">
        <v>156</v>
      </c>
      <c r="S2" t="n">
        <v>51.23</v>
      </c>
      <c r="T2" t="n">
        <v>50963.77</v>
      </c>
      <c r="U2" t="n">
        <v>0.33</v>
      </c>
      <c r="V2" t="n">
        <v>0.78</v>
      </c>
      <c r="W2" t="n">
        <v>0.23</v>
      </c>
      <c r="X2" t="n">
        <v>3.03</v>
      </c>
      <c r="Y2" t="n">
        <v>1</v>
      </c>
      <c r="Z2" t="n">
        <v>10</v>
      </c>
      <c r="AA2" t="n">
        <v>68.79599870542265</v>
      </c>
      <c r="AB2" t="n">
        <v>97.89178194147627</v>
      </c>
      <c r="AC2" t="n">
        <v>88.72183843807699</v>
      </c>
      <c r="AD2" t="n">
        <v>68795.99870542265</v>
      </c>
      <c r="AE2" t="n">
        <v>97891.78194147626</v>
      </c>
      <c r="AF2" t="n">
        <v>1.973878092438956e-05</v>
      </c>
      <c r="AG2" t="n">
        <v>0.89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5.1796</v>
      </c>
      <c r="E3" t="n">
        <v>19.31</v>
      </c>
      <c r="F3" t="n">
        <v>17.02</v>
      </c>
      <c r="G3" t="n">
        <v>29.18</v>
      </c>
      <c r="H3" t="n">
        <v>0.55</v>
      </c>
      <c r="I3" t="n">
        <v>35</v>
      </c>
      <c r="J3" t="n">
        <v>62.92</v>
      </c>
      <c r="K3" t="n">
        <v>28.92</v>
      </c>
      <c r="L3" t="n">
        <v>2</v>
      </c>
      <c r="M3" t="n">
        <v>15</v>
      </c>
      <c r="N3" t="n">
        <v>7</v>
      </c>
      <c r="O3" t="n">
        <v>7994.37</v>
      </c>
      <c r="P3" t="n">
        <v>89.44</v>
      </c>
      <c r="Q3" t="n">
        <v>795.67</v>
      </c>
      <c r="R3" t="n">
        <v>108.88</v>
      </c>
      <c r="S3" t="n">
        <v>51.23</v>
      </c>
      <c r="T3" t="n">
        <v>27636.23</v>
      </c>
      <c r="U3" t="n">
        <v>0.47</v>
      </c>
      <c r="V3" t="n">
        <v>0.85</v>
      </c>
      <c r="W3" t="n">
        <v>0.18</v>
      </c>
      <c r="X3" t="n">
        <v>1.61</v>
      </c>
      <c r="Y3" t="n">
        <v>1</v>
      </c>
      <c r="Z3" t="n">
        <v>10</v>
      </c>
      <c r="AA3" t="n">
        <v>54.56865855197931</v>
      </c>
      <c r="AB3" t="n">
        <v>77.64729525452711</v>
      </c>
      <c r="AC3" t="n">
        <v>70.37373973684213</v>
      </c>
      <c r="AD3" t="n">
        <v>54568.65855197931</v>
      </c>
      <c r="AE3" t="n">
        <v>77647.29525452711</v>
      </c>
      <c r="AF3" t="n">
        <v>2.184267089879039e-05</v>
      </c>
      <c r="AG3" t="n">
        <v>0.8045833333333333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5.2572</v>
      </c>
      <c r="E4" t="n">
        <v>19.02</v>
      </c>
      <c r="F4" t="n">
        <v>16.77</v>
      </c>
      <c r="G4" t="n">
        <v>30.49</v>
      </c>
      <c r="H4" t="n">
        <v>0.8100000000000001</v>
      </c>
      <c r="I4" t="n">
        <v>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88.36</v>
      </c>
      <c r="Q4" t="n">
        <v>795.6900000000001</v>
      </c>
      <c r="R4" t="n">
        <v>98.84999999999999</v>
      </c>
      <c r="S4" t="n">
        <v>51.23</v>
      </c>
      <c r="T4" t="n">
        <v>22633.3</v>
      </c>
      <c r="U4" t="n">
        <v>0.52</v>
      </c>
      <c r="V4" t="n">
        <v>0.86</v>
      </c>
      <c r="W4" t="n">
        <v>0.2</v>
      </c>
      <c r="X4" t="n">
        <v>1.36</v>
      </c>
      <c r="Y4" t="n">
        <v>1</v>
      </c>
      <c r="Z4" t="n">
        <v>10</v>
      </c>
      <c r="AA4" t="n">
        <v>53.18489545312181</v>
      </c>
      <c r="AB4" t="n">
        <v>75.67829941056874</v>
      </c>
      <c r="AC4" t="n">
        <v>68.58918818728075</v>
      </c>
      <c r="AD4" t="n">
        <v>53184.89545312181</v>
      </c>
      <c r="AE4" t="n">
        <v>75678.29941056874</v>
      </c>
      <c r="AF4" t="n">
        <v>2.216991455886957e-05</v>
      </c>
      <c r="AG4" t="n">
        <v>0.7925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2.9384</v>
      </c>
      <c r="E2" t="n">
        <v>34.03</v>
      </c>
      <c r="F2" t="n">
        <v>24.14</v>
      </c>
      <c r="G2" t="n">
        <v>6.52</v>
      </c>
      <c r="H2" t="n">
        <v>0.11</v>
      </c>
      <c r="I2" t="n">
        <v>222</v>
      </c>
      <c r="J2" t="n">
        <v>167.88</v>
      </c>
      <c r="K2" t="n">
        <v>51.39</v>
      </c>
      <c r="L2" t="n">
        <v>1</v>
      </c>
      <c r="M2" t="n">
        <v>220</v>
      </c>
      <c r="N2" t="n">
        <v>30.49</v>
      </c>
      <c r="O2" t="n">
        <v>20939.59</v>
      </c>
      <c r="P2" t="n">
        <v>303.23</v>
      </c>
      <c r="Q2" t="n">
        <v>795.86</v>
      </c>
      <c r="R2" t="n">
        <v>347.15</v>
      </c>
      <c r="S2" t="n">
        <v>51.23</v>
      </c>
      <c r="T2" t="n">
        <v>145833.9</v>
      </c>
      <c r="U2" t="n">
        <v>0.15</v>
      </c>
      <c r="V2" t="n">
        <v>0.6</v>
      </c>
      <c r="W2" t="n">
        <v>0.46</v>
      </c>
      <c r="X2" t="n">
        <v>8.720000000000001</v>
      </c>
      <c r="Y2" t="n">
        <v>1</v>
      </c>
      <c r="Z2" t="n">
        <v>10</v>
      </c>
      <c r="AA2" t="n">
        <v>251.3958976690207</v>
      </c>
      <c r="AB2" t="n">
        <v>357.7183682007329</v>
      </c>
      <c r="AC2" t="n">
        <v>324.2093528215773</v>
      </c>
      <c r="AD2" t="n">
        <v>251395.8976690207</v>
      </c>
      <c r="AE2" t="n">
        <v>357718.3682007329</v>
      </c>
      <c r="AF2" t="n">
        <v>7.563779192381684e-06</v>
      </c>
      <c r="AG2" t="n">
        <v>1.417916666666667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4.2046</v>
      </c>
      <c r="E3" t="n">
        <v>23.78</v>
      </c>
      <c r="F3" t="n">
        <v>18.56</v>
      </c>
      <c r="G3" t="n">
        <v>13.26</v>
      </c>
      <c r="H3" t="n">
        <v>0.21</v>
      </c>
      <c r="I3" t="n">
        <v>84</v>
      </c>
      <c r="J3" t="n">
        <v>169.33</v>
      </c>
      <c r="K3" t="n">
        <v>51.39</v>
      </c>
      <c r="L3" t="n">
        <v>2</v>
      </c>
      <c r="M3" t="n">
        <v>82</v>
      </c>
      <c r="N3" t="n">
        <v>30.94</v>
      </c>
      <c r="O3" t="n">
        <v>21118.46</v>
      </c>
      <c r="P3" t="n">
        <v>228.81</v>
      </c>
      <c r="Q3" t="n">
        <v>795.75</v>
      </c>
      <c r="R3" t="n">
        <v>159.98</v>
      </c>
      <c r="S3" t="n">
        <v>51.23</v>
      </c>
      <c r="T3" t="n">
        <v>52942.26</v>
      </c>
      <c r="U3" t="n">
        <v>0.32</v>
      </c>
      <c r="V3" t="n">
        <v>0.78</v>
      </c>
      <c r="W3" t="n">
        <v>0.24</v>
      </c>
      <c r="X3" t="n">
        <v>3.15</v>
      </c>
      <c r="Y3" t="n">
        <v>1</v>
      </c>
      <c r="Z3" t="n">
        <v>10</v>
      </c>
      <c r="AA3" t="n">
        <v>136.3371283967378</v>
      </c>
      <c r="AB3" t="n">
        <v>193.9979750960972</v>
      </c>
      <c r="AC3" t="n">
        <v>175.8253518569879</v>
      </c>
      <c r="AD3" t="n">
        <v>136337.1283967378</v>
      </c>
      <c r="AE3" t="n">
        <v>193997.9750960972</v>
      </c>
      <c r="AF3" t="n">
        <v>1.082312346592977e-05</v>
      </c>
      <c r="AG3" t="n">
        <v>0.9908333333333333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4.6579</v>
      </c>
      <c r="E4" t="n">
        <v>21.47</v>
      </c>
      <c r="F4" t="n">
        <v>17.33</v>
      </c>
      <c r="G4" t="n">
        <v>20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50</v>
      </c>
      <c r="N4" t="n">
        <v>31.4</v>
      </c>
      <c r="O4" t="n">
        <v>21297.94</v>
      </c>
      <c r="P4" t="n">
        <v>209.72</v>
      </c>
      <c r="Q4" t="n">
        <v>795.71</v>
      </c>
      <c r="R4" t="n">
        <v>118.83</v>
      </c>
      <c r="S4" t="n">
        <v>51.23</v>
      </c>
      <c r="T4" t="n">
        <v>32528.28</v>
      </c>
      <c r="U4" t="n">
        <v>0.43</v>
      </c>
      <c r="V4" t="n">
        <v>0.83</v>
      </c>
      <c r="W4" t="n">
        <v>0.19</v>
      </c>
      <c r="X4" t="n">
        <v>1.93</v>
      </c>
      <c r="Y4" t="n">
        <v>1</v>
      </c>
      <c r="Z4" t="n">
        <v>10</v>
      </c>
      <c r="AA4" t="n">
        <v>114.4344173353885</v>
      </c>
      <c r="AB4" t="n">
        <v>162.8319849877258</v>
      </c>
      <c r="AC4" t="n">
        <v>147.5788138502817</v>
      </c>
      <c r="AD4" t="n">
        <v>114434.4173353885</v>
      </c>
      <c r="AE4" t="n">
        <v>162831.9849877258</v>
      </c>
      <c r="AF4" t="n">
        <v>1.198996974550594e-05</v>
      </c>
      <c r="AG4" t="n">
        <v>0.8945833333333333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4.9861</v>
      </c>
      <c r="E5" t="n">
        <v>20.06</v>
      </c>
      <c r="F5" t="n">
        <v>16.46</v>
      </c>
      <c r="G5" t="n">
        <v>27.44</v>
      </c>
      <c r="H5" t="n">
        <v>0.41</v>
      </c>
      <c r="I5" t="n">
        <v>36</v>
      </c>
      <c r="J5" t="n">
        <v>172.25</v>
      </c>
      <c r="K5" t="n">
        <v>51.39</v>
      </c>
      <c r="L5" t="n">
        <v>4</v>
      </c>
      <c r="M5" t="n">
        <v>34</v>
      </c>
      <c r="N5" t="n">
        <v>31.86</v>
      </c>
      <c r="O5" t="n">
        <v>21478.05</v>
      </c>
      <c r="P5" t="n">
        <v>195.16</v>
      </c>
      <c r="Q5" t="n">
        <v>795.64</v>
      </c>
      <c r="R5" t="n">
        <v>89.06</v>
      </c>
      <c r="S5" t="n">
        <v>51.23</v>
      </c>
      <c r="T5" t="n">
        <v>17720.47</v>
      </c>
      <c r="U5" t="n">
        <v>0.58</v>
      </c>
      <c r="V5" t="n">
        <v>0.88</v>
      </c>
      <c r="W5" t="n">
        <v>0.16</v>
      </c>
      <c r="X5" t="n">
        <v>1.05</v>
      </c>
      <c r="Y5" t="n">
        <v>1</v>
      </c>
      <c r="Z5" t="n">
        <v>10</v>
      </c>
      <c r="AA5" t="n">
        <v>100.8799949252939</v>
      </c>
      <c r="AB5" t="n">
        <v>143.5450120840312</v>
      </c>
      <c r="AC5" t="n">
        <v>130.0985345052598</v>
      </c>
      <c r="AD5" t="n">
        <v>100879.9949252939</v>
      </c>
      <c r="AE5" t="n">
        <v>143545.0120840312</v>
      </c>
      <c r="AF5" t="n">
        <v>1.28347942523599e-05</v>
      </c>
      <c r="AG5" t="n">
        <v>0.8358333333333333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5.0393</v>
      </c>
      <c r="E6" t="n">
        <v>19.84</v>
      </c>
      <c r="F6" t="n">
        <v>16.49</v>
      </c>
      <c r="G6" t="n">
        <v>34.11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27</v>
      </c>
      <c r="N6" t="n">
        <v>32.32</v>
      </c>
      <c r="O6" t="n">
        <v>21658.78</v>
      </c>
      <c r="P6" t="n">
        <v>191.68</v>
      </c>
      <c r="Q6" t="n">
        <v>795.67</v>
      </c>
      <c r="R6" t="n">
        <v>90.69</v>
      </c>
      <c r="S6" t="n">
        <v>51.23</v>
      </c>
      <c r="T6" t="n">
        <v>18570.09</v>
      </c>
      <c r="U6" t="n">
        <v>0.5600000000000001</v>
      </c>
      <c r="V6" t="n">
        <v>0.88</v>
      </c>
      <c r="W6" t="n">
        <v>0.15</v>
      </c>
      <c r="X6" t="n">
        <v>1.08</v>
      </c>
      <c r="Y6" t="n">
        <v>1</v>
      </c>
      <c r="Z6" t="n">
        <v>10</v>
      </c>
      <c r="AA6" t="n">
        <v>98.8449530022651</v>
      </c>
      <c r="AB6" t="n">
        <v>140.6492930899036</v>
      </c>
      <c r="AC6" t="n">
        <v>127.4740699418063</v>
      </c>
      <c r="AD6" t="n">
        <v>98844.9530022651</v>
      </c>
      <c r="AE6" t="n">
        <v>140649.2930899036</v>
      </c>
      <c r="AF6" t="n">
        <v>1.297173716450076e-05</v>
      </c>
      <c r="AG6" t="n">
        <v>0.8266666666666667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5.1333</v>
      </c>
      <c r="E7" t="n">
        <v>19.48</v>
      </c>
      <c r="F7" t="n">
        <v>16.3</v>
      </c>
      <c r="G7" t="n">
        <v>40.74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185.58</v>
      </c>
      <c r="Q7" t="n">
        <v>795.64</v>
      </c>
      <c r="R7" t="n">
        <v>84.08</v>
      </c>
      <c r="S7" t="n">
        <v>51.23</v>
      </c>
      <c r="T7" t="n">
        <v>15291.54</v>
      </c>
      <c r="U7" t="n">
        <v>0.61</v>
      </c>
      <c r="V7" t="n">
        <v>0.89</v>
      </c>
      <c r="W7" t="n">
        <v>0.15</v>
      </c>
      <c r="X7" t="n">
        <v>0.89</v>
      </c>
      <c r="Y7" t="n">
        <v>1</v>
      </c>
      <c r="Z7" t="n">
        <v>10</v>
      </c>
      <c r="AA7" t="n">
        <v>94.90901723567812</v>
      </c>
      <c r="AB7" t="n">
        <v>135.0487382168084</v>
      </c>
      <c r="AC7" t="n">
        <v>122.3981430891236</v>
      </c>
      <c r="AD7" t="n">
        <v>94909.01723567813</v>
      </c>
      <c r="AE7" t="n">
        <v>135048.7382168084</v>
      </c>
      <c r="AF7" t="n">
        <v>1.321370396414814e-05</v>
      </c>
      <c r="AG7" t="n">
        <v>0.8116666666666666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5.2179</v>
      </c>
      <c r="E8" t="n">
        <v>19.16</v>
      </c>
      <c r="F8" t="n">
        <v>16.11</v>
      </c>
      <c r="G8" t="n">
        <v>48.34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179.27</v>
      </c>
      <c r="Q8" t="n">
        <v>795.64</v>
      </c>
      <c r="R8" t="n">
        <v>77.92</v>
      </c>
      <c r="S8" t="n">
        <v>51.23</v>
      </c>
      <c r="T8" t="n">
        <v>12231.86</v>
      </c>
      <c r="U8" t="n">
        <v>0.66</v>
      </c>
      <c r="V8" t="n">
        <v>0.9</v>
      </c>
      <c r="W8" t="n">
        <v>0.14</v>
      </c>
      <c r="X8" t="n">
        <v>0.71</v>
      </c>
      <c r="Y8" t="n">
        <v>1</v>
      </c>
      <c r="Z8" t="n">
        <v>10</v>
      </c>
      <c r="AA8" t="n">
        <v>91.21304938144787</v>
      </c>
      <c r="AB8" t="n">
        <v>129.7896405067964</v>
      </c>
      <c r="AC8" t="n">
        <v>117.6316876410441</v>
      </c>
      <c r="AD8" t="n">
        <v>91213.04938144787</v>
      </c>
      <c r="AE8" t="n">
        <v>129789.6405067963</v>
      </c>
      <c r="AF8" t="n">
        <v>1.343147408383079e-05</v>
      </c>
      <c r="AG8" t="n">
        <v>0.7983333333333333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5.266</v>
      </c>
      <c r="E9" t="n">
        <v>18.99</v>
      </c>
      <c r="F9" t="n">
        <v>16.04</v>
      </c>
      <c r="G9" t="n">
        <v>56.62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15</v>
      </c>
      <c r="N9" t="n">
        <v>33.75</v>
      </c>
      <c r="O9" t="n">
        <v>22204.83</v>
      </c>
      <c r="P9" t="n">
        <v>174.05</v>
      </c>
      <c r="Q9" t="n">
        <v>795.6799999999999</v>
      </c>
      <c r="R9" t="n">
        <v>75.75</v>
      </c>
      <c r="S9" t="n">
        <v>51.23</v>
      </c>
      <c r="T9" t="n">
        <v>11159.64</v>
      </c>
      <c r="U9" t="n">
        <v>0.68</v>
      </c>
      <c r="V9" t="n">
        <v>0.9</v>
      </c>
      <c r="W9" t="n">
        <v>0.13</v>
      </c>
      <c r="X9" t="n">
        <v>0.63</v>
      </c>
      <c r="Y9" t="n">
        <v>1</v>
      </c>
      <c r="Z9" t="n">
        <v>10</v>
      </c>
      <c r="AA9" t="n">
        <v>88.77291437781713</v>
      </c>
      <c r="AB9" t="n">
        <v>126.3175030543489</v>
      </c>
      <c r="AC9" t="n">
        <v>114.4848002110593</v>
      </c>
      <c r="AD9" t="n">
        <v>88772.91437781713</v>
      </c>
      <c r="AE9" t="n">
        <v>126317.5030543489</v>
      </c>
      <c r="AF9" t="n">
        <v>1.355528901003333e-05</v>
      </c>
      <c r="AG9" t="n">
        <v>0.7912499999999999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5.3124</v>
      </c>
      <c r="E10" t="n">
        <v>18.82</v>
      </c>
      <c r="F10" t="n">
        <v>15.94</v>
      </c>
      <c r="G10" t="n">
        <v>63.77</v>
      </c>
      <c r="H10" t="n">
        <v>0.89</v>
      </c>
      <c r="I10" t="n">
        <v>15</v>
      </c>
      <c r="J10" t="n">
        <v>179.63</v>
      </c>
      <c r="K10" t="n">
        <v>51.39</v>
      </c>
      <c r="L10" t="n">
        <v>9</v>
      </c>
      <c r="M10" t="n">
        <v>13</v>
      </c>
      <c r="N10" t="n">
        <v>34.24</v>
      </c>
      <c r="O10" t="n">
        <v>22388.15</v>
      </c>
      <c r="P10" t="n">
        <v>169.26</v>
      </c>
      <c r="Q10" t="n">
        <v>795.64</v>
      </c>
      <c r="R10" t="n">
        <v>72.33</v>
      </c>
      <c r="S10" t="n">
        <v>51.23</v>
      </c>
      <c r="T10" t="n">
        <v>9459.74</v>
      </c>
      <c r="U10" t="n">
        <v>0.71</v>
      </c>
      <c r="V10" t="n">
        <v>0.91</v>
      </c>
      <c r="W10" t="n">
        <v>0.13</v>
      </c>
      <c r="X10" t="n">
        <v>0.54</v>
      </c>
      <c r="Y10" t="n">
        <v>1</v>
      </c>
      <c r="Z10" t="n">
        <v>10</v>
      </c>
      <c r="AA10" t="n">
        <v>86.46651905175706</v>
      </c>
      <c r="AB10" t="n">
        <v>123.0356675903899</v>
      </c>
      <c r="AC10" t="n">
        <v>111.5103883652577</v>
      </c>
      <c r="AD10" t="n">
        <v>86466.51905175706</v>
      </c>
      <c r="AE10" t="n">
        <v>123035.6675903899</v>
      </c>
      <c r="AF10" t="n">
        <v>1.367472794092311e-05</v>
      </c>
      <c r="AG10" t="n">
        <v>0.7841666666666667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5.3702</v>
      </c>
      <c r="E11" t="n">
        <v>18.62</v>
      </c>
      <c r="F11" t="n">
        <v>15.81</v>
      </c>
      <c r="G11" t="n">
        <v>72.95999999999999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11</v>
      </c>
      <c r="N11" t="n">
        <v>34.73</v>
      </c>
      <c r="O11" t="n">
        <v>22572.13</v>
      </c>
      <c r="P11" t="n">
        <v>162.72</v>
      </c>
      <c r="Q11" t="n">
        <v>795.64</v>
      </c>
      <c r="R11" t="n">
        <v>67.69</v>
      </c>
      <c r="S11" t="n">
        <v>51.23</v>
      </c>
      <c r="T11" t="n">
        <v>7148.75</v>
      </c>
      <c r="U11" t="n">
        <v>0.76</v>
      </c>
      <c r="V11" t="n">
        <v>0.91</v>
      </c>
      <c r="W11" t="n">
        <v>0.13</v>
      </c>
      <c r="X11" t="n">
        <v>0.4</v>
      </c>
      <c r="Y11" t="n">
        <v>1</v>
      </c>
      <c r="Z11" t="n">
        <v>10</v>
      </c>
      <c r="AA11" t="n">
        <v>83.48215387533661</v>
      </c>
      <c r="AB11" t="n">
        <v>118.789129556465</v>
      </c>
      <c r="AC11" t="n">
        <v>107.6616417810777</v>
      </c>
      <c r="AD11" t="n">
        <v>83482.1538753366</v>
      </c>
      <c r="AE11" t="n">
        <v>118789.129556465</v>
      </c>
      <c r="AF11" t="n">
        <v>1.382351178155735e-05</v>
      </c>
      <c r="AG11" t="n">
        <v>0.7758333333333334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5.3733</v>
      </c>
      <c r="E12" t="n">
        <v>18.61</v>
      </c>
      <c r="F12" t="n">
        <v>15.83</v>
      </c>
      <c r="G12" t="n">
        <v>79.16</v>
      </c>
      <c r="H12" t="n">
        <v>1.07</v>
      </c>
      <c r="I12" t="n">
        <v>12</v>
      </c>
      <c r="J12" t="n">
        <v>182.62</v>
      </c>
      <c r="K12" t="n">
        <v>51.39</v>
      </c>
      <c r="L12" t="n">
        <v>11</v>
      </c>
      <c r="M12" t="n">
        <v>10</v>
      </c>
      <c r="N12" t="n">
        <v>35.22</v>
      </c>
      <c r="O12" t="n">
        <v>22756.91</v>
      </c>
      <c r="P12" t="n">
        <v>155.34</v>
      </c>
      <c r="Q12" t="n">
        <v>795.66</v>
      </c>
      <c r="R12" t="n">
        <v>68.67</v>
      </c>
      <c r="S12" t="n">
        <v>51.23</v>
      </c>
      <c r="T12" t="n">
        <v>7646.65</v>
      </c>
      <c r="U12" t="n">
        <v>0.75</v>
      </c>
      <c r="V12" t="n">
        <v>0.91</v>
      </c>
      <c r="W12" t="n">
        <v>0.13</v>
      </c>
      <c r="X12" t="n">
        <v>0.42</v>
      </c>
      <c r="Y12" t="n">
        <v>1</v>
      </c>
      <c r="Z12" t="n">
        <v>10</v>
      </c>
      <c r="AA12" t="n">
        <v>81.40796561594142</v>
      </c>
      <c r="AB12" t="n">
        <v>115.8377081276682</v>
      </c>
      <c r="AC12" t="n">
        <v>104.9866926691634</v>
      </c>
      <c r="AD12" t="n">
        <v>81407.96561594142</v>
      </c>
      <c r="AE12" t="n">
        <v>115837.7081276682</v>
      </c>
      <c r="AF12" t="n">
        <v>1.383149153771594e-05</v>
      </c>
      <c r="AG12" t="n">
        <v>0.7754166666666666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5.3909</v>
      </c>
      <c r="E13" t="n">
        <v>18.55</v>
      </c>
      <c r="F13" t="n">
        <v>15.8</v>
      </c>
      <c r="G13" t="n">
        <v>86.20999999999999</v>
      </c>
      <c r="H13" t="n">
        <v>1.16</v>
      </c>
      <c r="I13" t="n">
        <v>11</v>
      </c>
      <c r="J13" t="n">
        <v>184.12</v>
      </c>
      <c r="K13" t="n">
        <v>51.39</v>
      </c>
      <c r="L13" t="n">
        <v>12</v>
      </c>
      <c r="M13" t="n">
        <v>3</v>
      </c>
      <c r="N13" t="n">
        <v>35.73</v>
      </c>
      <c r="O13" t="n">
        <v>22942.24</v>
      </c>
      <c r="P13" t="n">
        <v>154.72</v>
      </c>
      <c r="Q13" t="n">
        <v>795.67</v>
      </c>
      <c r="R13" t="n">
        <v>67.45</v>
      </c>
      <c r="S13" t="n">
        <v>51.23</v>
      </c>
      <c r="T13" t="n">
        <v>7040.19</v>
      </c>
      <c r="U13" t="n">
        <v>0.76</v>
      </c>
      <c r="V13" t="n">
        <v>0.91</v>
      </c>
      <c r="W13" t="n">
        <v>0.13</v>
      </c>
      <c r="X13" t="n">
        <v>0.4</v>
      </c>
      <c r="Y13" t="n">
        <v>1</v>
      </c>
      <c r="Z13" t="n">
        <v>10</v>
      </c>
      <c r="AA13" t="n">
        <v>80.91891421277292</v>
      </c>
      <c r="AB13" t="n">
        <v>115.141822985827</v>
      </c>
      <c r="AC13" t="n">
        <v>104.3559940762752</v>
      </c>
      <c r="AD13" t="n">
        <v>80918.91421277291</v>
      </c>
      <c r="AE13" t="n">
        <v>115141.822985827</v>
      </c>
      <c r="AF13" t="n">
        <v>1.387679595977757e-05</v>
      </c>
      <c r="AG13" t="n">
        <v>0.7729166666666667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5.3874</v>
      </c>
      <c r="E14" t="n">
        <v>18.56</v>
      </c>
      <c r="F14" t="n">
        <v>15.82</v>
      </c>
      <c r="G14" t="n">
        <v>86.27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155.68</v>
      </c>
      <c r="Q14" t="n">
        <v>795.6900000000001</v>
      </c>
      <c r="R14" t="n">
        <v>67.68000000000001</v>
      </c>
      <c r="S14" t="n">
        <v>51.23</v>
      </c>
      <c r="T14" t="n">
        <v>7154.07</v>
      </c>
      <c r="U14" t="n">
        <v>0.76</v>
      </c>
      <c r="V14" t="n">
        <v>0.91</v>
      </c>
      <c r="W14" t="n">
        <v>0.14</v>
      </c>
      <c r="X14" t="n">
        <v>0.41</v>
      </c>
      <c r="Y14" t="n">
        <v>1</v>
      </c>
      <c r="Z14" t="n">
        <v>10</v>
      </c>
      <c r="AA14" t="n">
        <v>81.27404688714699</v>
      </c>
      <c r="AB14" t="n">
        <v>115.6471513621042</v>
      </c>
      <c r="AC14" t="n">
        <v>104.8139861739672</v>
      </c>
      <c r="AD14" t="n">
        <v>81274.04688714699</v>
      </c>
      <c r="AE14" t="n">
        <v>115647.1513621042</v>
      </c>
      <c r="AF14" t="n">
        <v>1.386778655766304e-05</v>
      </c>
      <c r="AG14" t="n">
        <v>0.7733333333333333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4.8954</v>
      </c>
      <c r="E2" t="n">
        <v>20.43</v>
      </c>
      <c r="F2" t="n">
        <v>17.87</v>
      </c>
      <c r="G2" t="n">
        <v>16.25</v>
      </c>
      <c r="H2" t="n">
        <v>0.34</v>
      </c>
      <c r="I2" t="n">
        <v>66</v>
      </c>
      <c r="J2" t="n">
        <v>51.33</v>
      </c>
      <c r="K2" t="n">
        <v>24.83</v>
      </c>
      <c r="L2" t="n">
        <v>1</v>
      </c>
      <c r="M2" t="n">
        <v>64</v>
      </c>
      <c r="N2" t="n">
        <v>5.51</v>
      </c>
      <c r="O2" t="n">
        <v>6564.78</v>
      </c>
      <c r="P2" t="n">
        <v>89.89</v>
      </c>
      <c r="Q2" t="n">
        <v>795.66</v>
      </c>
      <c r="R2" t="n">
        <v>136.79</v>
      </c>
      <c r="S2" t="n">
        <v>51.23</v>
      </c>
      <c r="T2" t="n">
        <v>41435.83</v>
      </c>
      <c r="U2" t="n">
        <v>0.37</v>
      </c>
      <c r="V2" t="n">
        <v>0.8100000000000001</v>
      </c>
      <c r="W2" t="n">
        <v>0.21</v>
      </c>
      <c r="X2" t="n">
        <v>2.46</v>
      </c>
      <c r="Y2" t="n">
        <v>1</v>
      </c>
      <c r="Z2" t="n">
        <v>10</v>
      </c>
      <c r="AA2" t="n">
        <v>56.90458916249891</v>
      </c>
      <c r="AB2" t="n">
        <v>80.97115731421478</v>
      </c>
      <c r="AC2" t="n">
        <v>73.3862413667182</v>
      </c>
      <c r="AD2" t="n">
        <v>56904.58916249891</v>
      </c>
      <c r="AE2" t="n">
        <v>80971.15731421478</v>
      </c>
      <c r="AF2" t="n">
        <v>2.258853695266736e-05</v>
      </c>
      <c r="AG2" t="n">
        <v>0.85125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5.2167</v>
      </c>
      <c r="E3" t="n">
        <v>19.17</v>
      </c>
      <c r="F3" t="n">
        <v>16.92</v>
      </c>
      <c r="G3" t="n">
        <v>24.76</v>
      </c>
      <c r="H3" t="n">
        <v>0.66</v>
      </c>
      <c r="I3" t="n">
        <v>41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78.83</v>
      </c>
      <c r="Q3" t="n">
        <v>795.73</v>
      </c>
      <c r="R3" t="n">
        <v>103.2</v>
      </c>
      <c r="S3" t="n">
        <v>51.23</v>
      </c>
      <c r="T3" t="n">
        <v>24764.59</v>
      </c>
      <c r="U3" t="n">
        <v>0.5</v>
      </c>
      <c r="V3" t="n">
        <v>0.85</v>
      </c>
      <c r="W3" t="n">
        <v>0.22</v>
      </c>
      <c r="X3" t="n">
        <v>1.51</v>
      </c>
      <c r="Y3" t="n">
        <v>1</v>
      </c>
      <c r="Z3" t="n">
        <v>10</v>
      </c>
      <c r="AA3" t="n">
        <v>49.28875674409261</v>
      </c>
      <c r="AB3" t="n">
        <v>70.13437290183482</v>
      </c>
      <c r="AC3" t="n">
        <v>63.56458507693281</v>
      </c>
      <c r="AD3" t="n">
        <v>49288.75674409261</v>
      </c>
      <c r="AE3" t="n">
        <v>70134.37290183482</v>
      </c>
      <c r="AF3" t="n">
        <v>2.407109137577722e-05</v>
      </c>
      <c r="AG3" t="n">
        <v>0.7987500000000001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3.4394</v>
      </c>
      <c r="E2" t="n">
        <v>29.07</v>
      </c>
      <c r="F2" t="n">
        <v>22.16</v>
      </c>
      <c r="G2" t="n">
        <v>7.64</v>
      </c>
      <c r="H2" t="n">
        <v>0.13</v>
      </c>
      <c r="I2" t="n">
        <v>174</v>
      </c>
      <c r="J2" t="n">
        <v>133.21</v>
      </c>
      <c r="K2" t="n">
        <v>46.47</v>
      </c>
      <c r="L2" t="n">
        <v>1</v>
      </c>
      <c r="M2" t="n">
        <v>172</v>
      </c>
      <c r="N2" t="n">
        <v>20.75</v>
      </c>
      <c r="O2" t="n">
        <v>16663.42</v>
      </c>
      <c r="P2" t="n">
        <v>238.02</v>
      </c>
      <c r="Q2" t="n">
        <v>795.89</v>
      </c>
      <c r="R2" t="n">
        <v>280.59</v>
      </c>
      <c r="S2" t="n">
        <v>51.23</v>
      </c>
      <c r="T2" t="n">
        <v>112797.81</v>
      </c>
      <c r="U2" t="n">
        <v>0.18</v>
      </c>
      <c r="V2" t="n">
        <v>0.65</v>
      </c>
      <c r="W2" t="n">
        <v>0.38</v>
      </c>
      <c r="X2" t="n">
        <v>6.75</v>
      </c>
      <c r="Y2" t="n">
        <v>1</v>
      </c>
      <c r="Z2" t="n">
        <v>10</v>
      </c>
      <c r="AA2" t="n">
        <v>174.1705546635679</v>
      </c>
      <c r="AB2" t="n">
        <v>247.8322326679171</v>
      </c>
      <c r="AC2" t="n">
        <v>224.6167233897912</v>
      </c>
      <c r="AD2" t="n">
        <v>174170.5546635679</v>
      </c>
      <c r="AE2" t="n">
        <v>247832.2326679172</v>
      </c>
      <c r="AF2" t="n">
        <v>9.865184986171827e-06</v>
      </c>
      <c r="AG2" t="n">
        <v>1.21125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4.5338</v>
      </c>
      <c r="E3" t="n">
        <v>22.06</v>
      </c>
      <c r="F3" t="n">
        <v>18</v>
      </c>
      <c r="G3" t="n">
        <v>15.65</v>
      </c>
      <c r="H3" t="n">
        <v>0.26</v>
      </c>
      <c r="I3" t="n">
        <v>69</v>
      </c>
      <c r="J3" t="n">
        <v>134.55</v>
      </c>
      <c r="K3" t="n">
        <v>46.47</v>
      </c>
      <c r="L3" t="n">
        <v>2</v>
      </c>
      <c r="M3" t="n">
        <v>67</v>
      </c>
      <c r="N3" t="n">
        <v>21.09</v>
      </c>
      <c r="O3" t="n">
        <v>16828.84</v>
      </c>
      <c r="P3" t="n">
        <v>187.93</v>
      </c>
      <c r="Q3" t="n">
        <v>795.74</v>
      </c>
      <c r="R3" t="n">
        <v>141.04</v>
      </c>
      <c r="S3" t="n">
        <v>51.23</v>
      </c>
      <c r="T3" t="n">
        <v>43544.1</v>
      </c>
      <c r="U3" t="n">
        <v>0.36</v>
      </c>
      <c r="V3" t="n">
        <v>0.8</v>
      </c>
      <c r="W3" t="n">
        <v>0.22</v>
      </c>
      <c r="X3" t="n">
        <v>2.59</v>
      </c>
      <c r="Y3" t="n">
        <v>1</v>
      </c>
      <c r="Z3" t="n">
        <v>10</v>
      </c>
      <c r="AA3" t="n">
        <v>107.6438133821662</v>
      </c>
      <c r="AB3" t="n">
        <v>153.1694416138391</v>
      </c>
      <c r="AC3" t="n">
        <v>138.8214023994379</v>
      </c>
      <c r="AD3" t="n">
        <v>107643.8133821662</v>
      </c>
      <c r="AE3" t="n">
        <v>153169.4416138391</v>
      </c>
      <c r="AF3" t="n">
        <v>1.300423785843631e-05</v>
      </c>
      <c r="AG3" t="n">
        <v>0.9191666666666666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4.9476</v>
      </c>
      <c r="E4" t="n">
        <v>20.21</v>
      </c>
      <c r="F4" t="n">
        <v>16.89</v>
      </c>
      <c r="G4" t="n">
        <v>24.13</v>
      </c>
      <c r="H4" t="n">
        <v>0.39</v>
      </c>
      <c r="I4" t="n">
        <v>42</v>
      </c>
      <c r="J4" t="n">
        <v>135.9</v>
      </c>
      <c r="K4" t="n">
        <v>46.47</v>
      </c>
      <c r="L4" t="n">
        <v>3</v>
      </c>
      <c r="M4" t="n">
        <v>40</v>
      </c>
      <c r="N4" t="n">
        <v>21.43</v>
      </c>
      <c r="O4" t="n">
        <v>16994.64</v>
      </c>
      <c r="P4" t="n">
        <v>171.24</v>
      </c>
      <c r="Q4" t="n">
        <v>795.71</v>
      </c>
      <c r="R4" t="n">
        <v>103.68</v>
      </c>
      <c r="S4" t="n">
        <v>51.23</v>
      </c>
      <c r="T4" t="n">
        <v>25003.28</v>
      </c>
      <c r="U4" t="n">
        <v>0.49</v>
      </c>
      <c r="V4" t="n">
        <v>0.86</v>
      </c>
      <c r="W4" t="n">
        <v>0.18</v>
      </c>
      <c r="X4" t="n">
        <v>1.48</v>
      </c>
      <c r="Y4" t="n">
        <v>1</v>
      </c>
      <c r="Z4" t="n">
        <v>10</v>
      </c>
      <c r="AA4" t="n">
        <v>91.69174506341965</v>
      </c>
      <c r="AB4" t="n">
        <v>130.4707901986069</v>
      </c>
      <c r="AC4" t="n">
        <v>118.2490311167713</v>
      </c>
      <c r="AD4" t="n">
        <v>91691.74506341964</v>
      </c>
      <c r="AE4" t="n">
        <v>130470.7901986069</v>
      </c>
      <c r="AF4" t="n">
        <v>1.4191134860029e-05</v>
      </c>
      <c r="AG4" t="n">
        <v>0.8420833333333334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5.0999</v>
      </c>
      <c r="E5" t="n">
        <v>19.61</v>
      </c>
      <c r="F5" t="n">
        <v>16.58</v>
      </c>
      <c r="G5" t="n">
        <v>32.1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162.84</v>
      </c>
      <c r="Q5" t="n">
        <v>795.6900000000001</v>
      </c>
      <c r="R5" t="n">
        <v>93.81999999999999</v>
      </c>
      <c r="S5" t="n">
        <v>51.23</v>
      </c>
      <c r="T5" t="n">
        <v>20126.68</v>
      </c>
      <c r="U5" t="n">
        <v>0.55</v>
      </c>
      <c r="V5" t="n">
        <v>0.87</v>
      </c>
      <c r="W5" t="n">
        <v>0.16</v>
      </c>
      <c r="X5" t="n">
        <v>1.18</v>
      </c>
      <c r="Y5" t="n">
        <v>1</v>
      </c>
      <c r="Z5" t="n">
        <v>10</v>
      </c>
      <c r="AA5" t="n">
        <v>85.97981474016137</v>
      </c>
      <c r="AB5" t="n">
        <v>122.3431221918588</v>
      </c>
      <c r="AC5" t="n">
        <v>110.8827166675848</v>
      </c>
      <c r="AD5" t="n">
        <v>85979.81474016137</v>
      </c>
      <c r="AE5" t="n">
        <v>122343.1221918588</v>
      </c>
      <c r="AF5" t="n">
        <v>1.462797491160601e-05</v>
      </c>
      <c r="AG5" t="n">
        <v>0.8170833333333333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5.2241</v>
      </c>
      <c r="E6" t="n">
        <v>19.14</v>
      </c>
      <c r="F6" t="n">
        <v>16.31</v>
      </c>
      <c r="G6" t="n">
        <v>40.77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154.35</v>
      </c>
      <c r="Q6" t="n">
        <v>795.71</v>
      </c>
      <c r="R6" t="n">
        <v>84.58</v>
      </c>
      <c r="S6" t="n">
        <v>51.23</v>
      </c>
      <c r="T6" t="n">
        <v>15540.19</v>
      </c>
      <c r="U6" t="n">
        <v>0.61</v>
      </c>
      <c r="V6" t="n">
        <v>0.89</v>
      </c>
      <c r="W6" t="n">
        <v>0.15</v>
      </c>
      <c r="X6" t="n">
        <v>0.9</v>
      </c>
      <c r="Y6" t="n">
        <v>1</v>
      </c>
      <c r="Z6" t="n">
        <v>10</v>
      </c>
      <c r="AA6" t="n">
        <v>81.06491160163554</v>
      </c>
      <c r="AB6" t="n">
        <v>115.3495668201129</v>
      </c>
      <c r="AC6" t="n">
        <v>104.5442776536751</v>
      </c>
      <c r="AD6" t="n">
        <v>81064.91160163554</v>
      </c>
      <c r="AE6" t="n">
        <v>115349.5668201129</v>
      </c>
      <c r="AF6" t="n">
        <v>1.498421610928076e-05</v>
      </c>
      <c r="AG6" t="n">
        <v>0.7975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5.3511</v>
      </c>
      <c r="E7" t="n">
        <v>18.69</v>
      </c>
      <c r="F7" t="n">
        <v>15.99</v>
      </c>
      <c r="G7" t="n">
        <v>50.5</v>
      </c>
      <c r="H7" t="n">
        <v>0.76</v>
      </c>
      <c r="I7" t="n">
        <v>19</v>
      </c>
      <c r="J7" t="n">
        <v>139.95</v>
      </c>
      <c r="K7" t="n">
        <v>46.47</v>
      </c>
      <c r="L7" t="n">
        <v>6</v>
      </c>
      <c r="M7" t="n">
        <v>17</v>
      </c>
      <c r="N7" t="n">
        <v>22.49</v>
      </c>
      <c r="O7" t="n">
        <v>17494.97</v>
      </c>
      <c r="P7" t="n">
        <v>146.12</v>
      </c>
      <c r="Q7" t="n">
        <v>795.67</v>
      </c>
      <c r="R7" t="n">
        <v>73.61</v>
      </c>
      <c r="S7" t="n">
        <v>51.23</v>
      </c>
      <c r="T7" t="n">
        <v>10079</v>
      </c>
      <c r="U7" t="n">
        <v>0.7</v>
      </c>
      <c r="V7" t="n">
        <v>0.9</v>
      </c>
      <c r="W7" t="n">
        <v>0.14</v>
      </c>
      <c r="X7" t="n">
        <v>0.58</v>
      </c>
      <c r="Y7" t="n">
        <v>1</v>
      </c>
      <c r="Z7" t="n">
        <v>10</v>
      </c>
      <c r="AA7" t="n">
        <v>76.33287504213429</v>
      </c>
      <c r="AB7" t="n">
        <v>108.6162175012645</v>
      </c>
      <c r="AC7" t="n">
        <v>98.44167007451809</v>
      </c>
      <c r="AD7" t="n">
        <v>76332.87504213428</v>
      </c>
      <c r="AE7" t="n">
        <v>108616.2175012645</v>
      </c>
      <c r="AF7" t="n">
        <v>1.534848850947958e-05</v>
      </c>
      <c r="AG7" t="n">
        <v>0.7787500000000001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5.3738</v>
      </c>
      <c r="E8" t="n">
        <v>18.61</v>
      </c>
      <c r="F8" t="n">
        <v>15.99</v>
      </c>
      <c r="G8" t="n">
        <v>59.97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13</v>
      </c>
      <c r="N8" t="n">
        <v>22.85</v>
      </c>
      <c r="O8" t="n">
        <v>17662.75</v>
      </c>
      <c r="P8" t="n">
        <v>139.11</v>
      </c>
      <c r="Q8" t="n">
        <v>795.65</v>
      </c>
      <c r="R8" t="n">
        <v>73.98</v>
      </c>
      <c r="S8" t="n">
        <v>51.23</v>
      </c>
      <c r="T8" t="n">
        <v>10280.41</v>
      </c>
      <c r="U8" t="n">
        <v>0.6899999999999999</v>
      </c>
      <c r="V8" t="n">
        <v>0.9</v>
      </c>
      <c r="W8" t="n">
        <v>0.14</v>
      </c>
      <c r="X8" t="n">
        <v>0.58</v>
      </c>
      <c r="Y8" t="n">
        <v>1</v>
      </c>
      <c r="Z8" t="n">
        <v>10</v>
      </c>
      <c r="AA8" t="n">
        <v>74.055055194494</v>
      </c>
      <c r="AB8" t="n">
        <v>105.3750428977478</v>
      </c>
      <c r="AC8" t="n">
        <v>95.50411021178773</v>
      </c>
      <c r="AD8" t="n">
        <v>74055.05519449401</v>
      </c>
      <c r="AE8" t="n">
        <v>105375.0428977478</v>
      </c>
      <c r="AF8" t="n">
        <v>1.541359861565685e-05</v>
      </c>
      <c r="AG8" t="n">
        <v>0.7754166666666666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5.4147</v>
      </c>
      <c r="E9" t="n">
        <v>18.47</v>
      </c>
      <c r="F9" t="n">
        <v>15.91</v>
      </c>
      <c r="G9" t="n">
        <v>68.17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133.72</v>
      </c>
      <c r="Q9" t="n">
        <v>795.6799999999999</v>
      </c>
      <c r="R9" t="n">
        <v>70.51000000000001</v>
      </c>
      <c r="S9" t="n">
        <v>51.23</v>
      </c>
      <c r="T9" t="n">
        <v>8556.780000000001</v>
      </c>
      <c r="U9" t="n">
        <v>0.73</v>
      </c>
      <c r="V9" t="n">
        <v>0.91</v>
      </c>
      <c r="W9" t="n">
        <v>0.15</v>
      </c>
      <c r="X9" t="n">
        <v>0.5</v>
      </c>
      <c r="Y9" t="n">
        <v>1</v>
      </c>
      <c r="Z9" t="n">
        <v>10</v>
      </c>
      <c r="AA9" t="n">
        <v>71.87900160911602</v>
      </c>
      <c r="AB9" t="n">
        <v>102.2786744012993</v>
      </c>
      <c r="AC9" t="n">
        <v>92.69779184636512</v>
      </c>
      <c r="AD9" t="n">
        <v>71879.00160911602</v>
      </c>
      <c r="AE9" t="n">
        <v>102278.6744012993</v>
      </c>
      <c r="AF9" t="n">
        <v>1.553091153824056e-05</v>
      </c>
      <c r="AG9" t="n">
        <v>0.7695833333333333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5.417</v>
      </c>
      <c r="E10" t="n">
        <v>18.46</v>
      </c>
      <c r="F10" t="n">
        <v>15.9</v>
      </c>
      <c r="G10" t="n">
        <v>68.14</v>
      </c>
      <c r="H10" t="n">
        <v>1.11</v>
      </c>
      <c r="I10" t="n">
        <v>14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134.56</v>
      </c>
      <c r="Q10" t="n">
        <v>795.65</v>
      </c>
      <c r="R10" t="n">
        <v>70.26000000000001</v>
      </c>
      <c r="S10" t="n">
        <v>51.23</v>
      </c>
      <c r="T10" t="n">
        <v>8431.360000000001</v>
      </c>
      <c r="U10" t="n">
        <v>0.73</v>
      </c>
      <c r="V10" t="n">
        <v>0.91</v>
      </c>
      <c r="W10" t="n">
        <v>0.15</v>
      </c>
      <c r="X10" t="n">
        <v>0.49</v>
      </c>
      <c r="Y10" t="n">
        <v>1</v>
      </c>
      <c r="Z10" t="n">
        <v>10</v>
      </c>
      <c r="AA10" t="n">
        <v>72.06479845262375</v>
      </c>
      <c r="AB10" t="n">
        <v>102.5430500108167</v>
      </c>
      <c r="AC10" t="n">
        <v>92.93740225746753</v>
      </c>
      <c r="AD10" t="n">
        <v>72064.79845262374</v>
      </c>
      <c r="AE10" t="n">
        <v>102543.0500108167</v>
      </c>
      <c r="AF10" t="n">
        <v>1.553750859745676e-05</v>
      </c>
      <c r="AG10" t="n">
        <v>0.7691666666666667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3.1766</v>
      </c>
      <c r="E2" t="n">
        <v>31.48</v>
      </c>
      <c r="F2" t="n">
        <v>23.15</v>
      </c>
      <c r="G2" t="n">
        <v>7.02</v>
      </c>
      <c r="H2" t="n">
        <v>0.12</v>
      </c>
      <c r="I2" t="n">
        <v>198</v>
      </c>
      <c r="J2" t="n">
        <v>150.44</v>
      </c>
      <c r="K2" t="n">
        <v>49.1</v>
      </c>
      <c r="L2" t="n">
        <v>1</v>
      </c>
      <c r="M2" t="n">
        <v>196</v>
      </c>
      <c r="N2" t="n">
        <v>25.34</v>
      </c>
      <c r="O2" t="n">
        <v>18787.76</v>
      </c>
      <c r="P2" t="n">
        <v>270.23</v>
      </c>
      <c r="Q2" t="n">
        <v>795.8200000000001</v>
      </c>
      <c r="R2" t="n">
        <v>313.84</v>
      </c>
      <c r="S2" t="n">
        <v>51.23</v>
      </c>
      <c r="T2" t="n">
        <v>129301.3</v>
      </c>
      <c r="U2" t="n">
        <v>0.16</v>
      </c>
      <c r="V2" t="n">
        <v>0.62</v>
      </c>
      <c r="W2" t="n">
        <v>0.42</v>
      </c>
      <c r="X2" t="n">
        <v>7.74</v>
      </c>
      <c r="Y2" t="n">
        <v>1</v>
      </c>
      <c r="Z2" t="n">
        <v>10</v>
      </c>
      <c r="AA2" t="n">
        <v>210.3647931022894</v>
      </c>
      <c r="AB2" t="n">
        <v>299.3340432886038</v>
      </c>
      <c r="AC2" t="n">
        <v>271.294138291513</v>
      </c>
      <c r="AD2" t="n">
        <v>210364.7931022894</v>
      </c>
      <c r="AE2" t="n">
        <v>299334.0432886038</v>
      </c>
      <c r="AF2" t="n">
        <v>8.6003594019919e-06</v>
      </c>
      <c r="AG2" t="n">
        <v>1.311666666666667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4.3806</v>
      </c>
      <c r="E3" t="n">
        <v>22.83</v>
      </c>
      <c r="F3" t="n">
        <v>18.23</v>
      </c>
      <c r="G3" t="n">
        <v>14.39</v>
      </c>
      <c r="H3" t="n">
        <v>0.23</v>
      </c>
      <c r="I3" t="n">
        <v>76</v>
      </c>
      <c r="J3" t="n">
        <v>151.83</v>
      </c>
      <c r="K3" t="n">
        <v>49.1</v>
      </c>
      <c r="L3" t="n">
        <v>2</v>
      </c>
      <c r="M3" t="n">
        <v>74</v>
      </c>
      <c r="N3" t="n">
        <v>25.73</v>
      </c>
      <c r="O3" t="n">
        <v>18959.54</v>
      </c>
      <c r="P3" t="n">
        <v>207.94</v>
      </c>
      <c r="Q3" t="n">
        <v>795.79</v>
      </c>
      <c r="R3" t="n">
        <v>148.68</v>
      </c>
      <c r="S3" t="n">
        <v>51.23</v>
      </c>
      <c r="T3" t="n">
        <v>47330.41</v>
      </c>
      <c r="U3" t="n">
        <v>0.34</v>
      </c>
      <c r="V3" t="n">
        <v>0.79</v>
      </c>
      <c r="W3" t="n">
        <v>0.23</v>
      </c>
      <c r="X3" t="n">
        <v>2.82</v>
      </c>
      <c r="Y3" t="n">
        <v>1</v>
      </c>
      <c r="Z3" t="n">
        <v>10</v>
      </c>
      <c r="AA3" t="n">
        <v>120.9379822686177</v>
      </c>
      <c r="AB3" t="n">
        <v>172.0860923815749</v>
      </c>
      <c r="AC3" t="n">
        <v>155.9660492729191</v>
      </c>
      <c r="AD3" t="n">
        <v>120937.9822686177</v>
      </c>
      <c r="AE3" t="n">
        <v>172086.0923815749</v>
      </c>
      <c r="AF3" t="n">
        <v>1.186008134369002e-05</v>
      </c>
      <c r="AG3" t="n">
        <v>0.9512499999999999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4.8037</v>
      </c>
      <c r="E4" t="n">
        <v>20.82</v>
      </c>
      <c r="F4" t="n">
        <v>17.1</v>
      </c>
      <c r="G4" t="n">
        <v>21.84</v>
      </c>
      <c r="H4" t="n">
        <v>0.35</v>
      </c>
      <c r="I4" t="n">
        <v>47</v>
      </c>
      <c r="J4" t="n">
        <v>153.23</v>
      </c>
      <c r="K4" t="n">
        <v>49.1</v>
      </c>
      <c r="L4" t="n">
        <v>3</v>
      </c>
      <c r="M4" t="n">
        <v>45</v>
      </c>
      <c r="N4" t="n">
        <v>26.13</v>
      </c>
      <c r="O4" t="n">
        <v>19131.85</v>
      </c>
      <c r="P4" t="n">
        <v>190.67</v>
      </c>
      <c r="Q4" t="n">
        <v>795.65</v>
      </c>
      <c r="R4" t="n">
        <v>111.07</v>
      </c>
      <c r="S4" t="n">
        <v>51.23</v>
      </c>
      <c r="T4" t="n">
        <v>28672.76</v>
      </c>
      <c r="U4" t="n">
        <v>0.46</v>
      </c>
      <c r="V4" t="n">
        <v>0.85</v>
      </c>
      <c r="W4" t="n">
        <v>0.18</v>
      </c>
      <c r="X4" t="n">
        <v>1.7</v>
      </c>
      <c r="Y4" t="n">
        <v>1</v>
      </c>
      <c r="Z4" t="n">
        <v>10</v>
      </c>
      <c r="AA4" t="n">
        <v>102.7921681243557</v>
      </c>
      <c r="AB4" t="n">
        <v>146.2658976785372</v>
      </c>
      <c r="AC4" t="n">
        <v>132.5645430642649</v>
      </c>
      <c r="AD4" t="n">
        <v>102792.1681243557</v>
      </c>
      <c r="AE4" t="n">
        <v>146265.8976785371</v>
      </c>
      <c r="AF4" t="n">
        <v>1.300558662071035e-05</v>
      </c>
      <c r="AG4" t="n">
        <v>0.8675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4.9192</v>
      </c>
      <c r="E5" t="n">
        <v>20.33</v>
      </c>
      <c r="F5" t="n">
        <v>16.98</v>
      </c>
      <c r="G5" t="n">
        <v>29.11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185.23</v>
      </c>
      <c r="Q5" t="n">
        <v>795.74</v>
      </c>
      <c r="R5" t="n">
        <v>108.57</v>
      </c>
      <c r="S5" t="n">
        <v>51.23</v>
      </c>
      <c r="T5" t="n">
        <v>27479.2</v>
      </c>
      <c r="U5" t="n">
        <v>0.47</v>
      </c>
      <c r="V5" t="n">
        <v>0.85</v>
      </c>
      <c r="W5" t="n">
        <v>0.14</v>
      </c>
      <c r="X5" t="n">
        <v>1.57</v>
      </c>
      <c r="Y5" t="n">
        <v>1</v>
      </c>
      <c r="Z5" t="n">
        <v>10</v>
      </c>
      <c r="AA5" t="n">
        <v>98.51663345175696</v>
      </c>
      <c r="AB5" t="n">
        <v>140.1821178696827</v>
      </c>
      <c r="AC5" t="n">
        <v>127.0506570302358</v>
      </c>
      <c r="AD5" t="n">
        <v>98516.63345175696</v>
      </c>
      <c r="AE5" t="n">
        <v>140182.1178696827</v>
      </c>
      <c r="AF5" t="n">
        <v>1.331829250465232e-05</v>
      </c>
      <c r="AG5" t="n">
        <v>0.8470833333333333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5.1468</v>
      </c>
      <c r="E6" t="n">
        <v>19.43</v>
      </c>
      <c r="F6" t="n">
        <v>16.36</v>
      </c>
      <c r="G6" t="n">
        <v>37.75</v>
      </c>
      <c r="H6" t="n">
        <v>0.57</v>
      </c>
      <c r="I6" t="n">
        <v>26</v>
      </c>
      <c r="J6" t="n">
        <v>156.03</v>
      </c>
      <c r="K6" t="n">
        <v>49.1</v>
      </c>
      <c r="L6" t="n">
        <v>5</v>
      </c>
      <c r="M6" t="n">
        <v>24</v>
      </c>
      <c r="N6" t="n">
        <v>26.94</v>
      </c>
      <c r="O6" t="n">
        <v>19478.15</v>
      </c>
      <c r="P6" t="n">
        <v>173.37</v>
      </c>
      <c r="Q6" t="n">
        <v>795.66</v>
      </c>
      <c r="R6" t="n">
        <v>86.31</v>
      </c>
      <c r="S6" t="n">
        <v>51.23</v>
      </c>
      <c r="T6" t="n">
        <v>16397.75</v>
      </c>
      <c r="U6" t="n">
        <v>0.59</v>
      </c>
      <c r="V6" t="n">
        <v>0.88</v>
      </c>
      <c r="W6" t="n">
        <v>0.15</v>
      </c>
      <c r="X6" t="n">
        <v>0.95</v>
      </c>
      <c r="Y6" t="n">
        <v>1</v>
      </c>
      <c r="Z6" t="n">
        <v>10</v>
      </c>
      <c r="AA6" t="n">
        <v>89.62479249938808</v>
      </c>
      <c r="AB6" t="n">
        <v>127.5296646464026</v>
      </c>
      <c r="AC6" t="n">
        <v>115.5834134224848</v>
      </c>
      <c r="AD6" t="n">
        <v>89624.79249938807</v>
      </c>
      <c r="AE6" t="n">
        <v>127529.6646464026</v>
      </c>
      <c r="AF6" t="n">
        <v>1.393449907768429e-05</v>
      </c>
      <c r="AG6" t="n">
        <v>0.8095833333333333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5.2423</v>
      </c>
      <c r="E7" t="n">
        <v>19.08</v>
      </c>
      <c r="F7" t="n">
        <v>16.16</v>
      </c>
      <c r="G7" t="n">
        <v>46.16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19</v>
      </c>
      <c r="N7" t="n">
        <v>27.35</v>
      </c>
      <c r="O7" t="n">
        <v>19652.13</v>
      </c>
      <c r="P7" t="n">
        <v>166.05</v>
      </c>
      <c r="Q7" t="n">
        <v>795.64</v>
      </c>
      <c r="R7" t="n">
        <v>79.45</v>
      </c>
      <c r="S7" t="n">
        <v>51.23</v>
      </c>
      <c r="T7" t="n">
        <v>12990.87</v>
      </c>
      <c r="U7" t="n">
        <v>0.64</v>
      </c>
      <c r="V7" t="n">
        <v>0.89</v>
      </c>
      <c r="W7" t="n">
        <v>0.14</v>
      </c>
      <c r="X7" t="n">
        <v>0.75</v>
      </c>
      <c r="Y7" t="n">
        <v>1</v>
      </c>
      <c r="Z7" t="n">
        <v>10</v>
      </c>
      <c r="AA7" t="n">
        <v>85.561063755492</v>
      </c>
      <c r="AB7" t="n">
        <v>121.7472695136437</v>
      </c>
      <c r="AC7" t="n">
        <v>110.3426800679749</v>
      </c>
      <c r="AD7" t="n">
        <v>85561.063755492</v>
      </c>
      <c r="AE7" t="n">
        <v>121747.2695136437</v>
      </c>
      <c r="AF7" t="n">
        <v>1.419305675661466e-05</v>
      </c>
      <c r="AG7" t="n">
        <v>0.7949999999999999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5.2645</v>
      </c>
      <c r="E8" t="n">
        <v>19</v>
      </c>
      <c r="F8" t="n">
        <v>16.17</v>
      </c>
      <c r="G8" t="n">
        <v>53.9</v>
      </c>
      <c r="H8" t="n">
        <v>0.78</v>
      </c>
      <c r="I8" t="n">
        <v>18</v>
      </c>
      <c r="J8" t="n">
        <v>158.86</v>
      </c>
      <c r="K8" t="n">
        <v>49.1</v>
      </c>
      <c r="L8" t="n">
        <v>7</v>
      </c>
      <c r="M8" t="n">
        <v>16</v>
      </c>
      <c r="N8" t="n">
        <v>27.77</v>
      </c>
      <c r="O8" t="n">
        <v>19826.68</v>
      </c>
      <c r="P8" t="n">
        <v>161.8</v>
      </c>
      <c r="Q8" t="n">
        <v>795.65</v>
      </c>
      <c r="R8" t="n">
        <v>80.23999999999999</v>
      </c>
      <c r="S8" t="n">
        <v>51.23</v>
      </c>
      <c r="T8" t="n">
        <v>13399.97</v>
      </c>
      <c r="U8" t="n">
        <v>0.64</v>
      </c>
      <c r="V8" t="n">
        <v>0.89</v>
      </c>
      <c r="W8" t="n">
        <v>0.13</v>
      </c>
      <c r="X8" t="n">
        <v>0.76</v>
      </c>
      <c r="Y8" t="n">
        <v>1</v>
      </c>
      <c r="Z8" t="n">
        <v>10</v>
      </c>
      <c r="AA8" t="n">
        <v>84.01024983401284</v>
      </c>
      <c r="AB8" t="n">
        <v>119.5405723060988</v>
      </c>
      <c r="AC8" t="n">
        <v>108.3426936621053</v>
      </c>
      <c r="AD8" t="n">
        <v>84010.24983401284</v>
      </c>
      <c r="AE8" t="n">
        <v>119540.5723060988</v>
      </c>
      <c r="AF8" t="n">
        <v>1.425316126417753e-05</v>
      </c>
      <c r="AG8" t="n">
        <v>0.7916666666666666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5.3531</v>
      </c>
      <c r="E9" t="n">
        <v>18.68</v>
      </c>
      <c r="F9" t="n">
        <v>15.95</v>
      </c>
      <c r="G9" t="n">
        <v>63.78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13</v>
      </c>
      <c r="N9" t="n">
        <v>28.19</v>
      </c>
      <c r="O9" t="n">
        <v>20001.93</v>
      </c>
      <c r="P9" t="n">
        <v>154.25</v>
      </c>
      <c r="Q9" t="n">
        <v>795.65</v>
      </c>
      <c r="R9" t="n">
        <v>72.45999999999999</v>
      </c>
      <c r="S9" t="n">
        <v>51.23</v>
      </c>
      <c r="T9" t="n">
        <v>9524.07</v>
      </c>
      <c r="U9" t="n">
        <v>0.71</v>
      </c>
      <c r="V9" t="n">
        <v>0.91</v>
      </c>
      <c r="W9" t="n">
        <v>0.13</v>
      </c>
      <c r="X9" t="n">
        <v>0.54</v>
      </c>
      <c r="Y9" t="n">
        <v>1</v>
      </c>
      <c r="Z9" t="n">
        <v>10</v>
      </c>
      <c r="AA9" t="n">
        <v>80.13416740580213</v>
      </c>
      <c r="AB9" t="n">
        <v>114.0251844493863</v>
      </c>
      <c r="AC9" t="n">
        <v>103.3439558657242</v>
      </c>
      <c r="AD9" t="n">
        <v>80134.16740580213</v>
      </c>
      <c r="AE9" t="n">
        <v>114025.1844493863</v>
      </c>
      <c r="AF9" t="n">
        <v>1.449303781237891e-05</v>
      </c>
      <c r="AG9" t="n">
        <v>0.7783333333333333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5.4057</v>
      </c>
      <c r="E10" t="n">
        <v>18.5</v>
      </c>
      <c r="F10" t="n">
        <v>15.83</v>
      </c>
      <c r="G10" t="n">
        <v>73.04000000000001</v>
      </c>
      <c r="H10" t="n">
        <v>0.99</v>
      </c>
      <c r="I10" t="n">
        <v>13</v>
      </c>
      <c r="J10" t="n">
        <v>161.71</v>
      </c>
      <c r="K10" t="n">
        <v>49.1</v>
      </c>
      <c r="L10" t="n">
        <v>9</v>
      </c>
      <c r="M10" t="n">
        <v>10</v>
      </c>
      <c r="N10" t="n">
        <v>28.61</v>
      </c>
      <c r="O10" t="n">
        <v>20177.64</v>
      </c>
      <c r="P10" t="n">
        <v>147.58</v>
      </c>
      <c r="Q10" t="n">
        <v>795.66</v>
      </c>
      <c r="R10" t="n">
        <v>68.26000000000001</v>
      </c>
      <c r="S10" t="n">
        <v>51.23</v>
      </c>
      <c r="T10" t="n">
        <v>7434.03</v>
      </c>
      <c r="U10" t="n">
        <v>0.75</v>
      </c>
      <c r="V10" t="n">
        <v>0.91</v>
      </c>
      <c r="W10" t="n">
        <v>0.13</v>
      </c>
      <c r="X10" t="n">
        <v>0.42</v>
      </c>
      <c r="Y10" t="n">
        <v>1</v>
      </c>
      <c r="Z10" t="n">
        <v>10</v>
      </c>
      <c r="AA10" t="n">
        <v>77.30549541297783</v>
      </c>
      <c r="AB10" t="n">
        <v>110.0001866716565</v>
      </c>
      <c r="AC10" t="n">
        <v>99.69599691077947</v>
      </c>
      <c r="AD10" t="n">
        <v>77305.49541297783</v>
      </c>
      <c r="AE10" t="n">
        <v>110000.1866716565</v>
      </c>
      <c r="AF10" t="n">
        <v>1.463544759155941e-05</v>
      </c>
      <c r="AG10" t="n">
        <v>0.7708333333333334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5.4092</v>
      </c>
      <c r="E11" t="n">
        <v>18.49</v>
      </c>
      <c r="F11" t="n">
        <v>15.84</v>
      </c>
      <c r="G11" t="n">
        <v>79.22</v>
      </c>
      <c r="H11" t="n">
        <v>1.09</v>
      </c>
      <c r="I11" t="n">
        <v>12</v>
      </c>
      <c r="J11" t="n">
        <v>163.13</v>
      </c>
      <c r="K11" t="n">
        <v>49.1</v>
      </c>
      <c r="L11" t="n">
        <v>10</v>
      </c>
      <c r="M11" t="n">
        <v>2</v>
      </c>
      <c r="N11" t="n">
        <v>29.04</v>
      </c>
      <c r="O11" t="n">
        <v>20353.94</v>
      </c>
      <c r="P11" t="n">
        <v>143.82</v>
      </c>
      <c r="Q11" t="n">
        <v>795.67</v>
      </c>
      <c r="R11" t="n">
        <v>68.79000000000001</v>
      </c>
      <c r="S11" t="n">
        <v>51.23</v>
      </c>
      <c r="T11" t="n">
        <v>7706.52</v>
      </c>
      <c r="U11" t="n">
        <v>0.74</v>
      </c>
      <c r="V11" t="n">
        <v>0.91</v>
      </c>
      <c r="W11" t="n">
        <v>0.14</v>
      </c>
      <c r="X11" t="n">
        <v>0.44</v>
      </c>
      <c r="Y11" t="n">
        <v>1</v>
      </c>
      <c r="Z11" t="n">
        <v>10</v>
      </c>
      <c r="AA11" t="n">
        <v>76.22994571841531</v>
      </c>
      <c r="AB11" t="n">
        <v>108.469756440992</v>
      </c>
      <c r="AC11" t="n">
        <v>98.30892865057798</v>
      </c>
      <c r="AD11" t="n">
        <v>76229.94571841531</v>
      </c>
      <c r="AE11" t="n">
        <v>108469.756440992</v>
      </c>
      <c r="AF11" t="n">
        <v>1.464492352743644e-05</v>
      </c>
      <c r="AG11" t="n">
        <v>0.7704166666666666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5.3988</v>
      </c>
      <c r="E12" t="n">
        <v>18.52</v>
      </c>
      <c r="F12" t="n">
        <v>15.88</v>
      </c>
      <c r="G12" t="n">
        <v>79.40000000000001</v>
      </c>
      <c r="H12" t="n">
        <v>1.18</v>
      </c>
      <c r="I12" t="n">
        <v>12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144.7</v>
      </c>
      <c r="Q12" t="n">
        <v>795.67</v>
      </c>
      <c r="R12" t="n">
        <v>69.95999999999999</v>
      </c>
      <c r="S12" t="n">
        <v>51.23</v>
      </c>
      <c r="T12" t="n">
        <v>8292.370000000001</v>
      </c>
      <c r="U12" t="n">
        <v>0.73</v>
      </c>
      <c r="V12" t="n">
        <v>0.91</v>
      </c>
      <c r="W12" t="n">
        <v>0.14</v>
      </c>
      <c r="X12" t="n">
        <v>0.47</v>
      </c>
      <c r="Y12" t="n">
        <v>1</v>
      </c>
      <c r="Z12" t="n">
        <v>10</v>
      </c>
      <c r="AA12" t="n">
        <v>76.68625210914946</v>
      </c>
      <c r="AB12" t="n">
        <v>109.1190477739313</v>
      </c>
      <c r="AC12" t="n">
        <v>98.89739807669028</v>
      </c>
      <c r="AD12" t="n">
        <v>76686.25210914947</v>
      </c>
      <c r="AE12" t="n">
        <v>109119.0477739313</v>
      </c>
      <c r="AF12" t="n">
        <v>1.46167664608304e-05</v>
      </c>
      <c r="AG12" t="n">
        <v>0.7716666666666666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2.7003</v>
      </c>
      <c r="E2" t="n">
        <v>37.03</v>
      </c>
      <c r="F2" t="n">
        <v>25.3</v>
      </c>
      <c r="G2" t="n">
        <v>6.1</v>
      </c>
      <c r="H2" t="n">
        <v>0.1</v>
      </c>
      <c r="I2" t="n">
        <v>249</v>
      </c>
      <c r="J2" t="n">
        <v>185.69</v>
      </c>
      <c r="K2" t="n">
        <v>53.44</v>
      </c>
      <c r="L2" t="n">
        <v>1</v>
      </c>
      <c r="M2" t="n">
        <v>247</v>
      </c>
      <c r="N2" t="n">
        <v>36.26</v>
      </c>
      <c r="O2" t="n">
        <v>23136.14</v>
      </c>
      <c r="P2" t="n">
        <v>339.7</v>
      </c>
      <c r="Q2" t="n">
        <v>796.29</v>
      </c>
      <c r="R2" t="n">
        <v>385.96</v>
      </c>
      <c r="S2" t="n">
        <v>51.23</v>
      </c>
      <c r="T2" t="n">
        <v>165106.16</v>
      </c>
      <c r="U2" t="n">
        <v>0.13</v>
      </c>
      <c r="V2" t="n">
        <v>0.57</v>
      </c>
      <c r="W2" t="n">
        <v>0.5</v>
      </c>
      <c r="X2" t="n">
        <v>9.880000000000001</v>
      </c>
      <c r="Y2" t="n">
        <v>1</v>
      </c>
      <c r="Z2" t="n">
        <v>10</v>
      </c>
      <c r="AA2" t="n">
        <v>302.38729023314</v>
      </c>
      <c r="AB2" t="n">
        <v>430.2754700048931</v>
      </c>
      <c r="AC2" t="n">
        <v>389.9697193827267</v>
      </c>
      <c r="AD2" t="n">
        <v>302387.29023314</v>
      </c>
      <c r="AE2" t="n">
        <v>430275.4700048931</v>
      </c>
      <c r="AF2" t="n">
        <v>6.645924154957785e-06</v>
      </c>
      <c r="AG2" t="n">
        <v>1.542916666666667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4.0529</v>
      </c>
      <c r="E3" t="n">
        <v>24.67</v>
      </c>
      <c r="F3" t="n">
        <v>18.82</v>
      </c>
      <c r="G3" t="n">
        <v>12.41</v>
      </c>
      <c r="H3" t="n">
        <v>0.19</v>
      </c>
      <c r="I3" t="n">
        <v>91</v>
      </c>
      <c r="J3" t="n">
        <v>187.21</v>
      </c>
      <c r="K3" t="n">
        <v>53.44</v>
      </c>
      <c r="L3" t="n">
        <v>2</v>
      </c>
      <c r="M3" t="n">
        <v>89</v>
      </c>
      <c r="N3" t="n">
        <v>36.77</v>
      </c>
      <c r="O3" t="n">
        <v>23322.88</v>
      </c>
      <c r="P3" t="n">
        <v>248.72</v>
      </c>
      <c r="Q3" t="n">
        <v>795.77</v>
      </c>
      <c r="R3" t="n">
        <v>168.41</v>
      </c>
      <c r="S3" t="n">
        <v>51.23</v>
      </c>
      <c r="T3" t="n">
        <v>57119.27</v>
      </c>
      <c r="U3" t="n">
        <v>0.3</v>
      </c>
      <c r="V3" t="n">
        <v>0.77</v>
      </c>
      <c r="W3" t="n">
        <v>0.25</v>
      </c>
      <c r="X3" t="n">
        <v>3.41</v>
      </c>
      <c r="Y3" t="n">
        <v>1</v>
      </c>
      <c r="Z3" t="n">
        <v>10</v>
      </c>
      <c r="AA3" t="n">
        <v>151.6732663130536</v>
      </c>
      <c r="AB3" t="n">
        <v>215.8202016351654</v>
      </c>
      <c r="AC3" t="n">
        <v>195.6033967444876</v>
      </c>
      <c r="AD3" t="n">
        <v>151673.2663130536</v>
      </c>
      <c r="AE3" t="n">
        <v>215820.2016351654</v>
      </c>
      <c r="AF3" t="n">
        <v>9.974916123256086e-06</v>
      </c>
      <c r="AG3" t="n">
        <v>1.027916666666667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4.5422</v>
      </c>
      <c r="E4" t="n">
        <v>22.02</v>
      </c>
      <c r="F4" t="n">
        <v>17.46</v>
      </c>
      <c r="G4" t="n">
        <v>18.71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54</v>
      </c>
      <c r="N4" t="n">
        <v>37.29</v>
      </c>
      <c r="O4" t="n">
        <v>23510.33</v>
      </c>
      <c r="P4" t="n">
        <v>227.27</v>
      </c>
      <c r="Q4" t="n">
        <v>795.6900000000001</v>
      </c>
      <c r="R4" t="n">
        <v>123.12</v>
      </c>
      <c r="S4" t="n">
        <v>51.23</v>
      </c>
      <c r="T4" t="n">
        <v>34653.27</v>
      </c>
      <c r="U4" t="n">
        <v>0.42</v>
      </c>
      <c r="V4" t="n">
        <v>0.83</v>
      </c>
      <c r="W4" t="n">
        <v>0.19</v>
      </c>
      <c r="X4" t="n">
        <v>2.05</v>
      </c>
      <c r="Y4" t="n">
        <v>1</v>
      </c>
      <c r="Z4" t="n">
        <v>10</v>
      </c>
      <c r="AA4" t="n">
        <v>125.1940357208571</v>
      </c>
      <c r="AB4" t="n">
        <v>178.1421518082668</v>
      </c>
      <c r="AC4" t="n">
        <v>161.4548116119977</v>
      </c>
      <c r="AD4" t="n">
        <v>125194.0357208571</v>
      </c>
      <c r="AE4" t="n">
        <v>178142.1518082668</v>
      </c>
      <c r="AF4" t="n">
        <v>1.117917146118922e-05</v>
      </c>
      <c r="AG4" t="n">
        <v>0.9175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4.8156</v>
      </c>
      <c r="E5" t="n">
        <v>20.77</v>
      </c>
      <c r="F5" t="n">
        <v>16.81</v>
      </c>
      <c r="G5" t="n">
        <v>25.21</v>
      </c>
      <c r="H5" t="n">
        <v>0.37</v>
      </c>
      <c r="I5" t="n">
        <v>40</v>
      </c>
      <c r="J5" t="n">
        <v>190.25</v>
      </c>
      <c r="K5" t="n">
        <v>53.44</v>
      </c>
      <c r="L5" t="n">
        <v>4</v>
      </c>
      <c r="M5" t="n">
        <v>38</v>
      </c>
      <c r="N5" t="n">
        <v>37.82</v>
      </c>
      <c r="O5" t="n">
        <v>23698.48</v>
      </c>
      <c r="P5" t="n">
        <v>215.54</v>
      </c>
      <c r="Q5" t="n">
        <v>795.66</v>
      </c>
      <c r="R5" t="n">
        <v>101.08</v>
      </c>
      <c r="S5" t="n">
        <v>51.23</v>
      </c>
      <c r="T5" t="n">
        <v>23713.16</v>
      </c>
      <c r="U5" t="n">
        <v>0.51</v>
      </c>
      <c r="V5" t="n">
        <v>0.86</v>
      </c>
      <c r="W5" t="n">
        <v>0.17</v>
      </c>
      <c r="X5" t="n">
        <v>1.4</v>
      </c>
      <c r="Y5" t="n">
        <v>1</v>
      </c>
      <c r="Z5" t="n">
        <v>10</v>
      </c>
      <c r="AA5" t="n">
        <v>113.1071328662132</v>
      </c>
      <c r="AB5" t="n">
        <v>160.9433541912255</v>
      </c>
      <c r="AC5" t="n">
        <v>145.8670992091463</v>
      </c>
      <c r="AD5" t="n">
        <v>113107.1328662132</v>
      </c>
      <c r="AE5" t="n">
        <v>160943.3541912255</v>
      </c>
      <c r="AF5" t="n">
        <v>1.185205805303659e-05</v>
      </c>
      <c r="AG5" t="n">
        <v>0.8654166666666666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4.9269</v>
      </c>
      <c r="E6" t="n">
        <v>20.3</v>
      </c>
      <c r="F6" t="n">
        <v>16.64</v>
      </c>
      <c r="G6" t="n">
        <v>31.19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30</v>
      </c>
      <c r="N6" t="n">
        <v>38.35</v>
      </c>
      <c r="O6" t="n">
        <v>23887.36</v>
      </c>
      <c r="P6" t="n">
        <v>210.15</v>
      </c>
      <c r="Q6" t="n">
        <v>795.64</v>
      </c>
      <c r="R6" t="n">
        <v>95.7</v>
      </c>
      <c r="S6" t="n">
        <v>51.23</v>
      </c>
      <c r="T6" t="n">
        <v>21058.89</v>
      </c>
      <c r="U6" t="n">
        <v>0.54</v>
      </c>
      <c r="V6" t="n">
        <v>0.87</v>
      </c>
      <c r="W6" t="n">
        <v>0.16</v>
      </c>
      <c r="X6" t="n">
        <v>1.23</v>
      </c>
      <c r="Y6" t="n">
        <v>1</v>
      </c>
      <c r="Z6" t="n">
        <v>10</v>
      </c>
      <c r="AA6" t="n">
        <v>108.5802536488025</v>
      </c>
      <c r="AB6" t="n">
        <v>154.5019290856102</v>
      </c>
      <c r="AC6" t="n">
        <v>140.02907004882</v>
      </c>
      <c r="AD6" t="n">
        <v>108580.2536488025</v>
      </c>
      <c r="AE6" t="n">
        <v>154501.9290856102</v>
      </c>
      <c r="AF6" t="n">
        <v>1.212598737883254e-05</v>
      </c>
      <c r="AG6" t="n">
        <v>0.8458333333333333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5.0516</v>
      </c>
      <c r="E7" t="n">
        <v>19.8</v>
      </c>
      <c r="F7" t="n">
        <v>16.36</v>
      </c>
      <c r="G7" t="n">
        <v>37.75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202.94</v>
      </c>
      <c r="Q7" t="n">
        <v>795.65</v>
      </c>
      <c r="R7" t="n">
        <v>86.34</v>
      </c>
      <c r="S7" t="n">
        <v>51.23</v>
      </c>
      <c r="T7" t="n">
        <v>16411.88</v>
      </c>
      <c r="U7" t="n">
        <v>0.59</v>
      </c>
      <c r="V7" t="n">
        <v>0.88</v>
      </c>
      <c r="W7" t="n">
        <v>0.15</v>
      </c>
      <c r="X7" t="n">
        <v>0.95</v>
      </c>
      <c r="Y7" t="n">
        <v>1</v>
      </c>
      <c r="Z7" t="n">
        <v>10</v>
      </c>
      <c r="AA7" t="n">
        <v>103.215757116725</v>
      </c>
      <c r="AB7" t="n">
        <v>146.8686344954189</v>
      </c>
      <c r="AC7" t="n">
        <v>133.1108189357162</v>
      </c>
      <c r="AD7" t="n">
        <v>103215.757116725</v>
      </c>
      <c r="AE7" t="n">
        <v>146868.6344954189</v>
      </c>
      <c r="AF7" t="n">
        <v>1.243289651564076e-05</v>
      </c>
      <c r="AG7" t="n">
        <v>0.8250000000000001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5.1311</v>
      </c>
      <c r="E8" t="n">
        <v>19.49</v>
      </c>
      <c r="F8" t="n">
        <v>16.2</v>
      </c>
      <c r="G8" t="n">
        <v>44.19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197.38</v>
      </c>
      <c r="Q8" t="n">
        <v>795.64</v>
      </c>
      <c r="R8" t="n">
        <v>81.12</v>
      </c>
      <c r="S8" t="n">
        <v>51.23</v>
      </c>
      <c r="T8" t="n">
        <v>13819.53</v>
      </c>
      <c r="U8" t="n">
        <v>0.63</v>
      </c>
      <c r="V8" t="n">
        <v>0.89</v>
      </c>
      <c r="W8" t="n">
        <v>0.14</v>
      </c>
      <c r="X8" t="n">
        <v>0.79</v>
      </c>
      <c r="Y8" t="n">
        <v>1</v>
      </c>
      <c r="Z8" t="n">
        <v>10</v>
      </c>
      <c r="AA8" t="n">
        <v>99.68512713424641</v>
      </c>
      <c r="AB8" t="n">
        <v>141.8448007425086</v>
      </c>
      <c r="AC8" t="n">
        <v>128.5575892597933</v>
      </c>
      <c r="AD8" t="n">
        <v>99685.12713424642</v>
      </c>
      <c r="AE8" t="n">
        <v>141844.8007425086</v>
      </c>
      <c r="AF8" t="n">
        <v>1.262856031978072e-05</v>
      </c>
      <c r="AG8" t="n">
        <v>0.8120833333333333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5.2597</v>
      </c>
      <c r="E9" t="n">
        <v>19.01</v>
      </c>
      <c r="F9" t="n">
        <v>15.87</v>
      </c>
      <c r="G9" t="n">
        <v>52.91</v>
      </c>
      <c r="H9" t="n">
        <v>0.72</v>
      </c>
      <c r="I9" t="n">
        <v>18</v>
      </c>
      <c r="J9" t="n">
        <v>196.41</v>
      </c>
      <c r="K9" t="n">
        <v>53.44</v>
      </c>
      <c r="L9" t="n">
        <v>8</v>
      </c>
      <c r="M9" t="n">
        <v>16</v>
      </c>
      <c r="N9" t="n">
        <v>39.98</v>
      </c>
      <c r="O9" t="n">
        <v>24458.36</v>
      </c>
      <c r="P9" t="n">
        <v>189.53</v>
      </c>
      <c r="Q9" t="n">
        <v>795.73</v>
      </c>
      <c r="R9" t="n">
        <v>69.56999999999999</v>
      </c>
      <c r="S9" t="n">
        <v>51.23</v>
      </c>
      <c r="T9" t="n">
        <v>8065.23</v>
      </c>
      <c r="U9" t="n">
        <v>0.74</v>
      </c>
      <c r="V9" t="n">
        <v>0.91</v>
      </c>
      <c r="W9" t="n">
        <v>0.14</v>
      </c>
      <c r="X9" t="n">
        <v>0.47</v>
      </c>
      <c r="Y9" t="n">
        <v>1</v>
      </c>
      <c r="Z9" t="n">
        <v>10</v>
      </c>
      <c r="AA9" t="n">
        <v>94.38832238207189</v>
      </c>
      <c r="AB9" t="n">
        <v>134.3078267099398</v>
      </c>
      <c r="AC9" t="n">
        <v>121.7266359441364</v>
      </c>
      <c r="AD9" t="n">
        <v>94388.32238207188</v>
      </c>
      <c r="AE9" t="n">
        <v>134307.8267099398</v>
      </c>
      <c r="AF9" t="n">
        <v>1.294506805830147e-05</v>
      </c>
      <c r="AG9" t="n">
        <v>0.7920833333333334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5.247</v>
      </c>
      <c r="E10" t="n">
        <v>19.06</v>
      </c>
      <c r="F10" t="n">
        <v>15.99</v>
      </c>
      <c r="G10" t="n">
        <v>59.98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187.65</v>
      </c>
      <c r="Q10" t="n">
        <v>795.64</v>
      </c>
      <c r="R10" t="n">
        <v>74.09999999999999</v>
      </c>
      <c r="S10" t="n">
        <v>51.23</v>
      </c>
      <c r="T10" t="n">
        <v>10339.99</v>
      </c>
      <c r="U10" t="n">
        <v>0.6899999999999999</v>
      </c>
      <c r="V10" t="n">
        <v>0.9</v>
      </c>
      <c r="W10" t="n">
        <v>0.13</v>
      </c>
      <c r="X10" t="n">
        <v>0.59</v>
      </c>
      <c r="Y10" t="n">
        <v>1</v>
      </c>
      <c r="Z10" t="n">
        <v>10</v>
      </c>
      <c r="AA10" t="n">
        <v>94.31223112832207</v>
      </c>
      <c r="AB10" t="n">
        <v>134.199554302243</v>
      </c>
      <c r="AC10" t="n">
        <v>121.6285058777258</v>
      </c>
      <c r="AD10" t="n">
        <v>94312.23112832206</v>
      </c>
      <c r="AE10" t="n">
        <v>134199.554302243</v>
      </c>
      <c r="AF10" t="n">
        <v>1.29138110732376e-05</v>
      </c>
      <c r="AG10" t="n">
        <v>0.7941666666666666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5.2689</v>
      </c>
      <c r="E11" t="n">
        <v>18.98</v>
      </c>
      <c r="F11" t="n">
        <v>15.95</v>
      </c>
      <c r="G11" t="n">
        <v>63.81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13</v>
      </c>
      <c r="N11" t="n">
        <v>41.1</v>
      </c>
      <c r="O11" t="n">
        <v>24842.77</v>
      </c>
      <c r="P11" t="n">
        <v>182.92</v>
      </c>
      <c r="Q11" t="n">
        <v>795.67</v>
      </c>
      <c r="R11" t="n">
        <v>72.72</v>
      </c>
      <c r="S11" t="n">
        <v>51.23</v>
      </c>
      <c r="T11" t="n">
        <v>9654.85</v>
      </c>
      <c r="U11" t="n">
        <v>0.7</v>
      </c>
      <c r="V11" t="n">
        <v>0.91</v>
      </c>
      <c r="W11" t="n">
        <v>0.13</v>
      </c>
      <c r="X11" t="n">
        <v>0.54</v>
      </c>
      <c r="Y11" t="n">
        <v>1</v>
      </c>
      <c r="Z11" t="n">
        <v>10</v>
      </c>
      <c r="AA11" t="n">
        <v>92.49802415443493</v>
      </c>
      <c r="AB11" t="n">
        <v>131.618067634025</v>
      </c>
      <c r="AC11" t="n">
        <v>119.2888381490872</v>
      </c>
      <c r="AD11" t="n">
        <v>92498.02415443493</v>
      </c>
      <c r="AE11" t="n">
        <v>131618.067634025</v>
      </c>
      <c r="AF11" t="n">
        <v>1.296771091362333e-05</v>
      </c>
      <c r="AG11" t="n">
        <v>0.7908333333333334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5.3277</v>
      </c>
      <c r="E12" t="n">
        <v>18.77</v>
      </c>
      <c r="F12" t="n">
        <v>15.82</v>
      </c>
      <c r="G12" t="n">
        <v>73</v>
      </c>
      <c r="H12" t="n">
        <v>0.97</v>
      </c>
      <c r="I12" t="n">
        <v>13</v>
      </c>
      <c r="J12" t="n">
        <v>201.1</v>
      </c>
      <c r="K12" t="n">
        <v>53.44</v>
      </c>
      <c r="L12" t="n">
        <v>11</v>
      </c>
      <c r="M12" t="n">
        <v>11</v>
      </c>
      <c r="N12" t="n">
        <v>41.66</v>
      </c>
      <c r="O12" t="n">
        <v>25036.12</v>
      </c>
      <c r="P12" t="n">
        <v>178.17</v>
      </c>
      <c r="Q12" t="n">
        <v>795.7</v>
      </c>
      <c r="R12" t="n">
        <v>67.98</v>
      </c>
      <c r="S12" t="n">
        <v>51.23</v>
      </c>
      <c r="T12" t="n">
        <v>7296.88</v>
      </c>
      <c r="U12" t="n">
        <v>0.75</v>
      </c>
      <c r="V12" t="n">
        <v>0.91</v>
      </c>
      <c r="W12" t="n">
        <v>0.13</v>
      </c>
      <c r="X12" t="n">
        <v>0.41</v>
      </c>
      <c r="Y12" t="n">
        <v>1</v>
      </c>
      <c r="Z12" t="n">
        <v>10</v>
      </c>
      <c r="AA12" t="n">
        <v>89.89976847695824</v>
      </c>
      <c r="AB12" t="n">
        <v>127.9209357805096</v>
      </c>
      <c r="AC12" t="n">
        <v>115.9380325095746</v>
      </c>
      <c r="AD12" t="n">
        <v>89899.76847695824</v>
      </c>
      <c r="AE12" t="n">
        <v>127920.9357805096</v>
      </c>
      <c r="AF12" t="n">
        <v>1.311242829328911e-05</v>
      </c>
      <c r="AG12" t="n">
        <v>0.7820833333333334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5.334</v>
      </c>
      <c r="E13" t="n">
        <v>18.75</v>
      </c>
      <c r="F13" t="n">
        <v>15.83</v>
      </c>
      <c r="G13" t="n">
        <v>79.16</v>
      </c>
      <c r="H13" t="n">
        <v>1.05</v>
      </c>
      <c r="I13" t="n">
        <v>12</v>
      </c>
      <c r="J13" t="n">
        <v>202.67</v>
      </c>
      <c r="K13" t="n">
        <v>53.44</v>
      </c>
      <c r="L13" t="n">
        <v>12</v>
      </c>
      <c r="M13" t="n">
        <v>10</v>
      </c>
      <c r="N13" t="n">
        <v>42.24</v>
      </c>
      <c r="O13" t="n">
        <v>25230.25</v>
      </c>
      <c r="P13" t="n">
        <v>173.2</v>
      </c>
      <c r="Q13" t="n">
        <v>795.64</v>
      </c>
      <c r="R13" t="n">
        <v>68.61</v>
      </c>
      <c r="S13" t="n">
        <v>51.23</v>
      </c>
      <c r="T13" t="n">
        <v>7614.21</v>
      </c>
      <c r="U13" t="n">
        <v>0.75</v>
      </c>
      <c r="V13" t="n">
        <v>0.91</v>
      </c>
      <c r="W13" t="n">
        <v>0.13</v>
      </c>
      <c r="X13" t="n">
        <v>0.42</v>
      </c>
      <c r="Y13" t="n">
        <v>1</v>
      </c>
      <c r="Z13" t="n">
        <v>10</v>
      </c>
      <c r="AA13" t="n">
        <v>88.41522544122738</v>
      </c>
      <c r="AB13" t="n">
        <v>125.8085372999084</v>
      </c>
      <c r="AC13" t="n">
        <v>114.0235114640333</v>
      </c>
      <c r="AD13" t="n">
        <v>88415.22544122738</v>
      </c>
      <c r="AE13" t="n">
        <v>125808.5372999084</v>
      </c>
      <c r="AF13" t="n">
        <v>1.312793372682473e-05</v>
      </c>
      <c r="AG13" t="n">
        <v>0.78125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5.3575</v>
      </c>
      <c r="E14" t="n">
        <v>18.67</v>
      </c>
      <c r="F14" t="n">
        <v>15.79</v>
      </c>
      <c r="G14" t="n">
        <v>86.11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8</v>
      </c>
      <c r="N14" t="n">
        <v>42.82</v>
      </c>
      <c r="O14" t="n">
        <v>25425.3</v>
      </c>
      <c r="P14" t="n">
        <v>170.34</v>
      </c>
      <c r="Q14" t="n">
        <v>795.67</v>
      </c>
      <c r="R14" t="n">
        <v>67.12</v>
      </c>
      <c r="S14" t="n">
        <v>51.23</v>
      </c>
      <c r="T14" t="n">
        <v>6878.4</v>
      </c>
      <c r="U14" t="n">
        <v>0.76</v>
      </c>
      <c r="V14" t="n">
        <v>0.92</v>
      </c>
      <c r="W14" t="n">
        <v>0.13</v>
      </c>
      <c r="X14" t="n">
        <v>0.38</v>
      </c>
      <c r="Y14" t="n">
        <v>1</v>
      </c>
      <c r="Z14" t="n">
        <v>10</v>
      </c>
      <c r="AA14" t="n">
        <v>87.15478040662003</v>
      </c>
      <c r="AB14" t="n">
        <v>124.0150142346273</v>
      </c>
      <c r="AC14" t="n">
        <v>112.3979954045977</v>
      </c>
      <c r="AD14" t="n">
        <v>87154.78040662003</v>
      </c>
      <c r="AE14" t="n">
        <v>124015.0142346273</v>
      </c>
      <c r="AF14" t="n">
        <v>1.318577145509252e-05</v>
      </c>
      <c r="AG14" t="n">
        <v>0.7779166666666667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5.3934</v>
      </c>
      <c r="E15" t="n">
        <v>18.54</v>
      </c>
      <c r="F15" t="n">
        <v>15.7</v>
      </c>
      <c r="G15" t="n">
        <v>94.2</v>
      </c>
      <c r="H15" t="n">
        <v>1.21</v>
      </c>
      <c r="I15" t="n">
        <v>10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164.05</v>
      </c>
      <c r="Q15" t="n">
        <v>795.65</v>
      </c>
      <c r="R15" t="n">
        <v>64.01000000000001</v>
      </c>
      <c r="S15" t="n">
        <v>51.23</v>
      </c>
      <c r="T15" t="n">
        <v>5326.51</v>
      </c>
      <c r="U15" t="n">
        <v>0.8</v>
      </c>
      <c r="V15" t="n">
        <v>0.92</v>
      </c>
      <c r="W15" t="n">
        <v>0.13</v>
      </c>
      <c r="X15" t="n">
        <v>0.29</v>
      </c>
      <c r="Y15" t="n">
        <v>1</v>
      </c>
      <c r="Z15" t="n">
        <v>10</v>
      </c>
      <c r="AA15" t="n">
        <v>84.65642810897988</v>
      </c>
      <c r="AB15" t="n">
        <v>120.4600377398279</v>
      </c>
      <c r="AC15" t="n">
        <v>109.1760288210196</v>
      </c>
      <c r="AD15" t="n">
        <v>84656.42810897988</v>
      </c>
      <c r="AE15" t="n">
        <v>120460.0377398279</v>
      </c>
      <c r="AF15" t="n">
        <v>1.327412781444629e-05</v>
      </c>
      <c r="AG15" t="n">
        <v>0.7725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5.3809</v>
      </c>
      <c r="E16" t="n">
        <v>18.58</v>
      </c>
      <c r="F16" t="n">
        <v>15.74</v>
      </c>
      <c r="G16" t="n">
        <v>94.45999999999999</v>
      </c>
      <c r="H16" t="n">
        <v>1.28</v>
      </c>
      <c r="I16" t="n">
        <v>10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165.44</v>
      </c>
      <c r="Q16" t="n">
        <v>795.67</v>
      </c>
      <c r="R16" t="n">
        <v>65.41</v>
      </c>
      <c r="S16" t="n">
        <v>51.23</v>
      </c>
      <c r="T16" t="n">
        <v>6024.33</v>
      </c>
      <c r="U16" t="n">
        <v>0.78</v>
      </c>
      <c r="V16" t="n">
        <v>0.92</v>
      </c>
      <c r="W16" t="n">
        <v>0.13</v>
      </c>
      <c r="X16" t="n">
        <v>0.34</v>
      </c>
      <c r="Y16" t="n">
        <v>1</v>
      </c>
      <c r="Z16" t="n">
        <v>10</v>
      </c>
      <c r="AA16" t="n">
        <v>85.31352531060247</v>
      </c>
      <c r="AB16" t="n">
        <v>121.3950400246431</v>
      </c>
      <c r="AC16" t="n">
        <v>110.0234454274728</v>
      </c>
      <c r="AD16" t="n">
        <v>85313.52531060248</v>
      </c>
      <c r="AE16" t="n">
        <v>121395.0400246431</v>
      </c>
      <c r="AF16" t="n">
        <v>1.324336306536768e-05</v>
      </c>
      <c r="AG16" t="n">
        <v>0.7741666666666666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3.704</v>
      </c>
      <c r="E2" t="n">
        <v>27</v>
      </c>
      <c r="F2" t="n">
        <v>21.28</v>
      </c>
      <c r="G2" t="n">
        <v>8.4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207.58</v>
      </c>
      <c r="Q2" t="n">
        <v>795.98</v>
      </c>
      <c r="R2" t="n">
        <v>251.24</v>
      </c>
      <c r="S2" t="n">
        <v>51.23</v>
      </c>
      <c r="T2" t="n">
        <v>98231.99000000001</v>
      </c>
      <c r="U2" t="n">
        <v>0.2</v>
      </c>
      <c r="V2" t="n">
        <v>0.68</v>
      </c>
      <c r="W2" t="n">
        <v>0.35</v>
      </c>
      <c r="X2" t="n">
        <v>5.87</v>
      </c>
      <c r="Y2" t="n">
        <v>1</v>
      </c>
      <c r="Z2" t="n">
        <v>10</v>
      </c>
      <c r="AA2" t="n">
        <v>143.9962711742378</v>
      </c>
      <c r="AB2" t="n">
        <v>204.8963870494652</v>
      </c>
      <c r="AC2" t="n">
        <v>185.7028627713888</v>
      </c>
      <c r="AD2" t="n">
        <v>143996.2711742379</v>
      </c>
      <c r="AE2" t="n">
        <v>204896.3870494652</v>
      </c>
      <c r="AF2" t="n">
        <v>1.136470436329009e-05</v>
      </c>
      <c r="AG2" t="n">
        <v>1.125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4.7163</v>
      </c>
      <c r="E3" t="n">
        <v>21.2</v>
      </c>
      <c r="F3" t="n">
        <v>17.66</v>
      </c>
      <c r="G3" t="n">
        <v>17.37</v>
      </c>
      <c r="H3" t="n">
        <v>0.3</v>
      </c>
      <c r="I3" t="n">
        <v>61</v>
      </c>
      <c r="J3" t="n">
        <v>117.34</v>
      </c>
      <c r="K3" t="n">
        <v>43.4</v>
      </c>
      <c r="L3" t="n">
        <v>2</v>
      </c>
      <c r="M3" t="n">
        <v>59</v>
      </c>
      <c r="N3" t="n">
        <v>16.94</v>
      </c>
      <c r="O3" t="n">
        <v>14705.49</v>
      </c>
      <c r="P3" t="n">
        <v>166.14</v>
      </c>
      <c r="Q3" t="n">
        <v>795.74</v>
      </c>
      <c r="R3" t="n">
        <v>129.75</v>
      </c>
      <c r="S3" t="n">
        <v>51.23</v>
      </c>
      <c r="T3" t="n">
        <v>37942.12</v>
      </c>
      <c r="U3" t="n">
        <v>0.39</v>
      </c>
      <c r="V3" t="n">
        <v>0.82</v>
      </c>
      <c r="W3" t="n">
        <v>0.2</v>
      </c>
      <c r="X3" t="n">
        <v>2.25</v>
      </c>
      <c r="Y3" t="n">
        <v>1</v>
      </c>
      <c r="Z3" t="n">
        <v>10</v>
      </c>
      <c r="AA3" t="n">
        <v>93.72647009345944</v>
      </c>
      <c r="AB3" t="n">
        <v>133.3660582766933</v>
      </c>
      <c r="AC3" t="n">
        <v>120.8730870034253</v>
      </c>
      <c r="AD3" t="n">
        <v>93726.47009345944</v>
      </c>
      <c r="AE3" t="n">
        <v>133366.0582766933</v>
      </c>
      <c r="AF3" t="n">
        <v>1.447066824745816e-05</v>
      </c>
      <c r="AG3" t="n">
        <v>0.8833333333333333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5.1243</v>
      </c>
      <c r="E4" t="n">
        <v>19.51</v>
      </c>
      <c r="F4" t="n">
        <v>16.55</v>
      </c>
      <c r="G4" t="n">
        <v>26.83</v>
      </c>
      <c r="H4" t="n">
        <v>0.45</v>
      </c>
      <c r="I4" t="n">
        <v>37</v>
      </c>
      <c r="J4" t="n">
        <v>118.63</v>
      </c>
      <c r="K4" t="n">
        <v>43.4</v>
      </c>
      <c r="L4" t="n">
        <v>3</v>
      </c>
      <c r="M4" t="n">
        <v>35</v>
      </c>
      <c r="N4" t="n">
        <v>17.23</v>
      </c>
      <c r="O4" t="n">
        <v>14865.24</v>
      </c>
      <c r="P4" t="n">
        <v>149.24</v>
      </c>
      <c r="Q4" t="n">
        <v>795.78</v>
      </c>
      <c r="R4" t="n">
        <v>91.81</v>
      </c>
      <c r="S4" t="n">
        <v>51.23</v>
      </c>
      <c r="T4" t="n">
        <v>19093.23</v>
      </c>
      <c r="U4" t="n">
        <v>0.5600000000000001</v>
      </c>
      <c r="V4" t="n">
        <v>0.87</v>
      </c>
      <c r="W4" t="n">
        <v>0.17</v>
      </c>
      <c r="X4" t="n">
        <v>1.14</v>
      </c>
      <c r="Y4" t="n">
        <v>1</v>
      </c>
      <c r="Z4" t="n">
        <v>10</v>
      </c>
      <c r="AA4" t="n">
        <v>79.61709644766064</v>
      </c>
      <c r="AB4" t="n">
        <v>113.2894294863762</v>
      </c>
      <c r="AC4" t="n">
        <v>102.6771222289933</v>
      </c>
      <c r="AD4" t="n">
        <v>79617.09644766065</v>
      </c>
      <c r="AE4" t="n">
        <v>113289.4294863762</v>
      </c>
      <c r="AF4" t="n">
        <v>1.572250393326333e-05</v>
      </c>
      <c r="AG4" t="n">
        <v>0.8129166666666667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5.2298</v>
      </c>
      <c r="E5" t="n">
        <v>19.12</v>
      </c>
      <c r="F5" t="n">
        <v>16.39</v>
      </c>
      <c r="G5" t="n">
        <v>36.43</v>
      </c>
      <c r="H5" t="n">
        <v>0.59</v>
      </c>
      <c r="I5" t="n">
        <v>27</v>
      </c>
      <c r="J5" t="n">
        <v>119.93</v>
      </c>
      <c r="K5" t="n">
        <v>43.4</v>
      </c>
      <c r="L5" t="n">
        <v>4</v>
      </c>
      <c r="M5" t="n">
        <v>25</v>
      </c>
      <c r="N5" t="n">
        <v>17.53</v>
      </c>
      <c r="O5" t="n">
        <v>15025.44</v>
      </c>
      <c r="P5" t="n">
        <v>141.47</v>
      </c>
      <c r="Q5" t="n">
        <v>795.64</v>
      </c>
      <c r="R5" t="n">
        <v>87.54000000000001</v>
      </c>
      <c r="S5" t="n">
        <v>51.23</v>
      </c>
      <c r="T5" t="n">
        <v>17004.83</v>
      </c>
      <c r="U5" t="n">
        <v>0.59</v>
      </c>
      <c r="V5" t="n">
        <v>0.88</v>
      </c>
      <c r="W5" t="n">
        <v>0.15</v>
      </c>
      <c r="X5" t="n">
        <v>0.98</v>
      </c>
      <c r="Y5" t="n">
        <v>1</v>
      </c>
      <c r="Z5" t="n">
        <v>10</v>
      </c>
      <c r="AA5" t="n">
        <v>75.55199387927696</v>
      </c>
      <c r="AB5" t="n">
        <v>107.5050794997058</v>
      </c>
      <c r="AC5" t="n">
        <v>97.43461714013075</v>
      </c>
      <c r="AD5" t="n">
        <v>75551.99387927697</v>
      </c>
      <c r="AE5" t="n">
        <v>107505.0794997058</v>
      </c>
      <c r="AF5" t="n">
        <v>1.604620164123502e-05</v>
      </c>
      <c r="AG5" t="n">
        <v>0.7966666666666667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5.3586</v>
      </c>
      <c r="E6" t="n">
        <v>18.66</v>
      </c>
      <c r="F6" t="n">
        <v>16.1</v>
      </c>
      <c r="G6" t="n">
        <v>48.3</v>
      </c>
      <c r="H6" t="n">
        <v>0.73</v>
      </c>
      <c r="I6" t="n">
        <v>20</v>
      </c>
      <c r="J6" t="n">
        <v>121.23</v>
      </c>
      <c r="K6" t="n">
        <v>43.4</v>
      </c>
      <c r="L6" t="n">
        <v>5</v>
      </c>
      <c r="M6" t="n">
        <v>18</v>
      </c>
      <c r="N6" t="n">
        <v>17.83</v>
      </c>
      <c r="O6" t="n">
        <v>15186.08</v>
      </c>
      <c r="P6" t="n">
        <v>131.7</v>
      </c>
      <c r="Q6" t="n">
        <v>795.65</v>
      </c>
      <c r="R6" t="n">
        <v>77.44</v>
      </c>
      <c r="S6" t="n">
        <v>51.23</v>
      </c>
      <c r="T6" t="n">
        <v>11992.29</v>
      </c>
      <c r="U6" t="n">
        <v>0.66</v>
      </c>
      <c r="V6" t="n">
        <v>0.9</v>
      </c>
      <c r="W6" t="n">
        <v>0.14</v>
      </c>
      <c r="X6" t="n">
        <v>0.6899999999999999</v>
      </c>
      <c r="Y6" t="n">
        <v>1</v>
      </c>
      <c r="Z6" t="n">
        <v>10</v>
      </c>
      <c r="AA6" t="n">
        <v>70.57895846211834</v>
      </c>
      <c r="AB6" t="n">
        <v>100.4288060564037</v>
      </c>
      <c r="AC6" t="n">
        <v>91.02120861156966</v>
      </c>
      <c r="AD6" t="n">
        <v>70578.95846211833</v>
      </c>
      <c r="AE6" t="n">
        <v>100428.8060564037</v>
      </c>
      <c r="AF6" t="n">
        <v>1.644138898518527e-05</v>
      </c>
      <c r="AG6" t="n">
        <v>0.7775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5.3988</v>
      </c>
      <c r="E7" t="n">
        <v>18.52</v>
      </c>
      <c r="F7" t="n">
        <v>16.03</v>
      </c>
      <c r="G7" t="n">
        <v>56.59</v>
      </c>
      <c r="H7" t="n">
        <v>0.86</v>
      </c>
      <c r="I7" t="n">
        <v>17</v>
      </c>
      <c r="J7" t="n">
        <v>122.54</v>
      </c>
      <c r="K7" t="n">
        <v>43.4</v>
      </c>
      <c r="L7" t="n">
        <v>6</v>
      </c>
      <c r="M7" t="n">
        <v>9</v>
      </c>
      <c r="N7" t="n">
        <v>18.14</v>
      </c>
      <c r="O7" t="n">
        <v>15347.16</v>
      </c>
      <c r="P7" t="n">
        <v>124.99</v>
      </c>
      <c r="Q7" t="n">
        <v>795.6799999999999</v>
      </c>
      <c r="R7" t="n">
        <v>75.06</v>
      </c>
      <c r="S7" t="n">
        <v>51.23</v>
      </c>
      <c r="T7" t="n">
        <v>10817.06</v>
      </c>
      <c r="U7" t="n">
        <v>0.68</v>
      </c>
      <c r="V7" t="n">
        <v>0.9</v>
      </c>
      <c r="W7" t="n">
        <v>0.14</v>
      </c>
      <c r="X7" t="n">
        <v>0.62</v>
      </c>
      <c r="Y7" t="n">
        <v>1</v>
      </c>
      <c r="Z7" t="n">
        <v>10</v>
      </c>
      <c r="AA7" t="n">
        <v>68.08757734863954</v>
      </c>
      <c r="AB7" t="n">
        <v>96.8837490575029</v>
      </c>
      <c r="AC7" t="n">
        <v>87.80823232223717</v>
      </c>
      <c r="AD7" t="n">
        <v>68087.57734863955</v>
      </c>
      <c r="AE7" t="n">
        <v>96883.74905750289</v>
      </c>
      <c r="AF7" t="n">
        <v>1.656473161893372e-05</v>
      </c>
      <c r="AG7" t="n">
        <v>0.7716666666666666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5.4196</v>
      </c>
      <c r="E8" t="n">
        <v>18.45</v>
      </c>
      <c r="F8" t="n">
        <v>15.98</v>
      </c>
      <c r="G8" t="n">
        <v>59.94</v>
      </c>
      <c r="H8" t="n">
        <v>1</v>
      </c>
      <c r="I8" t="n">
        <v>16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124.36</v>
      </c>
      <c r="Q8" t="n">
        <v>795.67</v>
      </c>
      <c r="R8" t="n">
        <v>73.06</v>
      </c>
      <c r="S8" t="n">
        <v>51.23</v>
      </c>
      <c r="T8" t="n">
        <v>9823</v>
      </c>
      <c r="U8" t="n">
        <v>0.7</v>
      </c>
      <c r="V8" t="n">
        <v>0.9</v>
      </c>
      <c r="W8" t="n">
        <v>0.15</v>
      </c>
      <c r="X8" t="n">
        <v>0.58</v>
      </c>
      <c r="Y8" t="n">
        <v>1</v>
      </c>
      <c r="Z8" t="n">
        <v>10</v>
      </c>
      <c r="AA8" t="n">
        <v>67.58057064709089</v>
      </c>
      <c r="AB8" t="n">
        <v>96.16231481125614</v>
      </c>
      <c r="AC8" t="n">
        <v>87.15437791924458</v>
      </c>
      <c r="AD8" t="n">
        <v>67580.57064709089</v>
      </c>
      <c r="AE8" t="n">
        <v>96162.31481125613</v>
      </c>
      <c r="AF8" t="n">
        <v>1.662855069311203e-05</v>
      </c>
      <c r="AG8" t="n">
        <v>0.7687499999999999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4.1551</v>
      </c>
      <c r="E2" t="n">
        <v>24.07</v>
      </c>
      <c r="F2" t="n">
        <v>19.9</v>
      </c>
      <c r="G2" t="n">
        <v>10.12</v>
      </c>
      <c r="H2" t="n">
        <v>0.2</v>
      </c>
      <c r="I2" t="n">
        <v>118</v>
      </c>
      <c r="J2" t="n">
        <v>89.87</v>
      </c>
      <c r="K2" t="n">
        <v>37.55</v>
      </c>
      <c r="L2" t="n">
        <v>1</v>
      </c>
      <c r="M2" t="n">
        <v>116</v>
      </c>
      <c r="N2" t="n">
        <v>11.32</v>
      </c>
      <c r="O2" t="n">
        <v>11317.98</v>
      </c>
      <c r="P2" t="n">
        <v>161.14</v>
      </c>
      <c r="Q2" t="n">
        <v>795.73</v>
      </c>
      <c r="R2" t="n">
        <v>204.54</v>
      </c>
      <c r="S2" t="n">
        <v>51.23</v>
      </c>
      <c r="T2" t="n">
        <v>75050.7</v>
      </c>
      <c r="U2" t="n">
        <v>0.25</v>
      </c>
      <c r="V2" t="n">
        <v>0.73</v>
      </c>
      <c r="W2" t="n">
        <v>0.3</v>
      </c>
      <c r="X2" t="n">
        <v>4.49</v>
      </c>
      <c r="Y2" t="n">
        <v>1</v>
      </c>
      <c r="Z2" t="n">
        <v>10</v>
      </c>
      <c r="AA2" t="n">
        <v>104.0855834065394</v>
      </c>
      <c r="AB2" t="n">
        <v>148.1063350462057</v>
      </c>
      <c r="AC2" t="n">
        <v>134.2325787619612</v>
      </c>
      <c r="AD2" t="n">
        <v>104085.5834065394</v>
      </c>
      <c r="AE2" t="n">
        <v>148106.3350462057</v>
      </c>
      <c r="AF2" t="n">
        <v>1.449624529377294e-05</v>
      </c>
      <c r="AG2" t="n">
        <v>1.002916666666667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5.0015</v>
      </c>
      <c r="E3" t="n">
        <v>19.99</v>
      </c>
      <c r="F3" t="n">
        <v>17.15</v>
      </c>
      <c r="G3" t="n">
        <v>21.43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46</v>
      </c>
      <c r="N3" t="n">
        <v>11.54</v>
      </c>
      <c r="O3" t="n">
        <v>11468.97</v>
      </c>
      <c r="P3" t="n">
        <v>130.41</v>
      </c>
      <c r="Q3" t="n">
        <v>795.74</v>
      </c>
      <c r="R3" t="n">
        <v>112.35</v>
      </c>
      <c r="S3" t="n">
        <v>51.23</v>
      </c>
      <c r="T3" t="n">
        <v>29307.7</v>
      </c>
      <c r="U3" t="n">
        <v>0.46</v>
      </c>
      <c r="V3" t="n">
        <v>0.84</v>
      </c>
      <c r="W3" t="n">
        <v>0.19</v>
      </c>
      <c r="X3" t="n">
        <v>1.74</v>
      </c>
      <c r="Y3" t="n">
        <v>1</v>
      </c>
      <c r="Z3" t="n">
        <v>10</v>
      </c>
      <c r="AA3" t="n">
        <v>73.35952386404023</v>
      </c>
      <c r="AB3" t="n">
        <v>104.3853515986083</v>
      </c>
      <c r="AC3" t="n">
        <v>94.607127545784</v>
      </c>
      <c r="AD3" t="n">
        <v>73359.52386404022</v>
      </c>
      <c r="AE3" t="n">
        <v>104385.3515986083</v>
      </c>
      <c r="AF3" t="n">
        <v>1.744915184635879e-05</v>
      </c>
      <c r="AG3" t="n">
        <v>0.8329166666666666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5.27</v>
      </c>
      <c r="E4" t="n">
        <v>18.98</v>
      </c>
      <c r="F4" t="n">
        <v>16.49</v>
      </c>
      <c r="G4" t="n">
        <v>34.11</v>
      </c>
      <c r="H4" t="n">
        <v>0.57</v>
      </c>
      <c r="I4" t="n">
        <v>29</v>
      </c>
      <c r="J4" t="n">
        <v>92.31999999999999</v>
      </c>
      <c r="K4" t="n">
        <v>37.55</v>
      </c>
      <c r="L4" t="n">
        <v>3</v>
      </c>
      <c r="M4" t="n">
        <v>27</v>
      </c>
      <c r="N4" t="n">
        <v>11.77</v>
      </c>
      <c r="O4" t="n">
        <v>11620.34</v>
      </c>
      <c r="P4" t="n">
        <v>116.61</v>
      </c>
      <c r="Q4" t="n">
        <v>795.6900000000001</v>
      </c>
      <c r="R4" t="n">
        <v>90.62</v>
      </c>
      <c r="S4" t="n">
        <v>51.23</v>
      </c>
      <c r="T4" t="n">
        <v>18537.73</v>
      </c>
      <c r="U4" t="n">
        <v>0.57</v>
      </c>
      <c r="V4" t="n">
        <v>0.88</v>
      </c>
      <c r="W4" t="n">
        <v>0.15</v>
      </c>
      <c r="X4" t="n">
        <v>1.08</v>
      </c>
      <c r="Y4" t="n">
        <v>1</v>
      </c>
      <c r="Z4" t="n">
        <v>10</v>
      </c>
      <c r="AA4" t="n">
        <v>64.84372102921597</v>
      </c>
      <c r="AB4" t="n">
        <v>92.26797370071192</v>
      </c>
      <c r="AC4" t="n">
        <v>83.62483646050238</v>
      </c>
      <c r="AD4" t="n">
        <v>64843.72102921597</v>
      </c>
      <c r="AE4" t="n">
        <v>92267.97370071193</v>
      </c>
      <c r="AF4" t="n">
        <v>1.838589027897846e-05</v>
      </c>
      <c r="AG4" t="n">
        <v>0.7908333333333334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5.405</v>
      </c>
      <c r="E5" t="n">
        <v>18.5</v>
      </c>
      <c r="F5" t="n">
        <v>16.16</v>
      </c>
      <c r="G5" t="n">
        <v>46.18</v>
      </c>
      <c r="H5" t="n">
        <v>0.75</v>
      </c>
      <c r="I5" t="n">
        <v>21</v>
      </c>
      <c r="J5" t="n">
        <v>93.55</v>
      </c>
      <c r="K5" t="n">
        <v>37.55</v>
      </c>
      <c r="L5" t="n">
        <v>4</v>
      </c>
      <c r="M5" t="n">
        <v>5</v>
      </c>
      <c r="N5" t="n">
        <v>12</v>
      </c>
      <c r="O5" t="n">
        <v>11772.07</v>
      </c>
      <c r="P5" t="n">
        <v>105.86</v>
      </c>
      <c r="Q5" t="n">
        <v>795.64</v>
      </c>
      <c r="R5" t="n">
        <v>79.06999999999999</v>
      </c>
      <c r="S5" t="n">
        <v>51.23</v>
      </c>
      <c r="T5" t="n">
        <v>12802.09</v>
      </c>
      <c r="U5" t="n">
        <v>0.65</v>
      </c>
      <c r="V5" t="n">
        <v>0.89</v>
      </c>
      <c r="W5" t="n">
        <v>0.16</v>
      </c>
      <c r="X5" t="n">
        <v>0.76</v>
      </c>
      <c r="Y5" t="n">
        <v>1</v>
      </c>
      <c r="Z5" t="n">
        <v>10</v>
      </c>
      <c r="AA5" t="n">
        <v>59.82053221204205</v>
      </c>
      <c r="AB5" t="n">
        <v>85.12033555903879</v>
      </c>
      <c r="AC5" t="n">
        <v>77.1467482712536</v>
      </c>
      <c r="AD5" t="n">
        <v>59820.53221204205</v>
      </c>
      <c r="AE5" t="n">
        <v>85120.33555903879</v>
      </c>
      <c r="AF5" t="n">
        <v>1.885687608308892e-05</v>
      </c>
      <c r="AG5" t="n">
        <v>0.7708333333333334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5.4013</v>
      </c>
      <c r="E6" t="n">
        <v>18.51</v>
      </c>
      <c r="F6" t="n">
        <v>16.18</v>
      </c>
      <c r="G6" t="n">
        <v>46.22</v>
      </c>
      <c r="H6" t="n">
        <v>0.93</v>
      </c>
      <c r="I6" t="n">
        <v>21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107.13</v>
      </c>
      <c r="Q6" t="n">
        <v>795.71</v>
      </c>
      <c r="R6" t="n">
        <v>79.22</v>
      </c>
      <c r="S6" t="n">
        <v>51.23</v>
      </c>
      <c r="T6" t="n">
        <v>12876.8</v>
      </c>
      <c r="U6" t="n">
        <v>0.65</v>
      </c>
      <c r="V6" t="n">
        <v>0.89</v>
      </c>
      <c r="W6" t="n">
        <v>0.17</v>
      </c>
      <c r="X6" t="n">
        <v>0.77</v>
      </c>
      <c r="Y6" t="n">
        <v>1</v>
      </c>
      <c r="Z6" t="n">
        <v>10</v>
      </c>
      <c r="AA6" t="n">
        <v>60.23972049810515</v>
      </c>
      <c r="AB6" t="n">
        <v>85.71681048583496</v>
      </c>
      <c r="AC6" t="n">
        <v>77.6873488307493</v>
      </c>
      <c r="AD6" t="n">
        <v>60239.72049810515</v>
      </c>
      <c r="AE6" t="n">
        <v>85716.81048583495</v>
      </c>
      <c r="AF6" t="n">
        <v>1.884396758327256e-05</v>
      </c>
      <c r="AG6" t="n">
        <v>0.7712500000000001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2.5889</v>
      </c>
      <c r="E2" t="n">
        <v>38.63</v>
      </c>
      <c r="F2" t="n">
        <v>25.88</v>
      </c>
      <c r="G2" t="n">
        <v>5.9</v>
      </c>
      <c r="H2" t="n">
        <v>0.09</v>
      </c>
      <c r="I2" t="n">
        <v>263</v>
      </c>
      <c r="J2" t="n">
        <v>194.77</v>
      </c>
      <c r="K2" t="n">
        <v>54.38</v>
      </c>
      <c r="L2" t="n">
        <v>1</v>
      </c>
      <c r="M2" t="n">
        <v>261</v>
      </c>
      <c r="N2" t="n">
        <v>39.4</v>
      </c>
      <c r="O2" t="n">
        <v>24256.19</v>
      </c>
      <c r="P2" t="n">
        <v>358.62</v>
      </c>
      <c r="Q2" t="n">
        <v>795.99</v>
      </c>
      <c r="R2" t="n">
        <v>405.91</v>
      </c>
      <c r="S2" t="n">
        <v>51.23</v>
      </c>
      <c r="T2" t="n">
        <v>175008.84</v>
      </c>
      <c r="U2" t="n">
        <v>0.13</v>
      </c>
      <c r="V2" t="n">
        <v>0.5600000000000001</v>
      </c>
      <c r="W2" t="n">
        <v>0.53</v>
      </c>
      <c r="X2" t="n">
        <v>10.47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3.9678</v>
      </c>
      <c r="E3" t="n">
        <v>25.2</v>
      </c>
      <c r="F3" t="n">
        <v>18.99</v>
      </c>
      <c r="G3" t="n">
        <v>11.99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259.29</v>
      </c>
      <c r="Q3" t="n">
        <v>795.76</v>
      </c>
      <c r="R3" t="n">
        <v>174.54</v>
      </c>
      <c r="S3" t="n">
        <v>51.23</v>
      </c>
      <c r="T3" t="n">
        <v>60167.73</v>
      </c>
      <c r="U3" t="n">
        <v>0.29</v>
      </c>
      <c r="V3" t="n">
        <v>0.76</v>
      </c>
      <c r="W3" t="n">
        <v>0.25</v>
      </c>
      <c r="X3" t="n">
        <v>3.58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4.4806</v>
      </c>
      <c r="E4" t="n">
        <v>22.32</v>
      </c>
      <c r="F4" t="n">
        <v>17.55</v>
      </c>
      <c r="G4" t="n">
        <v>18.15</v>
      </c>
      <c r="H4" t="n">
        <v>0.27</v>
      </c>
      <c r="I4" t="n">
        <v>58</v>
      </c>
      <c r="J4" t="n">
        <v>197.88</v>
      </c>
      <c r="K4" t="n">
        <v>54.38</v>
      </c>
      <c r="L4" t="n">
        <v>3</v>
      </c>
      <c r="M4" t="n">
        <v>56</v>
      </c>
      <c r="N4" t="n">
        <v>40.5</v>
      </c>
      <c r="O4" t="n">
        <v>24639</v>
      </c>
      <c r="P4" t="n">
        <v>236.38</v>
      </c>
      <c r="Q4" t="n">
        <v>795.72</v>
      </c>
      <c r="R4" t="n">
        <v>125.9</v>
      </c>
      <c r="S4" t="n">
        <v>51.23</v>
      </c>
      <c r="T4" t="n">
        <v>36030.27</v>
      </c>
      <c r="U4" t="n">
        <v>0.41</v>
      </c>
      <c r="V4" t="n">
        <v>0.82</v>
      </c>
      <c r="W4" t="n">
        <v>0.2</v>
      </c>
      <c r="X4" t="n">
        <v>2.14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4.7474</v>
      </c>
      <c r="E5" t="n">
        <v>21.06</v>
      </c>
      <c r="F5" t="n">
        <v>16.91</v>
      </c>
      <c r="G5" t="n">
        <v>24.16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224.65</v>
      </c>
      <c r="Q5" t="n">
        <v>795.73</v>
      </c>
      <c r="R5" t="n">
        <v>104.66</v>
      </c>
      <c r="S5" t="n">
        <v>51.23</v>
      </c>
      <c r="T5" t="n">
        <v>25491.55</v>
      </c>
      <c r="U5" t="n">
        <v>0.49</v>
      </c>
      <c r="V5" t="n">
        <v>0.85</v>
      </c>
      <c r="W5" t="n">
        <v>0.18</v>
      </c>
      <c r="X5" t="n">
        <v>1.51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4.8856</v>
      </c>
      <c r="E6" t="n">
        <v>20.47</v>
      </c>
      <c r="F6" t="n">
        <v>16.67</v>
      </c>
      <c r="G6" t="n">
        <v>30.31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218.19</v>
      </c>
      <c r="Q6" t="n">
        <v>795.6900000000001</v>
      </c>
      <c r="R6" t="n">
        <v>96.76000000000001</v>
      </c>
      <c r="S6" t="n">
        <v>51.23</v>
      </c>
      <c r="T6" t="n">
        <v>21583.58</v>
      </c>
      <c r="U6" t="n">
        <v>0.53</v>
      </c>
      <c r="V6" t="n">
        <v>0.87</v>
      </c>
      <c r="W6" t="n">
        <v>0.16</v>
      </c>
      <c r="X6" t="n">
        <v>1.26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5.0074</v>
      </c>
      <c r="E7" t="n">
        <v>19.97</v>
      </c>
      <c r="F7" t="n">
        <v>16.4</v>
      </c>
      <c r="G7" t="n">
        <v>36.45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211.56</v>
      </c>
      <c r="Q7" t="n">
        <v>795.65</v>
      </c>
      <c r="R7" t="n">
        <v>87.94</v>
      </c>
      <c r="S7" t="n">
        <v>51.23</v>
      </c>
      <c r="T7" t="n">
        <v>17204.12</v>
      </c>
      <c r="U7" t="n">
        <v>0.58</v>
      </c>
      <c r="V7" t="n">
        <v>0.88</v>
      </c>
      <c r="W7" t="n">
        <v>0.15</v>
      </c>
      <c r="X7" t="n">
        <v>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5.0868</v>
      </c>
      <c r="E8" t="n">
        <v>19.66</v>
      </c>
      <c r="F8" t="n">
        <v>16.25</v>
      </c>
      <c r="G8" t="n">
        <v>42.39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206.2</v>
      </c>
      <c r="Q8" t="n">
        <v>795.65</v>
      </c>
      <c r="R8" t="n">
        <v>82.55</v>
      </c>
      <c r="S8" t="n">
        <v>51.23</v>
      </c>
      <c r="T8" t="n">
        <v>14531.39</v>
      </c>
      <c r="U8" t="n">
        <v>0.62</v>
      </c>
      <c r="V8" t="n">
        <v>0.89</v>
      </c>
      <c r="W8" t="n">
        <v>0.14</v>
      </c>
      <c r="X8" t="n">
        <v>0.84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5.1825</v>
      </c>
      <c r="E9" t="n">
        <v>19.3</v>
      </c>
      <c r="F9" t="n">
        <v>16.04</v>
      </c>
      <c r="G9" t="n">
        <v>50.65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200.06</v>
      </c>
      <c r="Q9" t="n">
        <v>795.64</v>
      </c>
      <c r="R9" t="n">
        <v>75.45999999999999</v>
      </c>
      <c r="S9" t="n">
        <v>51.23</v>
      </c>
      <c r="T9" t="n">
        <v>11007.99</v>
      </c>
      <c r="U9" t="n">
        <v>0.68</v>
      </c>
      <c r="V9" t="n">
        <v>0.9</v>
      </c>
      <c r="W9" t="n">
        <v>0.14</v>
      </c>
      <c r="X9" t="n">
        <v>0.63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5.2089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196.72</v>
      </c>
      <c r="Q10" t="n">
        <v>795.67</v>
      </c>
      <c r="R10" t="n">
        <v>74.92</v>
      </c>
      <c r="S10" t="n">
        <v>51.23</v>
      </c>
      <c r="T10" t="n">
        <v>10746.87</v>
      </c>
      <c r="U10" t="n">
        <v>0.68</v>
      </c>
      <c r="V10" t="n">
        <v>0.9</v>
      </c>
      <c r="W10" t="n">
        <v>0.13</v>
      </c>
      <c r="X10" t="n">
        <v>0.61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5.2516</v>
      </c>
      <c r="E11" t="n">
        <v>19.04</v>
      </c>
      <c r="F11" t="n">
        <v>15.94</v>
      </c>
      <c r="G11" t="n">
        <v>63.77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192.72</v>
      </c>
      <c r="Q11" t="n">
        <v>795.65</v>
      </c>
      <c r="R11" t="n">
        <v>72.3</v>
      </c>
      <c r="S11" t="n">
        <v>51.23</v>
      </c>
      <c r="T11" t="n">
        <v>9444.5</v>
      </c>
      <c r="U11" t="n">
        <v>0.71</v>
      </c>
      <c r="V11" t="n">
        <v>0.91</v>
      </c>
      <c r="W11" t="n">
        <v>0.13</v>
      </c>
      <c r="X11" t="n">
        <v>0.53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5.2737</v>
      </c>
      <c r="E12" t="n">
        <v>18.96</v>
      </c>
      <c r="F12" t="n">
        <v>15.9</v>
      </c>
      <c r="G12" t="n">
        <v>68.15000000000001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188.47</v>
      </c>
      <c r="Q12" t="n">
        <v>795.64</v>
      </c>
      <c r="R12" t="n">
        <v>70.90000000000001</v>
      </c>
      <c r="S12" t="n">
        <v>51.23</v>
      </c>
      <c r="T12" t="n">
        <v>8750.15</v>
      </c>
      <c r="U12" t="n">
        <v>0.72</v>
      </c>
      <c r="V12" t="n">
        <v>0.91</v>
      </c>
      <c r="W12" t="n">
        <v>0.13</v>
      </c>
      <c r="X12" t="n">
        <v>0.49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5.3053</v>
      </c>
      <c r="E13" t="n">
        <v>18.85</v>
      </c>
      <c r="F13" t="n">
        <v>15.87</v>
      </c>
      <c r="G13" t="n">
        <v>79.33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183.63</v>
      </c>
      <c r="Q13" t="n">
        <v>795.66</v>
      </c>
      <c r="R13" t="n">
        <v>69.89</v>
      </c>
      <c r="S13" t="n">
        <v>51.23</v>
      </c>
      <c r="T13" t="n">
        <v>8255.610000000001</v>
      </c>
      <c r="U13" t="n">
        <v>0.73</v>
      </c>
      <c r="V13" t="n">
        <v>0.91</v>
      </c>
      <c r="W13" t="n">
        <v>0.13</v>
      </c>
      <c r="X13" t="n">
        <v>0.46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5.3368</v>
      </c>
      <c r="E14" t="n">
        <v>18.74</v>
      </c>
      <c r="F14" t="n">
        <v>15.79</v>
      </c>
      <c r="G14" t="n">
        <v>86.15000000000001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178.77</v>
      </c>
      <c r="Q14" t="n">
        <v>795.72</v>
      </c>
      <c r="R14" t="n">
        <v>67.34</v>
      </c>
      <c r="S14" t="n">
        <v>51.23</v>
      </c>
      <c r="T14" t="n">
        <v>6984.67</v>
      </c>
      <c r="U14" t="n">
        <v>0.76</v>
      </c>
      <c r="V14" t="n">
        <v>0.92</v>
      </c>
      <c r="W14" t="n">
        <v>0.13</v>
      </c>
      <c r="X14" t="n">
        <v>0.38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5.3617</v>
      </c>
      <c r="E15" t="n">
        <v>18.65</v>
      </c>
      <c r="F15" t="n">
        <v>15.75</v>
      </c>
      <c r="G15" t="n">
        <v>94.47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173.49</v>
      </c>
      <c r="Q15" t="n">
        <v>795.64</v>
      </c>
      <c r="R15" t="n">
        <v>65.69</v>
      </c>
      <c r="S15" t="n">
        <v>51.23</v>
      </c>
      <c r="T15" t="n">
        <v>6166.88</v>
      </c>
      <c r="U15" t="n">
        <v>0.78</v>
      </c>
      <c r="V15" t="n">
        <v>0.92</v>
      </c>
      <c r="W15" t="n">
        <v>0.12</v>
      </c>
      <c r="X15" t="n">
        <v>0.34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5.3528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171.69</v>
      </c>
      <c r="Q16" t="n">
        <v>795.64</v>
      </c>
      <c r="R16" t="n">
        <v>66.72</v>
      </c>
      <c r="S16" t="n">
        <v>51.23</v>
      </c>
      <c r="T16" t="n">
        <v>6682.3</v>
      </c>
      <c r="U16" t="n">
        <v>0.77</v>
      </c>
      <c r="V16" t="n">
        <v>0.92</v>
      </c>
      <c r="W16" t="n">
        <v>0.13</v>
      </c>
      <c r="X16" t="n">
        <v>0.37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5.3784</v>
      </c>
      <c r="E17" t="n">
        <v>18.59</v>
      </c>
      <c r="F17" t="n">
        <v>15.73</v>
      </c>
      <c r="G17" t="n">
        <v>104.84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169.59</v>
      </c>
      <c r="Q17" t="n">
        <v>795.64</v>
      </c>
      <c r="R17" t="n">
        <v>64.87</v>
      </c>
      <c r="S17" t="n">
        <v>51.23</v>
      </c>
      <c r="T17" t="n">
        <v>5762.62</v>
      </c>
      <c r="U17" t="n">
        <v>0.79</v>
      </c>
      <c r="V17" t="n">
        <v>0.92</v>
      </c>
      <c r="W17" t="n">
        <v>0.13</v>
      </c>
      <c r="X17" t="n">
        <v>0.32</v>
      </c>
      <c r="Y17" t="n">
        <v>1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4.1551</v>
      </c>
      <c r="E18" t="n">
        <v>24.07</v>
      </c>
      <c r="F18" t="n">
        <v>19.9</v>
      </c>
      <c r="G18" t="n">
        <v>10.12</v>
      </c>
      <c r="H18" t="n">
        <v>0.2</v>
      </c>
      <c r="I18" t="n">
        <v>118</v>
      </c>
      <c r="J18" t="n">
        <v>89.87</v>
      </c>
      <c r="K18" t="n">
        <v>37.55</v>
      </c>
      <c r="L18" t="n">
        <v>1</v>
      </c>
      <c r="M18" t="n">
        <v>116</v>
      </c>
      <c r="N18" t="n">
        <v>11.32</v>
      </c>
      <c r="O18" t="n">
        <v>11317.98</v>
      </c>
      <c r="P18" t="n">
        <v>161.14</v>
      </c>
      <c r="Q18" t="n">
        <v>795.73</v>
      </c>
      <c r="R18" t="n">
        <v>204.54</v>
      </c>
      <c r="S18" t="n">
        <v>51.23</v>
      </c>
      <c r="T18" t="n">
        <v>75050.7</v>
      </c>
      <c r="U18" t="n">
        <v>0.25</v>
      </c>
      <c r="V18" t="n">
        <v>0.73</v>
      </c>
      <c r="W18" t="n">
        <v>0.3</v>
      </c>
      <c r="X18" t="n">
        <v>4.49</v>
      </c>
      <c r="Y18" t="n">
        <v>1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5.0015</v>
      </c>
      <c r="E19" t="n">
        <v>19.99</v>
      </c>
      <c r="F19" t="n">
        <v>17.15</v>
      </c>
      <c r="G19" t="n">
        <v>21.43</v>
      </c>
      <c r="H19" t="n">
        <v>0.39</v>
      </c>
      <c r="I19" t="n">
        <v>48</v>
      </c>
      <c r="J19" t="n">
        <v>91.09999999999999</v>
      </c>
      <c r="K19" t="n">
        <v>37.55</v>
      </c>
      <c r="L19" t="n">
        <v>2</v>
      </c>
      <c r="M19" t="n">
        <v>46</v>
      </c>
      <c r="N19" t="n">
        <v>11.54</v>
      </c>
      <c r="O19" t="n">
        <v>11468.97</v>
      </c>
      <c r="P19" t="n">
        <v>130.41</v>
      </c>
      <c r="Q19" t="n">
        <v>795.74</v>
      </c>
      <c r="R19" t="n">
        <v>112.35</v>
      </c>
      <c r="S19" t="n">
        <v>51.23</v>
      </c>
      <c r="T19" t="n">
        <v>29307.7</v>
      </c>
      <c r="U19" t="n">
        <v>0.46</v>
      </c>
      <c r="V19" t="n">
        <v>0.84</v>
      </c>
      <c r="W19" t="n">
        <v>0.19</v>
      </c>
      <c r="X19" t="n">
        <v>1.74</v>
      </c>
      <c r="Y19" t="n">
        <v>1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5.27</v>
      </c>
      <c r="E20" t="n">
        <v>18.98</v>
      </c>
      <c r="F20" t="n">
        <v>16.49</v>
      </c>
      <c r="G20" t="n">
        <v>34.11</v>
      </c>
      <c r="H20" t="n">
        <v>0.57</v>
      </c>
      <c r="I20" t="n">
        <v>29</v>
      </c>
      <c r="J20" t="n">
        <v>92.31999999999999</v>
      </c>
      <c r="K20" t="n">
        <v>37.55</v>
      </c>
      <c r="L20" t="n">
        <v>3</v>
      </c>
      <c r="M20" t="n">
        <v>27</v>
      </c>
      <c r="N20" t="n">
        <v>11.77</v>
      </c>
      <c r="O20" t="n">
        <v>11620.34</v>
      </c>
      <c r="P20" t="n">
        <v>116.61</v>
      </c>
      <c r="Q20" t="n">
        <v>795.6900000000001</v>
      </c>
      <c r="R20" t="n">
        <v>90.62</v>
      </c>
      <c r="S20" t="n">
        <v>51.23</v>
      </c>
      <c r="T20" t="n">
        <v>18537.73</v>
      </c>
      <c r="U20" t="n">
        <v>0.57</v>
      </c>
      <c r="V20" t="n">
        <v>0.88</v>
      </c>
      <c r="W20" t="n">
        <v>0.15</v>
      </c>
      <c r="X20" t="n">
        <v>1.08</v>
      </c>
      <c r="Y20" t="n">
        <v>1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5.405</v>
      </c>
      <c r="E21" t="n">
        <v>18.5</v>
      </c>
      <c r="F21" t="n">
        <v>16.16</v>
      </c>
      <c r="G21" t="n">
        <v>46.18</v>
      </c>
      <c r="H21" t="n">
        <v>0.75</v>
      </c>
      <c r="I21" t="n">
        <v>21</v>
      </c>
      <c r="J21" t="n">
        <v>93.55</v>
      </c>
      <c r="K21" t="n">
        <v>37.55</v>
      </c>
      <c r="L21" t="n">
        <v>4</v>
      </c>
      <c r="M21" t="n">
        <v>5</v>
      </c>
      <c r="N21" t="n">
        <v>12</v>
      </c>
      <c r="O21" t="n">
        <v>11772.07</v>
      </c>
      <c r="P21" t="n">
        <v>105.86</v>
      </c>
      <c r="Q21" t="n">
        <v>795.64</v>
      </c>
      <c r="R21" t="n">
        <v>79.06999999999999</v>
      </c>
      <c r="S21" t="n">
        <v>51.23</v>
      </c>
      <c r="T21" t="n">
        <v>12802.09</v>
      </c>
      <c r="U21" t="n">
        <v>0.65</v>
      </c>
      <c r="V21" t="n">
        <v>0.89</v>
      </c>
      <c r="W21" t="n">
        <v>0.16</v>
      </c>
      <c r="X21" t="n">
        <v>0.76</v>
      </c>
      <c r="Y21" t="n">
        <v>1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5.4013</v>
      </c>
      <c r="E22" t="n">
        <v>18.51</v>
      </c>
      <c r="F22" t="n">
        <v>16.18</v>
      </c>
      <c r="G22" t="n">
        <v>46.22</v>
      </c>
      <c r="H22" t="n">
        <v>0.93</v>
      </c>
      <c r="I22" t="n">
        <v>21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107.13</v>
      </c>
      <c r="Q22" t="n">
        <v>795.71</v>
      </c>
      <c r="R22" t="n">
        <v>79.22</v>
      </c>
      <c r="S22" t="n">
        <v>51.23</v>
      </c>
      <c r="T22" t="n">
        <v>12876.8</v>
      </c>
      <c r="U22" t="n">
        <v>0.65</v>
      </c>
      <c r="V22" t="n">
        <v>0.89</v>
      </c>
      <c r="W22" t="n">
        <v>0.17</v>
      </c>
      <c r="X22" t="n">
        <v>0.77</v>
      </c>
      <c r="Y22" t="n">
        <v>1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4.4921</v>
      </c>
      <c r="E23" t="n">
        <v>22.26</v>
      </c>
      <c r="F23" t="n">
        <v>18.96</v>
      </c>
      <c r="G23" t="n">
        <v>12.1</v>
      </c>
      <c r="H23" t="n">
        <v>0.24</v>
      </c>
      <c r="I23" t="n">
        <v>94</v>
      </c>
      <c r="J23" t="n">
        <v>71.52</v>
      </c>
      <c r="K23" t="n">
        <v>32.27</v>
      </c>
      <c r="L23" t="n">
        <v>1</v>
      </c>
      <c r="M23" t="n">
        <v>92</v>
      </c>
      <c r="N23" t="n">
        <v>8.25</v>
      </c>
      <c r="O23" t="n">
        <v>9054.6</v>
      </c>
      <c r="P23" t="n">
        <v>128.26</v>
      </c>
      <c r="Q23" t="n">
        <v>795.78</v>
      </c>
      <c r="R23" t="n">
        <v>173.02</v>
      </c>
      <c r="S23" t="n">
        <v>51.23</v>
      </c>
      <c r="T23" t="n">
        <v>59409.41</v>
      </c>
      <c r="U23" t="n">
        <v>0.3</v>
      </c>
      <c r="V23" t="n">
        <v>0.76</v>
      </c>
      <c r="W23" t="n">
        <v>0.26</v>
      </c>
      <c r="X23" t="n">
        <v>3.54</v>
      </c>
      <c r="Y23" t="n">
        <v>1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5.2439</v>
      </c>
      <c r="E24" t="n">
        <v>19.07</v>
      </c>
      <c r="F24" t="n">
        <v>16.63</v>
      </c>
      <c r="G24" t="n">
        <v>26.27</v>
      </c>
      <c r="H24" t="n">
        <v>0.48</v>
      </c>
      <c r="I24" t="n">
        <v>38</v>
      </c>
      <c r="J24" t="n">
        <v>72.7</v>
      </c>
      <c r="K24" t="n">
        <v>32.27</v>
      </c>
      <c r="L24" t="n">
        <v>2</v>
      </c>
      <c r="M24" t="n">
        <v>36</v>
      </c>
      <c r="N24" t="n">
        <v>8.43</v>
      </c>
      <c r="O24" t="n">
        <v>9200.25</v>
      </c>
      <c r="P24" t="n">
        <v>101.66</v>
      </c>
      <c r="Q24" t="n">
        <v>795.67</v>
      </c>
      <c r="R24" t="n">
        <v>94.75</v>
      </c>
      <c r="S24" t="n">
        <v>51.23</v>
      </c>
      <c r="T24" t="n">
        <v>20558.28</v>
      </c>
      <c r="U24" t="n">
        <v>0.54</v>
      </c>
      <c r="V24" t="n">
        <v>0.87</v>
      </c>
      <c r="W24" t="n">
        <v>0.17</v>
      </c>
      <c r="X24" t="n">
        <v>1.23</v>
      </c>
      <c r="Y24" t="n">
        <v>1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5.3269</v>
      </c>
      <c r="E25" t="n">
        <v>18.77</v>
      </c>
      <c r="F25" t="n">
        <v>16.49</v>
      </c>
      <c r="G25" t="n">
        <v>35.34</v>
      </c>
      <c r="H25" t="n">
        <v>0.71</v>
      </c>
      <c r="I25" t="n">
        <v>28</v>
      </c>
      <c r="J25" t="n">
        <v>73.88</v>
      </c>
      <c r="K25" t="n">
        <v>32.27</v>
      </c>
      <c r="L25" t="n">
        <v>3</v>
      </c>
      <c r="M25" t="n">
        <v>1</v>
      </c>
      <c r="N25" t="n">
        <v>8.609999999999999</v>
      </c>
      <c r="O25" t="n">
        <v>9346.23</v>
      </c>
      <c r="P25" t="n">
        <v>94.95</v>
      </c>
      <c r="Q25" t="n">
        <v>795.67</v>
      </c>
      <c r="R25" t="n">
        <v>89.54000000000001</v>
      </c>
      <c r="S25" t="n">
        <v>51.23</v>
      </c>
      <c r="T25" t="n">
        <v>17999.11</v>
      </c>
      <c r="U25" t="n">
        <v>0.57</v>
      </c>
      <c r="V25" t="n">
        <v>0.88</v>
      </c>
      <c r="W25" t="n">
        <v>0.19</v>
      </c>
      <c r="X25" t="n">
        <v>1.08</v>
      </c>
      <c r="Y25" t="n">
        <v>1</v>
      </c>
      <c r="Z25" t="n">
        <v>10</v>
      </c>
    </row>
    <row r="26">
      <c r="A26" t="n">
        <v>3</v>
      </c>
      <c r="B26" t="n">
        <v>30</v>
      </c>
      <c r="C26" t="inlineStr">
        <is>
          <t xml:space="preserve">CONCLUIDO	</t>
        </is>
      </c>
      <c r="D26" t="n">
        <v>5.328</v>
      </c>
      <c r="E26" t="n">
        <v>18.77</v>
      </c>
      <c r="F26" t="n">
        <v>16.49</v>
      </c>
      <c r="G26" t="n">
        <v>35.33</v>
      </c>
      <c r="H26" t="n">
        <v>0.93</v>
      </c>
      <c r="I26" t="n">
        <v>28</v>
      </c>
      <c r="J26" t="n">
        <v>75.06999999999999</v>
      </c>
      <c r="K26" t="n">
        <v>32.27</v>
      </c>
      <c r="L26" t="n">
        <v>4</v>
      </c>
      <c r="M26" t="n">
        <v>0</v>
      </c>
      <c r="N26" t="n">
        <v>8.800000000000001</v>
      </c>
      <c r="O26" t="n">
        <v>9492.549999999999</v>
      </c>
      <c r="P26" t="n">
        <v>96.19</v>
      </c>
      <c r="Q26" t="n">
        <v>795.6900000000001</v>
      </c>
      <c r="R26" t="n">
        <v>89.37</v>
      </c>
      <c r="S26" t="n">
        <v>51.23</v>
      </c>
      <c r="T26" t="n">
        <v>17915.28</v>
      </c>
      <c r="U26" t="n">
        <v>0.57</v>
      </c>
      <c r="V26" t="n">
        <v>0.88</v>
      </c>
      <c r="W26" t="n">
        <v>0.19</v>
      </c>
      <c r="X26" t="n">
        <v>1.08</v>
      </c>
      <c r="Y26" t="n">
        <v>1</v>
      </c>
      <c r="Z26" t="n">
        <v>10</v>
      </c>
    </row>
    <row r="27">
      <c r="A27" t="n">
        <v>0</v>
      </c>
      <c r="B27" t="n">
        <v>15</v>
      </c>
      <c r="C27" t="inlineStr">
        <is>
          <t xml:space="preserve">CONCLUIDO	</t>
        </is>
      </c>
      <c r="D27" t="n">
        <v>5.0505</v>
      </c>
      <c r="E27" t="n">
        <v>19.8</v>
      </c>
      <c r="F27" t="n">
        <v>17.49</v>
      </c>
      <c r="G27" t="n">
        <v>19.08</v>
      </c>
      <c r="H27" t="n">
        <v>0.43</v>
      </c>
      <c r="I27" t="n">
        <v>55</v>
      </c>
      <c r="J27" t="n">
        <v>39.78</v>
      </c>
      <c r="K27" t="n">
        <v>19.54</v>
      </c>
      <c r="L27" t="n">
        <v>1</v>
      </c>
      <c r="M27" t="n">
        <v>9</v>
      </c>
      <c r="N27" t="n">
        <v>4.24</v>
      </c>
      <c r="O27" t="n">
        <v>5140</v>
      </c>
      <c r="P27" t="n">
        <v>67.94</v>
      </c>
      <c r="Q27" t="n">
        <v>795.75</v>
      </c>
      <c r="R27" t="n">
        <v>121.97</v>
      </c>
      <c r="S27" t="n">
        <v>51.23</v>
      </c>
      <c r="T27" t="n">
        <v>34080.77</v>
      </c>
      <c r="U27" t="n">
        <v>0.42</v>
      </c>
      <c r="V27" t="n">
        <v>0.83</v>
      </c>
      <c r="W27" t="n">
        <v>0.26</v>
      </c>
      <c r="X27" t="n">
        <v>2.08</v>
      </c>
      <c r="Y27" t="n">
        <v>1</v>
      </c>
      <c r="Z27" t="n">
        <v>10</v>
      </c>
    </row>
    <row r="28">
      <c r="A28" t="n">
        <v>1</v>
      </c>
      <c r="B28" t="n">
        <v>15</v>
      </c>
      <c r="C28" t="inlineStr">
        <is>
          <t xml:space="preserve">CONCLUIDO	</t>
        </is>
      </c>
      <c r="D28" t="n">
        <v>5.061</v>
      </c>
      <c r="E28" t="n">
        <v>19.76</v>
      </c>
      <c r="F28" t="n">
        <v>17.46</v>
      </c>
      <c r="G28" t="n">
        <v>19.4</v>
      </c>
      <c r="H28" t="n">
        <v>0.84</v>
      </c>
      <c r="I28" t="n">
        <v>54</v>
      </c>
      <c r="J28" t="n">
        <v>40.89</v>
      </c>
      <c r="K28" t="n">
        <v>19.54</v>
      </c>
      <c r="L28" t="n">
        <v>2</v>
      </c>
      <c r="M28" t="n">
        <v>0</v>
      </c>
      <c r="N28" t="n">
        <v>4.35</v>
      </c>
      <c r="O28" t="n">
        <v>5277.26</v>
      </c>
      <c r="P28" t="n">
        <v>69.29000000000001</v>
      </c>
      <c r="Q28" t="n">
        <v>795.77</v>
      </c>
      <c r="R28" t="n">
        <v>120.46</v>
      </c>
      <c r="S28" t="n">
        <v>51.23</v>
      </c>
      <c r="T28" t="n">
        <v>33331.72</v>
      </c>
      <c r="U28" t="n">
        <v>0.43</v>
      </c>
      <c r="V28" t="n">
        <v>0.83</v>
      </c>
      <c r="W28" t="n">
        <v>0.27</v>
      </c>
      <c r="X28" t="n">
        <v>2.05</v>
      </c>
      <c r="Y28" t="n">
        <v>1</v>
      </c>
      <c r="Z28" t="n">
        <v>10</v>
      </c>
    </row>
    <row r="29">
      <c r="A29" t="n">
        <v>0</v>
      </c>
      <c r="B29" t="n">
        <v>70</v>
      </c>
      <c r="C29" t="inlineStr">
        <is>
          <t xml:space="preserve">CONCLUIDO	</t>
        </is>
      </c>
      <c r="D29" t="n">
        <v>3.3042</v>
      </c>
      <c r="E29" t="n">
        <v>30.26</v>
      </c>
      <c r="F29" t="n">
        <v>22.66</v>
      </c>
      <c r="G29" t="n">
        <v>7.31</v>
      </c>
      <c r="H29" t="n">
        <v>0.12</v>
      </c>
      <c r="I29" t="n">
        <v>186</v>
      </c>
      <c r="J29" t="n">
        <v>141.81</v>
      </c>
      <c r="K29" t="n">
        <v>47.83</v>
      </c>
      <c r="L29" t="n">
        <v>1</v>
      </c>
      <c r="M29" t="n">
        <v>184</v>
      </c>
      <c r="N29" t="n">
        <v>22.98</v>
      </c>
      <c r="O29" t="n">
        <v>17723.39</v>
      </c>
      <c r="P29" t="n">
        <v>254.06</v>
      </c>
      <c r="Q29" t="n">
        <v>795.77</v>
      </c>
      <c r="R29" t="n">
        <v>297.34</v>
      </c>
      <c r="S29" t="n">
        <v>51.23</v>
      </c>
      <c r="T29" t="n">
        <v>121109.16</v>
      </c>
      <c r="U29" t="n">
        <v>0.17</v>
      </c>
      <c r="V29" t="n">
        <v>0.64</v>
      </c>
      <c r="W29" t="n">
        <v>0.41</v>
      </c>
      <c r="X29" t="n">
        <v>7.25</v>
      </c>
      <c r="Y29" t="n">
        <v>1</v>
      </c>
      <c r="Z29" t="n">
        <v>10</v>
      </c>
    </row>
    <row r="30">
      <c r="A30" t="n">
        <v>1</v>
      </c>
      <c r="B30" t="n">
        <v>70</v>
      </c>
      <c r="C30" t="inlineStr">
        <is>
          <t xml:space="preserve">CONCLUIDO	</t>
        </is>
      </c>
      <c r="D30" t="n">
        <v>4.4499</v>
      </c>
      <c r="E30" t="n">
        <v>22.47</v>
      </c>
      <c r="F30" t="n">
        <v>18.14</v>
      </c>
      <c r="G30" t="n">
        <v>14.91</v>
      </c>
      <c r="H30" t="n">
        <v>0.25</v>
      </c>
      <c r="I30" t="n">
        <v>73</v>
      </c>
      <c r="J30" t="n">
        <v>143.17</v>
      </c>
      <c r="K30" t="n">
        <v>47.83</v>
      </c>
      <c r="L30" t="n">
        <v>2</v>
      </c>
      <c r="M30" t="n">
        <v>71</v>
      </c>
      <c r="N30" t="n">
        <v>23.34</v>
      </c>
      <c r="O30" t="n">
        <v>17891.86</v>
      </c>
      <c r="P30" t="n">
        <v>198.19</v>
      </c>
      <c r="Q30" t="n">
        <v>795.71</v>
      </c>
      <c r="R30" t="n">
        <v>145.63</v>
      </c>
      <c r="S30" t="n">
        <v>51.23</v>
      </c>
      <c r="T30" t="n">
        <v>45820.17</v>
      </c>
      <c r="U30" t="n">
        <v>0.35</v>
      </c>
      <c r="V30" t="n">
        <v>0.8</v>
      </c>
      <c r="W30" t="n">
        <v>0.22</v>
      </c>
      <c r="X30" t="n">
        <v>2.73</v>
      </c>
      <c r="Y30" t="n">
        <v>1</v>
      </c>
      <c r="Z30" t="n">
        <v>10</v>
      </c>
    </row>
    <row r="31">
      <c r="A31" t="n">
        <v>2</v>
      </c>
      <c r="B31" t="n">
        <v>70</v>
      </c>
      <c r="C31" t="inlineStr">
        <is>
          <t xml:space="preserve">CONCLUIDO	</t>
        </is>
      </c>
      <c r="D31" t="n">
        <v>4.864</v>
      </c>
      <c r="E31" t="n">
        <v>20.56</v>
      </c>
      <c r="F31" t="n">
        <v>17.03</v>
      </c>
      <c r="G31" t="n">
        <v>22.71</v>
      </c>
      <c r="H31" t="n">
        <v>0.37</v>
      </c>
      <c r="I31" t="n">
        <v>45</v>
      </c>
      <c r="J31" t="n">
        <v>144.54</v>
      </c>
      <c r="K31" t="n">
        <v>47.83</v>
      </c>
      <c r="L31" t="n">
        <v>3</v>
      </c>
      <c r="M31" t="n">
        <v>43</v>
      </c>
      <c r="N31" t="n">
        <v>23.71</v>
      </c>
      <c r="O31" t="n">
        <v>18060.85</v>
      </c>
      <c r="P31" t="n">
        <v>181.39</v>
      </c>
      <c r="Q31" t="n">
        <v>795.66</v>
      </c>
      <c r="R31" t="n">
        <v>108.6</v>
      </c>
      <c r="S31" t="n">
        <v>51.23</v>
      </c>
      <c r="T31" t="n">
        <v>27447.89</v>
      </c>
      <c r="U31" t="n">
        <v>0.47</v>
      </c>
      <c r="V31" t="n">
        <v>0.85</v>
      </c>
      <c r="W31" t="n">
        <v>0.18</v>
      </c>
      <c r="X31" t="n">
        <v>1.62</v>
      </c>
      <c r="Y31" t="n">
        <v>1</v>
      </c>
      <c r="Z31" t="n">
        <v>10</v>
      </c>
    </row>
    <row r="32">
      <c r="A32" t="n">
        <v>3</v>
      </c>
      <c r="B32" t="n">
        <v>70</v>
      </c>
      <c r="C32" t="inlineStr">
        <is>
          <t xml:space="preserve">CONCLUIDO	</t>
        </is>
      </c>
      <c r="D32" t="n">
        <v>5.0443</v>
      </c>
      <c r="E32" t="n">
        <v>19.82</v>
      </c>
      <c r="F32" t="n">
        <v>16.67</v>
      </c>
      <c r="G32" t="n">
        <v>31.26</v>
      </c>
      <c r="H32" t="n">
        <v>0.49</v>
      </c>
      <c r="I32" t="n">
        <v>32</v>
      </c>
      <c r="J32" t="n">
        <v>145.92</v>
      </c>
      <c r="K32" t="n">
        <v>47.83</v>
      </c>
      <c r="L32" t="n">
        <v>4</v>
      </c>
      <c r="M32" t="n">
        <v>30</v>
      </c>
      <c r="N32" t="n">
        <v>24.09</v>
      </c>
      <c r="O32" t="n">
        <v>18230.35</v>
      </c>
      <c r="P32" t="n">
        <v>172.63</v>
      </c>
      <c r="Q32" t="n">
        <v>795.65</v>
      </c>
      <c r="R32" t="n">
        <v>97.01000000000001</v>
      </c>
      <c r="S32" t="n">
        <v>51.23</v>
      </c>
      <c r="T32" t="n">
        <v>21717.19</v>
      </c>
      <c r="U32" t="n">
        <v>0.53</v>
      </c>
      <c r="V32" t="n">
        <v>0.87</v>
      </c>
      <c r="W32" t="n">
        <v>0.16</v>
      </c>
      <c r="X32" t="n">
        <v>1.26</v>
      </c>
      <c r="Y32" t="n">
        <v>1</v>
      </c>
      <c r="Z32" t="n">
        <v>10</v>
      </c>
    </row>
    <row r="33">
      <c r="A33" t="n">
        <v>4</v>
      </c>
      <c r="B33" t="n">
        <v>70</v>
      </c>
      <c r="C33" t="inlineStr">
        <is>
          <t xml:space="preserve">CONCLUIDO	</t>
        </is>
      </c>
      <c r="D33" t="n">
        <v>5.1919</v>
      </c>
      <c r="E33" t="n">
        <v>19.26</v>
      </c>
      <c r="F33" t="n">
        <v>16.31</v>
      </c>
      <c r="G33" t="n">
        <v>39.14</v>
      </c>
      <c r="H33" t="n">
        <v>0.6</v>
      </c>
      <c r="I33" t="n">
        <v>25</v>
      </c>
      <c r="J33" t="n">
        <v>147.3</v>
      </c>
      <c r="K33" t="n">
        <v>47.83</v>
      </c>
      <c r="L33" t="n">
        <v>5</v>
      </c>
      <c r="M33" t="n">
        <v>23</v>
      </c>
      <c r="N33" t="n">
        <v>24.47</v>
      </c>
      <c r="O33" t="n">
        <v>18400.38</v>
      </c>
      <c r="P33" t="n">
        <v>164.07</v>
      </c>
      <c r="Q33" t="n">
        <v>795.67</v>
      </c>
      <c r="R33" t="n">
        <v>84.67</v>
      </c>
      <c r="S33" t="n">
        <v>51.23</v>
      </c>
      <c r="T33" t="n">
        <v>15580.33</v>
      </c>
      <c r="U33" t="n">
        <v>0.61</v>
      </c>
      <c r="V33" t="n">
        <v>0.89</v>
      </c>
      <c r="W33" t="n">
        <v>0.15</v>
      </c>
      <c r="X33" t="n">
        <v>0.9</v>
      </c>
      <c r="Y33" t="n">
        <v>1</v>
      </c>
      <c r="Z33" t="n">
        <v>10</v>
      </c>
    </row>
    <row r="34">
      <c r="A34" t="n">
        <v>5</v>
      </c>
      <c r="B34" t="n">
        <v>70</v>
      </c>
      <c r="C34" t="inlineStr">
        <is>
          <t xml:space="preserve">CONCLUIDO	</t>
        </is>
      </c>
      <c r="D34" t="n">
        <v>5.2884</v>
      </c>
      <c r="E34" t="n">
        <v>18.91</v>
      </c>
      <c r="F34" t="n">
        <v>16.1</v>
      </c>
      <c r="G34" t="n">
        <v>48.31</v>
      </c>
      <c r="H34" t="n">
        <v>0.71</v>
      </c>
      <c r="I34" t="n">
        <v>20</v>
      </c>
      <c r="J34" t="n">
        <v>148.68</v>
      </c>
      <c r="K34" t="n">
        <v>47.83</v>
      </c>
      <c r="L34" t="n">
        <v>6</v>
      </c>
      <c r="M34" t="n">
        <v>18</v>
      </c>
      <c r="N34" t="n">
        <v>24.85</v>
      </c>
      <c r="O34" t="n">
        <v>18570.94</v>
      </c>
      <c r="P34" t="n">
        <v>156.71</v>
      </c>
      <c r="Q34" t="n">
        <v>795.64</v>
      </c>
      <c r="R34" t="n">
        <v>77.68000000000001</v>
      </c>
      <c r="S34" t="n">
        <v>51.23</v>
      </c>
      <c r="T34" t="n">
        <v>12111.06</v>
      </c>
      <c r="U34" t="n">
        <v>0.66</v>
      </c>
      <c r="V34" t="n">
        <v>0.9</v>
      </c>
      <c r="W34" t="n">
        <v>0.14</v>
      </c>
      <c r="X34" t="n">
        <v>0.7</v>
      </c>
      <c r="Y34" t="n">
        <v>1</v>
      </c>
      <c r="Z34" t="n">
        <v>10</v>
      </c>
    </row>
    <row r="35">
      <c r="A35" t="n">
        <v>6</v>
      </c>
      <c r="B35" t="n">
        <v>70</v>
      </c>
      <c r="C35" t="inlineStr">
        <is>
          <t xml:space="preserve">CONCLUIDO	</t>
        </is>
      </c>
      <c r="D35" t="n">
        <v>5.3348</v>
      </c>
      <c r="E35" t="n">
        <v>18.74</v>
      </c>
      <c r="F35" t="n">
        <v>16.03</v>
      </c>
      <c r="G35" t="n">
        <v>56.56</v>
      </c>
      <c r="H35" t="n">
        <v>0.83</v>
      </c>
      <c r="I35" t="n">
        <v>17</v>
      </c>
      <c r="J35" t="n">
        <v>150.07</v>
      </c>
      <c r="K35" t="n">
        <v>47.83</v>
      </c>
      <c r="L35" t="n">
        <v>7</v>
      </c>
      <c r="M35" t="n">
        <v>15</v>
      </c>
      <c r="N35" t="n">
        <v>25.24</v>
      </c>
      <c r="O35" t="n">
        <v>18742.03</v>
      </c>
      <c r="P35" t="n">
        <v>149.89</v>
      </c>
      <c r="Q35" t="n">
        <v>795.66</v>
      </c>
      <c r="R35" t="n">
        <v>75.09999999999999</v>
      </c>
      <c r="S35" t="n">
        <v>51.23</v>
      </c>
      <c r="T35" t="n">
        <v>10838.13</v>
      </c>
      <c r="U35" t="n">
        <v>0.68</v>
      </c>
      <c r="V35" t="n">
        <v>0.9</v>
      </c>
      <c r="W35" t="n">
        <v>0.14</v>
      </c>
      <c r="X35" t="n">
        <v>0.62</v>
      </c>
      <c r="Y35" t="n">
        <v>1</v>
      </c>
      <c r="Z35" t="n">
        <v>10</v>
      </c>
    </row>
    <row r="36">
      <c r="A36" t="n">
        <v>7</v>
      </c>
      <c r="B36" t="n">
        <v>70</v>
      </c>
      <c r="C36" t="inlineStr">
        <is>
          <t xml:space="preserve">CONCLUIDO	</t>
        </is>
      </c>
      <c r="D36" t="n">
        <v>5.3992</v>
      </c>
      <c r="E36" t="n">
        <v>18.52</v>
      </c>
      <c r="F36" t="n">
        <v>15.89</v>
      </c>
      <c r="G36" t="n">
        <v>68.09</v>
      </c>
      <c r="H36" t="n">
        <v>0.9399999999999999</v>
      </c>
      <c r="I36" t="n">
        <v>14</v>
      </c>
      <c r="J36" t="n">
        <v>151.46</v>
      </c>
      <c r="K36" t="n">
        <v>47.83</v>
      </c>
      <c r="L36" t="n">
        <v>8</v>
      </c>
      <c r="M36" t="n">
        <v>10</v>
      </c>
      <c r="N36" t="n">
        <v>25.63</v>
      </c>
      <c r="O36" t="n">
        <v>18913.66</v>
      </c>
      <c r="P36" t="n">
        <v>142.3</v>
      </c>
      <c r="Q36" t="n">
        <v>795.64</v>
      </c>
      <c r="R36" t="n">
        <v>70.29000000000001</v>
      </c>
      <c r="S36" t="n">
        <v>51.23</v>
      </c>
      <c r="T36" t="n">
        <v>8446.75</v>
      </c>
      <c r="U36" t="n">
        <v>0.73</v>
      </c>
      <c r="V36" t="n">
        <v>0.91</v>
      </c>
      <c r="W36" t="n">
        <v>0.14</v>
      </c>
      <c r="X36" t="n">
        <v>0.48</v>
      </c>
      <c r="Y36" t="n">
        <v>1</v>
      </c>
      <c r="Z36" t="n">
        <v>10</v>
      </c>
    </row>
    <row r="37">
      <c r="A37" t="n">
        <v>8</v>
      </c>
      <c r="B37" t="n">
        <v>70</v>
      </c>
      <c r="C37" t="inlineStr">
        <is>
          <t xml:space="preserve">CONCLUIDO	</t>
        </is>
      </c>
      <c r="D37" t="n">
        <v>5.4374</v>
      </c>
      <c r="E37" t="n">
        <v>18.39</v>
      </c>
      <c r="F37" t="n">
        <v>15.79</v>
      </c>
      <c r="G37" t="n">
        <v>72.86</v>
      </c>
      <c r="H37" t="n">
        <v>1.04</v>
      </c>
      <c r="I37" t="n">
        <v>13</v>
      </c>
      <c r="J37" t="n">
        <v>152.85</v>
      </c>
      <c r="K37" t="n">
        <v>47.83</v>
      </c>
      <c r="L37" t="n">
        <v>9</v>
      </c>
      <c r="M37" t="n">
        <v>1</v>
      </c>
      <c r="N37" t="n">
        <v>26.03</v>
      </c>
      <c r="O37" t="n">
        <v>19085.83</v>
      </c>
      <c r="P37" t="n">
        <v>138.6</v>
      </c>
      <c r="Q37" t="n">
        <v>795.71</v>
      </c>
      <c r="R37" t="n">
        <v>66.54000000000001</v>
      </c>
      <c r="S37" t="n">
        <v>51.23</v>
      </c>
      <c r="T37" t="n">
        <v>6575.84</v>
      </c>
      <c r="U37" t="n">
        <v>0.77</v>
      </c>
      <c r="V37" t="n">
        <v>0.92</v>
      </c>
      <c r="W37" t="n">
        <v>0.14</v>
      </c>
      <c r="X37" t="n">
        <v>0.38</v>
      </c>
      <c r="Y37" t="n">
        <v>1</v>
      </c>
      <c r="Z37" t="n">
        <v>10</v>
      </c>
    </row>
    <row r="38">
      <c r="A38" t="n">
        <v>9</v>
      </c>
      <c r="B38" t="n">
        <v>70</v>
      </c>
      <c r="C38" t="inlineStr">
        <is>
          <t xml:space="preserve">CONCLUIDO	</t>
        </is>
      </c>
      <c r="D38" t="n">
        <v>5.4343</v>
      </c>
      <c r="E38" t="n">
        <v>18.4</v>
      </c>
      <c r="F38" t="n">
        <v>15.8</v>
      </c>
      <c r="G38" t="n">
        <v>72.91</v>
      </c>
      <c r="H38" t="n">
        <v>1.15</v>
      </c>
      <c r="I38" t="n">
        <v>13</v>
      </c>
      <c r="J38" t="n">
        <v>154.25</v>
      </c>
      <c r="K38" t="n">
        <v>47.83</v>
      </c>
      <c r="L38" t="n">
        <v>10</v>
      </c>
      <c r="M38" t="n">
        <v>0</v>
      </c>
      <c r="N38" t="n">
        <v>26.43</v>
      </c>
      <c r="O38" t="n">
        <v>19258.55</v>
      </c>
      <c r="P38" t="n">
        <v>139.58</v>
      </c>
      <c r="Q38" t="n">
        <v>795.71</v>
      </c>
      <c r="R38" t="n">
        <v>66.87</v>
      </c>
      <c r="S38" t="n">
        <v>51.23</v>
      </c>
      <c r="T38" t="n">
        <v>6738.53</v>
      </c>
      <c r="U38" t="n">
        <v>0.77</v>
      </c>
      <c r="V38" t="n">
        <v>0.91</v>
      </c>
      <c r="W38" t="n">
        <v>0.14</v>
      </c>
      <c r="X38" t="n">
        <v>0.39</v>
      </c>
      <c r="Y38" t="n">
        <v>1</v>
      </c>
      <c r="Z38" t="n">
        <v>10</v>
      </c>
    </row>
    <row r="39">
      <c r="A39" t="n">
        <v>0</v>
      </c>
      <c r="B39" t="n">
        <v>90</v>
      </c>
      <c r="C39" t="inlineStr">
        <is>
          <t xml:space="preserve">CONCLUIDO	</t>
        </is>
      </c>
      <c r="D39" t="n">
        <v>2.8111</v>
      </c>
      <c r="E39" t="n">
        <v>35.57</v>
      </c>
      <c r="F39" t="n">
        <v>24.76</v>
      </c>
      <c r="G39" t="n">
        <v>6.3</v>
      </c>
      <c r="H39" t="n">
        <v>0.1</v>
      </c>
      <c r="I39" t="n">
        <v>236</v>
      </c>
      <c r="J39" t="n">
        <v>176.73</v>
      </c>
      <c r="K39" t="n">
        <v>52.44</v>
      </c>
      <c r="L39" t="n">
        <v>1</v>
      </c>
      <c r="M39" t="n">
        <v>234</v>
      </c>
      <c r="N39" t="n">
        <v>33.29</v>
      </c>
      <c r="O39" t="n">
        <v>22031.19</v>
      </c>
      <c r="P39" t="n">
        <v>321.88</v>
      </c>
      <c r="Q39" t="n">
        <v>796.0700000000001</v>
      </c>
      <c r="R39" t="n">
        <v>367.94</v>
      </c>
      <c r="S39" t="n">
        <v>51.23</v>
      </c>
      <c r="T39" t="n">
        <v>156162.8</v>
      </c>
      <c r="U39" t="n">
        <v>0.14</v>
      </c>
      <c r="V39" t="n">
        <v>0.58</v>
      </c>
      <c r="W39" t="n">
        <v>0.48</v>
      </c>
      <c r="X39" t="n">
        <v>9.35</v>
      </c>
      <c r="Y39" t="n">
        <v>1</v>
      </c>
      <c r="Z39" t="n">
        <v>10</v>
      </c>
    </row>
    <row r="40">
      <c r="A40" t="n">
        <v>1</v>
      </c>
      <c r="B40" t="n">
        <v>90</v>
      </c>
      <c r="C40" t="inlineStr">
        <is>
          <t xml:space="preserve">CONCLUIDO	</t>
        </is>
      </c>
      <c r="D40" t="n">
        <v>4.1374</v>
      </c>
      <c r="E40" t="n">
        <v>24.17</v>
      </c>
      <c r="F40" t="n">
        <v>18.66</v>
      </c>
      <c r="G40" t="n">
        <v>12.87</v>
      </c>
      <c r="H40" t="n">
        <v>0.2</v>
      </c>
      <c r="I40" t="n">
        <v>87</v>
      </c>
      <c r="J40" t="n">
        <v>178.21</v>
      </c>
      <c r="K40" t="n">
        <v>52.44</v>
      </c>
      <c r="L40" t="n">
        <v>2</v>
      </c>
      <c r="M40" t="n">
        <v>85</v>
      </c>
      <c r="N40" t="n">
        <v>33.77</v>
      </c>
      <c r="O40" t="n">
        <v>22213.89</v>
      </c>
      <c r="P40" t="n">
        <v>238.34</v>
      </c>
      <c r="Q40" t="n">
        <v>795.73</v>
      </c>
      <c r="R40" t="n">
        <v>163.02</v>
      </c>
      <c r="S40" t="n">
        <v>51.23</v>
      </c>
      <c r="T40" t="n">
        <v>54446.63</v>
      </c>
      <c r="U40" t="n">
        <v>0.31</v>
      </c>
      <c r="V40" t="n">
        <v>0.77</v>
      </c>
      <c r="W40" t="n">
        <v>0.25</v>
      </c>
      <c r="X40" t="n">
        <v>3.25</v>
      </c>
      <c r="Y40" t="n">
        <v>1</v>
      </c>
      <c r="Z40" t="n">
        <v>10</v>
      </c>
    </row>
    <row r="41">
      <c r="A41" t="n">
        <v>2</v>
      </c>
      <c r="B41" t="n">
        <v>90</v>
      </c>
      <c r="C41" t="inlineStr">
        <is>
          <t xml:space="preserve">CONCLUIDO	</t>
        </is>
      </c>
      <c r="D41" t="n">
        <v>4.605</v>
      </c>
      <c r="E41" t="n">
        <v>21.72</v>
      </c>
      <c r="F41" t="n">
        <v>17.38</v>
      </c>
      <c r="G41" t="n">
        <v>19.31</v>
      </c>
      <c r="H41" t="n">
        <v>0.3</v>
      </c>
      <c r="I41" t="n">
        <v>54</v>
      </c>
      <c r="J41" t="n">
        <v>179.7</v>
      </c>
      <c r="K41" t="n">
        <v>52.44</v>
      </c>
      <c r="L41" t="n">
        <v>3</v>
      </c>
      <c r="M41" t="n">
        <v>52</v>
      </c>
      <c r="N41" t="n">
        <v>34.26</v>
      </c>
      <c r="O41" t="n">
        <v>22397.24</v>
      </c>
      <c r="P41" t="n">
        <v>218.27</v>
      </c>
      <c r="Q41" t="n">
        <v>795.71</v>
      </c>
      <c r="R41" t="n">
        <v>120.19</v>
      </c>
      <c r="S41" t="n">
        <v>51.23</v>
      </c>
      <c r="T41" t="n">
        <v>33195.66</v>
      </c>
      <c r="U41" t="n">
        <v>0.43</v>
      </c>
      <c r="V41" t="n">
        <v>0.83</v>
      </c>
      <c r="W41" t="n">
        <v>0.19</v>
      </c>
      <c r="X41" t="n">
        <v>1.96</v>
      </c>
      <c r="Y41" t="n">
        <v>1</v>
      </c>
      <c r="Z41" t="n">
        <v>10</v>
      </c>
    </row>
    <row r="42">
      <c r="A42" t="n">
        <v>3</v>
      </c>
      <c r="B42" t="n">
        <v>90</v>
      </c>
      <c r="C42" t="inlineStr">
        <is>
          <t xml:space="preserve">CONCLUIDO	</t>
        </is>
      </c>
      <c r="D42" t="n">
        <v>4.8874</v>
      </c>
      <c r="E42" t="n">
        <v>20.46</v>
      </c>
      <c r="F42" t="n">
        <v>16.69</v>
      </c>
      <c r="G42" t="n">
        <v>26.35</v>
      </c>
      <c r="H42" t="n">
        <v>0.39</v>
      </c>
      <c r="I42" t="n">
        <v>38</v>
      </c>
      <c r="J42" t="n">
        <v>181.19</v>
      </c>
      <c r="K42" t="n">
        <v>52.44</v>
      </c>
      <c r="L42" t="n">
        <v>4</v>
      </c>
      <c r="M42" t="n">
        <v>36</v>
      </c>
      <c r="N42" t="n">
        <v>34.75</v>
      </c>
      <c r="O42" t="n">
        <v>22581.25</v>
      </c>
      <c r="P42" t="n">
        <v>205.87</v>
      </c>
      <c r="Q42" t="n">
        <v>795.73</v>
      </c>
      <c r="R42" t="n">
        <v>96.8</v>
      </c>
      <c r="S42" t="n">
        <v>51.23</v>
      </c>
      <c r="T42" t="n">
        <v>21579.19</v>
      </c>
      <c r="U42" t="n">
        <v>0.53</v>
      </c>
      <c r="V42" t="n">
        <v>0.87</v>
      </c>
      <c r="W42" t="n">
        <v>0.17</v>
      </c>
      <c r="X42" t="n">
        <v>1.28</v>
      </c>
      <c r="Y42" t="n">
        <v>1</v>
      </c>
      <c r="Z42" t="n">
        <v>10</v>
      </c>
    </row>
    <row r="43">
      <c r="A43" t="n">
        <v>4</v>
      </c>
      <c r="B43" t="n">
        <v>90</v>
      </c>
      <c r="C43" t="inlineStr">
        <is>
          <t xml:space="preserve">CONCLUIDO	</t>
        </is>
      </c>
      <c r="D43" t="n">
        <v>4.9928</v>
      </c>
      <c r="E43" t="n">
        <v>20.03</v>
      </c>
      <c r="F43" t="n">
        <v>16.54</v>
      </c>
      <c r="G43" t="n">
        <v>33.08</v>
      </c>
      <c r="H43" t="n">
        <v>0.49</v>
      </c>
      <c r="I43" t="n">
        <v>30</v>
      </c>
      <c r="J43" t="n">
        <v>182.69</v>
      </c>
      <c r="K43" t="n">
        <v>52.44</v>
      </c>
      <c r="L43" t="n">
        <v>5</v>
      </c>
      <c r="M43" t="n">
        <v>28</v>
      </c>
      <c r="N43" t="n">
        <v>35.25</v>
      </c>
      <c r="O43" t="n">
        <v>22766.06</v>
      </c>
      <c r="P43" t="n">
        <v>200.83</v>
      </c>
      <c r="Q43" t="n">
        <v>795.64</v>
      </c>
      <c r="R43" t="n">
        <v>92.37</v>
      </c>
      <c r="S43" t="n">
        <v>51.23</v>
      </c>
      <c r="T43" t="n">
        <v>19408.21</v>
      </c>
      <c r="U43" t="n">
        <v>0.55</v>
      </c>
      <c r="V43" t="n">
        <v>0.87</v>
      </c>
      <c r="W43" t="n">
        <v>0.16</v>
      </c>
      <c r="X43" t="n">
        <v>1.13</v>
      </c>
      <c r="Y43" t="n">
        <v>1</v>
      </c>
      <c r="Z43" t="n">
        <v>10</v>
      </c>
    </row>
    <row r="44">
      <c r="A44" t="n">
        <v>5</v>
      </c>
      <c r="B44" t="n">
        <v>90</v>
      </c>
      <c r="C44" t="inlineStr">
        <is>
          <t xml:space="preserve">CONCLUIDO	</t>
        </is>
      </c>
      <c r="D44" t="n">
        <v>5.0953</v>
      </c>
      <c r="E44" t="n">
        <v>19.63</v>
      </c>
      <c r="F44" t="n">
        <v>16.32</v>
      </c>
      <c r="G44" t="n">
        <v>39.16</v>
      </c>
      <c r="H44" t="n">
        <v>0.58</v>
      </c>
      <c r="I44" t="n">
        <v>25</v>
      </c>
      <c r="J44" t="n">
        <v>184.19</v>
      </c>
      <c r="K44" t="n">
        <v>52.44</v>
      </c>
      <c r="L44" t="n">
        <v>6</v>
      </c>
      <c r="M44" t="n">
        <v>23</v>
      </c>
      <c r="N44" t="n">
        <v>35.75</v>
      </c>
      <c r="O44" t="n">
        <v>22951.43</v>
      </c>
      <c r="P44" t="n">
        <v>194.21</v>
      </c>
      <c r="Q44" t="n">
        <v>795.64</v>
      </c>
      <c r="R44" t="n">
        <v>84.83</v>
      </c>
      <c r="S44" t="n">
        <v>51.23</v>
      </c>
      <c r="T44" t="n">
        <v>15663.33</v>
      </c>
      <c r="U44" t="n">
        <v>0.6</v>
      </c>
      <c r="V44" t="n">
        <v>0.89</v>
      </c>
      <c r="W44" t="n">
        <v>0.15</v>
      </c>
      <c r="X44" t="n">
        <v>0.91</v>
      </c>
      <c r="Y44" t="n">
        <v>1</v>
      </c>
      <c r="Z44" t="n">
        <v>10</v>
      </c>
    </row>
    <row r="45">
      <c r="A45" t="n">
        <v>6</v>
      </c>
      <c r="B45" t="n">
        <v>90</v>
      </c>
      <c r="C45" t="inlineStr">
        <is>
          <t xml:space="preserve">CONCLUIDO	</t>
        </is>
      </c>
      <c r="D45" t="n">
        <v>5.1775</v>
      </c>
      <c r="E45" t="n">
        <v>19.31</v>
      </c>
      <c r="F45" t="n">
        <v>16.15</v>
      </c>
      <c r="G45" t="n">
        <v>46.13</v>
      </c>
      <c r="H45" t="n">
        <v>0.67</v>
      </c>
      <c r="I45" t="n">
        <v>21</v>
      </c>
      <c r="J45" t="n">
        <v>185.7</v>
      </c>
      <c r="K45" t="n">
        <v>52.44</v>
      </c>
      <c r="L45" t="n">
        <v>7</v>
      </c>
      <c r="M45" t="n">
        <v>19</v>
      </c>
      <c r="N45" t="n">
        <v>36.26</v>
      </c>
      <c r="O45" t="n">
        <v>23137.49</v>
      </c>
      <c r="P45" t="n">
        <v>188.58</v>
      </c>
      <c r="Q45" t="n">
        <v>795.6900000000001</v>
      </c>
      <c r="R45" t="n">
        <v>79.13</v>
      </c>
      <c r="S45" t="n">
        <v>51.23</v>
      </c>
      <c r="T45" t="n">
        <v>12830.63</v>
      </c>
      <c r="U45" t="n">
        <v>0.65</v>
      </c>
      <c r="V45" t="n">
        <v>0.9</v>
      </c>
      <c r="W45" t="n">
        <v>0.14</v>
      </c>
      <c r="X45" t="n">
        <v>0.74</v>
      </c>
      <c r="Y45" t="n">
        <v>1</v>
      </c>
      <c r="Z45" t="n">
        <v>10</v>
      </c>
    </row>
    <row r="46">
      <c r="A46" t="n">
        <v>7</v>
      </c>
      <c r="B46" t="n">
        <v>90</v>
      </c>
      <c r="C46" t="inlineStr">
        <is>
          <t xml:space="preserve">CONCLUIDO	</t>
        </is>
      </c>
      <c r="D46" t="n">
        <v>5.1991</v>
      </c>
      <c r="E46" t="n">
        <v>19.23</v>
      </c>
      <c r="F46" t="n">
        <v>16.17</v>
      </c>
      <c r="G46" t="n">
        <v>53.91</v>
      </c>
      <c r="H46" t="n">
        <v>0.76</v>
      </c>
      <c r="I46" t="n">
        <v>18</v>
      </c>
      <c r="J46" t="n">
        <v>187.22</v>
      </c>
      <c r="K46" t="n">
        <v>52.44</v>
      </c>
      <c r="L46" t="n">
        <v>8</v>
      </c>
      <c r="M46" t="n">
        <v>16</v>
      </c>
      <c r="N46" t="n">
        <v>36.78</v>
      </c>
      <c r="O46" t="n">
        <v>23324.24</v>
      </c>
      <c r="P46" t="n">
        <v>185.19</v>
      </c>
      <c r="Q46" t="n">
        <v>795.6799999999999</v>
      </c>
      <c r="R46" t="n">
        <v>80.56</v>
      </c>
      <c r="S46" t="n">
        <v>51.23</v>
      </c>
      <c r="T46" t="n">
        <v>13561.92</v>
      </c>
      <c r="U46" t="n">
        <v>0.64</v>
      </c>
      <c r="V46" t="n">
        <v>0.89</v>
      </c>
      <c r="W46" t="n">
        <v>0.13</v>
      </c>
      <c r="X46" t="n">
        <v>0.76</v>
      </c>
      <c r="Y46" t="n">
        <v>1</v>
      </c>
      <c r="Z46" t="n">
        <v>10</v>
      </c>
    </row>
    <row r="47">
      <c r="A47" t="n">
        <v>8</v>
      </c>
      <c r="B47" t="n">
        <v>90</v>
      </c>
      <c r="C47" t="inlineStr">
        <is>
          <t xml:space="preserve">CONCLUIDO	</t>
        </is>
      </c>
      <c r="D47" t="n">
        <v>5.2701</v>
      </c>
      <c r="E47" t="n">
        <v>18.98</v>
      </c>
      <c r="F47" t="n">
        <v>15.99</v>
      </c>
      <c r="G47" t="n">
        <v>59.95</v>
      </c>
      <c r="H47" t="n">
        <v>0.85</v>
      </c>
      <c r="I47" t="n">
        <v>16</v>
      </c>
      <c r="J47" t="n">
        <v>188.74</v>
      </c>
      <c r="K47" t="n">
        <v>52.44</v>
      </c>
      <c r="L47" t="n">
        <v>9</v>
      </c>
      <c r="M47" t="n">
        <v>14</v>
      </c>
      <c r="N47" t="n">
        <v>37.3</v>
      </c>
      <c r="O47" t="n">
        <v>23511.69</v>
      </c>
      <c r="P47" t="n">
        <v>178.51</v>
      </c>
      <c r="Q47" t="n">
        <v>795.64</v>
      </c>
      <c r="R47" t="n">
        <v>73.75</v>
      </c>
      <c r="S47" t="n">
        <v>51.23</v>
      </c>
      <c r="T47" t="n">
        <v>10167.09</v>
      </c>
      <c r="U47" t="n">
        <v>0.6899999999999999</v>
      </c>
      <c r="V47" t="n">
        <v>0.9</v>
      </c>
      <c r="W47" t="n">
        <v>0.13</v>
      </c>
      <c r="X47" t="n">
        <v>0.58</v>
      </c>
      <c r="Y47" t="n">
        <v>1</v>
      </c>
      <c r="Z47" t="n">
        <v>10</v>
      </c>
    </row>
    <row r="48">
      <c r="A48" t="n">
        <v>9</v>
      </c>
      <c r="B48" t="n">
        <v>90</v>
      </c>
      <c r="C48" t="inlineStr">
        <is>
          <t xml:space="preserve">CONCLUIDO	</t>
        </is>
      </c>
      <c r="D48" t="n">
        <v>5.3163</v>
      </c>
      <c r="E48" t="n">
        <v>18.81</v>
      </c>
      <c r="F48" t="n">
        <v>15.89</v>
      </c>
      <c r="G48" t="n">
        <v>68.11</v>
      </c>
      <c r="H48" t="n">
        <v>0.93</v>
      </c>
      <c r="I48" t="n">
        <v>14</v>
      </c>
      <c r="J48" t="n">
        <v>190.26</v>
      </c>
      <c r="K48" t="n">
        <v>52.44</v>
      </c>
      <c r="L48" t="n">
        <v>10</v>
      </c>
      <c r="M48" t="n">
        <v>12</v>
      </c>
      <c r="N48" t="n">
        <v>37.82</v>
      </c>
      <c r="O48" t="n">
        <v>23699.85</v>
      </c>
      <c r="P48" t="n">
        <v>173.2</v>
      </c>
      <c r="Q48" t="n">
        <v>795.65</v>
      </c>
      <c r="R48" t="n">
        <v>70.61</v>
      </c>
      <c r="S48" t="n">
        <v>51.23</v>
      </c>
      <c r="T48" t="n">
        <v>8604.75</v>
      </c>
      <c r="U48" t="n">
        <v>0.73</v>
      </c>
      <c r="V48" t="n">
        <v>0.91</v>
      </c>
      <c r="W48" t="n">
        <v>0.13</v>
      </c>
      <c r="X48" t="n">
        <v>0.48</v>
      </c>
      <c r="Y48" t="n">
        <v>1</v>
      </c>
      <c r="Z48" t="n">
        <v>10</v>
      </c>
    </row>
    <row r="49">
      <c r="A49" t="n">
        <v>10</v>
      </c>
      <c r="B49" t="n">
        <v>90</v>
      </c>
      <c r="C49" t="inlineStr">
        <is>
          <t xml:space="preserve">CONCLUIDO	</t>
        </is>
      </c>
      <c r="D49" t="n">
        <v>5.3457</v>
      </c>
      <c r="E49" t="n">
        <v>18.71</v>
      </c>
      <c r="F49" t="n">
        <v>15.86</v>
      </c>
      <c r="G49" t="n">
        <v>79.3</v>
      </c>
      <c r="H49" t="n">
        <v>1.02</v>
      </c>
      <c r="I49" t="n">
        <v>12</v>
      </c>
      <c r="J49" t="n">
        <v>191.79</v>
      </c>
      <c r="K49" t="n">
        <v>52.44</v>
      </c>
      <c r="L49" t="n">
        <v>11</v>
      </c>
      <c r="M49" t="n">
        <v>10</v>
      </c>
      <c r="N49" t="n">
        <v>38.35</v>
      </c>
      <c r="O49" t="n">
        <v>23888.73</v>
      </c>
      <c r="P49" t="n">
        <v>167.9</v>
      </c>
      <c r="Q49" t="n">
        <v>795.65</v>
      </c>
      <c r="R49" t="n">
        <v>69.67</v>
      </c>
      <c r="S49" t="n">
        <v>51.23</v>
      </c>
      <c r="T49" t="n">
        <v>8147.81</v>
      </c>
      <c r="U49" t="n">
        <v>0.74</v>
      </c>
      <c r="V49" t="n">
        <v>0.91</v>
      </c>
      <c r="W49" t="n">
        <v>0.13</v>
      </c>
      <c r="X49" t="n">
        <v>0.45</v>
      </c>
      <c r="Y49" t="n">
        <v>1</v>
      </c>
      <c r="Z49" t="n">
        <v>10</v>
      </c>
    </row>
    <row r="50">
      <c r="A50" t="n">
        <v>11</v>
      </c>
      <c r="B50" t="n">
        <v>90</v>
      </c>
      <c r="C50" t="inlineStr">
        <is>
          <t xml:space="preserve">CONCLUIDO	</t>
        </is>
      </c>
      <c r="D50" t="n">
        <v>5.3753</v>
      </c>
      <c r="E50" t="n">
        <v>18.6</v>
      </c>
      <c r="F50" t="n">
        <v>15.79</v>
      </c>
      <c r="G50" t="n">
        <v>86.14</v>
      </c>
      <c r="H50" t="n">
        <v>1.1</v>
      </c>
      <c r="I50" t="n">
        <v>11</v>
      </c>
      <c r="J50" t="n">
        <v>193.33</v>
      </c>
      <c r="K50" t="n">
        <v>52.44</v>
      </c>
      <c r="L50" t="n">
        <v>12</v>
      </c>
      <c r="M50" t="n">
        <v>8</v>
      </c>
      <c r="N50" t="n">
        <v>38.89</v>
      </c>
      <c r="O50" t="n">
        <v>24078.33</v>
      </c>
      <c r="P50" t="n">
        <v>163.16</v>
      </c>
      <c r="Q50" t="n">
        <v>795.65</v>
      </c>
      <c r="R50" t="n">
        <v>67.2</v>
      </c>
      <c r="S50" t="n">
        <v>51.23</v>
      </c>
      <c r="T50" t="n">
        <v>6917.6</v>
      </c>
      <c r="U50" t="n">
        <v>0.76</v>
      </c>
      <c r="V50" t="n">
        <v>0.92</v>
      </c>
      <c r="W50" t="n">
        <v>0.13</v>
      </c>
      <c r="X50" t="n">
        <v>0.38</v>
      </c>
      <c r="Y50" t="n">
        <v>1</v>
      </c>
      <c r="Z50" t="n">
        <v>10</v>
      </c>
    </row>
    <row r="51">
      <c r="A51" t="n">
        <v>12</v>
      </c>
      <c r="B51" t="n">
        <v>90</v>
      </c>
      <c r="C51" t="inlineStr">
        <is>
          <t xml:space="preserve">CONCLUIDO	</t>
        </is>
      </c>
      <c r="D51" t="n">
        <v>5.3999</v>
      </c>
      <c r="E51" t="n">
        <v>18.52</v>
      </c>
      <c r="F51" t="n">
        <v>15.74</v>
      </c>
      <c r="G51" t="n">
        <v>94.45999999999999</v>
      </c>
      <c r="H51" t="n">
        <v>1.18</v>
      </c>
      <c r="I51" t="n">
        <v>10</v>
      </c>
      <c r="J51" t="n">
        <v>194.88</v>
      </c>
      <c r="K51" t="n">
        <v>52.44</v>
      </c>
      <c r="L51" t="n">
        <v>13</v>
      </c>
      <c r="M51" t="n">
        <v>1</v>
      </c>
      <c r="N51" t="n">
        <v>39.43</v>
      </c>
      <c r="O51" t="n">
        <v>24268.67</v>
      </c>
      <c r="P51" t="n">
        <v>158.57</v>
      </c>
      <c r="Q51" t="n">
        <v>795.64</v>
      </c>
      <c r="R51" t="n">
        <v>65.23</v>
      </c>
      <c r="S51" t="n">
        <v>51.23</v>
      </c>
      <c r="T51" t="n">
        <v>5936.33</v>
      </c>
      <c r="U51" t="n">
        <v>0.79</v>
      </c>
      <c r="V51" t="n">
        <v>0.92</v>
      </c>
      <c r="W51" t="n">
        <v>0.14</v>
      </c>
      <c r="X51" t="n">
        <v>0.33</v>
      </c>
      <c r="Y51" t="n">
        <v>1</v>
      </c>
      <c r="Z51" t="n">
        <v>10</v>
      </c>
    </row>
    <row r="52">
      <c r="A52" t="n">
        <v>13</v>
      </c>
      <c r="B52" t="n">
        <v>90</v>
      </c>
      <c r="C52" t="inlineStr">
        <is>
          <t xml:space="preserve">CONCLUIDO	</t>
        </is>
      </c>
      <c r="D52" t="n">
        <v>5.3899</v>
      </c>
      <c r="E52" t="n">
        <v>18.55</v>
      </c>
      <c r="F52" t="n">
        <v>15.78</v>
      </c>
      <c r="G52" t="n">
        <v>94.66</v>
      </c>
      <c r="H52" t="n">
        <v>1.27</v>
      </c>
      <c r="I52" t="n">
        <v>10</v>
      </c>
      <c r="J52" t="n">
        <v>196.42</v>
      </c>
      <c r="K52" t="n">
        <v>52.44</v>
      </c>
      <c r="L52" t="n">
        <v>14</v>
      </c>
      <c r="M52" t="n">
        <v>0</v>
      </c>
      <c r="N52" t="n">
        <v>39.98</v>
      </c>
      <c r="O52" t="n">
        <v>24459.75</v>
      </c>
      <c r="P52" t="n">
        <v>160.12</v>
      </c>
      <c r="Q52" t="n">
        <v>795.71</v>
      </c>
      <c r="R52" t="n">
        <v>66.45999999999999</v>
      </c>
      <c r="S52" t="n">
        <v>51.23</v>
      </c>
      <c r="T52" t="n">
        <v>6551.34</v>
      </c>
      <c r="U52" t="n">
        <v>0.77</v>
      </c>
      <c r="V52" t="n">
        <v>0.92</v>
      </c>
      <c r="W52" t="n">
        <v>0.13</v>
      </c>
      <c r="X52" t="n">
        <v>0.37</v>
      </c>
      <c r="Y52" t="n">
        <v>1</v>
      </c>
      <c r="Z52" t="n">
        <v>10</v>
      </c>
    </row>
    <row r="53">
      <c r="A53" t="n">
        <v>0</v>
      </c>
      <c r="B53" t="n">
        <v>10</v>
      </c>
      <c r="C53" t="inlineStr">
        <is>
          <t xml:space="preserve">CONCLUIDO	</t>
        </is>
      </c>
      <c r="D53" t="n">
        <v>4.7469</v>
      </c>
      <c r="E53" t="n">
        <v>21.07</v>
      </c>
      <c r="F53" t="n">
        <v>18.52</v>
      </c>
      <c r="G53" t="n">
        <v>13.72</v>
      </c>
      <c r="H53" t="n">
        <v>0.64</v>
      </c>
      <c r="I53" t="n">
        <v>81</v>
      </c>
      <c r="J53" t="n">
        <v>26.11</v>
      </c>
      <c r="K53" t="n">
        <v>12.1</v>
      </c>
      <c r="L53" t="n">
        <v>1</v>
      </c>
      <c r="M53" t="n">
        <v>0</v>
      </c>
      <c r="N53" t="n">
        <v>3.01</v>
      </c>
      <c r="O53" t="n">
        <v>3454.41</v>
      </c>
      <c r="P53" t="n">
        <v>53.71</v>
      </c>
      <c r="Q53" t="n">
        <v>795.88</v>
      </c>
      <c r="R53" t="n">
        <v>154.77</v>
      </c>
      <c r="S53" t="n">
        <v>51.23</v>
      </c>
      <c r="T53" t="n">
        <v>50348.57</v>
      </c>
      <c r="U53" t="n">
        <v>0.33</v>
      </c>
      <c r="V53" t="n">
        <v>0.78</v>
      </c>
      <c r="W53" t="n">
        <v>0.34</v>
      </c>
      <c r="X53" t="n">
        <v>3.11</v>
      </c>
      <c r="Y53" t="n">
        <v>1</v>
      </c>
      <c r="Z53" t="n">
        <v>10</v>
      </c>
    </row>
    <row r="54">
      <c r="A54" t="n">
        <v>0</v>
      </c>
      <c r="B54" t="n">
        <v>45</v>
      </c>
      <c r="C54" t="inlineStr">
        <is>
          <t xml:space="preserve">CONCLUIDO	</t>
        </is>
      </c>
      <c r="D54" t="n">
        <v>4.0055</v>
      </c>
      <c r="E54" t="n">
        <v>24.97</v>
      </c>
      <c r="F54" t="n">
        <v>20.33</v>
      </c>
      <c r="G54" t="n">
        <v>9.449999999999999</v>
      </c>
      <c r="H54" t="n">
        <v>0.18</v>
      </c>
      <c r="I54" t="n">
        <v>129</v>
      </c>
      <c r="J54" t="n">
        <v>98.70999999999999</v>
      </c>
      <c r="K54" t="n">
        <v>39.72</v>
      </c>
      <c r="L54" t="n">
        <v>1</v>
      </c>
      <c r="M54" t="n">
        <v>127</v>
      </c>
      <c r="N54" t="n">
        <v>12.99</v>
      </c>
      <c r="O54" t="n">
        <v>12407.75</v>
      </c>
      <c r="P54" t="n">
        <v>176.5</v>
      </c>
      <c r="Q54" t="n">
        <v>795.8200000000001</v>
      </c>
      <c r="R54" t="n">
        <v>219.02</v>
      </c>
      <c r="S54" t="n">
        <v>51.23</v>
      </c>
      <c r="T54" t="n">
        <v>82233.92</v>
      </c>
      <c r="U54" t="n">
        <v>0.23</v>
      </c>
      <c r="V54" t="n">
        <v>0.71</v>
      </c>
      <c r="W54" t="n">
        <v>0.31</v>
      </c>
      <c r="X54" t="n">
        <v>4.92</v>
      </c>
      <c r="Y54" t="n">
        <v>1</v>
      </c>
      <c r="Z54" t="n">
        <v>10</v>
      </c>
    </row>
    <row r="55">
      <c r="A55" t="n">
        <v>1</v>
      </c>
      <c r="B55" t="n">
        <v>45</v>
      </c>
      <c r="C55" t="inlineStr">
        <is>
          <t xml:space="preserve">CONCLUIDO	</t>
        </is>
      </c>
      <c r="D55" t="n">
        <v>4.8934</v>
      </c>
      <c r="E55" t="n">
        <v>20.44</v>
      </c>
      <c r="F55" t="n">
        <v>17.36</v>
      </c>
      <c r="G55" t="n">
        <v>19.65</v>
      </c>
      <c r="H55" t="n">
        <v>0.35</v>
      </c>
      <c r="I55" t="n">
        <v>53</v>
      </c>
      <c r="J55" t="n">
        <v>99.95</v>
      </c>
      <c r="K55" t="n">
        <v>39.72</v>
      </c>
      <c r="L55" t="n">
        <v>2</v>
      </c>
      <c r="M55" t="n">
        <v>51</v>
      </c>
      <c r="N55" t="n">
        <v>13.24</v>
      </c>
      <c r="O55" t="n">
        <v>12561.45</v>
      </c>
      <c r="P55" t="n">
        <v>143.25</v>
      </c>
      <c r="Q55" t="n">
        <v>795.71</v>
      </c>
      <c r="R55" t="n">
        <v>119.72</v>
      </c>
      <c r="S55" t="n">
        <v>51.23</v>
      </c>
      <c r="T55" t="n">
        <v>32967.14</v>
      </c>
      <c r="U55" t="n">
        <v>0.43</v>
      </c>
      <c r="V55" t="n">
        <v>0.83</v>
      </c>
      <c r="W55" t="n">
        <v>0.19</v>
      </c>
      <c r="X55" t="n">
        <v>1.95</v>
      </c>
      <c r="Y55" t="n">
        <v>1</v>
      </c>
      <c r="Z55" t="n">
        <v>10</v>
      </c>
    </row>
    <row r="56">
      <c r="A56" t="n">
        <v>2</v>
      </c>
      <c r="B56" t="n">
        <v>45</v>
      </c>
      <c r="C56" t="inlineStr">
        <is>
          <t xml:space="preserve">CONCLUIDO	</t>
        </is>
      </c>
      <c r="D56" t="n">
        <v>5.1555</v>
      </c>
      <c r="E56" t="n">
        <v>19.4</v>
      </c>
      <c r="F56" t="n">
        <v>16.73</v>
      </c>
      <c r="G56" t="n">
        <v>30.42</v>
      </c>
      <c r="H56" t="n">
        <v>0.52</v>
      </c>
      <c r="I56" t="n">
        <v>33</v>
      </c>
      <c r="J56" t="n">
        <v>101.2</v>
      </c>
      <c r="K56" t="n">
        <v>39.72</v>
      </c>
      <c r="L56" t="n">
        <v>3</v>
      </c>
      <c r="M56" t="n">
        <v>31</v>
      </c>
      <c r="N56" t="n">
        <v>13.49</v>
      </c>
      <c r="O56" t="n">
        <v>12715.54</v>
      </c>
      <c r="P56" t="n">
        <v>130.23</v>
      </c>
      <c r="Q56" t="n">
        <v>795.6900000000001</v>
      </c>
      <c r="R56" t="n">
        <v>99</v>
      </c>
      <c r="S56" t="n">
        <v>51.23</v>
      </c>
      <c r="T56" t="n">
        <v>22704.77</v>
      </c>
      <c r="U56" t="n">
        <v>0.52</v>
      </c>
      <c r="V56" t="n">
        <v>0.86</v>
      </c>
      <c r="W56" t="n">
        <v>0.16</v>
      </c>
      <c r="X56" t="n">
        <v>1.32</v>
      </c>
      <c r="Y56" t="n">
        <v>1</v>
      </c>
      <c r="Z56" t="n">
        <v>10</v>
      </c>
    </row>
    <row r="57">
      <c r="A57" t="n">
        <v>3</v>
      </c>
      <c r="B57" t="n">
        <v>45</v>
      </c>
      <c r="C57" t="inlineStr">
        <is>
          <t xml:space="preserve">CONCLUIDO	</t>
        </is>
      </c>
      <c r="D57" t="n">
        <v>5.3457</v>
      </c>
      <c r="E57" t="n">
        <v>18.71</v>
      </c>
      <c r="F57" t="n">
        <v>16.25</v>
      </c>
      <c r="G57" t="n">
        <v>42.38</v>
      </c>
      <c r="H57" t="n">
        <v>0.6899999999999999</v>
      </c>
      <c r="I57" t="n">
        <v>23</v>
      </c>
      <c r="J57" t="n">
        <v>102.45</v>
      </c>
      <c r="K57" t="n">
        <v>39.72</v>
      </c>
      <c r="L57" t="n">
        <v>4</v>
      </c>
      <c r="M57" t="n">
        <v>20</v>
      </c>
      <c r="N57" t="n">
        <v>13.74</v>
      </c>
      <c r="O57" t="n">
        <v>12870.03</v>
      </c>
      <c r="P57" t="n">
        <v>117.8</v>
      </c>
      <c r="Q57" t="n">
        <v>795.66</v>
      </c>
      <c r="R57" t="n">
        <v>82.45</v>
      </c>
      <c r="S57" t="n">
        <v>51.23</v>
      </c>
      <c r="T57" t="n">
        <v>14479.15</v>
      </c>
      <c r="U57" t="n">
        <v>0.62</v>
      </c>
      <c r="V57" t="n">
        <v>0.89</v>
      </c>
      <c r="W57" t="n">
        <v>0.15</v>
      </c>
      <c r="X57" t="n">
        <v>0.84</v>
      </c>
      <c r="Y57" t="n">
        <v>1</v>
      </c>
      <c r="Z57" t="n">
        <v>10</v>
      </c>
    </row>
    <row r="58">
      <c r="A58" t="n">
        <v>4</v>
      </c>
      <c r="B58" t="n">
        <v>45</v>
      </c>
      <c r="C58" t="inlineStr">
        <is>
          <t xml:space="preserve">CONCLUIDO	</t>
        </is>
      </c>
      <c r="D58" t="n">
        <v>5.4135</v>
      </c>
      <c r="E58" t="n">
        <v>18.47</v>
      </c>
      <c r="F58" t="n">
        <v>16.09</v>
      </c>
      <c r="G58" t="n">
        <v>50.82</v>
      </c>
      <c r="H58" t="n">
        <v>0.85</v>
      </c>
      <c r="I58" t="n">
        <v>19</v>
      </c>
      <c r="J58" t="n">
        <v>103.71</v>
      </c>
      <c r="K58" t="n">
        <v>39.72</v>
      </c>
      <c r="L58" t="n">
        <v>5</v>
      </c>
      <c r="M58" t="n">
        <v>1</v>
      </c>
      <c r="N58" t="n">
        <v>14</v>
      </c>
      <c r="O58" t="n">
        <v>13024.91</v>
      </c>
      <c r="P58" t="n">
        <v>113.16</v>
      </c>
      <c r="Q58" t="n">
        <v>795.6900000000001</v>
      </c>
      <c r="R58" t="n">
        <v>76.51000000000001</v>
      </c>
      <c r="S58" t="n">
        <v>51.23</v>
      </c>
      <c r="T58" t="n">
        <v>11531.84</v>
      </c>
      <c r="U58" t="n">
        <v>0.67</v>
      </c>
      <c r="V58" t="n">
        <v>0.9</v>
      </c>
      <c r="W58" t="n">
        <v>0.16</v>
      </c>
      <c r="X58" t="n">
        <v>0.68</v>
      </c>
      <c r="Y58" t="n">
        <v>1</v>
      </c>
      <c r="Z58" t="n">
        <v>10</v>
      </c>
    </row>
    <row r="59">
      <c r="A59" t="n">
        <v>5</v>
      </c>
      <c r="B59" t="n">
        <v>45</v>
      </c>
      <c r="C59" t="inlineStr">
        <is>
          <t xml:space="preserve">CONCLUIDO	</t>
        </is>
      </c>
      <c r="D59" t="n">
        <v>5.4072</v>
      </c>
      <c r="E59" t="n">
        <v>18.49</v>
      </c>
      <c r="F59" t="n">
        <v>16.12</v>
      </c>
      <c r="G59" t="n">
        <v>50.89</v>
      </c>
      <c r="H59" t="n">
        <v>1.01</v>
      </c>
      <c r="I59" t="n">
        <v>19</v>
      </c>
      <c r="J59" t="n">
        <v>104.97</v>
      </c>
      <c r="K59" t="n">
        <v>39.72</v>
      </c>
      <c r="L59" t="n">
        <v>6</v>
      </c>
      <c r="M59" t="n">
        <v>0</v>
      </c>
      <c r="N59" t="n">
        <v>14.25</v>
      </c>
      <c r="O59" t="n">
        <v>13180.19</v>
      </c>
      <c r="P59" t="n">
        <v>114.39</v>
      </c>
      <c r="Q59" t="n">
        <v>795.75</v>
      </c>
      <c r="R59" t="n">
        <v>77.31999999999999</v>
      </c>
      <c r="S59" t="n">
        <v>51.23</v>
      </c>
      <c r="T59" t="n">
        <v>11933.58</v>
      </c>
      <c r="U59" t="n">
        <v>0.66</v>
      </c>
      <c r="V59" t="n">
        <v>0.9</v>
      </c>
      <c r="W59" t="n">
        <v>0.16</v>
      </c>
      <c r="X59" t="n">
        <v>0.71</v>
      </c>
      <c r="Y59" t="n">
        <v>1</v>
      </c>
      <c r="Z59" t="n">
        <v>10</v>
      </c>
    </row>
    <row r="60">
      <c r="A60" t="n">
        <v>0</v>
      </c>
      <c r="B60" t="n">
        <v>60</v>
      </c>
      <c r="C60" t="inlineStr">
        <is>
          <t xml:space="preserve">CONCLUIDO	</t>
        </is>
      </c>
      <c r="D60" t="n">
        <v>3.5703</v>
      </c>
      <c r="E60" t="n">
        <v>28.01</v>
      </c>
      <c r="F60" t="n">
        <v>21.71</v>
      </c>
      <c r="G60" t="n">
        <v>7.99</v>
      </c>
      <c r="H60" t="n">
        <v>0.14</v>
      </c>
      <c r="I60" t="n">
        <v>163</v>
      </c>
      <c r="J60" t="n">
        <v>124.63</v>
      </c>
      <c r="K60" t="n">
        <v>45</v>
      </c>
      <c r="L60" t="n">
        <v>1</v>
      </c>
      <c r="M60" t="n">
        <v>161</v>
      </c>
      <c r="N60" t="n">
        <v>18.64</v>
      </c>
      <c r="O60" t="n">
        <v>15605.44</v>
      </c>
      <c r="P60" t="n">
        <v>222.71</v>
      </c>
      <c r="Q60" t="n">
        <v>795.79</v>
      </c>
      <c r="R60" t="n">
        <v>265.51</v>
      </c>
      <c r="S60" t="n">
        <v>51.23</v>
      </c>
      <c r="T60" t="n">
        <v>105310.71</v>
      </c>
      <c r="U60" t="n">
        <v>0.19</v>
      </c>
      <c r="V60" t="n">
        <v>0.67</v>
      </c>
      <c r="W60" t="n">
        <v>0.37</v>
      </c>
      <c r="X60" t="n">
        <v>6.3</v>
      </c>
      <c r="Y60" t="n">
        <v>1</v>
      </c>
      <c r="Z60" t="n">
        <v>10</v>
      </c>
    </row>
    <row r="61">
      <c r="A61" t="n">
        <v>1</v>
      </c>
      <c r="B61" t="n">
        <v>60</v>
      </c>
      <c r="C61" t="inlineStr">
        <is>
          <t xml:space="preserve">CONCLUIDO	</t>
        </is>
      </c>
      <c r="D61" t="n">
        <v>4.6319</v>
      </c>
      <c r="E61" t="n">
        <v>21.59</v>
      </c>
      <c r="F61" t="n">
        <v>17.8</v>
      </c>
      <c r="G61" t="n">
        <v>16.43</v>
      </c>
      <c r="H61" t="n">
        <v>0.28</v>
      </c>
      <c r="I61" t="n">
        <v>65</v>
      </c>
      <c r="J61" t="n">
        <v>125.95</v>
      </c>
      <c r="K61" t="n">
        <v>45</v>
      </c>
      <c r="L61" t="n">
        <v>2</v>
      </c>
      <c r="M61" t="n">
        <v>63</v>
      </c>
      <c r="N61" t="n">
        <v>18.95</v>
      </c>
      <c r="O61" t="n">
        <v>15767.7</v>
      </c>
      <c r="P61" t="n">
        <v>176.7</v>
      </c>
      <c r="Q61" t="n">
        <v>795.78</v>
      </c>
      <c r="R61" t="n">
        <v>134.17</v>
      </c>
      <c r="S61" t="n">
        <v>51.23</v>
      </c>
      <c r="T61" t="n">
        <v>40130.01</v>
      </c>
      <c r="U61" t="n">
        <v>0.38</v>
      </c>
      <c r="V61" t="n">
        <v>0.8100000000000001</v>
      </c>
      <c r="W61" t="n">
        <v>0.21</v>
      </c>
      <c r="X61" t="n">
        <v>2.39</v>
      </c>
      <c r="Y61" t="n">
        <v>1</v>
      </c>
      <c r="Z61" t="n">
        <v>10</v>
      </c>
    </row>
    <row r="62">
      <c r="A62" t="n">
        <v>2</v>
      </c>
      <c r="B62" t="n">
        <v>60</v>
      </c>
      <c r="C62" t="inlineStr">
        <is>
          <t xml:space="preserve">CONCLUIDO	</t>
        </is>
      </c>
      <c r="D62" t="n">
        <v>5.0082</v>
      </c>
      <c r="E62" t="n">
        <v>19.97</v>
      </c>
      <c r="F62" t="n">
        <v>16.81</v>
      </c>
      <c r="G62" t="n">
        <v>25.22</v>
      </c>
      <c r="H62" t="n">
        <v>0.42</v>
      </c>
      <c r="I62" t="n">
        <v>40</v>
      </c>
      <c r="J62" t="n">
        <v>127.27</v>
      </c>
      <c r="K62" t="n">
        <v>45</v>
      </c>
      <c r="L62" t="n">
        <v>3</v>
      </c>
      <c r="M62" t="n">
        <v>38</v>
      </c>
      <c r="N62" t="n">
        <v>19.27</v>
      </c>
      <c r="O62" t="n">
        <v>15930.42</v>
      </c>
      <c r="P62" t="n">
        <v>161.54</v>
      </c>
      <c r="Q62" t="n">
        <v>795.73</v>
      </c>
      <c r="R62" t="n">
        <v>101.05</v>
      </c>
      <c r="S62" t="n">
        <v>51.23</v>
      </c>
      <c r="T62" t="n">
        <v>23694.48</v>
      </c>
      <c r="U62" t="n">
        <v>0.51</v>
      </c>
      <c r="V62" t="n">
        <v>0.86</v>
      </c>
      <c r="W62" t="n">
        <v>0.17</v>
      </c>
      <c r="X62" t="n">
        <v>1.4</v>
      </c>
      <c r="Y62" t="n">
        <v>1</v>
      </c>
      <c r="Z62" t="n">
        <v>10</v>
      </c>
    </row>
    <row r="63">
      <c r="A63" t="n">
        <v>3</v>
      </c>
      <c r="B63" t="n">
        <v>60</v>
      </c>
      <c r="C63" t="inlineStr">
        <is>
          <t xml:space="preserve">CONCLUIDO	</t>
        </is>
      </c>
      <c r="D63" t="n">
        <v>5.1625</v>
      </c>
      <c r="E63" t="n">
        <v>19.37</v>
      </c>
      <c r="F63" t="n">
        <v>16.5</v>
      </c>
      <c r="G63" t="n">
        <v>34.13</v>
      </c>
      <c r="H63" t="n">
        <v>0.55</v>
      </c>
      <c r="I63" t="n">
        <v>29</v>
      </c>
      <c r="J63" t="n">
        <v>128.59</v>
      </c>
      <c r="K63" t="n">
        <v>45</v>
      </c>
      <c r="L63" t="n">
        <v>4</v>
      </c>
      <c r="M63" t="n">
        <v>27</v>
      </c>
      <c r="N63" t="n">
        <v>19.59</v>
      </c>
      <c r="O63" t="n">
        <v>16093.6</v>
      </c>
      <c r="P63" t="n">
        <v>152.26</v>
      </c>
      <c r="Q63" t="n">
        <v>795.66</v>
      </c>
      <c r="R63" t="n">
        <v>90.89</v>
      </c>
      <c r="S63" t="n">
        <v>51.23</v>
      </c>
      <c r="T63" t="n">
        <v>18672.89</v>
      </c>
      <c r="U63" t="n">
        <v>0.5600000000000001</v>
      </c>
      <c r="V63" t="n">
        <v>0.88</v>
      </c>
      <c r="W63" t="n">
        <v>0.15</v>
      </c>
      <c r="X63" t="n">
        <v>1.09</v>
      </c>
      <c r="Y63" t="n">
        <v>1</v>
      </c>
      <c r="Z63" t="n">
        <v>10</v>
      </c>
    </row>
    <row r="64">
      <c r="A64" t="n">
        <v>4</v>
      </c>
      <c r="B64" t="n">
        <v>60</v>
      </c>
      <c r="C64" t="inlineStr">
        <is>
          <t xml:space="preserve">CONCLUIDO	</t>
        </is>
      </c>
      <c r="D64" t="n">
        <v>5.2986</v>
      </c>
      <c r="E64" t="n">
        <v>18.87</v>
      </c>
      <c r="F64" t="n">
        <v>16.18</v>
      </c>
      <c r="G64" t="n">
        <v>44.12</v>
      </c>
      <c r="H64" t="n">
        <v>0.68</v>
      </c>
      <c r="I64" t="n">
        <v>22</v>
      </c>
      <c r="J64" t="n">
        <v>129.92</v>
      </c>
      <c r="K64" t="n">
        <v>45</v>
      </c>
      <c r="L64" t="n">
        <v>5</v>
      </c>
      <c r="M64" t="n">
        <v>20</v>
      </c>
      <c r="N64" t="n">
        <v>19.92</v>
      </c>
      <c r="O64" t="n">
        <v>16257.24</v>
      </c>
      <c r="P64" t="n">
        <v>143.03</v>
      </c>
      <c r="Q64" t="n">
        <v>795.7</v>
      </c>
      <c r="R64" t="n">
        <v>80.16</v>
      </c>
      <c r="S64" t="n">
        <v>51.23</v>
      </c>
      <c r="T64" t="n">
        <v>13341.9</v>
      </c>
      <c r="U64" t="n">
        <v>0.64</v>
      </c>
      <c r="V64" t="n">
        <v>0.89</v>
      </c>
      <c r="W64" t="n">
        <v>0.14</v>
      </c>
      <c r="X64" t="n">
        <v>0.77</v>
      </c>
      <c r="Y64" t="n">
        <v>1</v>
      </c>
      <c r="Z64" t="n">
        <v>10</v>
      </c>
    </row>
    <row r="65">
      <c r="A65" t="n">
        <v>5</v>
      </c>
      <c r="B65" t="n">
        <v>60</v>
      </c>
      <c r="C65" t="inlineStr">
        <is>
          <t xml:space="preserve">CONCLUIDO	</t>
        </is>
      </c>
      <c r="D65" t="n">
        <v>5.351</v>
      </c>
      <c r="E65" t="n">
        <v>18.69</v>
      </c>
      <c r="F65" t="n">
        <v>16.1</v>
      </c>
      <c r="G65" t="n">
        <v>53.65</v>
      </c>
      <c r="H65" t="n">
        <v>0.8100000000000001</v>
      </c>
      <c r="I65" t="n">
        <v>18</v>
      </c>
      <c r="J65" t="n">
        <v>131.25</v>
      </c>
      <c r="K65" t="n">
        <v>45</v>
      </c>
      <c r="L65" t="n">
        <v>6</v>
      </c>
      <c r="M65" t="n">
        <v>16</v>
      </c>
      <c r="N65" t="n">
        <v>20.25</v>
      </c>
      <c r="O65" t="n">
        <v>16421.36</v>
      </c>
      <c r="P65" t="n">
        <v>135.32</v>
      </c>
      <c r="Q65" t="n">
        <v>795.66</v>
      </c>
      <c r="R65" t="n">
        <v>77.59999999999999</v>
      </c>
      <c r="S65" t="n">
        <v>51.23</v>
      </c>
      <c r="T65" t="n">
        <v>12082.35</v>
      </c>
      <c r="U65" t="n">
        <v>0.66</v>
      </c>
      <c r="V65" t="n">
        <v>0.9</v>
      </c>
      <c r="W65" t="n">
        <v>0.14</v>
      </c>
      <c r="X65" t="n">
        <v>0.6899999999999999</v>
      </c>
      <c r="Y65" t="n">
        <v>1</v>
      </c>
      <c r="Z65" t="n">
        <v>10</v>
      </c>
    </row>
    <row r="66">
      <c r="A66" t="n">
        <v>6</v>
      </c>
      <c r="B66" t="n">
        <v>60</v>
      </c>
      <c r="C66" t="inlineStr">
        <is>
          <t xml:space="preserve">CONCLUIDO	</t>
        </is>
      </c>
      <c r="D66" t="n">
        <v>5.4144</v>
      </c>
      <c r="E66" t="n">
        <v>18.47</v>
      </c>
      <c r="F66" t="n">
        <v>15.95</v>
      </c>
      <c r="G66" t="n">
        <v>63.81</v>
      </c>
      <c r="H66" t="n">
        <v>0.93</v>
      </c>
      <c r="I66" t="n">
        <v>15</v>
      </c>
      <c r="J66" t="n">
        <v>132.58</v>
      </c>
      <c r="K66" t="n">
        <v>45</v>
      </c>
      <c r="L66" t="n">
        <v>7</v>
      </c>
      <c r="M66" t="n">
        <v>5</v>
      </c>
      <c r="N66" t="n">
        <v>20.59</v>
      </c>
      <c r="O66" t="n">
        <v>16585.95</v>
      </c>
      <c r="P66" t="n">
        <v>129.65</v>
      </c>
      <c r="Q66" t="n">
        <v>795.64</v>
      </c>
      <c r="R66" t="n">
        <v>72.37</v>
      </c>
      <c r="S66" t="n">
        <v>51.23</v>
      </c>
      <c r="T66" t="n">
        <v>9480.66</v>
      </c>
      <c r="U66" t="n">
        <v>0.71</v>
      </c>
      <c r="V66" t="n">
        <v>0.91</v>
      </c>
      <c r="W66" t="n">
        <v>0.14</v>
      </c>
      <c r="X66" t="n">
        <v>0.55</v>
      </c>
      <c r="Y66" t="n">
        <v>1</v>
      </c>
      <c r="Z66" t="n">
        <v>10</v>
      </c>
    </row>
    <row r="67">
      <c r="A67" t="n">
        <v>7</v>
      </c>
      <c r="B67" t="n">
        <v>60</v>
      </c>
      <c r="C67" t="inlineStr">
        <is>
          <t xml:space="preserve">CONCLUIDO	</t>
        </is>
      </c>
      <c r="D67" t="n">
        <v>5.4099</v>
      </c>
      <c r="E67" t="n">
        <v>18.48</v>
      </c>
      <c r="F67" t="n">
        <v>15.97</v>
      </c>
      <c r="G67" t="n">
        <v>63.88</v>
      </c>
      <c r="H67" t="n">
        <v>1.06</v>
      </c>
      <c r="I67" t="n">
        <v>15</v>
      </c>
      <c r="J67" t="n">
        <v>133.92</v>
      </c>
      <c r="K67" t="n">
        <v>45</v>
      </c>
      <c r="L67" t="n">
        <v>8</v>
      </c>
      <c r="M67" t="n">
        <v>0</v>
      </c>
      <c r="N67" t="n">
        <v>20.93</v>
      </c>
      <c r="O67" t="n">
        <v>16751.02</v>
      </c>
      <c r="P67" t="n">
        <v>129.4</v>
      </c>
      <c r="Q67" t="n">
        <v>795.64</v>
      </c>
      <c r="R67" t="n">
        <v>72.7</v>
      </c>
      <c r="S67" t="n">
        <v>51.23</v>
      </c>
      <c r="T67" t="n">
        <v>9645.59</v>
      </c>
      <c r="U67" t="n">
        <v>0.7</v>
      </c>
      <c r="V67" t="n">
        <v>0.91</v>
      </c>
      <c r="W67" t="n">
        <v>0.15</v>
      </c>
      <c r="X67" t="n">
        <v>0.5600000000000001</v>
      </c>
      <c r="Y67" t="n">
        <v>1</v>
      </c>
      <c r="Z67" t="n">
        <v>10</v>
      </c>
    </row>
    <row r="68">
      <c r="A68" t="n">
        <v>0</v>
      </c>
      <c r="B68" t="n">
        <v>80</v>
      </c>
      <c r="C68" t="inlineStr">
        <is>
          <t xml:space="preserve">CONCLUIDO	</t>
        </is>
      </c>
      <c r="D68" t="n">
        <v>3.0537</v>
      </c>
      <c r="E68" t="n">
        <v>32.75</v>
      </c>
      <c r="F68" t="n">
        <v>23.66</v>
      </c>
      <c r="G68" t="n">
        <v>6.76</v>
      </c>
      <c r="H68" t="n">
        <v>0.11</v>
      </c>
      <c r="I68" t="n">
        <v>210</v>
      </c>
      <c r="J68" t="n">
        <v>159.12</v>
      </c>
      <c r="K68" t="n">
        <v>50.28</v>
      </c>
      <c r="L68" t="n">
        <v>1</v>
      </c>
      <c r="M68" t="n">
        <v>208</v>
      </c>
      <c r="N68" t="n">
        <v>27.84</v>
      </c>
      <c r="O68" t="n">
        <v>19859.16</v>
      </c>
      <c r="P68" t="n">
        <v>286.77</v>
      </c>
      <c r="Q68" t="n">
        <v>795.8099999999999</v>
      </c>
      <c r="R68" t="n">
        <v>330.85</v>
      </c>
      <c r="S68" t="n">
        <v>51.23</v>
      </c>
      <c r="T68" t="n">
        <v>137743.87</v>
      </c>
      <c r="U68" t="n">
        <v>0.15</v>
      </c>
      <c r="V68" t="n">
        <v>0.61</v>
      </c>
      <c r="W68" t="n">
        <v>0.44</v>
      </c>
      <c r="X68" t="n">
        <v>8.24</v>
      </c>
      <c r="Y68" t="n">
        <v>1</v>
      </c>
      <c r="Z68" t="n">
        <v>10</v>
      </c>
    </row>
    <row r="69">
      <c r="A69" t="n">
        <v>1</v>
      </c>
      <c r="B69" t="n">
        <v>80</v>
      </c>
      <c r="C69" t="inlineStr">
        <is>
          <t xml:space="preserve">CONCLUIDO	</t>
        </is>
      </c>
      <c r="D69" t="n">
        <v>4.2916</v>
      </c>
      <c r="E69" t="n">
        <v>23.3</v>
      </c>
      <c r="F69" t="n">
        <v>18.4</v>
      </c>
      <c r="G69" t="n">
        <v>13.8</v>
      </c>
      <c r="H69" t="n">
        <v>0.22</v>
      </c>
      <c r="I69" t="n">
        <v>80</v>
      </c>
      <c r="J69" t="n">
        <v>160.54</v>
      </c>
      <c r="K69" t="n">
        <v>50.28</v>
      </c>
      <c r="L69" t="n">
        <v>2</v>
      </c>
      <c r="M69" t="n">
        <v>78</v>
      </c>
      <c r="N69" t="n">
        <v>28.26</v>
      </c>
      <c r="O69" t="n">
        <v>20034.4</v>
      </c>
      <c r="P69" t="n">
        <v>218.46</v>
      </c>
      <c r="Q69" t="n">
        <v>795.78</v>
      </c>
      <c r="R69" t="n">
        <v>154.38</v>
      </c>
      <c r="S69" t="n">
        <v>51.23</v>
      </c>
      <c r="T69" t="n">
        <v>50160.09</v>
      </c>
      <c r="U69" t="n">
        <v>0.33</v>
      </c>
      <c r="V69" t="n">
        <v>0.79</v>
      </c>
      <c r="W69" t="n">
        <v>0.23</v>
      </c>
      <c r="X69" t="n">
        <v>2.99</v>
      </c>
      <c r="Y69" t="n">
        <v>1</v>
      </c>
      <c r="Z69" t="n">
        <v>10</v>
      </c>
    </row>
    <row r="70">
      <c r="A70" t="n">
        <v>2</v>
      </c>
      <c r="B70" t="n">
        <v>80</v>
      </c>
      <c r="C70" t="inlineStr">
        <is>
          <t xml:space="preserve">CONCLUIDO	</t>
        </is>
      </c>
      <c r="D70" t="n">
        <v>4.7418</v>
      </c>
      <c r="E70" t="n">
        <v>21.09</v>
      </c>
      <c r="F70" t="n">
        <v>17.19</v>
      </c>
      <c r="G70" t="n">
        <v>21.04</v>
      </c>
      <c r="H70" t="n">
        <v>0.33</v>
      </c>
      <c r="I70" t="n">
        <v>49</v>
      </c>
      <c r="J70" t="n">
        <v>161.97</v>
      </c>
      <c r="K70" t="n">
        <v>50.28</v>
      </c>
      <c r="L70" t="n">
        <v>3</v>
      </c>
      <c r="M70" t="n">
        <v>47</v>
      </c>
      <c r="N70" t="n">
        <v>28.69</v>
      </c>
      <c r="O70" t="n">
        <v>20210.21</v>
      </c>
      <c r="P70" t="n">
        <v>199.88</v>
      </c>
      <c r="Q70" t="n">
        <v>795.75</v>
      </c>
      <c r="R70" t="n">
        <v>113.52</v>
      </c>
      <c r="S70" t="n">
        <v>51.23</v>
      </c>
      <c r="T70" t="n">
        <v>29884.91</v>
      </c>
      <c r="U70" t="n">
        <v>0.45</v>
      </c>
      <c r="V70" t="n">
        <v>0.84</v>
      </c>
      <c r="W70" t="n">
        <v>0.19</v>
      </c>
      <c r="X70" t="n">
        <v>1.78</v>
      </c>
      <c r="Y70" t="n">
        <v>1</v>
      </c>
      <c r="Z70" t="n">
        <v>10</v>
      </c>
    </row>
    <row r="71">
      <c r="A71" t="n">
        <v>3</v>
      </c>
      <c r="B71" t="n">
        <v>80</v>
      </c>
      <c r="C71" t="inlineStr">
        <is>
          <t xml:space="preserve">CONCLUIDO	</t>
        </is>
      </c>
      <c r="D71" t="n">
        <v>5.0079</v>
      </c>
      <c r="E71" t="n">
        <v>19.97</v>
      </c>
      <c r="F71" t="n">
        <v>16.52</v>
      </c>
      <c r="G71" t="n">
        <v>28.31</v>
      </c>
      <c r="H71" t="n">
        <v>0.43</v>
      </c>
      <c r="I71" t="n">
        <v>35</v>
      </c>
      <c r="J71" t="n">
        <v>163.4</v>
      </c>
      <c r="K71" t="n">
        <v>50.28</v>
      </c>
      <c r="L71" t="n">
        <v>4</v>
      </c>
      <c r="M71" t="n">
        <v>33</v>
      </c>
      <c r="N71" t="n">
        <v>29.12</v>
      </c>
      <c r="O71" t="n">
        <v>20386.62</v>
      </c>
      <c r="P71" t="n">
        <v>187.72</v>
      </c>
      <c r="Q71" t="n">
        <v>795.67</v>
      </c>
      <c r="R71" t="n">
        <v>91.65000000000001</v>
      </c>
      <c r="S71" t="n">
        <v>51.23</v>
      </c>
      <c r="T71" t="n">
        <v>19021.43</v>
      </c>
      <c r="U71" t="n">
        <v>0.5600000000000001</v>
      </c>
      <c r="V71" t="n">
        <v>0.88</v>
      </c>
      <c r="W71" t="n">
        <v>0.15</v>
      </c>
      <c r="X71" t="n">
        <v>1.11</v>
      </c>
      <c r="Y71" t="n">
        <v>1</v>
      </c>
      <c r="Z71" t="n">
        <v>10</v>
      </c>
    </row>
    <row r="72">
      <c r="A72" t="n">
        <v>4</v>
      </c>
      <c r="B72" t="n">
        <v>80</v>
      </c>
      <c r="C72" t="inlineStr">
        <is>
          <t xml:space="preserve">CONCLUIDO	</t>
        </is>
      </c>
      <c r="D72" t="n">
        <v>5.085</v>
      </c>
      <c r="E72" t="n">
        <v>19.67</v>
      </c>
      <c r="F72" t="n">
        <v>16.44</v>
      </c>
      <c r="G72" t="n">
        <v>35.23</v>
      </c>
      <c r="H72" t="n">
        <v>0.54</v>
      </c>
      <c r="I72" t="n">
        <v>28</v>
      </c>
      <c r="J72" t="n">
        <v>164.83</v>
      </c>
      <c r="K72" t="n">
        <v>50.28</v>
      </c>
      <c r="L72" t="n">
        <v>5</v>
      </c>
      <c r="M72" t="n">
        <v>26</v>
      </c>
      <c r="N72" t="n">
        <v>29.55</v>
      </c>
      <c r="O72" t="n">
        <v>20563.61</v>
      </c>
      <c r="P72" t="n">
        <v>182.91</v>
      </c>
      <c r="Q72" t="n">
        <v>795.6799999999999</v>
      </c>
      <c r="R72" t="n">
        <v>88.95999999999999</v>
      </c>
      <c r="S72" t="n">
        <v>51.23</v>
      </c>
      <c r="T72" t="n">
        <v>17710.69</v>
      </c>
      <c r="U72" t="n">
        <v>0.58</v>
      </c>
      <c r="V72" t="n">
        <v>0.88</v>
      </c>
      <c r="W72" t="n">
        <v>0.15</v>
      </c>
      <c r="X72" t="n">
        <v>1.03</v>
      </c>
      <c r="Y72" t="n">
        <v>1</v>
      </c>
      <c r="Z72" t="n">
        <v>10</v>
      </c>
    </row>
    <row r="73">
      <c r="A73" t="n">
        <v>5</v>
      </c>
      <c r="B73" t="n">
        <v>80</v>
      </c>
      <c r="C73" t="inlineStr">
        <is>
          <t xml:space="preserve">CONCLUIDO	</t>
        </is>
      </c>
      <c r="D73" t="n">
        <v>5.2036</v>
      </c>
      <c r="E73" t="n">
        <v>19.22</v>
      </c>
      <c r="F73" t="n">
        <v>16.18</v>
      </c>
      <c r="G73" t="n">
        <v>44.14</v>
      </c>
      <c r="H73" t="n">
        <v>0.64</v>
      </c>
      <c r="I73" t="n">
        <v>22</v>
      </c>
      <c r="J73" t="n">
        <v>166.27</v>
      </c>
      <c r="K73" t="n">
        <v>50.28</v>
      </c>
      <c r="L73" t="n">
        <v>6</v>
      </c>
      <c r="M73" t="n">
        <v>20</v>
      </c>
      <c r="N73" t="n">
        <v>29.99</v>
      </c>
      <c r="O73" t="n">
        <v>20741.2</v>
      </c>
      <c r="P73" t="n">
        <v>175.39</v>
      </c>
      <c r="Q73" t="n">
        <v>795.64</v>
      </c>
      <c r="R73" t="n">
        <v>80.34</v>
      </c>
      <c r="S73" t="n">
        <v>51.23</v>
      </c>
      <c r="T73" t="n">
        <v>13429.35</v>
      </c>
      <c r="U73" t="n">
        <v>0.64</v>
      </c>
      <c r="V73" t="n">
        <v>0.89</v>
      </c>
      <c r="W73" t="n">
        <v>0.14</v>
      </c>
      <c r="X73" t="n">
        <v>0.78</v>
      </c>
      <c r="Y73" t="n">
        <v>1</v>
      </c>
      <c r="Z73" t="n">
        <v>10</v>
      </c>
    </row>
    <row r="74">
      <c r="A74" t="n">
        <v>6</v>
      </c>
      <c r="B74" t="n">
        <v>80</v>
      </c>
      <c r="C74" t="inlineStr">
        <is>
          <t xml:space="preserve">CONCLUIDO	</t>
        </is>
      </c>
      <c r="D74" t="n">
        <v>5.2809</v>
      </c>
      <c r="E74" t="n">
        <v>18.94</v>
      </c>
      <c r="F74" t="n">
        <v>16</v>
      </c>
      <c r="G74" t="n">
        <v>50.52</v>
      </c>
      <c r="H74" t="n">
        <v>0.74</v>
      </c>
      <c r="I74" t="n">
        <v>19</v>
      </c>
      <c r="J74" t="n">
        <v>167.72</v>
      </c>
      <c r="K74" t="n">
        <v>50.28</v>
      </c>
      <c r="L74" t="n">
        <v>7</v>
      </c>
      <c r="M74" t="n">
        <v>17</v>
      </c>
      <c r="N74" t="n">
        <v>30.44</v>
      </c>
      <c r="O74" t="n">
        <v>20919.39</v>
      </c>
      <c r="P74" t="n">
        <v>169.4</v>
      </c>
      <c r="Q74" t="n">
        <v>795.64</v>
      </c>
      <c r="R74" t="n">
        <v>73.88</v>
      </c>
      <c r="S74" t="n">
        <v>51.23</v>
      </c>
      <c r="T74" t="n">
        <v>10217.96</v>
      </c>
      <c r="U74" t="n">
        <v>0.6899999999999999</v>
      </c>
      <c r="V74" t="n">
        <v>0.9</v>
      </c>
      <c r="W74" t="n">
        <v>0.14</v>
      </c>
      <c r="X74" t="n">
        <v>0.59</v>
      </c>
      <c r="Y74" t="n">
        <v>1</v>
      </c>
      <c r="Z74" t="n">
        <v>10</v>
      </c>
    </row>
    <row r="75">
      <c r="A75" t="n">
        <v>7</v>
      </c>
      <c r="B75" t="n">
        <v>80</v>
      </c>
      <c r="C75" t="inlineStr">
        <is>
          <t xml:space="preserve">CONCLUIDO	</t>
        </is>
      </c>
      <c r="D75" t="n">
        <v>5.3122</v>
      </c>
      <c r="E75" t="n">
        <v>18.82</v>
      </c>
      <c r="F75" t="n">
        <v>15.98</v>
      </c>
      <c r="G75" t="n">
        <v>59.94</v>
      </c>
      <c r="H75" t="n">
        <v>0.84</v>
      </c>
      <c r="I75" t="n">
        <v>16</v>
      </c>
      <c r="J75" t="n">
        <v>169.17</v>
      </c>
      <c r="K75" t="n">
        <v>50.28</v>
      </c>
      <c r="L75" t="n">
        <v>8</v>
      </c>
      <c r="M75" t="n">
        <v>14</v>
      </c>
      <c r="N75" t="n">
        <v>30.89</v>
      </c>
      <c r="O75" t="n">
        <v>21098.19</v>
      </c>
      <c r="P75" t="n">
        <v>164.32</v>
      </c>
      <c r="Q75" t="n">
        <v>795.72</v>
      </c>
      <c r="R75" t="n">
        <v>73.7</v>
      </c>
      <c r="S75" t="n">
        <v>51.23</v>
      </c>
      <c r="T75" t="n">
        <v>10141.65</v>
      </c>
      <c r="U75" t="n">
        <v>0.7</v>
      </c>
      <c r="V75" t="n">
        <v>0.9</v>
      </c>
      <c r="W75" t="n">
        <v>0.13</v>
      </c>
      <c r="X75" t="n">
        <v>0.58</v>
      </c>
      <c r="Y75" t="n">
        <v>1</v>
      </c>
      <c r="Z75" t="n">
        <v>10</v>
      </c>
    </row>
    <row r="76">
      <c r="A76" t="n">
        <v>8</v>
      </c>
      <c r="B76" t="n">
        <v>80</v>
      </c>
      <c r="C76" t="inlineStr">
        <is>
          <t xml:space="preserve">CONCLUIDO	</t>
        </is>
      </c>
      <c r="D76" t="n">
        <v>5.3603</v>
      </c>
      <c r="E76" t="n">
        <v>18.66</v>
      </c>
      <c r="F76" t="n">
        <v>15.88</v>
      </c>
      <c r="G76" t="n">
        <v>68.06</v>
      </c>
      <c r="H76" t="n">
        <v>0.9399999999999999</v>
      </c>
      <c r="I76" t="n">
        <v>14</v>
      </c>
      <c r="J76" t="n">
        <v>170.62</v>
      </c>
      <c r="K76" t="n">
        <v>50.28</v>
      </c>
      <c r="L76" t="n">
        <v>9</v>
      </c>
      <c r="M76" t="n">
        <v>12</v>
      </c>
      <c r="N76" t="n">
        <v>31.34</v>
      </c>
      <c r="O76" t="n">
        <v>21277.6</v>
      </c>
      <c r="P76" t="n">
        <v>158.07</v>
      </c>
      <c r="Q76" t="n">
        <v>795.7</v>
      </c>
      <c r="R76" t="n">
        <v>70.18000000000001</v>
      </c>
      <c r="S76" t="n">
        <v>51.23</v>
      </c>
      <c r="T76" t="n">
        <v>8389.360000000001</v>
      </c>
      <c r="U76" t="n">
        <v>0.73</v>
      </c>
      <c r="V76" t="n">
        <v>0.91</v>
      </c>
      <c r="W76" t="n">
        <v>0.13</v>
      </c>
      <c r="X76" t="n">
        <v>0.47</v>
      </c>
      <c r="Y76" t="n">
        <v>1</v>
      </c>
      <c r="Z76" t="n">
        <v>10</v>
      </c>
    </row>
    <row r="77">
      <c r="A77" t="n">
        <v>9</v>
      </c>
      <c r="B77" t="n">
        <v>80</v>
      </c>
      <c r="C77" t="inlineStr">
        <is>
          <t xml:space="preserve">CONCLUIDO	</t>
        </is>
      </c>
      <c r="D77" t="n">
        <v>5.3771</v>
      </c>
      <c r="E77" t="n">
        <v>18.6</v>
      </c>
      <c r="F77" t="n">
        <v>15.89</v>
      </c>
      <c r="G77" t="n">
        <v>79.43000000000001</v>
      </c>
      <c r="H77" t="n">
        <v>1.03</v>
      </c>
      <c r="I77" t="n">
        <v>12</v>
      </c>
      <c r="J77" t="n">
        <v>172.08</v>
      </c>
      <c r="K77" t="n">
        <v>50.28</v>
      </c>
      <c r="L77" t="n">
        <v>10</v>
      </c>
      <c r="M77" t="n">
        <v>8</v>
      </c>
      <c r="N77" t="n">
        <v>31.8</v>
      </c>
      <c r="O77" t="n">
        <v>21457.64</v>
      </c>
      <c r="P77" t="n">
        <v>152.62</v>
      </c>
      <c r="Q77" t="n">
        <v>795.67</v>
      </c>
      <c r="R77" t="n">
        <v>70.48999999999999</v>
      </c>
      <c r="S77" t="n">
        <v>51.23</v>
      </c>
      <c r="T77" t="n">
        <v>8555.99</v>
      </c>
      <c r="U77" t="n">
        <v>0.73</v>
      </c>
      <c r="V77" t="n">
        <v>0.91</v>
      </c>
      <c r="W77" t="n">
        <v>0.13</v>
      </c>
      <c r="X77" t="n">
        <v>0.48</v>
      </c>
      <c r="Y77" t="n">
        <v>1</v>
      </c>
      <c r="Z77" t="n">
        <v>10</v>
      </c>
    </row>
    <row r="78">
      <c r="A78" t="n">
        <v>10</v>
      </c>
      <c r="B78" t="n">
        <v>80</v>
      </c>
      <c r="C78" t="inlineStr">
        <is>
          <t xml:space="preserve">CONCLUIDO	</t>
        </is>
      </c>
      <c r="D78" t="n">
        <v>5.3886</v>
      </c>
      <c r="E78" t="n">
        <v>18.56</v>
      </c>
      <c r="F78" t="n">
        <v>15.85</v>
      </c>
      <c r="G78" t="n">
        <v>79.23</v>
      </c>
      <c r="H78" t="n">
        <v>1.12</v>
      </c>
      <c r="I78" t="n">
        <v>12</v>
      </c>
      <c r="J78" t="n">
        <v>173.55</v>
      </c>
      <c r="K78" t="n">
        <v>50.28</v>
      </c>
      <c r="L78" t="n">
        <v>11</v>
      </c>
      <c r="M78" t="n">
        <v>1</v>
      </c>
      <c r="N78" t="n">
        <v>32.27</v>
      </c>
      <c r="O78" t="n">
        <v>21638.31</v>
      </c>
      <c r="P78" t="n">
        <v>148.18</v>
      </c>
      <c r="Q78" t="n">
        <v>795.67</v>
      </c>
      <c r="R78" t="n">
        <v>68.68000000000001</v>
      </c>
      <c r="S78" t="n">
        <v>51.23</v>
      </c>
      <c r="T78" t="n">
        <v>7651.92</v>
      </c>
      <c r="U78" t="n">
        <v>0.75</v>
      </c>
      <c r="V78" t="n">
        <v>0.91</v>
      </c>
      <c r="W78" t="n">
        <v>0.14</v>
      </c>
      <c r="X78" t="n">
        <v>0.44</v>
      </c>
      <c r="Y78" t="n">
        <v>1</v>
      </c>
      <c r="Z78" t="n">
        <v>10</v>
      </c>
    </row>
    <row r="79">
      <c r="A79" t="n">
        <v>11</v>
      </c>
      <c r="B79" t="n">
        <v>80</v>
      </c>
      <c r="C79" t="inlineStr">
        <is>
          <t xml:space="preserve">CONCLUIDO	</t>
        </is>
      </c>
      <c r="D79" t="n">
        <v>5.4187</v>
      </c>
      <c r="E79" t="n">
        <v>18.45</v>
      </c>
      <c r="F79" t="n">
        <v>15.78</v>
      </c>
      <c r="G79" t="n">
        <v>86.05</v>
      </c>
      <c r="H79" t="n">
        <v>1.22</v>
      </c>
      <c r="I79" t="n">
        <v>11</v>
      </c>
      <c r="J79" t="n">
        <v>175.02</v>
      </c>
      <c r="K79" t="n">
        <v>50.28</v>
      </c>
      <c r="L79" t="n">
        <v>12</v>
      </c>
      <c r="M79" t="n">
        <v>0</v>
      </c>
      <c r="N79" t="n">
        <v>32.74</v>
      </c>
      <c r="O79" t="n">
        <v>21819.6</v>
      </c>
      <c r="P79" t="n">
        <v>148.43</v>
      </c>
      <c r="Q79" t="n">
        <v>795.67</v>
      </c>
      <c r="R79" t="n">
        <v>66.26000000000001</v>
      </c>
      <c r="S79" t="n">
        <v>51.23</v>
      </c>
      <c r="T79" t="n">
        <v>6447.29</v>
      </c>
      <c r="U79" t="n">
        <v>0.77</v>
      </c>
      <c r="V79" t="n">
        <v>0.92</v>
      </c>
      <c r="W79" t="n">
        <v>0.14</v>
      </c>
      <c r="X79" t="n">
        <v>0.37</v>
      </c>
      <c r="Y79" t="n">
        <v>1</v>
      </c>
      <c r="Z79" t="n">
        <v>10</v>
      </c>
    </row>
    <row r="80">
      <c r="A80" t="n">
        <v>0</v>
      </c>
      <c r="B80" t="n">
        <v>35</v>
      </c>
      <c r="C80" t="inlineStr">
        <is>
          <t xml:space="preserve">CONCLUIDO	</t>
        </is>
      </c>
      <c r="D80" t="n">
        <v>4.3234</v>
      </c>
      <c r="E80" t="n">
        <v>23.13</v>
      </c>
      <c r="F80" t="n">
        <v>19.41</v>
      </c>
      <c r="G80" t="n">
        <v>10.99</v>
      </c>
      <c r="H80" t="n">
        <v>0.22</v>
      </c>
      <c r="I80" t="n">
        <v>106</v>
      </c>
      <c r="J80" t="n">
        <v>80.84</v>
      </c>
      <c r="K80" t="n">
        <v>35.1</v>
      </c>
      <c r="L80" t="n">
        <v>1</v>
      </c>
      <c r="M80" t="n">
        <v>104</v>
      </c>
      <c r="N80" t="n">
        <v>9.74</v>
      </c>
      <c r="O80" t="n">
        <v>10204.21</v>
      </c>
      <c r="P80" t="n">
        <v>144.85</v>
      </c>
      <c r="Q80" t="n">
        <v>795.84</v>
      </c>
      <c r="R80" t="n">
        <v>188.35</v>
      </c>
      <c r="S80" t="n">
        <v>51.23</v>
      </c>
      <c r="T80" t="n">
        <v>67015.82000000001</v>
      </c>
      <c r="U80" t="n">
        <v>0.27</v>
      </c>
      <c r="V80" t="n">
        <v>0.74</v>
      </c>
      <c r="W80" t="n">
        <v>0.27</v>
      </c>
      <c r="X80" t="n">
        <v>4</v>
      </c>
      <c r="Y80" t="n">
        <v>1</v>
      </c>
      <c r="Z80" t="n">
        <v>10</v>
      </c>
    </row>
    <row r="81">
      <c r="A81" t="n">
        <v>1</v>
      </c>
      <c r="B81" t="n">
        <v>35</v>
      </c>
      <c r="C81" t="inlineStr">
        <is>
          <t xml:space="preserve">CONCLUIDO	</t>
        </is>
      </c>
      <c r="D81" t="n">
        <v>5.0888</v>
      </c>
      <c r="E81" t="n">
        <v>19.65</v>
      </c>
      <c r="F81" t="n">
        <v>17</v>
      </c>
      <c r="G81" t="n">
        <v>23.18</v>
      </c>
      <c r="H81" t="n">
        <v>0.43</v>
      </c>
      <c r="I81" t="n">
        <v>44</v>
      </c>
      <c r="J81" t="n">
        <v>82.04000000000001</v>
      </c>
      <c r="K81" t="n">
        <v>35.1</v>
      </c>
      <c r="L81" t="n">
        <v>2</v>
      </c>
      <c r="M81" t="n">
        <v>42</v>
      </c>
      <c r="N81" t="n">
        <v>9.94</v>
      </c>
      <c r="O81" t="n">
        <v>10352.53</v>
      </c>
      <c r="P81" t="n">
        <v>117.65</v>
      </c>
      <c r="Q81" t="n">
        <v>795.71</v>
      </c>
      <c r="R81" t="n">
        <v>107.6</v>
      </c>
      <c r="S81" t="n">
        <v>51.23</v>
      </c>
      <c r="T81" t="n">
        <v>26951.88</v>
      </c>
      <c r="U81" t="n">
        <v>0.48</v>
      </c>
      <c r="V81" t="n">
        <v>0.85</v>
      </c>
      <c r="W81" t="n">
        <v>0.18</v>
      </c>
      <c r="X81" t="n">
        <v>1.59</v>
      </c>
      <c r="Y81" t="n">
        <v>1</v>
      </c>
      <c r="Z81" t="n">
        <v>10</v>
      </c>
    </row>
    <row r="82">
      <c r="A82" t="n">
        <v>2</v>
      </c>
      <c r="B82" t="n">
        <v>35</v>
      </c>
      <c r="C82" t="inlineStr">
        <is>
          <t xml:space="preserve">CONCLUIDO	</t>
        </is>
      </c>
      <c r="D82" t="n">
        <v>5.3471</v>
      </c>
      <c r="E82" t="n">
        <v>18.7</v>
      </c>
      <c r="F82" t="n">
        <v>16.36</v>
      </c>
      <c r="G82" t="n">
        <v>37.76</v>
      </c>
      <c r="H82" t="n">
        <v>0.63</v>
      </c>
      <c r="I82" t="n">
        <v>26</v>
      </c>
      <c r="J82" t="n">
        <v>83.25</v>
      </c>
      <c r="K82" t="n">
        <v>35.1</v>
      </c>
      <c r="L82" t="n">
        <v>3</v>
      </c>
      <c r="M82" t="n">
        <v>19</v>
      </c>
      <c r="N82" t="n">
        <v>10.15</v>
      </c>
      <c r="O82" t="n">
        <v>10501.19</v>
      </c>
      <c r="P82" t="n">
        <v>102.67</v>
      </c>
      <c r="Q82" t="n">
        <v>795.66</v>
      </c>
      <c r="R82" t="n">
        <v>86.19</v>
      </c>
      <c r="S82" t="n">
        <v>51.23</v>
      </c>
      <c r="T82" t="n">
        <v>16338.08</v>
      </c>
      <c r="U82" t="n">
        <v>0.59</v>
      </c>
      <c r="V82" t="n">
        <v>0.88</v>
      </c>
      <c r="W82" t="n">
        <v>0.15</v>
      </c>
      <c r="X82" t="n">
        <v>0.95</v>
      </c>
      <c r="Y82" t="n">
        <v>1</v>
      </c>
      <c r="Z82" t="n">
        <v>10</v>
      </c>
    </row>
    <row r="83">
      <c r="A83" t="n">
        <v>3</v>
      </c>
      <c r="B83" t="n">
        <v>35</v>
      </c>
      <c r="C83" t="inlineStr">
        <is>
          <t xml:space="preserve">CONCLUIDO	</t>
        </is>
      </c>
      <c r="D83" t="n">
        <v>5.3723</v>
      </c>
      <c r="E83" t="n">
        <v>18.61</v>
      </c>
      <c r="F83" t="n">
        <v>16.31</v>
      </c>
      <c r="G83" t="n">
        <v>40.77</v>
      </c>
      <c r="H83" t="n">
        <v>0.83</v>
      </c>
      <c r="I83" t="n">
        <v>24</v>
      </c>
      <c r="J83" t="n">
        <v>84.45999999999999</v>
      </c>
      <c r="K83" t="n">
        <v>35.1</v>
      </c>
      <c r="L83" t="n">
        <v>4</v>
      </c>
      <c r="M83" t="n">
        <v>0</v>
      </c>
      <c r="N83" t="n">
        <v>10.36</v>
      </c>
      <c r="O83" t="n">
        <v>10650.22</v>
      </c>
      <c r="P83" t="n">
        <v>101.3</v>
      </c>
      <c r="Q83" t="n">
        <v>795.74</v>
      </c>
      <c r="R83" t="n">
        <v>83.47</v>
      </c>
      <c r="S83" t="n">
        <v>51.23</v>
      </c>
      <c r="T83" t="n">
        <v>14984.1</v>
      </c>
      <c r="U83" t="n">
        <v>0.61</v>
      </c>
      <c r="V83" t="n">
        <v>0.89</v>
      </c>
      <c r="W83" t="n">
        <v>0.18</v>
      </c>
      <c r="X83" t="n">
        <v>0.9</v>
      </c>
      <c r="Y83" t="n">
        <v>1</v>
      </c>
      <c r="Z83" t="n">
        <v>10</v>
      </c>
    </row>
    <row r="84">
      <c r="A84" t="n">
        <v>0</v>
      </c>
      <c r="B84" t="n">
        <v>50</v>
      </c>
      <c r="C84" t="inlineStr">
        <is>
          <t xml:space="preserve">CONCLUIDO	</t>
        </is>
      </c>
      <c r="D84" t="n">
        <v>3.8575</v>
      </c>
      <c r="E84" t="n">
        <v>25.92</v>
      </c>
      <c r="F84" t="n">
        <v>20.78</v>
      </c>
      <c r="G84" t="n">
        <v>8.9</v>
      </c>
      <c r="H84" t="n">
        <v>0.16</v>
      </c>
      <c r="I84" t="n">
        <v>140</v>
      </c>
      <c r="J84" t="n">
        <v>107.41</v>
      </c>
      <c r="K84" t="n">
        <v>41.65</v>
      </c>
      <c r="L84" t="n">
        <v>1</v>
      </c>
      <c r="M84" t="n">
        <v>138</v>
      </c>
      <c r="N84" t="n">
        <v>14.77</v>
      </c>
      <c r="O84" t="n">
        <v>13481.73</v>
      </c>
      <c r="P84" t="n">
        <v>191.83</v>
      </c>
      <c r="Q84" t="n">
        <v>796.03</v>
      </c>
      <c r="R84" t="n">
        <v>233.93</v>
      </c>
      <c r="S84" t="n">
        <v>51.23</v>
      </c>
      <c r="T84" t="n">
        <v>89635.60000000001</v>
      </c>
      <c r="U84" t="n">
        <v>0.22</v>
      </c>
      <c r="V84" t="n">
        <v>0.7</v>
      </c>
      <c r="W84" t="n">
        <v>0.33</v>
      </c>
      <c r="X84" t="n">
        <v>5.36</v>
      </c>
      <c r="Y84" t="n">
        <v>1</v>
      </c>
      <c r="Z84" t="n">
        <v>10</v>
      </c>
    </row>
    <row r="85">
      <c r="A85" t="n">
        <v>1</v>
      </c>
      <c r="B85" t="n">
        <v>50</v>
      </c>
      <c r="C85" t="inlineStr">
        <is>
          <t xml:space="preserve">CONCLUIDO	</t>
        </is>
      </c>
      <c r="D85" t="n">
        <v>4.8069</v>
      </c>
      <c r="E85" t="n">
        <v>20.8</v>
      </c>
      <c r="F85" t="n">
        <v>17.5</v>
      </c>
      <c r="G85" t="n">
        <v>18.42</v>
      </c>
      <c r="H85" t="n">
        <v>0.32</v>
      </c>
      <c r="I85" t="n">
        <v>57</v>
      </c>
      <c r="J85" t="n">
        <v>108.68</v>
      </c>
      <c r="K85" t="n">
        <v>41.65</v>
      </c>
      <c r="L85" t="n">
        <v>2</v>
      </c>
      <c r="M85" t="n">
        <v>55</v>
      </c>
      <c r="N85" t="n">
        <v>15.03</v>
      </c>
      <c r="O85" t="n">
        <v>13638.32</v>
      </c>
      <c r="P85" t="n">
        <v>154.81</v>
      </c>
      <c r="Q85" t="n">
        <v>795.6799999999999</v>
      </c>
      <c r="R85" t="n">
        <v>124.38</v>
      </c>
      <c r="S85" t="n">
        <v>51.23</v>
      </c>
      <c r="T85" t="n">
        <v>35275.83</v>
      </c>
      <c r="U85" t="n">
        <v>0.41</v>
      </c>
      <c r="V85" t="n">
        <v>0.83</v>
      </c>
      <c r="W85" t="n">
        <v>0.2</v>
      </c>
      <c r="X85" t="n">
        <v>2.09</v>
      </c>
      <c r="Y85" t="n">
        <v>1</v>
      </c>
      <c r="Z85" t="n">
        <v>10</v>
      </c>
    </row>
    <row r="86">
      <c r="A86" t="n">
        <v>2</v>
      </c>
      <c r="B86" t="n">
        <v>50</v>
      </c>
      <c r="C86" t="inlineStr">
        <is>
          <t xml:space="preserve">CONCLUIDO	</t>
        </is>
      </c>
      <c r="D86" t="n">
        <v>5.1414</v>
      </c>
      <c r="E86" t="n">
        <v>19.45</v>
      </c>
      <c r="F86" t="n">
        <v>16.64</v>
      </c>
      <c r="G86" t="n">
        <v>28.52</v>
      </c>
      <c r="H86" t="n">
        <v>0.48</v>
      </c>
      <c r="I86" t="n">
        <v>35</v>
      </c>
      <c r="J86" t="n">
        <v>109.96</v>
      </c>
      <c r="K86" t="n">
        <v>41.65</v>
      </c>
      <c r="L86" t="n">
        <v>3</v>
      </c>
      <c r="M86" t="n">
        <v>33</v>
      </c>
      <c r="N86" t="n">
        <v>15.31</v>
      </c>
      <c r="O86" t="n">
        <v>13795.21</v>
      </c>
      <c r="P86" t="n">
        <v>140.18</v>
      </c>
      <c r="Q86" t="n">
        <v>795.7</v>
      </c>
      <c r="R86" t="n">
        <v>96.06</v>
      </c>
      <c r="S86" t="n">
        <v>51.23</v>
      </c>
      <c r="T86" t="n">
        <v>21223.52</v>
      </c>
      <c r="U86" t="n">
        <v>0.53</v>
      </c>
      <c r="V86" t="n">
        <v>0.87</v>
      </c>
      <c r="W86" t="n">
        <v>0.14</v>
      </c>
      <c r="X86" t="n">
        <v>1.23</v>
      </c>
      <c r="Y86" t="n">
        <v>1</v>
      </c>
      <c r="Z86" t="n">
        <v>10</v>
      </c>
    </row>
    <row r="87">
      <c r="A87" t="n">
        <v>3</v>
      </c>
      <c r="B87" t="n">
        <v>50</v>
      </c>
      <c r="C87" t="inlineStr">
        <is>
          <t xml:space="preserve">CONCLUIDO	</t>
        </is>
      </c>
      <c r="D87" t="n">
        <v>5.291</v>
      </c>
      <c r="E87" t="n">
        <v>18.9</v>
      </c>
      <c r="F87" t="n">
        <v>16.31</v>
      </c>
      <c r="G87" t="n">
        <v>39.14</v>
      </c>
      <c r="H87" t="n">
        <v>0.63</v>
      </c>
      <c r="I87" t="n">
        <v>25</v>
      </c>
      <c r="J87" t="n">
        <v>111.23</v>
      </c>
      <c r="K87" t="n">
        <v>41.65</v>
      </c>
      <c r="L87" t="n">
        <v>4</v>
      </c>
      <c r="M87" t="n">
        <v>23</v>
      </c>
      <c r="N87" t="n">
        <v>15.58</v>
      </c>
      <c r="O87" t="n">
        <v>13952.52</v>
      </c>
      <c r="P87" t="n">
        <v>130.01</v>
      </c>
      <c r="Q87" t="n">
        <v>795.67</v>
      </c>
      <c r="R87" t="n">
        <v>84.52</v>
      </c>
      <c r="S87" t="n">
        <v>51.23</v>
      </c>
      <c r="T87" t="n">
        <v>15505.97</v>
      </c>
      <c r="U87" t="n">
        <v>0.61</v>
      </c>
      <c r="V87" t="n">
        <v>0.89</v>
      </c>
      <c r="W87" t="n">
        <v>0.15</v>
      </c>
      <c r="X87" t="n">
        <v>0.9</v>
      </c>
      <c r="Y87" t="n">
        <v>1</v>
      </c>
      <c r="Z87" t="n">
        <v>10</v>
      </c>
    </row>
    <row r="88">
      <c r="A88" t="n">
        <v>4</v>
      </c>
      <c r="B88" t="n">
        <v>50</v>
      </c>
      <c r="C88" t="inlineStr">
        <is>
          <t xml:space="preserve">CONCLUIDO	</t>
        </is>
      </c>
      <c r="D88" t="n">
        <v>5.4299</v>
      </c>
      <c r="E88" t="n">
        <v>18.42</v>
      </c>
      <c r="F88" t="n">
        <v>15.96</v>
      </c>
      <c r="G88" t="n">
        <v>50.39</v>
      </c>
      <c r="H88" t="n">
        <v>0.78</v>
      </c>
      <c r="I88" t="n">
        <v>19</v>
      </c>
      <c r="J88" t="n">
        <v>112.51</v>
      </c>
      <c r="K88" t="n">
        <v>41.65</v>
      </c>
      <c r="L88" t="n">
        <v>5</v>
      </c>
      <c r="M88" t="n">
        <v>14</v>
      </c>
      <c r="N88" t="n">
        <v>15.86</v>
      </c>
      <c r="O88" t="n">
        <v>14110.24</v>
      </c>
      <c r="P88" t="n">
        <v>119.48</v>
      </c>
      <c r="Q88" t="n">
        <v>795.66</v>
      </c>
      <c r="R88" t="n">
        <v>72.48999999999999</v>
      </c>
      <c r="S88" t="n">
        <v>51.23</v>
      </c>
      <c r="T88" t="n">
        <v>9521.629999999999</v>
      </c>
      <c r="U88" t="n">
        <v>0.71</v>
      </c>
      <c r="V88" t="n">
        <v>0.91</v>
      </c>
      <c r="W88" t="n">
        <v>0.14</v>
      </c>
      <c r="X88" t="n">
        <v>0.55</v>
      </c>
      <c r="Y88" t="n">
        <v>1</v>
      </c>
      <c r="Z88" t="n">
        <v>10</v>
      </c>
    </row>
    <row r="89">
      <c r="A89" t="n">
        <v>5</v>
      </c>
      <c r="B89" t="n">
        <v>50</v>
      </c>
      <c r="C89" t="inlineStr">
        <is>
          <t xml:space="preserve">CONCLUIDO	</t>
        </is>
      </c>
      <c r="D89" t="n">
        <v>5.4109</v>
      </c>
      <c r="E89" t="n">
        <v>18.48</v>
      </c>
      <c r="F89" t="n">
        <v>16.07</v>
      </c>
      <c r="G89" t="n">
        <v>56.71</v>
      </c>
      <c r="H89" t="n">
        <v>0.93</v>
      </c>
      <c r="I89" t="n">
        <v>17</v>
      </c>
      <c r="J89" t="n">
        <v>113.79</v>
      </c>
      <c r="K89" t="n">
        <v>41.65</v>
      </c>
      <c r="L89" t="n">
        <v>6</v>
      </c>
      <c r="M89" t="n">
        <v>0</v>
      </c>
      <c r="N89" t="n">
        <v>16.14</v>
      </c>
      <c r="O89" t="n">
        <v>14268.39</v>
      </c>
      <c r="P89" t="n">
        <v>117.95</v>
      </c>
      <c r="Q89" t="n">
        <v>795.65</v>
      </c>
      <c r="R89" t="n">
        <v>75.98</v>
      </c>
      <c r="S89" t="n">
        <v>51.23</v>
      </c>
      <c r="T89" t="n">
        <v>11276.37</v>
      </c>
      <c r="U89" t="n">
        <v>0.67</v>
      </c>
      <c r="V89" t="n">
        <v>0.9</v>
      </c>
      <c r="W89" t="n">
        <v>0.15</v>
      </c>
      <c r="X89" t="n">
        <v>0.66</v>
      </c>
      <c r="Y89" t="n">
        <v>1</v>
      </c>
      <c r="Z89" t="n">
        <v>10</v>
      </c>
    </row>
    <row r="90">
      <c r="A90" t="n">
        <v>0</v>
      </c>
      <c r="B90" t="n">
        <v>25</v>
      </c>
      <c r="C90" t="inlineStr">
        <is>
          <t xml:space="preserve">CONCLUIDO	</t>
        </is>
      </c>
      <c r="D90" t="n">
        <v>4.6807</v>
      </c>
      <c r="E90" t="n">
        <v>21.36</v>
      </c>
      <c r="F90" t="n">
        <v>18.44</v>
      </c>
      <c r="G90" t="n">
        <v>13.66</v>
      </c>
      <c r="H90" t="n">
        <v>0.28</v>
      </c>
      <c r="I90" t="n">
        <v>81</v>
      </c>
      <c r="J90" t="n">
        <v>61.76</v>
      </c>
      <c r="K90" t="n">
        <v>28.92</v>
      </c>
      <c r="L90" t="n">
        <v>1</v>
      </c>
      <c r="M90" t="n">
        <v>79</v>
      </c>
      <c r="N90" t="n">
        <v>6.84</v>
      </c>
      <c r="O90" t="n">
        <v>7851.41</v>
      </c>
      <c r="P90" t="n">
        <v>110.38</v>
      </c>
      <c r="Q90" t="n">
        <v>795.85</v>
      </c>
      <c r="R90" t="n">
        <v>156</v>
      </c>
      <c r="S90" t="n">
        <v>51.23</v>
      </c>
      <c r="T90" t="n">
        <v>50963.77</v>
      </c>
      <c r="U90" t="n">
        <v>0.33</v>
      </c>
      <c r="V90" t="n">
        <v>0.78</v>
      </c>
      <c r="W90" t="n">
        <v>0.23</v>
      </c>
      <c r="X90" t="n">
        <v>3.03</v>
      </c>
      <c r="Y90" t="n">
        <v>1</v>
      </c>
      <c r="Z90" t="n">
        <v>10</v>
      </c>
    </row>
    <row r="91">
      <c r="A91" t="n">
        <v>1</v>
      </c>
      <c r="B91" t="n">
        <v>25</v>
      </c>
      <c r="C91" t="inlineStr">
        <is>
          <t xml:space="preserve">CONCLUIDO	</t>
        </is>
      </c>
      <c r="D91" t="n">
        <v>5.1796</v>
      </c>
      <c r="E91" t="n">
        <v>19.31</v>
      </c>
      <c r="F91" t="n">
        <v>17.02</v>
      </c>
      <c r="G91" t="n">
        <v>29.18</v>
      </c>
      <c r="H91" t="n">
        <v>0.55</v>
      </c>
      <c r="I91" t="n">
        <v>35</v>
      </c>
      <c r="J91" t="n">
        <v>62.92</v>
      </c>
      <c r="K91" t="n">
        <v>28.92</v>
      </c>
      <c r="L91" t="n">
        <v>2</v>
      </c>
      <c r="M91" t="n">
        <v>15</v>
      </c>
      <c r="N91" t="n">
        <v>7</v>
      </c>
      <c r="O91" t="n">
        <v>7994.37</v>
      </c>
      <c r="P91" t="n">
        <v>89.44</v>
      </c>
      <c r="Q91" t="n">
        <v>795.67</v>
      </c>
      <c r="R91" t="n">
        <v>108.88</v>
      </c>
      <c r="S91" t="n">
        <v>51.23</v>
      </c>
      <c r="T91" t="n">
        <v>27636.23</v>
      </c>
      <c r="U91" t="n">
        <v>0.47</v>
      </c>
      <c r="V91" t="n">
        <v>0.85</v>
      </c>
      <c r="W91" t="n">
        <v>0.18</v>
      </c>
      <c r="X91" t="n">
        <v>1.61</v>
      </c>
      <c r="Y91" t="n">
        <v>1</v>
      </c>
      <c r="Z91" t="n">
        <v>10</v>
      </c>
    </row>
    <row r="92">
      <c r="A92" t="n">
        <v>2</v>
      </c>
      <c r="B92" t="n">
        <v>25</v>
      </c>
      <c r="C92" t="inlineStr">
        <is>
          <t xml:space="preserve">CONCLUIDO	</t>
        </is>
      </c>
      <c r="D92" t="n">
        <v>5.2572</v>
      </c>
      <c r="E92" t="n">
        <v>19.02</v>
      </c>
      <c r="F92" t="n">
        <v>16.77</v>
      </c>
      <c r="G92" t="n">
        <v>30.49</v>
      </c>
      <c r="H92" t="n">
        <v>0.8100000000000001</v>
      </c>
      <c r="I92" t="n">
        <v>33</v>
      </c>
      <c r="J92" t="n">
        <v>64.08</v>
      </c>
      <c r="K92" t="n">
        <v>28.92</v>
      </c>
      <c r="L92" t="n">
        <v>3</v>
      </c>
      <c r="M92" t="n">
        <v>0</v>
      </c>
      <c r="N92" t="n">
        <v>7.16</v>
      </c>
      <c r="O92" t="n">
        <v>8137.65</v>
      </c>
      <c r="P92" t="n">
        <v>88.36</v>
      </c>
      <c r="Q92" t="n">
        <v>795.6900000000001</v>
      </c>
      <c r="R92" t="n">
        <v>98.84999999999999</v>
      </c>
      <c r="S92" t="n">
        <v>51.23</v>
      </c>
      <c r="T92" t="n">
        <v>22633.3</v>
      </c>
      <c r="U92" t="n">
        <v>0.52</v>
      </c>
      <c r="V92" t="n">
        <v>0.86</v>
      </c>
      <c r="W92" t="n">
        <v>0.2</v>
      </c>
      <c r="X92" t="n">
        <v>1.36</v>
      </c>
      <c r="Y92" t="n">
        <v>1</v>
      </c>
      <c r="Z92" t="n">
        <v>10</v>
      </c>
    </row>
    <row r="93">
      <c r="A93" t="n">
        <v>0</v>
      </c>
      <c r="B93" t="n">
        <v>85</v>
      </c>
      <c r="C93" t="inlineStr">
        <is>
          <t xml:space="preserve">CONCLUIDO	</t>
        </is>
      </c>
      <c r="D93" t="n">
        <v>2.9384</v>
      </c>
      <c r="E93" t="n">
        <v>34.03</v>
      </c>
      <c r="F93" t="n">
        <v>24.14</v>
      </c>
      <c r="G93" t="n">
        <v>6.52</v>
      </c>
      <c r="H93" t="n">
        <v>0.11</v>
      </c>
      <c r="I93" t="n">
        <v>222</v>
      </c>
      <c r="J93" t="n">
        <v>167.88</v>
      </c>
      <c r="K93" t="n">
        <v>51.39</v>
      </c>
      <c r="L93" t="n">
        <v>1</v>
      </c>
      <c r="M93" t="n">
        <v>220</v>
      </c>
      <c r="N93" t="n">
        <v>30.49</v>
      </c>
      <c r="O93" t="n">
        <v>20939.59</v>
      </c>
      <c r="P93" t="n">
        <v>303.23</v>
      </c>
      <c r="Q93" t="n">
        <v>795.86</v>
      </c>
      <c r="R93" t="n">
        <v>347.15</v>
      </c>
      <c r="S93" t="n">
        <v>51.23</v>
      </c>
      <c r="T93" t="n">
        <v>145833.9</v>
      </c>
      <c r="U93" t="n">
        <v>0.15</v>
      </c>
      <c r="V93" t="n">
        <v>0.6</v>
      </c>
      <c r="W93" t="n">
        <v>0.46</v>
      </c>
      <c r="X93" t="n">
        <v>8.720000000000001</v>
      </c>
      <c r="Y93" t="n">
        <v>1</v>
      </c>
      <c r="Z93" t="n">
        <v>10</v>
      </c>
    </row>
    <row r="94">
      <c r="A94" t="n">
        <v>1</v>
      </c>
      <c r="B94" t="n">
        <v>85</v>
      </c>
      <c r="C94" t="inlineStr">
        <is>
          <t xml:space="preserve">CONCLUIDO	</t>
        </is>
      </c>
      <c r="D94" t="n">
        <v>4.2046</v>
      </c>
      <c r="E94" t="n">
        <v>23.78</v>
      </c>
      <c r="F94" t="n">
        <v>18.56</v>
      </c>
      <c r="G94" t="n">
        <v>13.26</v>
      </c>
      <c r="H94" t="n">
        <v>0.21</v>
      </c>
      <c r="I94" t="n">
        <v>84</v>
      </c>
      <c r="J94" t="n">
        <v>169.33</v>
      </c>
      <c r="K94" t="n">
        <v>51.39</v>
      </c>
      <c r="L94" t="n">
        <v>2</v>
      </c>
      <c r="M94" t="n">
        <v>82</v>
      </c>
      <c r="N94" t="n">
        <v>30.94</v>
      </c>
      <c r="O94" t="n">
        <v>21118.46</v>
      </c>
      <c r="P94" t="n">
        <v>228.81</v>
      </c>
      <c r="Q94" t="n">
        <v>795.75</v>
      </c>
      <c r="R94" t="n">
        <v>159.98</v>
      </c>
      <c r="S94" t="n">
        <v>51.23</v>
      </c>
      <c r="T94" t="n">
        <v>52942.26</v>
      </c>
      <c r="U94" t="n">
        <v>0.32</v>
      </c>
      <c r="V94" t="n">
        <v>0.78</v>
      </c>
      <c r="W94" t="n">
        <v>0.24</v>
      </c>
      <c r="X94" t="n">
        <v>3.15</v>
      </c>
      <c r="Y94" t="n">
        <v>1</v>
      </c>
      <c r="Z94" t="n">
        <v>10</v>
      </c>
    </row>
    <row r="95">
      <c r="A95" t="n">
        <v>2</v>
      </c>
      <c r="B95" t="n">
        <v>85</v>
      </c>
      <c r="C95" t="inlineStr">
        <is>
          <t xml:space="preserve">CONCLUIDO	</t>
        </is>
      </c>
      <c r="D95" t="n">
        <v>4.6579</v>
      </c>
      <c r="E95" t="n">
        <v>21.47</v>
      </c>
      <c r="F95" t="n">
        <v>17.33</v>
      </c>
      <c r="G95" t="n">
        <v>20</v>
      </c>
      <c r="H95" t="n">
        <v>0.31</v>
      </c>
      <c r="I95" t="n">
        <v>52</v>
      </c>
      <c r="J95" t="n">
        <v>170.79</v>
      </c>
      <c r="K95" t="n">
        <v>51.39</v>
      </c>
      <c r="L95" t="n">
        <v>3</v>
      </c>
      <c r="M95" t="n">
        <v>50</v>
      </c>
      <c r="N95" t="n">
        <v>31.4</v>
      </c>
      <c r="O95" t="n">
        <v>21297.94</v>
      </c>
      <c r="P95" t="n">
        <v>209.72</v>
      </c>
      <c r="Q95" t="n">
        <v>795.71</v>
      </c>
      <c r="R95" t="n">
        <v>118.83</v>
      </c>
      <c r="S95" t="n">
        <v>51.23</v>
      </c>
      <c r="T95" t="n">
        <v>32528.28</v>
      </c>
      <c r="U95" t="n">
        <v>0.43</v>
      </c>
      <c r="V95" t="n">
        <v>0.83</v>
      </c>
      <c r="W95" t="n">
        <v>0.19</v>
      </c>
      <c r="X95" t="n">
        <v>1.93</v>
      </c>
      <c r="Y95" t="n">
        <v>1</v>
      </c>
      <c r="Z95" t="n">
        <v>10</v>
      </c>
    </row>
    <row r="96">
      <c r="A96" t="n">
        <v>3</v>
      </c>
      <c r="B96" t="n">
        <v>85</v>
      </c>
      <c r="C96" t="inlineStr">
        <is>
          <t xml:space="preserve">CONCLUIDO	</t>
        </is>
      </c>
      <c r="D96" t="n">
        <v>4.9861</v>
      </c>
      <c r="E96" t="n">
        <v>20.06</v>
      </c>
      <c r="F96" t="n">
        <v>16.46</v>
      </c>
      <c r="G96" t="n">
        <v>27.44</v>
      </c>
      <c r="H96" t="n">
        <v>0.41</v>
      </c>
      <c r="I96" t="n">
        <v>36</v>
      </c>
      <c r="J96" t="n">
        <v>172.25</v>
      </c>
      <c r="K96" t="n">
        <v>51.39</v>
      </c>
      <c r="L96" t="n">
        <v>4</v>
      </c>
      <c r="M96" t="n">
        <v>34</v>
      </c>
      <c r="N96" t="n">
        <v>31.86</v>
      </c>
      <c r="O96" t="n">
        <v>21478.05</v>
      </c>
      <c r="P96" t="n">
        <v>195.16</v>
      </c>
      <c r="Q96" t="n">
        <v>795.64</v>
      </c>
      <c r="R96" t="n">
        <v>89.06</v>
      </c>
      <c r="S96" t="n">
        <v>51.23</v>
      </c>
      <c r="T96" t="n">
        <v>17720.47</v>
      </c>
      <c r="U96" t="n">
        <v>0.58</v>
      </c>
      <c r="V96" t="n">
        <v>0.88</v>
      </c>
      <c r="W96" t="n">
        <v>0.16</v>
      </c>
      <c r="X96" t="n">
        <v>1.05</v>
      </c>
      <c r="Y96" t="n">
        <v>1</v>
      </c>
      <c r="Z96" t="n">
        <v>10</v>
      </c>
    </row>
    <row r="97">
      <c r="A97" t="n">
        <v>4</v>
      </c>
      <c r="B97" t="n">
        <v>85</v>
      </c>
      <c r="C97" t="inlineStr">
        <is>
          <t xml:space="preserve">CONCLUIDO	</t>
        </is>
      </c>
      <c r="D97" t="n">
        <v>5.0393</v>
      </c>
      <c r="E97" t="n">
        <v>19.84</v>
      </c>
      <c r="F97" t="n">
        <v>16.49</v>
      </c>
      <c r="G97" t="n">
        <v>34.11</v>
      </c>
      <c r="H97" t="n">
        <v>0.51</v>
      </c>
      <c r="I97" t="n">
        <v>29</v>
      </c>
      <c r="J97" t="n">
        <v>173.71</v>
      </c>
      <c r="K97" t="n">
        <v>51.39</v>
      </c>
      <c r="L97" t="n">
        <v>5</v>
      </c>
      <c r="M97" t="n">
        <v>27</v>
      </c>
      <c r="N97" t="n">
        <v>32.32</v>
      </c>
      <c r="O97" t="n">
        <v>21658.78</v>
      </c>
      <c r="P97" t="n">
        <v>191.68</v>
      </c>
      <c r="Q97" t="n">
        <v>795.67</v>
      </c>
      <c r="R97" t="n">
        <v>90.69</v>
      </c>
      <c r="S97" t="n">
        <v>51.23</v>
      </c>
      <c r="T97" t="n">
        <v>18570.09</v>
      </c>
      <c r="U97" t="n">
        <v>0.5600000000000001</v>
      </c>
      <c r="V97" t="n">
        <v>0.88</v>
      </c>
      <c r="W97" t="n">
        <v>0.15</v>
      </c>
      <c r="X97" t="n">
        <v>1.08</v>
      </c>
      <c r="Y97" t="n">
        <v>1</v>
      </c>
      <c r="Z97" t="n">
        <v>10</v>
      </c>
    </row>
    <row r="98">
      <c r="A98" t="n">
        <v>5</v>
      </c>
      <c r="B98" t="n">
        <v>85</v>
      </c>
      <c r="C98" t="inlineStr">
        <is>
          <t xml:space="preserve">CONCLUIDO	</t>
        </is>
      </c>
      <c r="D98" t="n">
        <v>5.1333</v>
      </c>
      <c r="E98" t="n">
        <v>19.48</v>
      </c>
      <c r="F98" t="n">
        <v>16.3</v>
      </c>
      <c r="G98" t="n">
        <v>40.74</v>
      </c>
      <c r="H98" t="n">
        <v>0.61</v>
      </c>
      <c r="I98" t="n">
        <v>24</v>
      </c>
      <c r="J98" t="n">
        <v>175.18</v>
      </c>
      <c r="K98" t="n">
        <v>51.39</v>
      </c>
      <c r="L98" t="n">
        <v>6</v>
      </c>
      <c r="M98" t="n">
        <v>22</v>
      </c>
      <c r="N98" t="n">
        <v>32.79</v>
      </c>
      <c r="O98" t="n">
        <v>21840.16</v>
      </c>
      <c r="P98" t="n">
        <v>185.58</v>
      </c>
      <c r="Q98" t="n">
        <v>795.64</v>
      </c>
      <c r="R98" t="n">
        <v>84.08</v>
      </c>
      <c r="S98" t="n">
        <v>51.23</v>
      </c>
      <c r="T98" t="n">
        <v>15291.54</v>
      </c>
      <c r="U98" t="n">
        <v>0.61</v>
      </c>
      <c r="V98" t="n">
        <v>0.89</v>
      </c>
      <c r="W98" t="n">
        <v>0.15</v>
      </c>
      <c r="X98" t="n">
        <v>0.89</v>
      </c>
      <c r="Y98" t="n">
        <v>1</v>
      </c>
      <c r="Z98" t="n">
        <v>10</v>
      </c>
    </row>
    <row r="99">
      <c r="A99" t="n">
        <v>6</v>
      </c>
      <c r="B99" t="n">
        <v>85</v>
      </c>
      <c r="C99" t="inlineStr">
        <is>
          <t xml:space="preserve">CONCLUIDO	</t>
        </is>
      </c>
      <c r="D99" t="n">
        <v>5.2179</v>
      </c>
      <c r="E99" t="n">
        <v>19.16</v>
      </c>
      <c r="F99" t="n">
        <v>16.11</v>
      </c>
      <c r="G99" t="n">
        <v>48.34</v>
      </c>
      <c r="H99" t="n">
        <v>0.7</v>
      </c>
      <c r="I99" t="n">
        <v>20</v>
      </c>
      <c r="J99" t="n">
        <v>176.66</v>
      </c>
      <c r="K99" t="n">
        <v>51.39</v>
      </c>
      <c r="L99" t="n">
        <v>7</v>
      </c>
      <c r="M99" t="n">
        <v>18</v>
      </c>
      <c r="N99" t="n">
        <v>33.27</v>
      </c>
      <c r="O99" t="n">
        <v>22022.17</v>
      </c>
      <c r="P99" t="n">
        <v>179.27</v>
      </c>
      <c r="Q99" t="n">
        <v>795.64</v>
      </c>
      <c r="R99" t="n">
        <v>77.92</v>
      </c>
      <c r="S99" t="n">
        <v>51.23</v>
      </c>
      <c r="T99" t="n">
        <v>12231.86</v>
      </c>
      <c r="U99" t="n">
        <v>0.66</v>
      </c>
      <c r="V99" t="n">
        <v>0.9</v>
      </c>
      <c r="W99" t="n">
        <v>0.14</v>
      </c>
      <c r="X99" t="n">
        <v>0.71</v>
      </c>
      <c r="Y99" t="n">
        <v>1</v>
      </c>
      <c r="Z99" t="n">
        <v>10</v>
      </c>
    </row>
    <row r="100">
      <c r="A100" t="n">
        <v>7</v>
      </c>
      <c r="B100" t="n">
        <v>85</v>
      </c>
      <c r="C100" t="inlineStr">
        <is>
          <t xml:space="preserve">CONCLUIDO	</t>
        </is>
      </c>
      <c r="D100" t="n">
        <v>5.266</v>
      </c>
      <c r="E100" t="n">
        <v>18.99</v>
      </c>
      <c r="F100" t="n">
        <v>16.04</v>
      </c>
      <c r="G100" t="n">
        <v>56.62</v>
      </c>
      <c r="H100" t="n">
        <v>0.8</v>
      </c>
      <c r="I100" t="n">
        <v>17</v>
      </c>
      <c r="J100" t="n">
        <v>178.14</v>
      </c>
      <c r="K100" t="n">
        <v>51.39</v>
      </c>
      <c r="L100" t="n">
        <v>8</v>
      </c>
      <c r="M100" t="n">
        <v>15</v>
      </c>
      <c r="N100" t="n">
        <v>33.75</v>
      </c>
      <c r="O100" t="n">
        <v>22204.83</v>
      </c>
      <c r="P100" t="n">
        <v>174.05</v>
      </c>
      <c r="Q100" t="n">
        <v>795.6799999999999</v>
      </c>
      <c r="R100" t="n">
        <v>75.75</v>
      </c>
      <c r="S100" t="n">
        <v>51.23</v>
      </c>
      <c r="T100" t="n">
        <v>11159.64</v>
      </c>
      <c r="U100" t="n">
        <v>0.68</v>
      </c>
      <c r="V100" t="n">
        <v>0.9</v>
      </c>
      <c r="W100" t="n">
        <v>0.13</v>
      </c>
      <c r="X100" t="n">
        <v>0.63</v>
      </c>
      <c r="Y100" t="n">
        <v>1</v>
      </c>
      <c r="Z100" t="n">
        <v>10</v>
      </c>
    </row>
    <row r="101">
      <c r="A101" t="n">
        <v>8</v>
      </c>
      <c r="B101" t="n">
        <v>85</v>
      </c>
      <c r="C101" t="inlineStr">
        <is>
          <t xml:space="preserve">CONCLUIDO	</t>
        </is>
      </c>
      <c r="D101" t="n">
        <v>5.3124</v>
      </c>
      <c r="E101" t="n">
        <v>18.82</v>
      </c>
      <c r="F101" t="n">
        <v>15.94</v>
      </c>
      <c r="G101" t="n">
        <v>63.77</v>
      </c>
      <c r="H101" t="n">
        <v>0.89</v>
      </c>
      <c r="I101" t="n">
        <v>15</v>
      </c>
      <c r="J101" t="n">
        <v>179.63</v>
      </c>
      <c r="K101" t="n">
        <v>51.39</v>
      </c>
      <c r="L101" t="n">
        <v>9</v>
      </c>
      <c r="M101" t="n">
        <v>13</v>
      </c>
      <c r="N101" t="n">
        <v>34.24</v>
      </c>
      <c r="O101" t="n">
        <v>22388.15</v>
      </c>
      <c r="P101" t="n">
        <v>169.26</v>
      </c>
      <c r="Q101" t="n">
        <v>795.64</v>
      </c>
      <c r="R101" t="n">
        <v>72.33</v>
      </c>
      <c r="S101" t="n">
        <v>51.23</v>
      </c>
      <c r="T101" t="n">
        <v>9459.74</v>
      </c>
      <c r="U101" t="n">
        <v>0.71</v>
      </c>
      <c r="V101" t="n">
        <v>0.91</v>
      </c>
      <c r="W101" t="n">
        <v>0.13</v>
      </c>
      <c r="X101" t="n">
        <v>0.54</v>
      </c>
      <c r="Y101" t="n">
        <v>1</v>
      </c>
      <c r="Z101" t="n">
        <v>10</v>
      </c>
    </row>
    <row r="102">
      <c r="A102" t="n">
        <v>9</v>
      </c>
      <c r="B102" t="n">
        <v>85</v>
      </c>
      <c r="C102" t="inlineStr">
        <is>
          <t xml:space="preserve">CONCLUIDO	</t>
        </is>
      </c>
      <c r="D102" t="n">
        <v>5.3702</v>
      </c>
      <c r="E102" t="n">
        <v>18.62</v>
      </c>
      <c r="F102" t="n">
        <v>15.81</v>
      </c>
      <c r="G102" t="n">
        <v>72.95999999999999</v>
      </c>
      <c r="H102" t="n">
        <v>0.98</v>
      </c>
      <c r="I102" t="n">
        <v>13</v>
      </c>
      <c r="J102" t="n">
        <v>181.12</v>
      </c>
      <c r="K102" t="n">
        <v>51.39</v>
      </c>
      <c r="L102" t="n">
        <v>10</v>
      </c>
      <c r="M102" t="n">
        <v>11</v>
      </c>
      <c r="N102" t="n">
        <v>34.73</v>
      </c>
      <c r="O102" t="n">
        <v>22572.13</v>
      </c>
      <c r="P102" t="n">
        <v>162.72</v>
      </c>
      <c r="Q102" t="n">
        <v>795.64</v>
      </c>
      <c r="R102" t="n">
        <v>67.69</v>
      </c>
      <c r="S102" t="n">
        <v>51.23</v>
      </c>
      <c r="T102" t="n">
        <v>7148.75</v>
      </c>
      <c r="U102" t="n">
        <v>0.76</v>
      </c>
      <c r="V102" t="n">
        <v>0.91</v>
      </c>
      <c r="W102" t="n">
        <v>0.13</v>
      </c>
      <c r="X102" t="n">
        <v>0.4</v>
      </c>
      <c r="Y102" t="n">
        <v>1</v>
      </c>
      <c r="Z102" t="n">
        <v>10</v>
      </c>
    </row>
    <row r="103">
      <c r="A103" t="n">
        <v>10</v>
      </c>
      <c r="B103" t="n">
        <v>85</v>
      </c>
      <c r="C103" t="inlineStr">
        <is>
          <t xml:space="preserve">CONCLUIDO	</t>
        </is>
      </c>
      <c r="D103" t="n">
        <v>5.3733</v>
      </c>
      <c r="E103" t="n">
        <v>18.61</v>
      </c>
      <c r="F103" t="n">
        <v>15.83</v>
      </c>
      <c r="G103" t="n">
        <v>79.16</v>
      </c>
      <c r="H103" t="n">
        <v>1.07</v>
      </c>
      <c r="I103" t="n">
        <v>12</v>
      </c>
      <c r="J103" t="n">
        <v>182.62</v>
      </c>
      <c r="K103" t="n">
        <v>51.39</v>
      </c>
      <c r="L103" t="n">
        <v>11</v>
      </c>
      <c r="M103" t="n">
        <v>10</v>
      </c>
      <c r="N103" t="n">
        <v>35.22</v>
      </c>
      <c r="O103" t="n">
        <v>22756.91</v>
      </c>
      <c r="P103" t="n">
        <v>155.34</v>
      </c>
      <c r="Q103" t="n">
        <v>795.66</v>
      </c>
      <c r="R103" t="n">
        <v>68.67</v>
      </c>
      <c r="S103" t="n">
        <v>51.23</v>
      </c>
      <c r="T103" t="n">
        <v>7646.65</v>
      </c>
      <c r="U103" t="n">
        <v>0.75</v>
      </c>
      <c r="V103" t="n">
        <v>0.91</v>
      </c>
      <c r="W103" t="n">
        <v>0.13</v>
      </c>
      <c r="X103" t="n">
        <v>0.42</v>
      </c>
      <c r="Y103" t="n">
        <v>1</v>
      </c>
      <c r="Z103" t="n">
        <v>10</v>
      </c>
    </row>
    <row r="104">
      <c r="A104" t="n">
        <v>11</v>
      </c>
      <c r="B104" t="n">
        <v>85</v>
      </c>
      <c r="C104" t="inlineStr">
        <is>
          <t xml:space="preserve">CONCLUIDO	</t>
        </is>
      </c>
      <c r="D104" t="n">
        <v>5.3909</v>
      </c>
      <c r="E104" t="n">
        <v>18.55</v>
      </c>
      <c r="F104" t="n">
        <v>15.8</v>
      </c>
      <c r="G104" t="n">
        <v>86.20999999999999</v>
      </c>
      <c r="H104" t="n">
        <v>1.16</v>
      </c>
      <c r="I104" t="n">
        <v>11</v>
      </c>
      <c r="J104" t="n">
        <v>184.12</v>
      </c>
      <c r="K104" t="n">
        <v>51.39</v>
      </c>
      <c r="L104" t="n">
        <v>12</v>
      </c>
      <c r="M104" t="n">
        <v>3</v>
      </c>
      <c r="N104" t="n">
        <v>35.73</v>
      </c>
      <c r="O104" t="n">
        <v>22942.24</v>
      </c>
      <c r="P104" t="n">
        <v>154.72</v>
      </c>
      <c r="Q104" t="n">
        <v>795.67</v>
      </c>
      <c r="R104" t="n">
        <v>67.45</v>
      </c>
      <c r="S104" t="n">
        <v>51.23</v>
      </c>
      <c r="T104" t="n">
        <v>7040.19</v>
      </c>
      <c r="U104" t="n">
        <v>0.76</v>
      </c>
      <c r="V104" t="n">
        <v>0.91</v>
      </c>
      <c r="W104" t="n">
        <v>0.13</v>
      </c>
      <c r="X104" t="n">
        <v>0.4</v>
      </c>
      <c r="Y104" t="n">
        <v>1</v>
      </c>
      <c r="Z104" t="n">
        <v>10</v>
      </c>
    </row>
    <row r="105">
      <c r="A105" t="n">
        <v>12</v>
      </c>
      <c r="B105" t="n">
        <v>85</v>
      </c>
      <c r="C105" t="inlineStr">
        <is>
          <t xml:space="preserve">CONCLUIDO	</t>
        </is>
      </c>
      <c r="D105" t="n">
        <v>5.3874</v>
      </c>
      <c r="E105" t="n">
        <v>18.56</v>
      </c>
      <c r="F105" t="n">
        <v>15.82</v>
      </c>
      <c r="G105" t="n">
        <v>86.27</v>
      </c>
      <c r="H105" t="n">
        <v>1.24</v>
      </c>
      <c r="I105" t="n">
        <v>11</v>
      </c>
      <c r="J105" t="n">
        <v>185.63</v>
      </c>
      <c r="K105" t="n">
        <v>51.39</v>
      </c>
      <c r="L105" t="n">
        <v>13</v>
      </c>
      <c r="M105" t="n">
        <v>0</v>
      </c>
      <c r="N105" t="n">
        <v>36.24</v>
      </c>
      <c r="O105" t="n">
        <v>23128.27</v>
      </c>
      <c r="P105" t="n">
        <v>155.68</v>
      </c>
      <c r="Q105" t="n">
        <v>795.6900000000001</v>
      </c>
      <c r="R105" t="n">
        <v>67.68000000000001</v>
      </c>
      <c r="S105" t="n">
        <v>51.23</v>
      </c>
      <c r="T105" t="n">
        <v>7154.07</v>
      </c>
      <c r="U105" t="n">
        <v>0.76</v>
      </c>
      <c r="V105" t="n">
        <v>0.91</v>
      </c>
      <c r="W105" t="n">
        <v>0.14</v>
      </c>
      <c r="X105" t="n">
        <v>0.41</v>
      </c>
      <c r="Y105" t="n">
        <v>1</v>
      </c>
      <c r="Z105" t="n">
        <v>10</v>
      </c>
    </row>
    <row r="106">
      <c r="A106" t="n">
        <v>0</v>
      </c>
      <c r="B106" t="n">
        <v>20</v>
      </c>
      <c r="C106" t="inlineStr">
        <is>
          <t xml:space="preserve">CONCLUIDO	</t>
        </is>
      </c>
      <c r="D106" t="n">
        <v>4.8954</v>
      </c>
      <c r="E106" t="n">
        <v>20.43</v>
      </c>
      <c r="F106" t="n">
        <v>17.87</v>
      </c>
      <c r="G106" t="n">
        <v>16.25</v>
      </c>
      <c r="H106" t="n">
        <v>0.34</v>
      </c>
      <c r="I106" t="n">
        <v>66</v>
      </c>
      <c r="J106" t="n">
        <v>51.33</v>
      </c>
      <c r="K106" t="n">
        <v>24.83</v>
      </c>
      <c r="L106" t="n">
        <v>1</v>
      </c>
      <c r="M106" t="n">
        <v>64</v>
      </c>
      <c r="N106" t="n">
        <v>5.51</v>
      </c>
      <c r="O106" t="n">
        <v>6564.78</v>
      </c>
      <c r="P106" t="n">
        <v>89.89</v>
      </c>
      <c r="Q106" t="n">
        <v>795.66</v>
      </c>
      <c r="R106" t="n">
        <v>136.79</v>
      </c>
      <c r="S106" t="n">
        <v>51.23</v>
      </c>
      <c r="T106" t="n">
        <v>41435.83</v>
      </c>
      <c r="U106" t="n">
        <v>0.37</v>
      </c>
      <c r="V106" t="n">
        <v>0.8100000000000001</v>
      </c>
      <c r="W106" t="n">
        <v>0.21</v>
      </c>
      <c r="X106" t="n">
        <v>2.46</v>
      </c>
      <c r="Y106" t="n">
        <v>1</v>
      </c>
      <c r="Z106" t="n">
        <v>10</v>
      </c>
    </row>
    <row r="107">
      <c r="A107" t="n">
        <v>1</v>
      </c>
      <c r="B107" t="n">
        <v>20</v>
      </c>
      <c r="C107" t="inlineStr">
        <is>
          <t xml:space="preserve">CONCLUIDO	</t>
        </is>
      </c>
      <c r="D107" t="n">
        <v>5.2167</v>
      </c>
      <c r="E107" t="n">
        <v>19.17</v>
      </c>
      <c r="F107" t="n">
        <v>16.92</v>
      </c>
      <c r="G107" t="n">
        <v>24.76</v>
      </c>
      <c r="H107" t="n">
        <v>0.66</v>
      </c>
      <c r="I107" t="n">
        <v>41</v>
      </c>
      <c r="J107" t="n">
        <v>52.47</v>
      </c>
      <c r="K107" t="n">
        <v>24.83</v>
      </c>
      <c r="L107" t="n">
        <v>2</v>
      </c>
      <c r="M107" t="n">
        <v>0</v>
      </c>
      <c r="N107" t="n">
        <v>5.64</v>
      </c>
      <c r="O107" t="n">
        <v>6705.1</v>
      </c>
      <c r="P107" t="n">
        <v>78.83</v>
      </c>
      <c r="Q107" t="n">
        <v>795.73</v>
      </c>
      <c r="R107" t="n">
        <v>103.2</v>
      </c>
      <c r="S107" t="n">
        <v>51.23</v>
      </c>
      <c r="T107" t="n">
        <v>24764.59</v>
      </c>
      <c r="U107" t="n">
        <v>0.5</v>
      </c>
      <c r="V107" t="n">
        <v>0.85</v>
      </c>
      <c r="W107" t="n">
        <v>0.22</v>
      </c>
      <c r="X107" t="n">
        <v>1.51</v>
      </c>
      <c r="Y107" t="n">
        <v>1</v>
      </c>
      <c r="Z107" t="n">
        <v>10</v>
      </c>
    </row>
    <row r="108">
      <c r="A108" t="n">
        <v>0</v>
      </c>
      <c r="B108" t="n">
        <v>65</v>
      </c>
      <c r="C108" t="inlineStr">
        <is>
          <t xml:space="preserve">CONCLUIDO	</t>
        </is>
      </c>
      <c r="D108" t="n">
        <v>3.4394</v>
      </c>
      <c r="E108" t="n">
        <v>29.07</v>
      </c>
      <c r="F108" t="n">
        <v>22.16</v>
      </c>
      <c r="G108" t="n">
        <v>7.64</v>
      </c>
      <c r="H108" t="n">
        <v>0.13</v>
      </c>
      <c r="I108" t="n">
        <v>174</v>
      </c>
      <c r="J108" t="n">
        <v>133.21</v>
      </c>
      <c r="K108" t="n">
        <v>46.47</v>
      </c>
      <c r="L108" t="n">
        <v>1</v>
      </c>
      <c r="M108" t="n">
        <v>172</v>
      </c>
      <c r="N108" t="n">
        <v>20.75</v>
      </c>
      <c r="O108" t="n">
        <v>16663.42</v>
      </c>
      <c r="P108" t="n">
        <v>238.02</v>
      </c>
      <c r="Q108" t="n">
        <v>795.89</v>
      </c>
      <c r="R108" t="n">
        <v>280.59</v>
      </c>
      <c r="S108" t="n">
        <v>51.23</v>
      </c>
      <c r="T108" t="n">
        <v>112797.81</v>
      </c>
      <c r="U108" t="n">
        <v>0.18</v>
      </c>
      <c r="V108" t="n">
        <v>0.65</v>
      </c>
      <c r="W108" t="n">
        <v>0.38</v>
      </c>
      <c r="X108" t="n">
        <v>6.75</v>
      </c>
      <c r="Y108" t="n">
        <v>1</v>
      </c>
      <c r="Z108" t="n">
        <v>10</v>
      </c>
    </row>
    <row r="109">
      <c r="A109" t="n">
        <v>1</v>
      </c>
      <c r="B109" t="n">
        <v>65</v>
      </c>
      <c r="C109" t="inlineStr">
        <is>
          <t xml:space="preserve">CONCLUIDO	</t>
        </is>
      </c>
      <c r="D109" t="n">
        <v>4.5338</v>
      </c>
      <c r="E109" t="n">
        <v>22.06</v>
      </c>
      <c r="F109" t="n">
        <v>18</v>
      </c>
      <c r="G109" t="n">
        <v>15.65</v>
      </c>
      <c r="H109" t="n">
        <v>0.26</v>
      </c>
      <c r="I109" t="n">
        <v>69</v>
      </c>
      <c r="J109" t="n">
        <v>134.55</v>
      </c>
      <c r="K109" t="n">
        <v>46.47</v>
      </c>
      <c r="L109" t="n">
        <v>2</v>
      </c>
      <c r="M109" t="n">
        <v>67</v>
      </c>
      <c r="N109" t="n">
        <v>21.09</v>
      </c>
      <c r="O109" t="n">
        <v>16828.84</v>
      </c>
      <c r="P109" t="n">
        <v>187.93</v>
      </c>
      <c r="Q109" t="n">
        <v>795.74</v>
      </c>
      <c r="R109" t="n">
        <v>141.04</v>
      </c>
      <c r="S109" t="n">
        <v>51.23</v>
      </c>
      <c r="T109" t="n">
        <v>43544.1</v>
      </c>
      <c r="U109" t="n">
        <v>0.36</v>
      </c>
      <c r="V109" t="n">
        <v>0.8</v>
      </c>
      <c r="W109" t="n">
        <v>0.22</v>
      </c>
      <c r="X109" t="n">
        <v>2.59</v>
      </c>
      <c r="Y109" t="n">
        <v>1</v>
      </c>
      <c r="Z109" t="n">
        <v>10</v>
      </c>
    </row>
    <row r="110">
      <c r="A110" t="n">
        <v>2</v>
      </c>
      <c r="B110" t="n">
        <v>65</v>
      </c>
      <c r="C110" t="inlineStr">
        <is>
          <t xml:space="preserve">CONCLUIDO	</t>
        </is>
      </c>
      <c r="D110" t="n">
        <v>4.9476</v>
      </c>
      <c r="E110" t="n">
        <v>20.21</v>
      </c>
      <c r="F110" t="n">
        <v>16.89</v>
      </c>
      <c r="G110" t="n">
        <v>24.13</v>
      </c>
      <c r="H110" t="n">
        <v>0.39</v>
      </c>
      <c r="I110" t="n">
        <v>42</v>
      </c>
      <c r="J110" t="n">
        <v>135.9</v>
      </c>
      <c r="K110" t="n">
        <v>46.47</v>
      </c>
      <c r="L110" t="n">
        <v>3</v>
      </c>
      <c r="M110" t="n">
        <v>40</v>
      </c>
      <c r="N110" t="n">
        <v>21.43</v>
      </c>
      <c r="O110" t="n">
        <v>16994.64</v>
      </c>
      <c r="P110" t="n">
        <v>171.24</v>
      </c>
      <c r="Q110" t="n">
        <v>795.71</v>
      </c>
      <c r="R110" t="n">
        <v>103.68</v>
      </c>
      <c r="S110" t="n">
        <v>51.23</v>
      </c>
      <c r="T110" t="n">
        <v>25003.28</v>
      </c>
      <c r="U110" t="n">
        <v>0.49</v>
      </c>
      <c r="V110" t="n">
        <v>0.86</v>
      </c>
      <c r="W110" t="n">
        <v>0.18</v>
      </c>
      <c r="X110" t="n">
        <v>1.48</v>
      </c>
      <c r="Y110" t="n">
        <v>1</v>
      </c>
      <c r="Z110" t="n">
        <v>10</v>
      </c>
    </row>
    <row r="111">
      <c r="A111" t="n">
        <v>3</v>
      </c>
      <c r="B111" t="n">
        <v>65</v>
      </c>
      <c r="C111" t="inlineStr">
        <is>
          <t xml:space="preserve">CONCLUIDO	</t>
        </is>
      </c>
      <c r="D111" t="n">
        <v>5.0999</v>
      </c>
      <c r="E111" t="n">
        <v>19.61</v>
      </c>
      <c r="F111" t="n">
        <v>16.58</v>
      </c>
      <c r="G111" t="n">
        <v>32.1</v>
      </c>
      <c r="H111" t="n">
        <v>0.52</v>
      </c>
      <c r="I111" t="n">
        <v>31</v>
      </c>
      <c r="J111" t="n">
        <v>137.25</v>
      </c>
      <c r="K111" t="n">
        <v>46.47</v>
      </c>
      <c r="L111" t="n">
        <v>4</v>
      </c>
      <c r="M111" t="n">
        <v>29</v>
      </c>
      <c r="N111" t="n">
        <v>21.78</v>
      </c>
      <c r="O111" t="n">
        <v>17160.92</v>
      </c>
      <c r="P111" t="n">
        <v>162.84</v>
      </c>
      <c r="Q111" t="n">
        <v>795.6900000000001</v>
      </c>
      <c r="R111" t="n">
        <v>93.81999999999999</v>
      </c>
      <c r="S111" t="n">
        <v>51.23</v>
      </c>
      <c r="T111" t="n">
        <v>20126.68</v>
      </c>
      <c r="U111" t="n">
        <v>0.55</v>
      </c>
      <c r="V111" t="n">
        <v>0.87</v>
      </c>
      <c r="W111" t="n">
        <v>0.16</v>
      </c>
      <c r="X111" t="n">
        <v>1.18</v>
      </c>
      <c r="Y111" t="n">
        <v>1</v>
      </c>
      <c r="Z111" t="n">
        <v>10</v>
      </c>
    </row>
    <row r="112">
      <c r="A112" t="n">
        <v>4</v>
      </c>
      <c r="B112" t="n">
        <v>65</v>
      </c>
      <c r="C112" t="inlineStr">
        <is>
          <t xml:space="preserve">CONCLUIDO	</t>
        </is>
      </c>
      <c r="D112" t="n">
        <v>5.2241</v>
      </c>
      <c r="E112" t="n">
        <v>19.14</v>
      </c>
      <c r="F112" t="n">
        <v>16.31</v>
      </c>
      <c r="G112" t="n">
        <v>40.77</v>
      </c>
      <c r="H112" t="n">
        <v>0.64</v>
      </c>
      <c r="I112" t="n">
        <v>24</v>
      </c>
      <c r="J112" t="n">
        <v>138.6</v>
      </c>
      <c r="K112" t="n">
        <v>46.47</v>
      </c>
      <c r="L112" t="n">
        <v>5</v>
      </c>
      <c r="M112" t="n">
        <v>22</v>
      </c>
      <c r="N112" t="n">
        <v>22.13</v>
      </c>
      <c r="O112" t="n">
        <v>17327.69</v>
      </c>
      <c r="P112" t="n">
        <v>154.35</v>
      </c>
      <c r="Q112" t="n">
        <v>795.71</v>
      </c>
      <c r="R112" t="n">
        <v>84.58</v>
      </c>
      <c r="S112" t="n">
        <v>51.23</v>
      </c>
      <c r="T112" t="n">
        <v>15540.19</v>
      </c>
      <c r="U112" t="n">
        <v>0.61</v>
      </c>
      <c r="V112" t="n">
        <v>0.89</v>
      </c>
      <c r="W112" t="n">
        <v>0.15</v>
      </c>
      <c r="X112" t="n">
        <v>0.9</v>
      </c>
      <c r="Y112" t="n">
        <v>1</v>
      </c>
      <c r="Z112" t="n">
        <v>10</v>
      </c>
    </row>
    <row r="113">
      <c r="A113" t="n">
        <v>5</v>
      </c>
      <c r="B113" t="n">
        <v>65</v>
      </c>
      <c r="C113" t="inlineStr">
        <is>
          <t xml:space="preserve">CONCLUIDO	</t>
        </is>
      </c>
      <c r="D113" t="n">
        <v>5.3511</v>
      </c>
      <c r="E113" t="n">
        <v>18.69</v>
      </c>
      <c r="F113" t="n">
        <v>15.99</v>
      </c>
      <c r="G113" t="n">
        <v>50.5</v>
      </c>
      <c r="H113" t="n">
        <v>0.76</v>
      </c>
      <c r="I113" t="n">
        <v>19</v>
      </c>
      <c r="J113" t="n">
        <v>139.95</v>
      </c>
      <c r="K113" t="n">
        <v>46.47</v>
      </c>
      <c r="L113" t="n">
        <v>6</v>
      </c>
      <c r="M113" t="n">
        <v>17</v>
      </c>
      <c r="N113" t="n">
        <v>22.49</v>
      </c>
      <c r="O113" t="n">
        <v>17494.97</v>
      </c>
      <c r="P113" t="n">
        <v>146.12</v>
      </c>
      <c r="Q113" t="n">
        <v>795.67</v>
      </c>
      <c r="R113" t="n">
        <v>73.61</v>
      </c>
      <c r="S113" t="n">
        <v>51.23</v>
      </c>
      <c r="T113" t="n">
        <v>10079</v>
      </c>
      <c r="U113" t="n">
        <v>0.7</v>
      </c>
      <c r="V113" t="n">
        <v>0.9</v>
      </c>
      <c r="W113" t="n">
        <v>0.14</v>
      </c>
      <c r="X113" t="n">
        <v>0.58</v>
      </c>
      <c r="Y113" t="n">
        <v>1</v>
      </c>
      <c r="Z113" t="n">
        <v>10</v>
      </c>
    </row>
    <row r="114">
      <c r="A114" t="n">
        <v>6</v>
      </c>
      <c r="B114" t="n">
        <v>65</v>
      </c>
      <c r="C114" t="inlineStr">
        <is>
          <t xml:space="preserve">CONCLUIDO	</t>
        </is>
      </c>
      <c r="D114" t="n">
        <v>5.3738</v>
      </c>
      <c r="E114" t="n">
        <v>18.61</v>
      </c>
      <c r="F114" t="n">
        <v>15.99</v>
      </c>
      <c r="G114" t="n">
        <v>59.97</v>
      </c>
      <c r="H114" t="n">
        <v>0.88</v>
      </c>
      <c r="I114" t="n">
        <v>16</v>
      </c>
      <c r="J114" t="n">
        <v>141.31</v>
      </c>
      <c r="K114" t="n">
        <v>46.47</v>
      </c>
      <c r="L114" t="n">
        <v>7</v>
      </c>
      <c r="M114" t="n">
        <v>13</v>
      </c>
      <c r="N114" t="n">
        <v>22.85</v>
      </c>
      <c r="O114" t="n">
        <v>17662.75</v>
      </c>
      <c r="P114" t="n">
        <v>139.11</v>
      </c>
      <c r="Q114" t="n">
        <v>795.65</v>
      </c>
      <c r="R114" t="n">
        <v>73.98</v>
      </c>
      <c r="S114" t="n">
        <v>51.23</v>
      </c>
      <c r="T114" t="n">
        <v>10280.41</v>
      </c>
      <c r="U114" t="n">
        <v>0.6899999999999999</v>
      </c>
      <c r="V114" t="n">
        <v>0.9</v>
      </c>
      <c r="W114" t="n">
        <v>0.14</v>
      </c>
      <c r="X114" t="n">
        <v>0.58</v>
      </c>
      <c r="Y114" t="n">
        <v>1</v>
      </c>
      <c r="Z114" t="n">
        <v>10</v>
      </c>
    </row>
    <row r="115">
      <c r="A115" t="n">
        <v>7</v>
      </c>
      <c r="B115" t="n">
        <v>65</v>
      </c>
      <c r="C115" t="inlineStr">
        <is>
          <t xml:space="preserve">CONCLUIDO	</t>
        </is>
      </c>
      <c r="D115" t="n">
        <v>5.4147</v>
      </c>
      <c r="E115" t="n">
        <v>18.47</v>
      </c>
      <c r="F115" t="n">
        <v>15.91</v>
      </c>
      <c r="G115" t="n">
        <v>68.17</v>
      </c>
      <c r="H115" t="n">
        <v>0.99</v>
      </c>
      <c r="I115" t="n">
        <v>14</v>
      </c>
      <c r="J115" t="n">
        <v>142.68</v>
      </c>
      <c r="K115" t="n">
        <v>46.47</v>
      </c>
      <c r="L115" t="n">
        <v>8</v>
      </c>
      <c r="M115" t="n">
        <v>1</v>
      </c>
      <c r="N115" t="n">
        <v>23.21</v>
      </c>
      <c r="O115" t="n">
        <v>17831.04</v>
      </c>
      <c r="P115" t="n">
        <v>133.72</v>
      </c>
      <c r="Q115" t="n">
        <v>795.6799999999999</v>
      </c>
      <c r="R115" t="n">
        <v>70.51000000000001</v>
      </c>
      <c r="S115" t="n">
        <v>51.23</v>
      </c>
      <c r="T115" t="n">
        <v>8556.780000000001</v>
      </c>
      <c r="U115" t="n">
        <v>0.73</v>
      </c>
      <c r="V115" t="n">
        <v>0.91</v>
      </c>
      <c r="W115" t="n">
        <v>0.15</v>
      </c>
      <c r="X115" t="n">
        <v>0.5</v>
      </c>
      <c r="Y115" t="n">
        <v>1</v>
      </c>
      <c r="Z115" t="n">
        <v>10</v>
      </c>
    </row>
    <row r="116">
      <c r="A116" t="n">
        <v>8</v>
      </c>
      <c r="B116" t="n">
        <v>65</v>
      </c>
      <c r="C116" t="inlineStr">
        <is>
          <t xml:space="preserve">CONCLUIDO	</t>
        </is>
      </c>
      <c r="D116" t="n">
        <v>5.417</v>
      </c>
      <c r="E116" t="n">
        <v>18.46</v>
      </c>
      <c r="F116" t="n">
        <v>15.9</v>
      </c>
      <c r="G116" t="n">
        <v>68.14</v>
      </c>
      <c r="H116" t="n">
        <v>1.11</v>
      </c>
      <c r="I116" t="n">
        <v>14</v>
      </c>
      <c r="J116" t="n">
        <v>144.05</v>
      </c>
      <c r="K116" t="n">
        <v>46.47</v>
      </c>
      <c r="L116" t="n">
        <v>9</v>
      </c>
      <c r="M116" t="n">
        <v>0</v>
      </c>
      <c r="N116" t="n">
        <v>23.58</v>
      </c>
      <c r="O116" t="n">
        <v>17999.83</v>
      </c>
      <c r="P116" t="n">
        <v>134.56</v>
      </c>
      <c r="Q116" t="n">
        <v>795.65</v>
      </c>
      <c r="R116" t="n">
        <v>70.26000000000001</v>
      </c>
      <c r="S116" t="n">
        <v>51.23</v>
      </c>
      <c r="T116" t="n">
        <v>8431.360000000001</v>
      </c>
      <c r="U116" t="n">
        <v>0.73</v>
      </c>
      <c r="V116" t="n">
        <v>0.91</v>
      </c>
      <c r="W116" t="n">
        <v>0.15</v>
      </c>
      <c r="X116" t="n">
        <v>0.49</v>
      </c>
      <c r="Y116" t="n">
        <v>1</v>
      </c>
      <c r="Z116" t="n">
        <v>10</v>
      </c>
    </row>
    <row r="117">
      <c r="A117" t="n">
        <v>0</v>
      </c>
      <c r="B117" t="n">
        <v>75</v>
      </c>
      <c r="C117" t="inlineStr">
        <is>
          <t xml:space="preserve">CONCLUIDO	</t>
        </is>
      </c>
      <c r="D117" t="n">
        <v>3.1766</v>
      </c>
      <c r="E117" t="n">
        <v>31.48</v>
      </c>
      <c r="F117" t="n">
        <v>23.15</v>
      </c>
      <c r="G117" t="n">
        <v>7.02</v>
      </c>
      <c r="H117" t="n">
        <v>0.12</v>
      </c>
      <c r="I117" t="n">
        <v>198</v>
      </c>
      <c r="J117" t="n">
        <v>150.44</v>
      </c>
      <c r="K117" t="n">
        <v>49.1</v>
      </c>
      <c r="L117" t="n">
        <v>1</v>
      </c>
      <c r="M117" t="n">
        <v>196</v>
      </c>
      <c r="N117" t="n">
        <v>25.34</v>
      </c>
      <c r="O117" t="n">
        <v>18787.76</v>
      </c>
      <c r="P117" t="n">
        <v>270.23</v>
      </c>
      <c r="Q117" t="n">
        <v>795.8200000000001</v>
      </c>
      <c r="R117" t="n">
        <v>313.84</v>
      </c>
      <c r="S117" t="n">
        <v>51.23</v>
      </c>
      <c r="T117" t="n">
        <v>129301.3</v>
      </c>
      <c r="U117" t="n">
        <v>0.16</v>
      </c>
      <c r="V117" t="n">
        <v>0.62</v>
      </c>
      <c r="W117" t="n">
        <v>0.42</v>
      </c>
      <c r="X117" t="n">
        <v>7.74</v>
      </c>
      <c r="Y117" t="n">
        <v>1</v>
      </c>
      <c r="Z117" t="n">
        <v>10</v>
      </c>
    </row>
    <row r="118">
      <c r="A118" t="n">
        <v>1</v>
      </c>
      <c r="B118" t="n">
        <v>75</v>
      </c>
      <c r="C118" t="inlineStr">
        <is>
          <t xml:space="preserve">CONCLUIDO	</t>
        </is>
      </c>
      <c r="D118" t="n">
        <v>4.3806</v>
      </c>
      <c r="E118" t="n">
        <v>22.83</v>
      </c>
      <c r="F118" t="n">
        <v>18.23</v>
      </c>
      <c r="G118" t="n">
        <v>14.39</v>
      </c>
      <c r="H118" t="n">
        <v>0.23</v>
      </c>
      <c r="I118" t="n">
        <v>76</v>
      </c>
      <c r="J118" t="n">
        <v>151.83</v>
      </c>
      <c r="K118" t="n">
        <v>49.1</v>
      </c>
      <c r="L118" t="n">
        <v>2</v>
      </c>
      <c r="M118" t="n">
        <v>74</v>
      </c>
      <c r="N118" t="n">
        <v>25.73</v>
      </c>
      <c r="O118" t="n">
        <v>18959.54</v>
      </c>
      <c r="P118" t="n">
        <v>207.94</v>
      </c>
      <c r="Q118" t="n">
        <v>795.79</v>
      </c>
      <c r="R118" t="n">
        <v>148.68</v>
      </c>
      <c r="S118" t="n">
        <v>51.23</v>
      </c>
      <c r="T118" t="n">
        <v>47330.41</v>
      </c>
      <c r="U118" t="n">
        <v>0.34</v>
      </c>
      <c r="V118" t="n">
        <v>0.79</v>
      </c>
      <c r="W118" t="n">
        <v>0.23</v>
      </c>
      <c r="X118" t="n">
        <v>2.82</v>
      </c>
      <c r="Y118" t="n">
        <v>1</v>
      </c>
      <c r="Z118" t="n">
        <v>10</v>
      </c>
    </row>
    <row r="119">
      <c r="A119" t="n">
        <v>2</v>
      </c>
      <c r="B119" t="n">
        <v>75</v>
      </c>
      <c r="C119" t="inlineStr">
        <is>
          <t xml:space="preserve">CONCLUIDO	</t>
        </is>
      </c>
      <c r="D119" t="n">
        <v>4.8037</v>
      </c>
      <c r="E119" t="n">
        <v>20.82</v>
      </c>
      <c r="F119" t="n">
        <v>17.1</v>
      </c>
      <c r="G119" t="n">
        <v>21.84</v>
      </c>
      <c r="H119" t="n">
        <v>0.35</v>
      </c>
      <c r="I119" t="n">
        <v>47</v>
      </c>
      <c r="J119" t="n">
        <v>153.23</v>
      </c>
      <c r="K119" t="n">
        <v>49.1</v>
      </c>
      <c r="L119" t="n">
        <v>3</v>
      </c>
      <c r="M119" t="n">
        <v>45</v>
      </c>
      <c r="N119" t="n">
        <v>26.13</v>
      </c>
      <c r="O119" t="n">
        <v>19131.85</v>
      </c>
      <c r="P119" t="n">
        <v>190.67</v>
      </c>
      <c r="Q119" t="n">
        <v>795.65</v>
      </c>
      <c r="R119" t="n">
        <v>111.07</v>
      </c>
      <c r="S119" t="n">
        <v>51.23</v>
      </c>
      <c r="T119" t="n">
        <v>28672.76</v>
      </c>
      <c r="U119" t="n">
        <v>0.46</v>
      </c>
      <c r="V119" t="n">
        <v>0.85</v>
      </c>
      <c r="W119" t="n">
        <v>0.18</v>
      </c>
      <c r="X119" t="n">
        <v>1.7</v>
      </c>
      <c r="Y119" t="n">
        <v>1</v>
      </c>
      <c r="Z119" t="n">
        <v>10</v>
      </c>
    </row>
    <row r="120">
      <c r="A120" t="n">
        <v>3</v>
      </c>
      <c r="B120" t="n">
        <v>75</v>
      </c>
      <c r="C120" t="inlineStr">
        <is>
          <t xml:space="preserve">CONCLUIDO	</t>
        </is>
      </c>
      <c r="D120" t="n">
        <v>4.9192</v>
      </c>
      <c r="E120" t="n">
        <v>20.33</v>
      </c>
      <c r="F120" t="n">
        <v>16.98</v>
      </c>
      <c r="G120" t="n">
        <v>29.11</v>
      </c>
      <c r="H120" t="n">
        <v>0.46</v>
      </c>
      <c r="I120" t="n">
        <v>35</v>
      </c>
      <c r="J120" t="n">
        <v>154.63</v>
      </c>
      <c r="K120" t="n">
        <v>49.1</v>
      </c>
      <c r="L120" t="n">
        <v>4</v>
      </c>
      <c r="M120" t="n">
        <v>33</v>
      </c>
      <c r="N120" t="n">
        <v>26.53</v>
      </c>
      <c r="O120" t="n">
        <v>19304.72</v>
      </c>
      <c r="P120" t="n">
        <v>185.23</v>
      </c>
      <c r="Q120" t="n">
        <v>795.74</v>
      </c>
      <c r="R120" t="n">
        <v>108.57</v>
      </c>
      <c r="S120" t="n">
        <v>51.23</v>
      </c>
      <c r="T120" t="n">
        <v>27479.2</v>
      </c>
      <c r="U120" t="n">
        <v>0.47</v>
      </c>
      <c r="V120" t="n">
        <v>0.85</v>
      </c>
      <c r="W120" t="n">
        <v>0.14</v>
      </c>
      <c r="X120" t="n">
        <v>1.57</v>
      </c>
      <c r="Y120" t="n">
        <v>1</v>
      </c>
      <c r="Z120" t="n">
        <v>10</v>
      </c>
    </row>
    <row r="121">
      <c r="A121" t="n">
        <v>4</v>
      </c>
      <c r="B121" t="n">
        <v>75</v>
      </c>
      <c r="C121" t="inlineStr">
        <is>
          <t xml:space="preserve">CONCLUIDO	</t>
        </is>
      </c>
      <c r="D121" t="n">
        <v>5.1468</v>
      </c>
      <c r="E121" t="n">
        <v>19.43</v>
      </c>
      <c r="F121" t="n">
        <v>16.36</v>
      </c>
      <c r="G121" t="n">
        <v>37.75</v>
      </c>
      <c r="H121" t="n">
        <v>0.57</v>
      </c>
      <c r="I121" t="n">
        <v>26</v>
      </c>
      <c r="J121" t="n">
        <v>156.03</v>
      </c>
      <c r="K121" t="n">
        <v>49.1</v>
      </c>
      <c r="L121" t="n">
        <v>5</v>
      </c>
      <c r="M121" t="n">
        <v>24</v>
      </c>
      <c r="N121" t="n">
        <v>26.94</v>
      </c>
      <c r="O121" t="n">
        <v>19478.15</v>
      </c>
      <c r="P121" t="n">
        <v>173.37</v>
      </c>
      <c r="Q121" t="n">
        <v>795.66</v>
      </c>
      <c r="R121" t="n">
        <v>86.31</v>
      </c>
      <c r="S121" t="n">
        <v>51.23</v>
      </c>
      <c r="T121" t="n">
        <v>16397.75</v>
      </c>
      <c r="U121" t="n">
        <v>0.59</v>
      </c>
      <c r="V121" t="n">
        <v>0.88</v>
      </c>
      <c r="W121" t="n">
        <v>0.15</v>
      </c>
      <c r="X121" t="n">
        <v>0.95</v>
      </c>
      <c r="Y121" t="n">
        <v>1</v>
      </c>
      <c r="Z121" t="n">
        <v>10</v>
      </c>
    </row>
    <row r="122">
      <c r="A122" t="n">
        <v>5</v>
      </c>
      <c r="B122" t="n">
        <v>75</v>
      </c>
      <c r="C122" t="inlineStr">
        <is>
          <t xml:space="preserve">CONCLUIDO	</t>
        </is>
      </c>
      <c r="D122" t="n">
        <v>5.2423</v>
      </c>
      <c r="E122" t="n">
        <v>19.08</v>
      </c>
      <c r="F122" t="n">
        <v>16.16</v>
      </c>
      <c r="G122" t="n">
        <v>46.16</v>
      </c>
      <c r="H122" t="n">
        <v>0.67</v>
      </c>
      <c r="I122" t="n">
        <v>21</v>
      </c>
      <c r="J122" t="n">
        <v>157.44</v>
      </c>
      <c r="K122" t="n">
        <v>49.1</v>
      </c>
      <c r="L122" t="n">
        <v>6</v>
      </c>
      <c r="M122" t="n">
        <v>19</v>
      </c>
      <c r="N122" t="n">
        <v>27.35</v>
      </c>
      <c r="O122" t="n">
        <v>19652.13</v>
      </c>
      <c r="P122" t="n">
        <v>166.05</v>
      </c>
      <c r="Q122" t="n">
        <v>795.64</v>
      </c>
      <c r="R122" t="n">
        <v>79.45</v>
      </c>
      <c r="S122" t="n">
        <v>51.23</v>
      </c>
      <c r="T122" t="n">
        <v>12990.87</v>
      </c>
      <c r="U122" t="n">
        <v>0.64</v>
      </c>
      <c r="V122" t="n">
        <v>0.89</v>
      </c>
      <c r="W122" t="n">
        <v>0.14</v>
      </c>
      <c r="X122" t="n">
        <v>0.75</v>
      </c>
      <c r="Y122" t="n">
        <v>1</v>
      </c>
      <c r="Z122" t="n">
        <v>10</v>
      </c>
    </row>
    <row r="123">
      <c r="A123" t="n">
        <v>6</v>
      </c>
      <c r="B123" t="n">
        <v>75</v>
      </c>
      <c r="C123" t="inlineStr">
        <is>
          <t xml:space="preserve">CONCLUIDO	</t>
        </is>
      </c>
      <c r="D123" t="n">
        <v>5.2645</v>
      </c>
      <c r="E123" t="n">
        <v>19</v>
      </c>
      <c r="F123" t="n">
        <v>16.17</v>
      </c>
      <c r="G123" t="n">
        <v>53.9</v>
      </c>
      <c r="H123" t="n">
        <v>0.78</v>
      </c>
      <c r="I123" t="n">
        <v>18</v>
      </c>
      <c r="J123" t="n">
        <v>158.86</v>
      </c>
      <c r="K123" t="n">
        <v>49.1</v>
      </c>
      <c r="L123" t="n">
        <v>7</v>
      </c>
      <c r="M123" t="n">
        <v>16</v>
      </c>
      <c r="N123" t="n">
        <v>27.77</v>
      </c>
      <c r="O123" t="n">
        <v>19826.68</v>
      </c>
      <c r="P123" t="n">
        <v>161.8</v>
      </c>
      <c r="Q123" t="n">
        <v>795.65</v>
      </c>
      <c r="R123" t="n">
        <v>80.23999999999999</v>
      </c>
      <c r="S123" t="n">
        <v>51.23</v>
      </c>
      <c r="T123" t="n">
        <v>13399.97</v>
      </c>
      <c r="U123" t="n">
        <v>0.64</v>
      </c>
      <c r="V123" t="n">
        <v>0.89</v>
      </c>
      <c r="W123" t="n">
        <v>0.13</v>
      </c>
      <c r="X123" t="n">
        <v>0.76</v>
      </c>
      <c r="Y123" t="n">
        <v>1</v>
      </c>
      <c r="Z123" t="n">
        <v>10</v>
      </c>
    </row>
    <row r="124">
      <c r="A124" t="n">
        <v>7</v>
      </c>
      <c r="B124" t="n">
        <v>75</v>
      </c>
      <c r="C124" t="inlineStr">
        <is>
          <t xml:space="preserve">CONCLUIDO	</t>
        </is>
      </c>
      <c r="D124" t="n">
        <v>5.3531</v>
      </c>
      <c r="E124" t="n">
        <v>18.68</v>
      </c>
      <c r="F124" t="n">
        <v>15.95</v>
      </c>
      <c r="G124" t="n">
        <v>63.78</v>
      </c>
      <c r="H124" t="n">
        <v>0.88</v>
      </c>
      <c r="I124" t="n">
        <v>15</v>
      </c>
      <c r="J124" t="n">
        <v>160.28</v>
      </c>
      <c r="K124" t="n">
        <v>49.1</v>
      </c>
      <c r="L124" t="n">
        <v>8</v>
      </c>
      <c r="M124" t="n">
        <v>13</v>
      </c>
      <c r="N124" t="n">
        <v>28.19</v>
      </c>
      <c r="O124" t="n">
        <v>20001.93</v>
      </c>
      <c r="P124" t="n">
        <v>154.25</v>
      </c>
      <c r="Q124" t="n">
        <v>795.65</v>
      </c>
      <c r="R124" t="n">
        <v>72.45999999999999</v>
      </c>
      <c r="S124" t="n">
        <v>51.23</v>
      </c>
      <c r="T124" t="n">
        <v>9524.07</v>
      </c>
      <c r="U124" t="n">
        <v>0.71</v>
      </c>
      <c r="V124" t="n">
        <v>0.91</v>
      </c>
      <c r="W124" t="n">
        <v>0.13</v>
      </c>
      <c r="X124" t="n">
        <v>0.54</v>
      </c>
      <c r="Y124" t="n">
        <v>1</v>
      </c>
      <c r="Z124" t="n">
        <v>10</v>
      </c>
    </row>
    <row r="125">
      <c r="A125" t="n">
        <v>8</v>
      </c>
      <c r="B125" t="n">
        <v>75</v>
      </c>
      <c r="C125" t="inlineStr">
        <is>
          <t xml:space="preserve">CONCLUIDO	</t>
        </is>
      </c>
      <c r="D125" t="n">
        <v>5.4057</v>
      </c>
      <c r="E125" t="n">
        <v>18.5</v>
      </c>
      <c r="F125" t="n">
        <v>15.83</v>
      </c>
      <c r="G125" t="n">
        <v>73.04000000000001</v>
      </c>
      <c r="H125" t="n">
        <v>0.99</v>
      </c>
      <c r="I125" t="n">
        <v>13</v>
      </c>
      <c r="J125" t="n">
        <v>161.71</v>
      </c>
      <c r="K125" t="n">
        <v>49.1</v>
      </c>
      <c r="L125" t="n">
        <v>9</v>
      </c>
      <c r="M125" t="n">
        <v>10</v>
      </c>
      <c r="N125" t="n">
        <v>28.61</v>
      </c>
      <c r="O125" t="n">
        <v>20177.64</v>
      </c>
      <c r="P125" t="n">
        <v>147.58</v>
      </c>
      <c r="Q125" t="n">
        <v>795.66</v>
      </c>
      <c r="R125" t="n">
        <v>68.26000000000001</v>
      </c>
      <c r="S125" t="n">
        <v>51.23</v>
      </c>
      <c r="T125" t="n">
        <v>7434.03</v>
      </c>
      <c r="U125" t="n">
        <v>0.75</v>
      </c>
      <c r="V125" t="n">
        <v>0.91</v>
      </c>
      <c r="W125" t="n">
        <v>0.13</v>
      </c>
      <c r="X125" t="n">
        <v>0.42</v>
      </c>
      <c r="Y125" t="n">
        <v>1</v>
      </c>
      <c r="Z125" t="n">
        <v>10</v>
      </c>
    </row>
    <row r="126">
      <c r="A126" t="n">
        <v>9</v>
      </c>
      <c r="B126" t="n">
        <v>75</v>
      </c>
      <c r="C126" t="inlineStr">
        <is>
          <t xml:space="preserve">CONCLUIDO	</t>
        </is>
      </c>
      <c r="D126" t="n">
        <v>5.4092</v>
      </c>
      <c r="E126" t="n">
        <v>18.49</v>
      </c>
      <c r="F126" t="n">
        <v>15.84</v>
      </c>
      <c r="G126" t="n">
        <v>79.22</v>
      </c>
      <c r="H126" t="n">
        <v>1.09</v>
      </c>
      <c r="I126" t="n">
        <v>12</v>
      </c>
      <c r="J126" t="n">
        <v>163.13</v>
      </c>
      <c r="K126" t="n">
        <v>49.1</v>
      </c>
      <c r="L126" t="n">
        <v>10</v>
      </c>
      <c r="M126" t="n">
        <v>2</v>
      </c>
      <c r="N126" t="n">
        <v>29.04</v>
      </c>
      <c r="O126" t="n">
        <v>20353.94</v>
      </c>
      <c r="P126" t="n">
        <v>143.82</v>
      </c>
      <c r="Q126" t="n">
        <v>795.67</v>
      </c>
      <c r="R126" t="n">
        <v>68.79000000000001</v>
      </c>
      <c r="S126" t="n">
        <v>51.23</v>
      </c>
      <c r="T126" t="n">
        <v>7706.52</v>
      </c>
      <c r="U126" t="n">
        <v>0.74</v>
      </c>
      <c r="V126" t="n">
        <v>0.91</v>
      </c>
      <c r="W126" t="n">
        <v>0.14</v>
      </c>
      <c r="X126" t="n">
        <v>0.44</v>
      </c>
      <c r="Y126" t="n">
        <v>1</v>
      </c>
      <c r="Z126" t="n">
        <v>10</v>
      </c>
    </row>
    <row r="127">
      <c r="A127" t="n">
        <v>10</v>
      </c>
      <c r="B127" t="n">
        <v>75</v>
      </c>
      <c r="C127" t="inlineStr">
        <is>
          <t xml:space="preserve">CONCLUIDO	</t>
        </is>
      </c>
      <c r="D127" t="n">
        <v>5.3988</v>
      </c>
      <c r="E127" t="n">
        <v>18.52</v>
      </c>
      <c r="F127" t="n">
        <v>15.88</v>
      </c>
      <c r="G127" t="n">
        <v>79.40000000000001</v>
      </c>
      <c r="H127" t="n">
        <v>1.18</v>
      </c>
      <c r="I127" t="n">
        <v>12</v>
      </c>
      <c r="J127" t="n">
        <v>164.57</v>
      </c>
      <c r="K127" t="n">
        <v>49.1</v>
      </c>
      <c r="L127" t="n">
        <v>11</v>
      </c>
      <c r="M127" t="n">
        <v>0</v>
      </c>
      <c r="N127" t="n">
        <v>29.47</v>
      </c>
      <c r="O127" t="n">
        <v>20530.82</v>
      </c>
      <c r="P127" t="n">
        <v>144.7</v>
      </c>
      <c r="Q127" t="n">
        <v>795.67</v>
      </c>
      <c r="R127" t="n">
        <v>69.95999999999999</v>
      </c>
      <c r="S127" t="n">
        <v>51.23</v>
      </c>
      <c r="T127" t="n">
        <v>8292.370000000001</v>
      </c>
      <c r="U127" t="n">
        <v>0.73</v>
      </c>
      <c r="V127" t="n">
        <v>0.91</v>
      </c>
      <c r="W127" t="n">
        <v>0.14</v>
      </c>
      <c r="X127" t="n">
        <v>0.47</v>
      </c>
      <c r="Y127" t="n">
        <v>1</v>
      </c>
      <c r="Z127" t="n">
        <v>10</v>
      </c>
    </row>
    <row r="128">
      <c r="A128" t="n">
        <v>0</v>
      </c>
      <c r="B128" t="n">
        <v>95</v>
      </c>
      <c r="C128" t="inlineStr">
        <is>
          <t xml:space="preserve">CONCLUIDO	</t>
        </is>
      </c>
      <c r="D128" t="n">
        <v>2.7003</v>
      </c>
      <c r="E128" t="n">
        <v>37.03</v>
      </c>
      <c r="F128" t="n">
        <v>25.3</v>
      </c>
      <c r="G128" t="n">
        <v>6.1</v>
      </c>
      <c r="H128" t="n">
        <v>0.1</v>
      </c>
      <c r="I128" t="n">
        <v>249</v>
      </c>
      <c r="J128" t="n">
        <v>185.69</v>
      </c>
      <c r="K128" t="n">
        <v>53.44</v>
      </c>
      <c r="L128" t="n">
        <v>1</v>
      </c>
      <c r="M128" t="n">
        <v>247</v>
      </c>
      <c r="N128" t="n">
        <v>36.26</v>
      </c>
      <c r="O128" t="n">
        <v>23136.14</v>
      </c>
      <c r="P128" t="n">
        <v>339.7</v>
      </c>
      <c r="Q128" t="n">
        <v>796.29</v>
      </c>
      <c r="R128" t="n">
        <v>385.96</v>
      </c>
      <c r="S128" t="n">
        <v>51.23</v>
      </c>
      <c r="T128" t="n">
        <v>165106.16</v>
      </c>
      <c r="U128" t="n">
        <v>0.13</v>
      </c>
      <c r="V128" t="n">
        <v>0.57</v>
      </c>
      <c r="W128" t="n">
        <v>0.5</v>
      </c>
      <c r="X128" t="n">
        <v>9.880000000000001</v>
      </c>
      <c r="Y128" t="n">
        <v>1</v>
      </c>
      <c r="Z128" t="n">
        <v>10</v>
      </c>
    </row>
    <row r="129">
      <c r="A129" t="n">
        <v>1</v>
      </c>
      <c r="B129" t="n">
        <v>95</v>
      </c>
      <c r="C129" t="inlineStr">
        <is>
          <t xml:space="preserve">CONCLUIDO	</t>
        </is>
      </c>
      <c r="D129" t="n">
        <v>4.0529</v>
      </c>
      <c r="E129" t="n">
        <v>24.67</v>
      </c>
      <c r="F129" t="n">
        <v>18.82</v>
      </c>
      <c r="G129" t="n">
        <v>12.41</v>
      </c>
      <c r="H129" t="n">
        <v>0.19</v>
      </c>
      <c r="I129" t="n">
        <v>91</v>
      </c>
      <c r="J129" t="n">
        <v>187.21</v>
      </c>
      <c r="K129" t="n">
        <v>53.44</v>
      </c>
      <c r="L129" t="n">
        <v>2</v>
      </c>
      <c r="M129" t="n">
        <v>89</v>
      </c>
      <c r="N129" t="n">
        <v>36.77</v>
      </c>
      <c r="O129" t="n">
        <v>23322.88</v>
      </c>
      <c r="P129" t="n">
        <v>248.72</v>
      </c>
      <c r="Q129" t="n">
        <v>795.77</v>
      </c>
      <c r="R129" t="n">
        <v>168.41</v>
      </c>
      <c r="S129" t="n">
        <v>51.23</v>
      </c>
      <c r="T129" t="n">
        <v>57119.27</v>
      </c>
      <c r="U129" t="n">
        <v>0.3</v>
      </c>
      <c r="V129" t="n">
        <v>0.77</v>
      </c>
      <c r="W129" t="n">
        <v>0.25</v>
      </c>
      <c r="X129" t="n">
        <v>3.41</v>
      </c>
      <c r="Y129" t="n">
        <v>1</v>
      </c>
      <c r="Z129" t="n">
        <v>10</v>
      </c>
    </row>
    <row r="130">
      <c r="A130" t="n">
        <v>2</v>
      </c>
      <c r="B130" t="n">
        <v>95</v>
      </c>
      <c r="C130" t="inlineStr">
        <is>
          <t xml:space="preserve">CONCLUIDO	</t>
        </is>
      </c>
      <c r="D130" t="n">
        <v>4.5422</v>
      </c>
      <c r="E130" t="n">
        <v>22.02</v>
      </c>
      <c r="F130" t="n">
        <v>17.46</v>
      </c>
      <c r="G130" t="n">
        <v>18.71</v>
      </c>
      <c r="H130" t="n">
        <v>0.28</v>
      </c>
      <c r="I130" t="n">
        <v>56</v>
      </c>
      <c r="J130" t="n">
        <v>188.73</v>
      </c>
      <c r="K130" t="n">
        <v>53.44</v>
      </c>
      <c r="L130" t="n">
        <v>3</v>
      </c>
      <c r="M130" t="n">
        <v>54</v>
      </c>
      <c r="N130" t="n">
        <v>37.29</v>
      </c>
      <c r="O130" t="n">
        <v>23510.33</v>
      </c>
      <c r="P130" t="n">
        <v>227.27</v>
      </c>
      <c r="Q130" t="n">
        <v>795.6900000000001</v>
      </c>
      <c r="R130" t="n">
        <v>123.12</v>
      </c>
      <c r="S130" t="n">
        <v>51.23</v>
      </c>
      <c r="T130" t="n">
        <v>34653.27</v>
      </c>
      <c r="U130" t="n">
        <v>0.42</v>
      </c>
      <c r="V130" t="n">
        <v>0.83</v>
      </c>
      <c r="W130" t="n">
        <v>0.19</v>
      </c>
      <c r="X130" t="n">
        <v>2.05</v>
      </c>
      <c r="Y130" t="n">
        <v>1</v>
      </c>
      <c r="Z130" t="n">
        <v>10</v>
      </c>
    </row>
    <row r="131">
      <c r="A131" t="n">
        <v>3</v>
      </c>
      <c r="B131" t="n">
        <v>95</v>
      </c>
      <c r="C131" t="inlineStr">
        <is>
          <t xml:space="preserve">CONCLUIDO	</t>
        </is>
      </c>
      <c r="D131" t="n">
        <v>4.8156</v>
      </c>
      <c r="E131" t="n">
        <v>20.77</v>
      </c>
      <c r="F131" t="n">
        <v>16.81</v>
      </c>
      <c r="G131" t="n">
        <v>25.21</v>
      </c>
      <c r="H131" t="n">
        <v>0.37</v>
      </c>
      <c r="I131" t="n">
        <v>40</v>
      </c>
      <c r="J131" t="n">
        <v>190.25</v>
      </c>
      <c r="K131" t="n">
        <v>53.44</v>
      </c>
      <c r="L131" t="n">
        <v>4</v>
      </c>
      <c r="M131" t="n">
        <v>38</v>
      </c>
      <c r="N131" t="n">
        <v>37.82</v>
      </c>
      <c r="O131" t="n">
        <v>23698.48</v>
      </c>
      <c r="P131" t="n">
        <v>215.54</v>
      </c>
      <c r="Q131" t="n">
        <v>795.66</v>
      </c>
      <c r="R131" t="n">
        <v>101.08</v>
      </c>
      <c r="S131" t="n">
        <v>51.23</v>
      </c>
      <c r="T131" t="n">
        <v>23713.16</v>
      </c>
      <c r="U131" t="n">
        <v>0.51</v>
      </c>
      <c r="V131" t="n">
        <v>0.86</v>
      </c>
      <c r="W131" t="n">
        <v>0.17</v>
      </c>
      <c r="X131" t="n">
        <v>1.4</v>
      </c>
      <c r="Y131" t="n">
        <v>1</v>
      </c>
      <c r="Z131" t="n">
        <v>10</v>
      </c>
    </row>
    <row r="132">
      <c r="A132" t="n">
        <v>4</v>
      </c>
      <c r="B132" t="n">
        <v>95</v>
      </c>
      <c r="C132" t="inlineStr">
        <is>
          <t xml:space="preserve">CONCLUIDO	</t>
        </is>
      </c>
      <c r="D132" t="n">
        <v>4.9269</v>
      </c>
      <c r="E132" t="n">
        <v>20.3</v>
      </c>
      <c r="F132" t="n">
        <v>16.64</v>
      </c>
      <c r="G132" t="n">
        <v>31.19</v>
      </c>
      <c r="H132" t="n">
        <v>0.46</v>
      </c>
      <c r="I132" t="n">
        <v>32</v>
      </c>
      <c r="J132" t="n">
        <v>191.78</v>
      </c>
      <c r="K132" t="n">
        <v>53.44</v>
      </c>
      <c r="L132" t="n">
        <v>5</v>
      </c>
      <c r="M132" t="n">
        <v>30</v>
      </c>
      <c r="N132" t="n">
        <v>38.35</v>
      </c>
      <c r="O132" t="n">
        <v>23887.36</v>
      </c>
      <c r="P132" t="n">
        <v>210.15</v>
      </c>
      <c r="Q132" t="n">
        <v>795.64</v>
      </c>
      <c r="R132" t="n">
        <v>95.7</v>
      </c>
      <c r="S132" t="n">
        <v>51.23</v>
      </c>
      <c r="T132" t="n">
        <v>21058.89</v>
      </c>
      <c r="U132" t="n">
        <v>0.54</v>
      </c>
      <c r="V132" t="n">
        <v>0.87</v>
      </c>
      <c r="W132" t="n">
        <v>0.16</v>
      </c>
      <c r="X132" t="n">
        <v>1.23</v>
      </c>
      <c r="Y132" t="n">
        <v>1</v>
      </c>
      <c r="Z132" t="n">
        <v>10</v>
      </c>
    </row>
    <row r="133">
      <c r="A133" t="n">
        <v>5</v>
      </c>
      <c r="B133" t="n">
        <v>95</v>
      </c>
      <c r="C133" t="inlineStr">
        <is>
          <t xml:space="preserve">CONCLUIDO	</t>
        </is>
      </c>
      <c r="D133" t="n">
        <v>5.0516</v>
      </c>
      <c r="E133" t="n">
        <v>19.8</v>
      </c>
      <c r="F133" t="n">
        <v>16.36</v>
      </c>
      <c r="G133" t="n">
        <v>37.75</v>
      </c>
      <c r="H133" t="n">
        <v>0.55</v>
      </c>
      <c r="I133" t="n">
        <v>26</v>
      </c>
      <c r="J133" t="n">
        <v>193.32</v>
      </c>
      <c r="K133" t="n">
        <v>53.44</v>
      </c>
      <c r="L133" t="n">
        <v>6</v>
      </c>
      <c r="M133" t="n">
        <v>24</v>
      </c>
      <c r="N133" t="n">
        <v>38.89</v>
      </c>
      <c r="O133" t="n">
        <v>24076.95</v>
      </c>
      <c r="P133" t="n">
        <v>202.94</v>
      </c>
      <c r="Q133" t="n">
        <v>795.65</v>
      </c>
      <c r="R133" t="n">
        <v>86.34</v>
      </c>
      <c r="S133" t="n">
        <v>51.23</v>
      </c>
      <c r="T133" t="n">
        <v>16411.88</v>
      </c>
      <c r="U133" t="n">
        <v>0.59</v>
      </c>
      <c r="V133" t="n">
        <v>0.88</v>
      </c>
      <c r="W133" t="n">
        <v>0.15</v>
      </c>
      <c r="X133" t="n">
        <v>0.95</v>
      </c>
      <c r="Y133" t="n">
        <v>1</v>
      </c>
      <c r="Z133" t="n">
        <v>10</v>
      </c>
    </row>
    <row r="134">
      <c r="A134" t="n">
        <v>6</v>
      </c>
      <c r="B134" t="n">
        <v>95</v>
      </c>
      <c r="C134" t="inlineStr">
        <is>
          <t xml:space="preserve">CONCLUIDO	</t>
        </is>
      </c>
      <c r="D134" t="n">
        <v>5.1311</v>
      </c>
      <c r="E134" t="n">
        <v>19.49</v>
      </c>
      <c r="F134" t="n">
        <v>16.2</v>
      </c>
      <c r="G134" t="n">
        <v>44.19</v>
      </c>
      <c r="H134" t="n">
        <v>0.64</v>
      </c>
      <c r="I134" t="n">
        <v>22</v>
      </c>
      <c r="J134" t="n">
        <v>194.86</v>
      </c>
      <c r="K134" t="n">
        <v>53.44</v>
      </c>
      <c r="L134" t="n">
        <v>7</v>
      </c>
      <c r="M134" t="n">
        <v>20</v>
      </c>
      <c r="N134" t="n">
        <v>39.43</v>
      </c>
      <c r="O134" t="n">
        <v>24267.28</v>
      </c>
      <c r="P134" t="n">
        <v>197.38</v>
      </c>
      <c r="Q134" t="n">
        <v>795.64</v>
      </c>
      <c r="R134" t="n">
        <v>81.12</v>
      </c>
      <c r="S134" t="n">
        <v>51.23</v>
      </c>
      <c r="T134" t="n">
        <v>13819.53</v>
      </c>
      <c r="U134" t="n">
        <v>0.63</v>
      </c>
      <c r="V134" t="n">
        <v>0.89</v>
      </c>
      <c r="W134" t="n">
        <v>0.14</v>
      </c>
      <c r="X134" t="n">
        <v>0.79</v>
      </c>
      <c r="Y134" t="n">
        <v>1</v>
      </c>
      <c r="Z134" t="n">
        <v>10</v>
      </c>
    </row>
    <row r="135">
      <c r="A135" t="n">
        <v>7</v>
      </c>
      <c r="B135" t="n">
        <v>95</v>
      </c>
      <c r="C135" t="inlineStr">
        <is>
          <t xml:space="preserve">CONCLUIDO	</t>
        </is>
      </c>
      <c r="D135" t="n">
        <v>5.2597</v>
      </c>
      <c r="E135" t="n">
        <v>19.01</v>
      </c>
      <c r="F135" t="n">
        <v>15.87</v>
      </c>
      <c r="G135" t="n">
        <v>52.91</v>
      </c>
      <c r="H135" t="n">
        <v>0.72</v>
      </c>
      <c r="I135" t="n">
        <v>18</v>
      </c>
      <c r="J135" t="n">
        <v>196.41</v>
      </c>
      <c r="K135" t="n">
        <v>53.44</v>
      </c>
      <c r="L135" t="n">
        <v>8</v>
      </c>
      <c r="M135" t="n">
        <v>16</v>
      </c>
      <c r="N135" t="n">
        <v>39.98</v>
      </c>
      <c r="O135" t="n">
        <v>24458.36</v>
      </c>
      <c r="P135" t="n">
        <v>189.53</v>
      </c>
      <c r="Q135" t="n">
        <v>795.73</v>
      </c>
      <c r="R135" t="n">
        <v>69.56999999999999</v>
      </c>
      <c r="S135" t="n">
        <v>51.23</v>
      </c>
      <c r="T135" t="n">
        <v>8065.23</v>
      </c>
      <c r="U135" t="n">
        <v>0.74</v>
      </c>
      <c r="V135" t="n">
        <v>0.91</v>
      </c>
      <c r="W135" t="n">
        <v>0.14</v>
      </c>
      <c r="X135" t="n">
        <v>0.47</v>
      </c>
      <c r="Y135" t="n">
        <v>1</v>
      </c>
      <c r="Z135" t="n">
        <v>10</v>
      </c>
    </row>
    <row r="136">
      <c r="A136" t="n">
        <v>8</v>
      </c>
      <c r="B136" t="n">
        <v>95</v>
      </c>
      <c r="C136" t="inlineStr">
        <is>
          <t xml:space="preserve">CONCLUIDO	</t>
        </is>
      </c>
      <c r="D136" t="n">
        <v>5.247</v>
      </c>
      <c r="E136" t="n">
        <v>19.06</v>
      </c>
      <c r="F136" t="n">
        <v>15.99</v>
      </c>
      <c r="G136" t="n">
        <v>59.98</v>
      </c>
      <c r="H136" t="n">
        <v>0.8100000000000001</v>
      </c>
      <c r="I136" t="n">
        <v>16</v>
      </c>
      <c r="J136" t="n">
        <v>197.97</v>
      </c>
      <c r="K136" t="n">
        <v>53.44</v>
      </c>
      <c r="L136" t="n">
        <v>9</v>
      </c>
      <c r="M136" t="n">
        <v>14</v>
      </c>
      <c r="N136" t="n">
        <v>40.53</v>
      </c>
      <c r="O136" t="n">
        <v>24650.18</v>
      </c>
      <c r="P136" t="n">
        <v>187.65</v>
      </c>
      <c r="Q136" t="n">
        <v>795.64</v>
      </c>
      <c r="R136" t="n">
        <v>74.09999999999999</v>
      </c>
      <c r="S136" t="n">
        <v>51.23</v>
      </c>
      <c r="T136" t="n">
        <v>10339.99</v>
      </c>
      <c r="U136" t="n">
        <v>0.6899999999999999</v>
      </c>
      <c r="V136" t="n">
        <v>0.9</v>
      </c>
      <c r="W136" t="n">
        <v>0.13</v>
      </c>
      <c r="X136" t="n">
        <v>0.59</v>
      </c>
      <c r="Y136" t="n">
        <v>1</v>
      </c>
      <c r="Z136" t="n">
        <v>10</v>
      </c>
    </row>
    <row r="137">
      <c r="A137" t="n">
        <v>9</v>
      </c>
      <c r="B137" t="n">
        <v>95</v>
      </c>
      <c r="C137" t="inlineStr">
        <is>
          <t xml:space="preserve">CONCLUIDO	</t>
        </is>
      </c>
      <c r="D137" t="n">
        <v>5.2689</v>
      </c>
      <c r="E137" t="n">
        <v>18.98</v>
      </c>
      <c r="F137" t="n">
        <v>15.95</v>
      </c>
      <c r="G137" t="n">
        <v>63.81</v>
      </c>
      <c r="H137" t="n">
        <v>0.89</v>
      </c>
      <c r="I137" t="n">
        <v>15</v>
      </c>
      <c r="J137" t="n">
        <v>199.53</v>
      </c>
      <c r="K137" t="n">
        <v>53.44</v>
      </c>
      <c r="L137" t="n">
        <v>10</v>
      </c>
      <c r="M137" t="n">
        <v>13</v>
      </c>
      <c r="N137" t="n">
        <v>41.1</v>
      </c>
      <c r="O137" t="n">
        <v>24842.77</v>
      </c>
      <c r="P137" t="n">
        <v>182.92</v>
      </c>
      <c r="Q137" t="n">
        <v>795.67</v>
      </c>
      <c r="R137" t="n">
        <v>72.72</v>
      </c>
      <c r="S137" t="n">
        <v>51.23</v>
      </c>
      <c r="T137" t="n">
        <v>9654.85</v>
      </c>
      <c r="U137" t="n">
        <v>0.7</v>
      </c>
      <c r="V137" t="n">
        <v>0.91</v>
      </c>
      <c r="W137" t="n">
        <v>0.13</v>
      </c>
      <c r="X137" t="n">
        <v>0.54</v>
      </c>
      <c r="Y137" t="n">
        <v>1</v>
      </c>
      <c r="Z137" t="n">
        <v>10</v>
      </c>
    </row>
    <row r="138">
      <c r="A138" t="n">
        <v>10</v>
      </c>
      <c r="B138" t="n">
        <v>95</v>
      </c>
      <c r="C138" t="inlineStr">
        <is>
          <t xml:space="preserve">CONCLUIDO	</t>
        </is>
      </c>
      <c r="D138" t="n">
        <v>5.3277</v>
      </c>
      <c r="E138" t="n">
        <v>18.77</v>
      </c>
      <c r="F138" t="n">
        <v>15.82</v>
      </c>
      <c r="G138" t="n">
        <v>73</v>
      </c>
      <c r="H138" t="n">
        <v>0.97</v>
      </c>
      <c r="I138" t="n">
        <v>13</v>
      </c>
      <c r="J138" t="n">
        <v>201.1</v>
      </c>
      <c r="K138" t="n">
        <v>53.44</v>
      </c>
      <c r="L138" t="n">
        <v>11</v>
      </c>
      <c r="M138" t="n">
        <v>11</v>
      </c>
      <c r="N138" t="n">
        <v>41.66</v>
      </c>
      <c r="O138" t="n">
        <v>25036.12</v>
      </c>
      <c r="P138" t="n">
        <v>178.17</v>
      </c>
      <c r="Q138" t="n">
        <v>795.7</v>
      </c>
      <c r="R138" t="n">
        <v>67.98</v>
      </c>
      <c r="S138" t="n">
        <v>51.23</v>
      </c>
      <c r="T138" t="n">
        <v>7296.88</v>
      </c>
      <c r="U138" t="n">
        <v>0.75</v>
      </c>
      <c r="V138" t="n">
        <v>0.91</v>
      </c>
      <c r="W138" t="n">
        <v>0.13</v>
      </c>
      <c r="X138" t="n">
        <v>0.41</v>
      </c>
      <c r="Y138" t="n">
        <v>1</v>
      </c>
      <c r="Z138" t="n">
        <v>10</v>
      </c>
    </row>
    <row r="139">
      <c r="A139" t="n">
        <v>11</v>
      </c>
      <c r="B139" t="n">
        <v>95</v>
      </c>
      <c r="C139" t="inlineStr">
        <is>
          <t xml:space="preserve">CONCLUIDO	</t>
        </is>
      </c>
      <c r="D139" t="n">
        <v>5.334</v>
      </c>
      <c r="E139" t="n">
        <v>18.75</v>
      </c>
      <c r="F139" t="n">
        <v>15.83</v>
      </c>
      <c r="G139" t="n">
        <v>79.16</v>
      </c>
      <c r="H139" t="n">
        <v>1.05</v>
      </c>
      <c r="I139" t="n">
        <v>12</v>
      </c>
      <c r="J139" t="n">
        <v>202.67</v>
      </c>
      <c r="K139" t="n">
        <v>53.44</v>
      </c>
      <c r="L139" t="n">
        <v>12</v>
      </c>
      <c r="M139" t="n">
        <v>10</v>
      </c>
      <c r="N139" t="n">
        <v>42.24</v>
      </c>
      <c r="O139" t="n">
        <v>25230.25</v>
      </c>
      <c r="P139" t="n">
        <v>173.2</v>
      </c>
      <c r="Q139" t="n">
        <v>795.64</v>
      </c>
      <c r="R139" t="n">
        <v>68.61</v>
      </c>
      <c r="S139" t="n">
        <v>51.23</v>
      </c>
      <c r="T139" t="n">
        <v>7614.21</v>
      </c>
      <c r="U139" t="n">
        <v>0.75</v>
      </c>
      <c r="V139" t="n">
        <v>0.91</v>
      </c>
      <c r="W139" t="n">
        <v>0.13</v>
      </c>
      <c r="X139" t="n">
        <v>0.42</v>
      </c>
      <c r="Y139" t="n">
        <v>1</v>
      </c>
      <c r="Z139" t="n">
        <v>10</v>
      </c>
    </row>
    <row r="140">
      <c r="A140" t="n">
        <v>12</v>
      </c>
      <c r="B140" t="n">
        <v>95</v>
      </c>
      <c r="C140" t="inlineStr">
        <is>
          <t xml:space="preserve">CONCLUIDO	</t>
        </is>
      </c>
      <c r="D140" t="n">
        <v>5.3575</v>
      </c>
      <c r="E140" t="n">
        <v>18.67</v>
      </c>
      <c r="F140" t="n">
        <v>15.79</v>
      </c>
      <c r="G140" t="n">
        <v>86.11</v>
      </c>
      <c r="H140" t="n">
        <v>1.13</v>
      </c>
      <c r="I140" t="n">
        <v>11</v>
      </c>
      <c r="J140" t="n">
        <v>204.25</v>
      </c>
      <c r="K140" t="n">
        <v>53.44</v>
      </c>
      <c r="L140" t="n">
        <v>13</v>
      </c>
      <c r="M140" t="n">
        <v>8</v>
      </c>
      <c r="N140" t="n">
        <v>42.82</v>
      </c>
      <c r="O140" t="n">
        <v>25425.3</v>
      </c>
      <c r="P140" t="n">
        <v>170.34</v>
      </c>
      <c r="Q140" t="n">
        <v>795.67</v>
      </c>
      <c r="R140" t="n">
        <v>67.12</v>
      </c>
      <c r="S140" t="n">
        <v>51.23</v>
      </c>
      <c r="T140" t="n">
        <v>6878.4</v>
      </c>
      <c r="U140" t="n">
        <v>0.76</v>
      </c>
      <c r="V140" t="n">
        <v>0.92</v>
      </c>
      <c r="W140" t="n">
        <v>0.13</v>
      </c>
      <c r="X140" t="n">
        <v>0.38</v>
      </c>
      <c r="Y140" t="n">
        <v>1</v>
      </c>
      <c r="Z140" t="n">
        <v>10</v>
      </c>
    </row>
    <row r="141">
      <c r="A141" t="n">
        <v>13</v>
      </c>
      <c r="B141" t="n">
        <v>95</v>
      </c>
      <c r="C141" t="inlineStr">
        <is>
          <t xml:space="preserve">CONCLUIDO	</t>
        </is>
      </c>
      <c r="D141" t="n">
        <v>5.3934</v>
      </c>
      <c r="E141" t="n">
        <v>18.54</v>
      </c>
      <c r="F141" t="n">
        <v>15.7</v>
      </c>
      <c r="G141" t="n">
        <v>94.2</v>
      </c>
      <c r="H141" t="n">
        <v>1.21</v>
      </c>
      <c r="I141" t="n">
        <v>10</v>
      </c>
      <c r="J141" t="n">
        <v>205.84</v>
      </c>
      <c r="K141" t="n">
        <v>53.44</v>
      </c>
      <c r="L141" t="n">
        <v>14</v>
      </c>
      <c r="M141" t="n">
        <v>4</v>
      </c>
      <c r="N141" t="n">
        <v>43.4</v>
      </c>
      <c r="O141" t="n">
        <v>25621.03</v>
      </c>
      <c r="P141" t="n">
        <v>164.05</v>
      </c>
      <c r="Q141" t="n">
        <v>795.65</v>
      </c>
      <c r="R141" t="n">
        <v>64.01000000000001</v>
      </c>
      <c r="S141" t="n">
        <v>51.23</v>
      </c>
      <c r="T141" t="n">
        <v>5326.51</v>
      </c>
      <c r="U141" t="n">
        <v>0.8</v>
      </c>
      <c r="V141" t="n">
        <v>0.92</v>
      </c>
      <c r="W141" t="n">
        <v>0.13</v>
      </c>
      <c r="X141" t="n">
        <v>0.29</v>
      </c>
      <c r="Y141" t="n">
        <v>1</v>
      </c>
      <c r="Z141" t="n">
        <v>10</v>
      </c>
    </row>
    <row r="142">
      <c r="A142" t="n">
        <v>14</v>
      </c>
      <c r="B142" t="n">
        <v>95</v>
      </c>
      <c r="C142" t="inlineStr">
        <is>
          <t xml:space="preserve">CONCLUIDO	</t>
        </is>
      </c>
      <c r="D142" t="n">
        <v>5.3809</v>
      </c>
      <c r="E142" t="n">
        <v>18.58</v>
      </c>
      <c r="F142" t="n">
        <v>15.74</v>
      </c>
      <c r="G142" t="n">
        <v>94.45999999999999</v>
      </c>
      <c r="H142" t="n">
        <v>1.28</v>
      </c>
      <c r="I142" t="n">
        <v>10</v>
      </c>
      <c r="J142" t="n">
        <v>207.43</v>
      </c>
      <c r="K142" t="n">
        <v>53.44</v>
      </c>
      <c r="L142" t="n">
        <v>15</v>
      </c>
      <c r="M142" t="n">
        <v>0</v>
      </c>
      <c r="N142" t="n">
        <v>44</v>
      </c>
      <c r="O142" t="n">
        <v>25817.56</v>
      </c>
      <c r="P142" t="n">
        <v>165.44</v>
      </c>
      <c r="Q142" t="n">
        <v>795.67</v>
      </c>
      <c r="R142" t="n">
        <v>65.41</v>
      </c>
      <c r="S142" t="n">
        <v>51.23</v>
      </c>
      <c r="T142" t="n">
        <v>6024.33</v>
      </c>
      <c r="U142" t="n">
        <v>0.78</v>
      </c>
      <c r="V142" t="n">
        <v>0.92</v>
      </c>
      <c r="W142" t="n">
        <v>0.13</v>
      </c>
      <c r="X142" t="n">
        <v>0.34</v>
      </c>
      <c r="Y142" t="n">
        <v>1</v>
      </c>
      <c r="Z142" t="n">
        <v>10</v>
      </c>
    </row>
    <row r="143">
      <c r="A143" t="n">
        <v>0</v>
      </c>
      <c r="B143" t="n">
        <v>55</v>
      </c>
      <c r="C143" t="inlineStr">
        <is>
          <t xml:space="preserve">CONCLUIDO	</t>
        </is>
      </c>
      <c r="D143" t="n">
        <v>3.704</v>
      </c>
      <c r="E143" t="n">
        <v>27</v>
      </c>
      <c r="F143" t="n">
        <v>21.28</v>
      </c>
      <c r="G143" t="n">
        <v>8.4</v>
      </c>
      <c r="H143" t="n">
        <v>0.15</v>
      </c>
      <c r="I143" t="n">
        <v>152</v>
      </c>
      <c r="J143" t="n">
        <v>116.05</v>
      </c>
      <c r="K143" t="n">
        <v>43.4</v>
      </c>
      <c r="L143" t="n">
        <v>1</v>
      </c>
      <c r="M143" t="n">
        <v>150</v>
      </c>
      <c r="N143" t="n">
        <v>16.65</v>
      </c>
      <c r="O143" t="n">
        <v>14546.17</v>
      </c>
      <c r="P143" t="n">
        <v>207.58</v>
      </c>
      <c r="Q143" t="n">
        <v>795.98</v>
      </c>
      <c r="R143" t="n">
        <v>251.24</v>
      </c>
      <c r="S143" t="n">
        <v>51.23</v>
      </c>
      <c r="T143" t="n">
        <v>98231.99000000001</v>
      </c>
      <c r="U143" t="n">
        <v>0.2</v>
      </c>
      <c r="V143" t="n">
        <v>0.68</v>
      </c>
      <c r="W143" t="n">
        <v>0.35</v>
      </c>
      <c r="X143" t="n">
        <v>5.87</v>
      </c>
      <c r="Y143" t="n">
        <v>1</v>
      </c>
      <c r="Z143" t="n">
        <v>10</v>
      </c>
    </row>
    <row r="144">
      <c r="A144" t="n">
        <v>1</v>
      </c>
      <c r="B144" t="n">
        <v>55</v>
      </c>
      <c r="C144" t="inlineStr">
        <is>
          <t xml:space="preserve">CONCLUIDO	</t>
        </is>
      </c>
      <c r="D144" t="n">
        <v>4.7163</v>
      </c>
      <c r="E144" t="n">
        <v>21.2</v>
      </c>
      <c r="F144" t="n">
        <v>17.66</v>
      </c>
      <c r="G144" t="n">
        <v>17.37</v>
      </c>
      <c r="H144" t="n">
        <v>0.3</v>
      </c>
      <c r="I144" t="n">
        <v>61</v>
      </c>
      <c r="J144" t="n">
        <v>117.34</v>
      </c>
      <c r="K144" t="n">
        <v>43.4</v>
      </c>
      <c r="L144" t="n">
        <v>2</v>
      </c>
      <c r="M144" t="n">
        <v>59</v>
      </c>
      <c r="N144" t="n">
        <v>16.94</v>
      </c>
      <c r="O144" t="n">
        <v>14705.49</v>
      </c>
      <c r="P144" t="n">
        <v>166.14</v>
      </c>
      <c r="Q144" t="n">
        <v>795.74</v>
      </c>
      <c r="R144" t="n">
        <v>129.75</v>
      </c>
      <c r="S144" t="n">
        <v>51.23</v>
      </c>
      <c r="T144" t="n">
        <v>37942.12</v>
      </c>
      <c r="U144" t="n">
        <v>0.39</v>
      </c>
      <c r="V144" t="n">
        <v>0.82</v>
      </c>
      <c r="W144" t="n">
        <v>0.2</v>
      </c>
      <c r="X144" t="n">
        <v>2.25</v>
      </c>
      <c r="Y144" t="n">
        <v>1</v>
      </c>
      <c r="Z144" t="n">
        <v>10</v>
      </c>
    </row>
    <row r="145">
      <c r="A145" t="n">
        <v>2</v>
      </c>
      <c r="B145" t="n">
        <v>55</v>
      </c>
      <c r="C145" t="inlineStr">
        <is>
          <t xml:space="preserve">CONCLUIDO	</t>
        </is>
      </c>
      <c r="D145" t="n">
        <v>5.1243</v>
      </c>
      <c r="E145" t="n">
        <v>19.51</v>
      </c>
      <c r="F145" t="n">
        <v>16.55</v>
      </c>
      <c r="G145" t="n">
        <v>26.83</v>
      </c>
      <c r="H145" t="n">
        <v>0.45</v>
      </c>
      <c r="I145" t="n">
        <v>37</v>
      </c>
      <c r="J145" t="n">
        <v>118.63</v>
      </c>
      <c r="K145" t="n">
        <v>43.4</v>
      </c>
      <c r="L145" t="n">
        <v>3</v>
      </c>
      <c r="M145" t="n">
        <v>35</v>
      </c>
      <c r="N145" t="n">
        <v>17.23</v>
      </c>
      <c r="O145" t="n">
        <v>14865.24</v>
      </c>
      <c r="P145" t="n">
        <v>149.24</v>
      </c>
      <c r="Q145" t="n">
        <v>795.78</v>
      </c>
      <c r="R145" t="n">
        <v>91.81</v>
      </c>
      <c r="S145" t="n">
        <v>51.23</v>
      </c>
      <c r="T145" t="n">
        <v>19093.23</v>
      </c>
      <c r="U145" t="n">
        <v>0.5600000000000001</v>
      </c>
      <c r="V145" t="n">
        <v>0.87</v>
      </c>
      <c r="W145" t="n">
        <v>0.17</v>
      </c>
      <c r="X145" t="n">
        <v>1.14</v>
      </c>
      <c r="Y145" t="n">
        <v>1</v>
      </c>
      <c r="Z145" t="n">
        <v>10</v>
      </c>
    </row>
    <row r="146">
      <c r="A146" t="n">
        <v>3</v>
      </c>
      <c r="B146" t="n">
        <v>55</v>
      </c>
      <c r="C146" t="inlineStr">
        <is>
          <t xml:space="preserve">CONCLUIDO	</t>
        </is>
      </c>
      <c r="D146" t="n">
        <v>5.2298</v>
      </c>
      <c r="E146" t="n">
        <v>19.12</v>
      </c>
      <c r="F146" t="n">
        <v>16.39</v>
      </c>
      <c r="G146" t="n">
        <v>36.43</v>
      </c>
      <c r="H146" t="n">
        <v>0.59</v>
      </c>
      <c r="I146" t="n">
        <v>27</v>
      </c>
      <c r="J146" t="n">
        <v>119.93</v>
      </c>
      <c r="K146" t="n">
        <v>43.4</v>
      </c>
      <c r="L146" t="n">
        <v>4</v>
      </c>
      <c r="M146" t="n">
        <v>25</v>
      </c>
      <c r="N146" t="n">
        <v>17.53</v>
      </c>
      <c r="O146" t="n">
        <v>15025.44</v>
      </c>
      <c r="P146" t="n">
        <v>141.47</v>
      </c>
      <c r="Q146" t="n">
        <v>795.64</v>
      </c>
      <c r="R146" t="n">
        <v>87.54000000000001</v>
      </c>
      <c r="S146" t="n">
        <v>51.23</v>
      </c>
      <c r="T146" t="n">
        <v>17004.83</v>
      </c>
      <c r="U146" t="n">
        <v>0.59</v>
      </c>
      <c r="V146" t="n">
        <v>0.88</v>
      </c>
      <c r="W146" t="n">
        <v>0.15</v>
      </c>
      <c r="X146" t="n">
        <v>0.98</v>
      </c>
      <c r="Y146" t="n">
        <v>1</v>
      </c>
      <c r="Z146" t="n">
        <v>10</v>
      </c>
    </row>
    <row r="147">
      <c r="A147" t="n">
        <v>4</v>
      </c>
      <c r="B147" t="n">
        <v>55</v>
      </c>
      <c r="C147" t="inlineStr">
        <is>
          <t xml:space="preserve">CONCLUIDO	</t>
        </is>
      </c>
      <c r="D147" t="n">
        <v>5.3586</v>
      </c>
      <c r="E147" t="n">
        <v>18.66</v>
      </c>
      <c r="F147" t="n">
        <v>16.1</v>
      </c>
      <c r="G147" t="n">
        <v>48.3</v>
      </c>
      <c r="H147" t="n">
        <v>0.73</v>
      </c>
      <c r="I147" t="n">
        <v>20</v>
      </c>
      <c r="J147" t="n">
        <v>121.23</v>
      </c>
      <c r="K147" t="n">
        <v>43.4</v>
      </c>
      <c r="L147" t="n">
        <v>5</v>
      </c>
      <c r="M147" t="n">
        <v>18</v>
      </c>
      <c r="N147" t="n">
        <v>17.83</v>
      </c>
      <c r="O147" t="n">
        <v>15186.08</v>
      </c>
      <c r="P147" t="n">
        <v>131.7</v>
      </c>
      <c r="Q147" t="n">
        <v>795.65</v>
      </c>
      <c r="R147" t="n">
        <v>77.44</v>
      </c>
      <c r="S147" t="n">
        <v>51.23</v>
      </c>
      <c r="T147" t="n">
        <v>11992.29</v>
      </c>
      <c r="U147" t="n">
        <v>0.66</v>
      </c>
      <c r="V147" t="n">
        <v>0.9</v>
      </c>
      <c r="W147" t="n">
        <v>0.14</v>
      </c>
      <c r="X147" t="n">
        <v>0.6899999999999999</v>
      </c>
      <c r="Y147" t="n">
        <v>1</v>
      </c>
      <c r="Z147" t="n">
        <v>10</v>
      </c>
    </row>
    <row r="148">
      <c r="A148" t="n">
        <v>5</v>
      </c>
      <c r="B148" t="n">
        <v>55</v>
      </c>
      <c r="C148" t="inlineStr">
        <is>
          <t xml:space="preserve">CONCLUIDO	</t>
        </is>
      </c>
      <c r="D148" t="n">
        <v>5.3988</v>
      </c>
      <c r="E148" t="n">
        <v>18.52</v>
      </c>
      <c r="F148" t="n">
        <v>16.03</v>
      </c>
      <c r="G148" t="n">
        <v>56.59</v>
      </c>
      <c r="H148" t="n">
        <v>0.86</v>
      </c>
      <c r="I148" t="n">
        <v>17</v>
      </c>
      <c r="J148" t="n">
        <v>122.54</v>
      </c>
      <c r="K148" t="n">
        <v>43.4</v>
      </c>
      <c r="L148" t="n">
        <v>6</v>
      </c>
      <c r="M148" t="n">
        <v>9</v>
      </c>
      <c r="N148" t="n">
        <v>18.14</v>
      </c>
      <c r="O148" t="n">
        <v>15347.16</v>
      </c>
      <c r="P148" t="n">
        <v>124.99</v>
      </c>
      <c r="Q148" t="n">
        <v>795.6799999999999</v>
      </c>
      <c r="R148" t="n">
        <v>75.06</v>
      </c>
      <c r="S148" t="n">
        <v>51.23</v>
      </c>
      <c r="T148" t="n">
        <v>10817.06</v>
      </c>
      <c r="U148" t="n">
        <v>0.68</v>
      </c>
      <c r="V148" t="n">
        <v>0.9</v>
      </c>
      <c r="W148" t="n">
        <v>0.14</v>
      </c>
      <c r="X148" t="n">
        <v>0.62</v>
      </c>
      <c r="Y148" t="n">
        <v>1</v>
      </c>
      <c r="Z148" t="n">
        <v>10</v>
      </c>
    </row>
    <row r="149">
      <c r="A149" t="n">
        <v>6</v>
      </c>
      <c r="B149" t="n">
        <v>55</v>
      </c>
      <c r="C149" t="inlineStr">
        <is>
          <t xml:space="preserve">CONCLUIDO	</t>
        </is>
      </c>
      <c r="D149" t="n">
        <v>5.4196</v>
      </c>
      <c r="E149" t="n">
        <v>18.45</v>
      </c>
      <c r="F149" t="n">
        <v>15.98</v>
      </c>
      <c r="G149" t="n">
        <v>59.94</v>
      </c>
      <c r="H149" t="n">
        <v>1</v>
      </c>
      <c r="I149" t="n">
        <v>16</v>
      </c>
      <c r="J149" t="n">
        <v>123.85</v>
      </c>
      <c r="K149" t="n">
        <v>43.4</v>
      </c>
      <c r="L149" t="n">
        <v>7</v>
      </c>
      <c r="M149" t="n">
        <v>0</v>
      </c>
      <c r="N149" t="n">
        <v>18.45</v>
      </c>
      <c r="O149" t="n">
        <v>15508.69</v>
      </c>
      <c r="P149" t="n">
        <v>124.36</v>
      </c>
      <c r="Q149" t="n">
        <v>795.67</v>
      </c>
      <c r="R149" t="n">
        <v>73.06</v>
      </c>
      <c r="S149" t="n">
        <v>51.23</v>
      </c>
      <c r="T149" t="n">
        <v>9823</v>
      </c>
      <c r="U149" t="n">
        <v>0.7</v>
      </c>
      <c r="V149" t="n">
        <v>0.9</v>
      </c>
      <c r="W149" t="n">
        <v>0.15</v>
      </c>
      <c r="X149" t="n">
        <v>0.58</v>
      </c>
      <c r="Y149" t="n">
        <v>1</v>
      </c>
      <c r="Z1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INDEX(resultados!$A$2:$ZZ$149, 1, MATCH($B$1, resultados!$A$1:$ZZ$1, 0))</f>
        <v/>
      </c>
      <c r="B7">
        <f>INDEX(resultados!$A$2:$ZZ$149, 1, MATCH($B$2, resultados!$A$1:$ZZ$1, 0))</f>
        <v/>
      </c>
      <c r="C7">
        <f>INDEX(resultados!$A$2:$ZZ$149, 1, MATCH($B$3, resultados!$A$1:$ZZ$1, 0))</f>
        <v/>
      </c>
    </row>
    <row r="8">
      <c r="A8">
        <f>INDEX(resultados!$A$2:$ZZ$149, 2, MATCH($B$1, resultados!$A$1:$ZZ$1, 0))</f>
        <v/>
      </c>
      <c r="B8">
        <f>INDEX(resultados!$A$2:$ZZ$149, 2, MATCH($B$2, resultados!$A$1:$ZZ$1, 0))</f>
        <v/>
      </c>
      <c r="C8">
        <f>INDEX(resultados!$A$2:$ZZ$149, 2, MATCH($B$3, resultados!$A$1:$ZZ$1, 0))</f>
        <v/>
      </c>
    </row>
    <row r="9">
      <c r="A9">
        <f>INDEX(resultados!$A$2:$ZZ$149, 3, MATCH($B$1, resultados!$A$1:$ZZ$1, 0))</f>
        <v/>
      </c>
      <c r="B9">
        <f>INDEX(resultados!$A$2:$ZZ$149, 3, MATCH($B$2, resultados!$A$1:$ZZ$1, 0))</f>
        <v/>
      </c>
      <c r="C9">
        <f>INDEX(resultados!$A$2:$ZZ$149, 3, MATCH($B$3, resultados!$A$1:$ZZ$1, 0))</f>
        <v/>
      </c>
    </row>
    <row r="10">
      <c r="A10">
        <f>INDEX(resultados!$A$2:$ZZ$149, 4, MATCH($B$1, resultados!$A$1:$ZZ$1, 0))</f>
        <v/>
      </c>
      <c r="B10">
        <f>INDEX(resultados!$A$2:$ZZ$149, 4, MATCH($B$2, resultados!$A$1:$ZZ$1, 0))</f>
        <v/>
      </c>
      <c r="C10">
        <f>INDEX(resultados!$A$2:$ZZ$149, 4, MATCH($B$3, resultados!$A$1:$ZZ$1, 0))</f>
        <v/>
      </c>
    </row>
    <row r="11">
      <c r="A11">
        <f>INDEX(resultados!$A$2:$ZZ$149, 5, MATCH($B$1, resultados!$A$1:$ZZ$1, 0))</f>
        <v/>
      </c>
      <c r="B11">
        <f>INDEX(resultados!$A$2:$ZZ$149, 5, MATCH($B$2, resultados!$A$1:$ZZ$1, 0))</f>
        <v/>
      </c>
      <c r="C11">
        <f>INDEX(resultados!$A$2:$ZZ$149, 5, MATCH($B$3, resultados!$A$1:$ZZ$1, 0))</f>
        <v/>
      </c>
    </row>
    <row r="12">
      <c r="A12">
        <f>INDEX(resultados!$A$2:$ZZ$149, 6, MATCH($B$1, resultados!$A$1:$ZZ$1, 0))</f>
        <v/>
      </c>
      <c r="B12">
        <f>INDEX(resultados!$A$2:$ZZ$149, 6, MATCH($B$2, resultados!$A$1:$ZZ$1, 0))</f>
        <v/>
      </c>
      <c r="C12">
        <f>INDEX(resultados!$A$2:$ZZ$149, 6, MATCH($B$3, resultados!$A$1:$ZZ$1, 0))</f>
        <v/>
      </c>
    </row>
    <row r="13">
      <c r="A13">
        <f>INDEX(resultados!$A$2:$ZZ$149, 7, MATCH($B$1, resultados!$A$1:$ZZ$1, 0))</f>
        <v/>
      </c>
      <c r="B13">
        <f>INDEX(resultados!$A$2:$ZZ$149, 7, MATCH($B$2, resultados!$A$1:$ZZ$1, 0))</f>
        <v/>
      </c>
      <c r="C13">
        <f>INDEX(resultados!$A$2:$ZZ$149, 7, MATCH($B$3, resultados!$A$1:$ZZ$1, 0))</f>
        <v/>
      </c>
    </row>
    <row r="14">
      <c r="A14">
        <f>INDEX(resultados!$A$2:$ZZ$149, 8, MATCH($B$1, resultados!$A$1:$ZZ$1, 0))</f>
        <v/>
      </c>
      <c r="B14">
        <f>INDEX(resultados!$A$2:$ZZ$149, 8, MATCH($B$2, resultados!$A$1:$ZZ$1, 0))</f>
        <v/>
      </c>
      <c r="C14">
        <f>INDEX(resultados!$A$2:$ZZ$149, 8, MATCH($B$3, resultados!$A$1:$ZZ$1, 0))</f>
        <v/>
      </c>
    </row>
    <row r="15">
      <c r="A15">
        <f>INDEX(resultados!$A$2:$ZZ$149, 9, MATCH($B$1, resultados!$A$1:$ZZ$1, 0))</f>
        <v/>
      </c>
      <c r="B15">
        <f>INDEX(resultados!$A$2:$ZZ$149, 9, MATCH($B$2, resultados!$A$1:$ZZ$1, 0))</f>
        <v/>
      </c>
      <c r="C15">
        <f>INDEX(resultados!$A$2:$ZZ$149, 9, MATCH($B$3, resultados!$A$1:$ZZ$1, 0))</f>
        <v/>
      </c>
    </row>
    <row r="16">
      <c r="A16">
        <f>INDEX(resultados!$A$2:$ZZ$149, 10, MATCH($B$1, resultados!$A$1:$ZZ$1, 0))</f>
        <v/>
      </c>
      <c r="B16">
        <f>INDEX(resultados!$A$2:$ZZ$149, 10, MATCH($B$2, resultados!$A$1:$ZZ$1, 0))</f>
        <v/>
      </c>
      <c r="C16">
        <f>INDEX(resultados!$A$2:$ZZ$149, 10, MATCH($B$3, resultados!$A$1:$ZZ$1, 0))</f>
        <v/>
      </c>
    </row>
    <row r="17">
      <c r="A17">
        <f>INDEX(resultados!$A$2:$ZZ$149, 11, MATCH($B$1, resultados!$A$1:$ZZ$1, 0))</f>
        <v/>
      </c>
      <c r="B17">
        <f>INDEX(resultados!$A$2:$ZZ$149, 11, MATCH($B$2, resultados!$A$1:$ZZ$1, 0))</f>
        <v/>
      </c>
      <c r="C17">
        <f>INDEX(resultados!$A$2:$ZZ$149, 11, MATCH($B$3, resultados!$A$1:$ZZ$1, 0))</f>
        <v/>
      </c>
    </row>
    <row r="18">
      <c r="A18">
        <f>INDEX(resultados!$A$2:$ZZ$149, 12, MATCH($B$1, resultados!$A$1:$ZZ$1, 0))</f>
        <v/>
      </c>
      <c r="B18">
        <f>INDEX(resultados!$A$2:$ZZ$149, 12, MATCH($B$2, resultados!$A$1:$ZZ$1, 0))</f>
        <v/>
      </c>
      <c r="C18">
        <f>INDEX(resultados!$A$2:$ZZ$149, 12, MATCH($B$3, resultados!$A$1:$ZZ$1, 0))</f>
        <v/>
      </c>
    </row>
    <row r="19">
      <c r="A19">
        <f>INDEX(resultados!$A$2:$ZZ$149, 13, MATCH($B$1, resultados!$A$1:$ZZ$1, 0))</f>
        <v/>
      </c>
      <c r="B19">
        <f>INDEX(resultados!$A$2:$ZZ$149, 13, MATCH($B$2, resultados!$A$1:$ZZ$1, 0))</f>
        <v/>
      </c>
      <c r="C19">
        <f>INDEX(resultados!$A$2:$ZZ$149, 13, MATCH($B$3, resultados!$A$1:$ZZ$1, 0))</f>
        <v/>
      </c>
    </row>
    <row r="20">
      <c r="A20">
        <f>INDEX(resultados!$A$2:$ZZ$149, 14, MATCH($B$1, resultados!$A$1:$ZZ$1, 0))</f>
        <v/>
      </c>
      <c r="B20">
        <f>INDEX(resultados!$A$2:$ZZ$149, 14, MATCH($B$2, resultados!$A$1:$ZZ$1, 0))</f>
        <v/>
      </c>
      <c r="C20">
        <f>INDEX(resultados!$A$2:$ZZ$149, 14, MATCH($B$3, resultados!$A$1:$ZZ$1, 0))</f>
        <v/>
      </c>
    </row>
    <row r="21">
      <c r="A21">
        <f>INDEX(resultados!$A$2:$ZZ$149, 15, MATCH($B$1, resultados!$A$1:$ZZ$1, 0))</f>
        <v/>
      </c>
      <c r="B21">
        <f>INDEX(resultados!$A$2:$ZZ$149, 15, MATCH($B$2, resultados!$A$1:$ZZ$1, 0))</f>
        <v/>
      </c>
      <c r="C21">
        <f>INDEX(resultados!$A$2:$ZZ$149, 15, MATCH($B$3, resultados!$A$1:$ZZ$1, 0))</f>
        <v/>
      </c>
    </row>
    <row r="22">
      <c r="A22">
        <f>INDEX(resultados!$A$2:$ZZ$149, 16, MATCH($B$1, resultados!$A$1:$ZZ$1, 0))</f>
        <v/>
      </c>
      <c r="B22">
        <f>INDEX(resultados!$A$2:$ZZ$149, 16, MATCH($B$2, resultados!$A$1:$ZZ$1, 0))</f>
        <v/>
      </c>
      <c r="C22">
        <f>INDEX(resultados!$A$2:$ZZ$149, 16, MATCH($B$3, resultados!$A$1:$ZZ$1, 0))</f>
        <v/>
      </c>
    </row>
    <row r="23">
      <c r="A23">
        <f>INDEX(resultados!$A$2:$ZZ$149, 17, MATCH($B$1, resultados!$A$1:$ZZ$1, 0))</f>
        <v/>
      </c>
      <c r="B23">
        <f>INDEX(resultados!$A$2:$ZZ$149, 17, MATCH($B$2, resultados!$A$1:$ZZ$1, 0))</f>
        <v/>
      </c>
      <c r="C23">
        <f>INDEX(resultados!$A$2:$ZZ$149, 17, MATCH($B$3, resultados!$A$1:$ZZ$1, 0))</f>
        <v/>
      </c>
    </row>
    <row r="24">
      <c r="A24">
        <f>INDEX(resultados!$A$2:$ZZ$149, 18, MATCH($B$1, resultados!$A$1:$ZZ$1, 0))</f>
        <v/>
      </c>
      <c r="B24">
        <f>INDEX(resultados!$A$2:$ZZ$149, 18, MATCH($B$2, resultados!$A$1:$ZZ$1, 0))</f>
        <v/>
      </c>
      <c r="C24">
        <f>INDEX(resultados!$A$2:$ZZ$149, 18, MATCH($B$3, resultados!$A$1:$ZZ$1, 0))</f>
        <v/>
      </c>
    </row>
    <row r="25">
      <c r="A25">
        <f>INDEX(resultados!$A$2:$ZZ$149, 19, MATCH($B$1, resultados!$A$1:$ZZ$1, 0))</f>
        <v/>
      </c>
      <c r="B25">
        <f>INDEX(resultados!$A$2:$ZZ$149, 19, MATCH($B$2, resultados!$A$1:$ZZ$1, 0))</f>
        <v/>
      </c>
      <c r="C25">
        <f>INDEX(resultados!$A$2:$ZZ$149, 19, MATCH($B$3, resultados!$A$1:$ZZ$1, 0))</f>
        <v/>
      </c>
    </row>
    <row r="26">
      <c r="A26">
        <f>INDEX(resultados!$A$2:$ZZ$149, 20, MATCH($B$1, resultados!$A$1:$ZZ$1, 0))</f>
        <v/>
      </c>
      <c r="B26">
        <f>INDEX(resultados!$A$2:$ZZ$149, 20, MATCH($B$2, resultados!$A$1:$ZZ$1, 0))</f>
        <v/>
      </c>
      <c r="C26">
        <f>INDEX(resultados!$A$2:$ZZ$149, 20, MATCH($B$3, resultados!$A$1:$ZZ$1, 0))</f>
        <v/>
      </c>
    </row>
    <row r="27">
      <c r="A27">
        <f>INDEX(resultados!$A$2:$ZZ$149, 21, MATCH($B$1, resultados!$A$1:$ZZ$1, 0))</f>
        <v/>
      </c>
      <c r="B27">
        <f>INDEX(resultados!$A$2:$ZZ$149, 21, MATCH($B$2, resultados!$A$1:$ZZ$1, 0))</f>
        <v/>
      </c>
      <c r="C27">
        <f>INDEX(resultados!$A$2:$ZZ$149, 21, MATCH($B$3, resultados!$A$1:$ZZ$1, 0))</f>
        <v/>
      </c>
    </row>
    <row r="28">
      <c r="A28">
        <f>INDEX(resultados!$A$2:$ZZ$149, 22, MATCH($B$1, resultados!$A$1:$ZZ$1, 0))</f>
        <v/>
      </c>
      <c r="B28">
        <f>INDEX(resultados!$A$2:$ZZ$149, 22, MATCH($B$2, resultados!$A$1:$ZZ$1, 0))</f>
        <v/>
      </c>
      <c r="C28">
        <f>INDEX(resultados!$A$2:$ZZ$149, 22, MATCH($B$3, resultados!$A$1:$ZZ$1, 0))</f>
        <v/>
      </c>
    </row>
    <row r="29">
      <c r="A29">
        <f>INDEX(resultados!$A$2:$ZZ$149, 23, MATCH($B$1, resultados!$A$1:$ZZ$1, 0))</f>
        <v/>
      </c>
      <c r="B29">
        <f>INDEX(resultados!$A$2:$ZZ$149, 23, MATCH($B$2, resultados!$A$1:$ZZ$1, 0))</f>
        <v/>
      </c>
      <c r="C29">
        <f>INDEX(resultados!$A$2:$ZZ$149, 23, MATCH($B$3, resultados!$A$1:$ZZ$1, 0))</f>
        <v/>
      </c>
    </row>
    <row r="30">
      <c r="A30">
        <f>INDEX(resultados!$A$2:$ZZ$149, 24, MATCH($B$1, resultados!$A$1:$ZZ$1, 0))</f>
        <v/>
      </c>
      <c r="B30">
        <f>INDEX(resultados!$A$2:$ZZ$149, 24, MATCH($B$2, resultados!$A$1:$ZZ$1, 0))</f>
        <v/>
      </c>
      <c r="C30">
        <f>INDEX(resultados!$A$2:$ZZ$149, 24, MATCH($B$3, resultados!$A$1:$ZZ$1, 0))</f>
        <v/>
      </c>
    </row>
    <row r="31">
      <c r="A31">
        <f>INDEX(resultados!$A$2:$ZZ$149, 25, MATCH($B$1, resultados!$A$1:$ZZ$1, 0))</f>
        <v/>
      </c>
      <c r="B31">
        <f>INDEX(resultados!$A$2:$ZZ$149, 25, MATCH($B$2, resultados!$A$1:$ZZ$1, 0))</f>
        <v/>
      </c>
      <c r="C31">
        <f>INDEX(resultados!$A$2:$ZZ$149, 25, MATCH($B$3, resultados!$A$1:$ZZ$1, 0))</f>
        <v/>
      </c>
    </row>
    <row r="32">
      <c r="A32">
        <f>INDEX(resultados!$A$2:$ZZ$149, 26, MATCH($B$1, resultados!$A$1:$ZZ$1, 0))</f>
        <v/>
      </c>
      <c r="B32">
        <f>INDEX(resultados!$A$2:$ZZ$149, 26, MATCH($B$2, resultados!$A$1:$ZZ$1, 0))</f>
        <v/>
      </c>
      <c r="C32">
        <f>INDEX(resultados!$A$2:$ZZ$149, 26, MATCH($B$3, resultados!$A$1:$ZZ$1, 0))</f>
        <v/>
      </c>
    </row>
    <row r="33">
      <c r="A33">
        <f>INDEX(resultados!$A$2:$ZZ$149, 27, MATCH($B$1, resultados!$A$1:$ZZ$1, 0))</f>
        <v/>
      </c>
      <c r="B33">
        <f>INDEX(resultados!$A$2:$ZZ$149, 27, MATCH($B$2, resultados!$A$1:$ZZ$1, 0))</f>
        <v/>
      </c>
      <c r="C33">
        <f>INDEX(resultados!$A$2:$ZZ$149, 27, MATCH($B$3, resultados!$A$1:$ZZ$1, 0))</f>
        <v/>
      </c>
    </row>
    <row r="34">
      <c r="A34">
        <f>INDEX(resultados!$A$2:$ZZ$149, 28, MATCH($B$1, resultados!$A$1:$ZZ$1, 0))</f>
        <v/>
      </c>
      <c r="B34">
        <f>INDEX(resultados!$A$2:$ZZ$149, 28, MATCH($B$2, resultados!$A$1:$ZZ$1, 0))</f>
        <v/>
      </c>
      <c r="C34">
        <f>INDEX(resultados!$A$2:$ZZ$149, 28, MATCH($B$3, resultados!$A$1:$ZZ$1, 0))</f>
        <v/>
      </c>
    </row>
    <row r="35">
      <c r="A35">
        <f>INDEX(resultados!$A$2:$ZZ$149, 29, MATCH($B$1, resultados!$A$1:$ZZ$1, 0))</f>
        <v/>
      </c>
      <c r="B35">
        <f>INDEX(resultados!$A$2:$ZZ$149, 29, MATCH($B$2, resultados!$A$1:$ZZ$1, 0))</f>
        <v/>
      </c>
      <c r="C35">
        <f>INDEX(resultados!$A$2:$ZZ$149, 29, MATCH($B$3, resultados!$A$1:$ZZ$1, 0))</f>
        <v/>
      </c>
    </row>
    <row r="36">
      <c r="A36">
        <f>INDEX(resultados!$A$2:$ZZ$149, 30, MATCH($B$1, resultados!$A$1:$ZZ$1, 0))</f>
        <v/>
      </c>
      <c r="B36">
        <f>INDEX(resultados!$A$2:$ZZ$149, 30, MATCH($B$2, resultados!$A$1:$ZZ$1, 0))</f>
        <v/>
      </c>
      <c r="C36">
        <f>INDEX(resultados!$A$2:$ZZ$149, 30, MATCH($B$3, resultados!$A$1:$ZZ$1, 0))</f>
        <v/>
      </c>
    </row>
    <row r="37">
      <c r="A37">
        <f>INDEX(resultados!$A$2:$ZZ$149, 31, MATCH($B$1, resultados!$A$1:$ZZ$1, 0))</f>
        <v/>
      </c>
      <c r="B37">
        <f>INDEX(resultados!$A$2:$ZZ$149, 31, MATCH($B$2, resultados!$A$1:$ZZ$1, 0))</f>
        <v/>
      </c>
      <c r="C37">
        <f>INDEX(resultados!$A$2:$ZZ$149, 31, MATCH($B$3, resultados!$A$1:$ZZ$1, 0))</f>
        <v/>
      </c>
    </row>
    <row r="38">
      <c r="A38">
        <f>INDEX(resultados!$A$2:$ZZ$149, 32, MATCH($B$1, resultados!$A$1:$ZZ$1, 0))</f>
        <v/>
      </c>
      <c r="B38">
        <f>INDEX(resultados!$A$2:$ZZ$149, 32, MATCH($B$2, resultados!$A$1:$ZZ$1, 0))</f>
        <v/>
      </c>
      <c r="C38">
        <f>INDEX(resultados!$A$2:$ZZ$149, 32, MATCH($B$3, resultados!$A$1:$ZZ$1, 0))</f>
        <v/>
      </c>
    </row>
    <row r="39">
      <c r="A39">
        <f>INDEX(resultados!$A$2:$ZZ$149, 33, MATCH($B$1, resultados!$A$1:$ZZ$1, 0))</f>
        <v/>
      </c>
      <c r="B39">
        <f>INDEX(resultados!$A$2:$ZZ$149, 33, MATCH($B$2, resultados!$A$1:$ZZ$1, 0))</f>
        <v/>
      </c>
      <c r="C39">
        <f>INDEX(resultados!$A$2:$ZZ$149, 33, MATCH($B$3, resultados!$A$1:$ZZ$1, 0))</f>
        <v/>
      </c>
    </row>
    <row r="40">
      <c r="A40">
        <f>INDEX(resultados!$A$2:$ZZ$149, 34, MATCH($B$1, resultados!$A$1:$ZZ$1, 0))</f>
        <v/>
      </c>
      <c r="B40">
        <f>INDEX(resultados!$A$2:$ZZ$149, 34, MATCH($B$2, resultados!$A$1:$ZZ$1, 0))</f>
        <v/>
      </c>
      <c r="C40">
        <f>INDEX(resultados!$A$2:$ZZ$149, 34, MATCH($B$3, resultados!$A$1:$ZZ$1, 0))</f>
        <v/>
      </c>
    </row>
    <row r="41">
      <c r="A41">
        <f>INDEX(resultados!$A$2:$ZZ$149, 35, MATCH($B$1, resultados!$A$1:$ZZ$1, 0))</f>
        <v/>
      </c>
      <c r="B41">
        <f>INDEX(resultados!$A$2:$ZZ$149, 35, MATCH($B$2, resultados!$A$1:$ZZ$1, 0))</f>
        <v/>
      </c>
      <c r="C41">
        <f>INDEX(resultados!$A$2:$ZZ$149, 35, MATCH($B$3, resultados!$A$1:$ZZ$1, 0))</f>
        <v/>
      </c>
    </row>
    <row r="42">
      <c r="A42">
        <f>INDEX(resultados!$A$2:$ZZ$149, 36, MATCH($B$1, resultados!$A$1:$ZZ$1, 0))</f>
        <v/>
      </c>
      <c r="B42">
        <f>INDEX(resultados!$A$2:$ZZ$149, 36, MATCH($B$2, resultados!$A$1:$ZZ$1, 0))</f>
        <v/>
      </c>
      <c r="C42">
        <f>INDEX(resultados!$A$2:$ZZ$149, 36, MATCH($B$3, resultados!$A$1:$ZZ$1, 0))</f>
        <v/>
      </c>
    </row>
    <row r="43">
      <c r="A43">
        <f>INDEX(resultados!$A$2:$ZZ$149, 37, MATCH($B$1, resultados!$A$1:$ZZ$1, 0))</f>
        <v/>
      </c>
      <c r="B43">
        <f>INDEX(resultados!$A$2:$ZZ$149, 37, MATCH($B$2, resultados!$A$1:$ZZ$1, 0))</f>
        <v/>
      </c>
      <c r="C43">
        <f>INDEX(resultados!$A$2:$ZZ$149, 37, MATCH($B$3, resultados!$A$1:$ZZ$1, 0))</f>
        <v/>
      </c>
    </row>
    <row r="44">
      <c r="A44">
        <f>INDEX(resultados!$A$2:$ZZ$149, 38, MATCH($B$1, resultados!$A$1:$ZZ$1, 0))</f>
        <v/>
      </c>
      <c r="B44">
        <f>INDEX(resultados!$A$2:$ZZ$149, 38, MATCH($B$2, resultados!$A$1:$ZZ$1, 0))</f>
        <v/>
      </c>
      <c r="C44">
        <f>INDEX(resultados!$A$2:$ZZ$149, 38, MATCH($B$3, resultados!$A$1:$ZZ$1, 0))</f>
        <v/>
      </c>
    </row>
    <row r="45">
      <c r="A45">
        <f>INDEX(resultados!$A$2:$ZZ$149, 39, MATCH($B$1, resultados!$A$1:$ZZ$1, 0))</f>
        <v/>
      </c>
      <c r="B45">
        <f>INDEX(resultados!$A$2:$ZZ$149, 39, MATCH($B$2, resultados!$A$1:$ZZ$1, 0))</f>
        <v/>
      </c>
      <c r="C45">
        <f>INDEX(resultados!$A$2:$ZZ$149, 39, MATCH($B$3, resultados!$A$1:$ZZ$1, 0))</f>
        <v/>
      </c>
    </row>
    <row r="46">
      <c r="A46">
        <f>INDEX(resultados!$A$2:$ZZ$149, 40, MATCH($B$1, resultados!$A$1:$ZZ$1, 0))</f>
        <v/>
      </c>
      <c r="B46">
        <f>INDEX(resultados!$A$2:$ZZ$149, 40, MATCH($B$2, resultados!$A$1:$ZZ$1, 0))</f>
        <v/>
      </c>
      <c r="C46">
        <f>INDEX(resultados!$A$2:$ZZ$149, 40, MATCH($B$3, resultados!$A$1:$ZZ$1, 0))</f>
        <v/>
      </c>
    </row>
    <row r="47">
      <c r="A47">
        <f>INDEX(resultados!$A$2:$ZZ$149, 41, MATCH($B$1, resultados!$A$1:$ZZ$1, 0))</f>
        <v/>
      </c>
      <c r="B47">
        <f>INDEX(resultados!$A$2:$ZZ$149, 41, MATCH($B$2, resultados!$A$1:$ZZ$1, 0))</f>
        <v/>
      </c>
      <c r="C47">
        <f>INDEX(resultados!$A$2:$ZZ$149, 41, MATCH($B$3, resultados!$A$1:$ZZ$1, 0))</f>
        <v/>
      </c>
    </row>
    <row r="48">
      <c r="A48">
        <f>INDEX(resultados!$A$2:$ZZ$149, 42, MATCH($B$1, resultados!$A$1:$ZZ$1, 0))</f>
        <v/>
      </c>
      <c r="B48">
        <f>INDEX(resultados!$A$2:$ZZ$149, 42, MATCH($B$2, resultados!$A$1:$ZZ$1, 0))</f>
        <v/>
      </c>
      <c r="C48">
        <f>INDEX(resultados!$A$2:$ZZ$149, 42, MATCH($B$3, resultados!$A$1:$ZZ$1, 0))</f>
        <v/>
      </c>
    </row>
    <row r="49">
      <c r="A49">
        <f>INDEX(resultados!$A$2:$ZZ$149, 43, MATCH($B$1, resultados!$A$1:$ZZ$1, 0))</f>
        <v/>
      </c>
      <c r="B49">
        <f>INDEX(resultados!$A$2:$ZZ$149, 43, MATCH($B$2, resultados!$A$1:$ZZ$1, 0))</f>
        <v/>
      </c>
      <c r="C49">
        <f>INDEX(resultados!$A$2:$ZZ$149, 43, MATCH($B$3, resultados!$A$1:$ZZ$1, 0))</f>
        <v/>
      </c>
    </row>
    <row r="50">
      <c r="A50">
        <f>INDEX(resultados!$A$2:$ZZ$149, 44, MATCH($B$1, resultados!$A$1:$ZZ$1, 0))</f>
        <v/>
      </c>
      <c r="B50">
        <f>INDEX(resultados!$A$2:$ZZ$149, 44, MATCH($B$2, resultados!$A$1:$ZZ$1, 0))</f>
        <v/>
      </c>
      <c r="C50">
        <f>INDEX(resultados!$A$2:$ZZ$149, 44, MATCH($B$3, resultados!$A$1:$ZZ$1, 0))</f>
        <v/>
      </c>
    </row>
    <row r="51">
      <c r="A51">
        <f>INDEX(resultados!$A$2:$ZZ$149, 45, MATCH($B$1, resultados!$A$1:$ZZ$1, 0))</f>
        <v/>
      </c>
      <c r="B51">
        <f>INDEX(resultados!$A$2:$ZZ$149, 45, MATCH($B$2, resultados!$A$1:$ZZ$1, 0))</f>
        <v/>
      </c>
      <c r="C51">
        <f>INDEX(resultados!$A$2:$ZZ$149, 45, MATCH($B$3, resultados!$A$1:$ZZ$1, 0))</f>
        <v/>
      </c>
    </row>
    <row r="52">
      <c r="A52">
        <f>INDEX(resultados!$A$2:$ZZ$149, 46, MATCH($B$1, resultados!$A$1:$ZZ$1, 0))</f>
        <v/>
      </c>
      <c r="B52">
        <f>INDEX(resultados!$A$2:$ZZ$149, 46, MATCH($B$2, resultados!$A$1:$ZZ$1, 0))</f>
        <v/>
      </c>
      <c r="C52">
        <f>INDEX(resultados!$A$2:$ZZ$149, 46, MATCH($B$3, resultados!$A$1:$ZZ$1, 0))</f>
        <v/>
      </c>
    </row>
    <row r="53">
      <c r="A53">
        <f>INDEX(resultados!$A$2:$ZZ$149, 47, MATCH($B$1, resultados!$A$1:$ZZ$1, 0))</f>
        <v/>
      </c>
      <c r="B53">
        <f>INDEX(resultados!$A$2:$ZZ$149, 47, MATCH($B$2, resultados!$A$1:$ZZ$1, 0))</f>
        <v/>
      </c>
      <c r="C53">
        <f>INDEX(resultados!$A$2:$ZZ$149, 47, MATCH($B$3, resultados!$A$1:$ZZ$1, 0))</f>
        <v/>
      </c>
    </row>
    <row r="54">
      <c r="A54">
        <f>INDEX(resultados!$A$2:$ZZ$149, 48, MATCH($B$1, resultados!$A$1:$ZZ$1, 0))</f>
        <v/>
      </c>
      <c r="B54">
        <f>INDEX(resultados!$A$2:$ZZ$149, 48, MATCH($B$2, resultados!$A$1:$ZZ$1, 0))</f>
        <v/>
      </c>
      <c r="C54">
        <f>INDEX(resultados!$A$2:$ZZ$149, 48, MATCH($B$3, resultados!$A$1:$ZZ$1, 0))</f>
        <v/>
      </c>
    </row>
    <row r="55">
      <c r="A55">
        <f>INDEX(resultados!$A$2:$ZZ$149, 49, MATCH($B$1, resultados!$A$1:$ZZ$1, 0))</f>
        <v/>
      </c>
      <c r="B55">
        <f>INDEX(resultados!$A$2:$ZZ$149, 49, MATCH($B$2, resultados!$A$1:$ZZ$1, 0))</f>
        <v/>
      </c>
      <c r="C55">
        <f>INDEX(resultados!$A$2:$ZZ$149, 49, MATCH($B$3, resultados!$A$1:$ZZ$1, 0))</f>
        <v/>
      </c>
    </row>
    <row r="56">
      <c r="A56">
        <f>INDEX(resultados!$A$2:$ZZ$149, 50, MATCH($B$1, resultados!$A$1:$ZZ$1, 0))</f>
        <v/>
      </c>
      <c r="B56">
        <f>INDEX(resultados!$A$2:$ZZ$149, 50, MATCH($B$2, resultados!$A$1:$ZZ$1, 0))</f>
        <v/>
      </c>
      <c r="C56">
        <f>INDEX(resultados!$A$2:$ZZ$149, 50, MATCH($B$3, resultados!$A$1:$ZZ$1, 0))</f>
        <v/>
      </c>
    </row>
    <row r="57">
      <c r="A57">
        <f>INDEX(resultados!$A$2:$ZZ$149, 51, MATCH($B$1, resultados!$A$1:$ZZ$1, 0))</f>
        <v/>
      </c>
      <c r="B57">
        <f>INDEX(resultados!$A$2:$ZZ$149, 51, MATCH($B$2, resultados!$A$1:$ZZ$1, 0))</f>
        <v/>
      </c>
      <c r="C57">
        <f>INDEX(resultados!$A$2:$ZZ$149, 51, MATCH($B$3, resultados!$A$1:$ZZ$1, 0))</f>
        <v/>
      </c>
    </row>
    <row r="58">
      <c r="A58">
        <f>INDEX(resultados!$A$2:$ZZ$149, 52, MATCH($B$1, resultados!$A$1:$ZZ$1, 0))</f>
        <v/>
      </c>
      <c r="B58">
        <f>INDEX(resultados!$A$2:$ZZ$149, 52, MATCH($B$2, resultados!$A$1:$ZZ$1, 0))</f>
        <v/>
      </c>
      <c r="C58">
        <f>INDEX(resultados!$A$2:$ZZ$149, 52, MATCH($B$3, resultados!$A$1:$ZZ$1, 0))</f>
        <v/>
      </c>
    </row>
    <row r="59">
      <c r="A59">
        <f>INDEX(resultados!$A$2:$ZZ$149, 53, MATCH($B$1, resultados!$A$1:$ZZ$1, 0))</f>
        <v/>
      </c>
      <c r="B59">
        <f>INDEX(resultados!$A$2:$ZZ$149, 53, MATCH($B$2, resultados!$A$1:$ZZ$1, 0))</f>
        <v/>
      </c>
      <c r="C59">
        <f>INDEX(resultados!$A$2:$ZZ$149, 53, MATCH($B$3, resultados!$A$1:$ZZ$1, 0))</f>
        <v/>
      </c>
    </row>
    <row r="60">
      <c r="A60">
        <f>INDEX(resultados!$A$2:$ZZ$149, 54, MATCH($B$1, resultados!$A$1:$ZZ$1, 0))</f>
        <v/>
      </c>
      <c r="B60">
        <f>INDEX(resultados!$A$2:$ZZ$149, 54, MATCH($B$2, resultados!$A$1:$ZZ$1, 0))</f>
        <v/>
      </c>
      <c r="C60">
        <f>INDEX(resultados!$A$2:$ZZ$149, 54, MATCH($B$3, resultados!$A$1:$ZZ$1, 0))</f>
        <v/>
      </c>
    </row>
    <row r="61">
      <c r="A61">
        <f>INDEX(resultados!$A$2:$ZZ$149, 55, MATCH($B$1, resultados!$A$1:$ZZ$1, 0))</f>
        <v/>
      </c>
      <c r="B61">
        <f>INDEX(resultados!$A$2:$ZZ$149, 55, MATCH($B$2, resultados!$A$1:$ZZ$1, 0))</f>
        <v/>
      </c>
      <c r="C61">
        <f>INDEX(resultados!$A$2:$ZZ$149, 55, MATCH($B$3, resultados!$A$1:$ZZ$1, 0))</f>
        <v/>
      </c>
    </row>
    <row r="62">
      <c r="A62">
        <f>INDEX(resultados!$A$2:$ZZ$149, 56, MATCH($B$1, resultados!$A$1:$ZZ$1, 0))</f>
        <v/>
      </c>
      <c r="B62">
        <f>INDEX(resultados!$A$2:$ZZ$149, 56, MATCH($B$2, resultados!$A$1:$ZZ$1, 0))</f>
        <v/>
      </c>
      <c r="C62">
        <f>INDEX(resultados!$A$2:$ZZ$149, 56, MATCH($B$3, resultados!$A$1:$ZZ$1, 0))</f>
        <v/>
      </c>
    </row>
    <row r="63">
      <c r="A63">
        <f>INDEX(resultados!$A$2:$ZZ$149, 57, MATCH($B$1, resultados!$A$1:$ZZ$1, 0))</f>
        <v/>
      </c>
      <c r="B63">
        <f>INDEX(resultados!$A$2:$ZZ$149, 57, MATCH($B$2, resultados!$A$1:$ZZ$1, 0))</f>
        <v/>
      </c>
      <c r="C63">
        <f>INDEX(resultados!$A$2:$ZZ$149, 57, MATCH($B$3, resultados!$A$1:$ZZ$1, 0))</f>
        <v/>
      </c>
    </row>
    <row r="64">
      <c r="A64">
        <f>INDEX(resultados!$A$2:$ZZ$149, 58, MATCH($B$1, resultados!$A$1:$ZZ$1, 0))</f>
        <v/>
      </c>
      <c r="B64">
        <f>INDEX(resultados!$A$2:$ZZ$149, 58, MATCH($B$2, resultados!$A$1:$ZZ$1, 0))</f>
        <v/>
      </c>
      <c r="C64">
        <f>INDEX(resultados!$A$2:$ZZ$149, 58, MATCH($B$3, resultados!$A$1:$ZZ$1, 0))</f>
        <v/>
      </c>
    </row>
    <row r="65">
      <c r="A65">
        <f>INDEX(resultados!$A$2:$ZZ$149, 59, MATCH($B$1, resultados!$A$1:$ZZ$1, 0))</f>
        <v/>
      </c>
      <c r="B65">
        <f>INDEX(resultados!$A$2:$ZZ$149, 59, MATCH($B$2, resultados!$A$1:$ZZ$1, 0))</f>
        <v/>
      </c>
      <c r="C65">
        <f>INDEX(resultados!$A$2:$ZZ$149, 59, MATCH($B$3, resultados!$A$1:$ZZ$1, 0))</f>
        <v/>
      </c>
    </row>
    <row r="66">
      <c r="A66">
        <f>INDEX(resultados!$A$2:$ZZ$149, 60, MATCH($B$1, resultados!$A$1:$ZZ$1, 0))</f>
        <v/>
      </c>
      <c r="B66">
        <f>INDEX(resultados!$A$2:$ZZ$149, 60, MATCH($B$2, resultados!$A$1:$ZZ$1, 0))</f>
        <v/>
      </c>
      <c r="C66">
        <f>INDEX(resultados!$A$2:$ZZ$149, 60, MATCH($B$3, resultados!$A$1:$ZZ$1, 0))</f>
        <v/>
      </c>
    </row>
    <row r="67">
      <c r="A67">
        <f>INDEX(resultados!$A$2:$ZZ$149, 61, MATCH($B$1, resultados!$A$1:$ZZ$1, 0))</f>
        <v/>
      </c>
      <c r="B67">
        <f>INDEX(resultados!$A$2:$ZZ$149, 61, MATCH($B$2, resultados!$A$1:$ZZ$1, 0))</f>
        <v/>
      </c>
      <c r="C67">
        <f>INDEX(resultados!$A$2:$ZZ$149, 61, MATCH($B$3, resultados!$A$1:$ZZ$1, 0))</f>
        <v/>
      </c>
    </row>
    <row r="68">
      <c r="A68">
        <f>INDEX(resultados!$A$2:$ZZ$149, 62, MATCH($B$1, resultados!$A$1:$ZZ$1, 0))</f>
        <v/>
      </c>
      <c r="B68">
        <f>INDEX(resultados!$A$2:$ZZ$149, 62, MATCH($B$2, resultados!$A$1:$ZZ$1, 0))</f>
        <v/>
      </c>
      <c r="C68">
        <f>INDEX(resultados!$A$2:$ZZ$149, 62, MATCH($B$3, resultados!$A$1:$ZZ$1, 0))</f>
        <v/>
      </c>
    </row>
    <row r="69">
      <c r="A69">
        <f>INDEX(resultados!$A$2:$ZZ$149, 63, MATCH($B$1, resultados!$A$1:$ZZ$1, 0))</f>
        <v/>
      </c>
      <c r="B69">
        <f>INDEX(resultados!$A$2:$ZZ$149, 63, MATCH($B$2, resultados!$A$1:$ZZ$1, 0))</f>
        <v/>
      </c>
      <c r="C69">
        <f>INDEX(resultados!$A$2:$ZZ$149, 63, MATCH($B$3, resultados!$A$1:$ZZ$1, 0))</f>
        <v/>
      </c>
    </row>
    <row r="70">
      <c r="A70">
        <f>INDEX(resultados!$A$2:$ZZ$149, 64, MATCH($B$1, resultados!$A$1:$ZZ$1, 0))</f>
        <v/>
      </c>
      <c r="B70">
        <f>INDEX(resultados!$A$2:$ZZ$149, 64, MATCH($B$2, resultados!$A$1:$ZZ$1, 0))</f>
        <v/>
      </c>
      <c r="C70">
        <f>INDEX(resultados!$A$2:$ZZ$149, 64, MATCH($B$3, resultados!$A$1:$ZZ$1, 0))</f>
        <v/>
      </c>
    </row>
    <row r="71">
      <c r="A71">
        <f>INDEX(resultados!$A$2:$ZZ$149, 65, MATCH($B$1, resultados!$A$1:$ZZ$1, 0))</f>
        <v/>
      </c>
      <c r="B71">
        <f>INDEX(resultados!$A$2:$ZZ$149, 65, MATCH($B$2, resultados!$A$1:$ZZ$1, 0))</f>
        <v/>
      </c>
      <c r="C71">
        <f>INDEX(resultados!$A$2:$ZZ$149, 65, MATCH($B$3, resultados!$A$1:$ZZ$1, 0))</f>
        <v/>
      </c>
    </row>
    <row r="72">
      <c r="A72">
        <f>INDEX(resultados!$A$2:$ZZ$149, 66, MATCH($B$1, resultados!$A$1:$ZZ$1, 0))</f>
        <v/>
      </c>
      <c r="B72">
        <f>INDEX(resultados!$A$2:$ZZ$149, 66, MATCH($B$2, resultados!$A$1:$ZZ$1, 0))</f>
        <v/>
      </c>
      <c r="C72">
        <f>INDEX(resultados!$A$2:$ZZ$149, 66, MATCH($B$3, resultados!$A$1:$ZZ$1, 0))</f>
        <v/>
      </c>
    </row>
    <row r="73">
      <c r="A73">
        <f>INDEX(resultados!$A$2:$ZZ$149, 67, MATCH($B$1, resultados!$A$1:$ZZ$1, 0))</f>
        <v/>
      </c>
      <c r="B73">
        <f>INDEX(resultados!$A$2:$ZZ$149, 67, MATCH($B$2, resultados!$A$1:$ZZ$1, 0))</f>
        <v/>
      </c>
      <c r="C73">
        <f>INDEX(resultados!$A$2:$ZZ$149, 67, MATCH($B$3, resultados!$A$1:$ZZ$1, 0))</f>
        <v/>
      </c>
    </row>
    <row r="74">
      <c r="A74">
        <f>INDEX(resultados!$A$2:$ZZ$149, 68, MATCH($B$1, resultados!$A$1:$ZZ$1, 0))</f>
        <v/>
      </c>
      <c r="B74">
        <f>INDEX(resultados!$A$2:$ZZ$149, 68, MATCH($B$2, resultados!$A$1:$ZZ$1, 0))</f>
        <v/>
      </c>
      <c r="C74">
        <f>INDEX(resultados!$A$2:$ZZ$149, 68, MATCH($B$3, resultados!$A$1:$ZZ$1, 0))</f>
        <v/>
      </c>
    </row>
    <row r="75">
      <c r="A75">
        <f>INDEX(resultados!$A$2:$ZZ$149, 69, MATCH($B$1, resultados!$A$1:$ZZ$1, 0))</f>
        <v/>
      </c>
      <c r="B75">
        <f>INDEX(resultados!$A$2:$ZZ$149, 69, MATCH($B$2, resultados!$A$1:$ZZ$1, 0))</f>
        <v/>
      </c>
      <c r="C75">
        <f>INDEX(resultados!$A$2:$ZZ$149, 69, MATCH($B$3, resultados!$A$1:$ZZ$1, 0))</f>
        <v/>
      </c>
    </row>
    <row r="76">
      <c r="A76">
        <f>INDEX(resultados!$A$2:$ZZ$149, 70, MATCH($B$1, resultados!$A$1:$ZZ$1, 0))</f>
        <v/>
      </c>
      <c r="B76">
        <f>INDEX(resultados!$A$2:$ZZ$149, 70, MATCH($B$2, resultados!$A$1:$ZZ$1, 0))</f>
        <v/>
      </c>
      <c r="C76">
        <f>INDEX(resultados!$A$2:$ZZ$149, 70, MATCH($B$3, resultados!$A$1:$ZZ$1, 0))</f>
        <v/>
      </c>
    </row>
    <row r="77">
      <c r="A77">
        <f>INDEX(resultados!$A$2:$ZZ$149, 71, MATCH($B$1, resultados!$A$1:$ZZ$1, 0))</f>
        <v/>
      </c>
      <c r="B77">
        <f>INDEX(resultados!$A$2:$ZZ$149, 71, MATCH($B$2, resultados!$A$1:$ZZ$1, 0))</f>
        <v/>
      </c>
      <c r="C77">
        <f>INDEX(resultados!$A$2:$ZZ$149, 71, MATCH($B$3, resultados!$A$1:$ZZ$1, 0))</f>
        <v/>
      </c>
    </row>
    <row r="78">
      <c r="A78">
        <f>INDEX(resultados!$A$2:$ZZ$149, 72, MATCH($B$1, resultados!$A$1:$ZZ$1, 0))</f>
        <v/>
      </c>
      <c r="B78">
        <f>INDEX(resultados!$A$2:$ZZ$149, 72, MATCH($B$2, resultados!$A$1:$ZZ$1, 0))</f>
        <v/>
      </c>
      <c r="C78">
        <f>INDEX(resultados!$A$2:$ZZ$149, 72, MATCH($B$3, resultados!$A$1:$ZZ$1, 0))</f>
        <v/>
      </c>
    </row>
    <row r="79">
      <c r="A79">
        <f>INDEX(resultados!$A$2:$ZZ$149, 73, MATCH($B$1, resultados!$A$1:$ZZ$1, 0))</f>
        <v/>
      </c>
      <c r="B79">
        <f>INDEX(resultados!$A$2:$ZZ$149, 73, MATCH($B$2, resultados!$A$1:$ZZ$1, 0))</f>
        <v/>
      </c>
      <c r="C79">
        <f>INDEX(resultados!$A$2:$ZZ$149, 73, MATCH($B$3, resultados!$A$1:$ZZ$1, 0))</f>
        <v/>
      </c>
    </row>
    <row r="80">
      <c r="A80">
        <f>INDEX(resultados!$A$2:$ZZ$149, 74, MATCH($B$1, resultados!$A$1:$ZZ$1, 0))</f>
        <v/>
      </c>
      <c r="B80">
        <f>INDEX(resultados!$A$2:$ZZ$149, 74, MATCH($B$2, resultados!$A$1:$ZZ$1, 0))</f>
        <v/>
      </c>
      <c r="C80">
        <f>INDEX(resultados!$A$2:$ZZ$149, 74, MATCH($B$3, resultados!$A$1:$ZZ$1, 0))</f>
        <v/>
      </c>
    </row>
    <row r="81">
      <c r="A81">
        <f>INDEX(resultados!$A$2:$ZZ$149, 75, MATCH($B$1, resultados!$A$1:$ZZ$1, 0))</f>
        <v/>
      </c>
      <c r="B81">
        <f>INDEX(resultados!$A$2:$ZZ$149, 75, MATCH($B$2, resultados!$A$1:$ZZ$1, 0))</f>
        <v/>
      </c>
      <c r="C81">
        <f>INDEX(resultados!$A$2:$ZZ$149, 75, MATCH($B$3, resultados!$A$1:$ZZ$1, 0))</f>
        <v/>
      </c>
    </row>
    <row r="82">
      <c r="A82">
        <f>INDEX(resultados!$A$2:$ZZ$149, 76, MATCH($B$1, resultados!$A$1:$ZZ$1, 0))</f>
        <v/>
      </c>
      <c r="B82">
        <f>INDEX(resultados!$A$2:$ZZ$149, 76, MATCH($B$2, resultados!$A$1:$ZZ$1, 0))</f>
        <v/>
      </c>
      <c r="C82">
        <f>INDEX(resultados!$A$2:$ZZ$149, 76, MATCH($B$3, resultados!$A$1:$ZZ$1, 0))</f>
        <v/>
      </c>
    </row>
    <row r="83">
      <c r="A83">
        <f>INDEX(resultados!$A$2:$ZZ$149, 77, MATCH($B$1, resultados!$A$1:$ZZ$1, 0))</f>
        <v/>
      </c>
      <c r="B83">
        <f>INDEX(resultados!$A$2:$ZZ$149, 77, MATCH($B$2, resultados!$A$1:$ZZ$1, 0))</f>
        <v/>
      </c>
      <c r="C83">
        <f>INDEX(resultados!$A$2:$ZZ$149, 77, MATCH($B$3, resultados!$A$1:$ZZ$1, 0))</f>
        <v/>
      </c>
    </row>
    <row r="84">
      <c r="A84">
        <f>INDEX(resultados!$A$2:$ZZ$149, 78, MATCH($B$1, resultados!$A$1:$ZZ$1, 0))</f>
        <v/>
      </c>
      <c r="B84">
        <f>INDEX(resultados!$A$2:$ZZ$149, 78, MATCH($B$2, resultados!$A$1:$ZZ$1, 0))</f>
        <v/>
      </c>
      <c r="C84">
        <f>INDEX(resultados!$A$2:$ZZ$149, 78, MATCH($B$3, resultados!$A$1:$ZZ$1, 0))</f>
        <v/>
      </c>
    </row>
    <row r="85">
      <c r="A85">
        <f>INDEX(resultados!$A$2:$ZZ$149, 79, MATCH($B$1, resultados!$A$1:$ZZ$1, 0))</f>
        <v/>
      </c>
      <c r="B85">
        <f>INDEX(resultados!$A$2:$ZZ$149, 79, MATCH($B$2, resultados!$A$1:$ZZ$1, 0))</f>
        <v/>
      </c>
      <c r="C85">
        <f>INDEX(resultados!$A$2:$ZZ$149, 79, MATCH($B$3, resultados!$A$1:$ZZ$1, 0))</f>
        <v/>
      </c>
    </row>
    <row r="86">
      <c r="A86">
        <f>INDEX(resultados!$A$2:$ZZ$149, 80, MATCH($B$1, resultados!$A$1:$ZZ$1, 0))</f>
        <v/>
      </c>
      <c r="B86">
        <f>INDEX(resultados!$A$2:$ZZ$149, 80, MATCH($B$2, resultados!$A$1:$ZZ$1, 0))</f>
        <v/>
      </c>
      <c r="C86">
        <f>INDEX(resultados!$A$2:$ZZ$149, 80, MATCH($B$3, resultados!$A$1:$ZZ$1, 0))</f>
        <v/>
      </c>
    </row>
    <row r="87">
      <c r="A87">
        <f>INDEX(resultados!$A$2:$ZZ$149, 81, MATCH($B$1, resultados!$A$1:$ZZ$1, 0))</f>
        <v/>
      </c>
      <c r="B87">
        <f>INDEX(resultados!$A$2:$ZZ$149, 81, MATCH($B$2, resultados!$A$1:$ZZ$1, 0))</f>
        <v/>
      </c>
      <c r="C87">
        <f>INDEX(resultados!$A$2:$ZZ$149, 81, MATCH($B$3, resultados!$A$1:$ZZ$1, 0))</f>
        <v/>
      </c>
    </row>
    <row r="88">
      <c r="A88">
        <f>INDEX(resultados!$A$2:$ZZ$149, 82, MATCH($B$1, resultados!$A$1:$ZZ$1, 0))</f>
        <v/>
      </c>
      <c r="B88">
        <f>INDEX(resultados!$A$2:$ZZ$149, 82, MATCH($B$2, resultados!$A$1:$ZZ$1, 0))</f>
        <v/>
      </c>
      <c r="C88">
        <f>INDEX(resultados!$A$2:$ZZ$149, 82, MATCH($B$3, resultados!$A$1:$ZZ$1, 0))</f>
        <v/>
      </c>
    </row>
    <row r="89">
      <c r="A89">
        <f>INDEX(resultados!$A$2:$ZZ$149, 83, MATCH($B$1, resultados!$A$1:$ZZ$1, 0))</f>
        <v/>
      </c>
      <c r="B89">
        <f>INDEX(resultados!$A$2:$ZZ$149, 83, MATCH($B$2, resultados!$A$1:$ZZ$1, 0))</f>
        <v/>
      </c>
      <c r="C89">
        <f>INDEX(resultados!$A$2:$ZZ$149, 83, MATCH($B$3, resultados!$A$1:$ZZ$1, 0))</f>
        <v/>
      </c>
    </row>
    <row r="90">
      <c r="A90">
        <f>INDEX(resultados!$A$2:$ZZ$149, 84, MATCH($B$1, resultados!$A$1:$ZZ$1, 0))</f>
        <v/>
      </c>
      <c r="B90">
        <f>INDEX(resultados!$A$2:$ZZ$149, 84, MATCH($B$2, resultados!$A$1:$ZZ$1, 0))</f>
        <v/>
      </c>
      <c r="C90">
        <f>INDEX(resultados!$A$2:$ZZ$149, 84, MATCH($B$3, resultados!$A$1:$ZZ$1, 0))</f>
        <v/>
      </c>
    </row>
    <row r="91">
      <c r="A91">
        <f>INDEX(resultados!$A$2:$ZZ$149, 85, MATCH($B$1, resultados!$A$1:$ZZ$1, 0))</f>
        <v/>
      </c>
      <c r="B91">
        <f>INDEX(resultados!$A$2:$ZZ$149, 85, MATCH($B$2, resultados!$A$1:$ZZ$1, 0))</f>
        <v/>
      </c>
      <c r="C91">
        <f>INDEX(resultados!$A$2:$ZZ$149, 85, MATCH($B$3, resultados!$A$1:$ZZ$1, 0))</f>
        <v/>
      </c>
    </row>
    <row r="92">
      <c r="A92">
        <f>INDEX(resultados!$A$2:$ZZ$149, 86, MATCH($B$1, resultados!$A$1:$ZZ$1, 0))</f>
        <v/>
      </c>
      <c r="B92">
        <f>INDEX(resultados!$A$2:$ZZ$149, 86, MATCH($B$2, resultados!$A$1:$ZZ$1, 0))</f>
        <v/>
      </c>
      <c r="C92">
        <f>INDEX(resultados!$A$2:$ZZ$149, 86, MATCH($B$3, resultados!$A$1:$ZZ$1, 0))</f>
        <v/>
      </c>
    </row>
    <row r="93">
      <c r="A93">
        <f>INDEX(resultados!$A$2:$ZZ$149, 87, MATCH($B$1, resultados!$A$1:$ZZ$1, 0))</f>
        <v/>
      </c>
      <c r="B93">
        <f>INDEX(resultados!$A$2:$ZZ$149, 87, MATCH($B$2, resultados!$A$1:$ZZ$1, 0))</f>
        <v/>
      </c>
      <c r="C93">
        <f>INDEX(resultados!$A$2:$ZZ$149, 87, MATCH($B$3, resultados!$A$1:$ZZ$1, 0))</f>
        <v/>
      </c>
    </row>
    <row r="94">
      <c r="A94">
        <f>INDEX(resultados!$A$2:$ZZ$149, 88, MATCH($B$1, resultados!$A$1:$ZZ$1, 0))</f>
        <v/>
      </c>
      <c r="B94">
        <f>INDEX(resultados!$A$2:$ZZ$149, 88, MATCH($B$2, resultados!$A$1:$ZZ$1, 0))</f>
        <v/>
      </c>
      <c r="C94">
        <f>INDEX(resultados!$A$2:$ZZ$149, 88, MATCH($B$3, resultados!$A$1:$ZZ$1, 0))</f>
        <v/>
      </c>
    </row>
    <row r="95">
      <c r="A95">
        <f>INDEX(resultados!$A$2:$ZZ$149, 89, MATCH($B$1, resultados!$A$1:$ZZ$1, 0))</f>
        <v/>
      </c>
      <c r="B95">
        <f>INDEX(resultados!$A$2:$ZZ$149, 89, MATCH($B$2, resultados!$A$1:$ZZ$1, 0))</f>
        <v/>
      </c>
      <c r="C95">
        <f>INDEX(resultados!$A$2:$ZZ$149, 89, MATCH($B$3, resultados!$A$1:$ZZ$1, 0))</f>
        <v/>
      </c>
    </row>
    <row r="96">
      <c r="A96">
        <f>INDEX(resultados!$A$2:$ZZ$149, 90, MATCH($B$1, resultados!$A$1:$ZZ$1, 0))</f>
        <v/>
      </c>
      <c r="B96">
        <f>INDEX(resultados!$A$2:$ZZ$149, 90, MATCH($B$2, resultados!$A$1:$ZZ$1, 0))</f>
        <v/>
      </c>
      <c r="C96">
        <f>INDEX(resultados!$A$2:$ZZ$149, 90, MATCH($B$3, resultados!$A$1:$ZZ$1, 0))</f>
        <v/>
      </c>
    </row>
    <row r="97">
      <c r="A97">
        <f>INDEX(resultados!$A$2:$ZZ$149, 91, MATCH($B$1, resultados!$A$1:$ZZ$1, 0))</f>
        <v/>
      </c>
      <c r="B97">
        <f>INDEX(resultados!$A$2:$ZZ$149, 91, MATCH($B$2, resultados!$A$1:$ZZ$1, 0))</f>
        <v/>
      </c>
      <c r="C97">
        <f>INDEX(resultados!$A$2:$ZZ$149, 91, MATCH($B$3, resultados!$A$1:$ZZ$1, 0))</f>
        <v/>
      </c>
    </row>
    <row r="98">
      <c r="A98">
        <f>INDEX(resultados!$A$2:$ZZ$149, 92, MATCH($B$1, resultados!$A$1:$ZZ$1, 0))</f>
        <v/>
      </c>
      <c r="B98">
        <f>INDEX(resultados!$A$2:$ZZ$149, 92, MATCH($B$2, resultados!$A$1:$ZZ$1, 0))</f>
        <v/>
      </c>
      <c r="C98">
        <f>INDEX(resultados!$A$2:$ZZ$149, 92, MATCH($B$3, resultados!$A$1:$ZZ$1, 0))</f>
        <v/>
      </c>
    </row>
    <row r="99">
      <c r="A99">
        <f>INDEX(resultados!$A$2:$ZZ$149, 93, MATCH($B$1, resultados!$A$1:$ZZ$1, 0))</f>
        <v/>
      </c>
      <c r="B99">
        <f>INDEX(resultados!$A$2:$ZZ$149, 93, MATCH($B$2, resultados!$A$1:$ZZ$1, 0))</f>
        <v/>
      </c>
      <c r="C99">
        <f>INDEX(resultados!$A$2:$ZZ$149, 93, MATCH($B$3, resultados!$A$1:$ZZ$1, 0))</f>
        <v/>
      </c>
    </row>
    <row r="100">
      <c r="A100">
        <f>INDEX(resultados!$A$2:$ZZ$149, 94, MATCH($B$1, resultados!$A$1:$ZZ$1, 0))</f>
        <v/>
      </c>
      <c r="B100">
        <f>INDEX(resultados!$A$2:$ZZ$149, 94, MATCH($B$2, resultados!$A$1:$ZZ$1, 0))</f>
        <v/>
      </c>
      <c r="C100">
        <f>INDEX(resultados!$A$2:$ZZ$149, 94, MATCH($B$3, resultados!$A$1:$ZZ$1, 0))</f>
        <v/>
      </c>
    </row>
    <row r="101">
      <c r="A101">
        <f>INDEX(resultados!$A$2:$ZZ$149, 95, MATCH($B$1, resultados!$A$1:$ZZ$1, 0))</f>
        <v/>
      </c>
      <c r="B101">
        <f>INDEX(resultados!$A$2:$ZZ$149, 95, MATCH($B$2, resultados!$A$1:$ZZ$1, 0))</f>
        <v/>
      </c>
      <c r="C101">
        <f>INDEX(resultados!$A$2:$ZZ$149, 95, MATCH($B$3, resultados!$A$1:$ZZ$1, 0))</f>
        <v/>
      </c>
    </row>
    <row r="102">
      <c r="A102">
        <f>INDEX(resultados!$A$2:$ZZ$149, 96, MATCH($B$1, resultados!$A$1:$ZZ$1, 0))</f>
        <v/>
      </c>
      <c r="B102">
        <f>INDEX(resultados!$A$2:$ZZ$149, 96, MATCH($B$2, resultados!$A$1:$ZZ$1, 0))</f>
        <v/>
      </c>
      <c r="C102">
        <f>INDEX(resultados!$A$2:$ZZ$149, 96, MATCH($B$3, resultados!$A$1:$ZZ$1, 0))</f>
        <v/>
      </c>
    </row>
    <row r="103">
      <c r="A103">
        <f>INDEX(resultados!$A$2:$ZZ$149, 97, MATCH($B$1, resultados!$A$1:$ZZ$1, 0))</f>
        <v/>
      </c>
      <c r="B103">
        <f>INDEX(resultados!$A$2:$ZZ$149, 97, MATCH($B$2, resultados!$A$1:$ZZ$1, 0))</f>
        <v/>
      </c>
      <c r="C103">
        <f>INDEX(resultados!$A$2:$ZZ$149, 97, MATCH($B$3, resultados!$A$1:$ZZ$1, 0))</f>
        <v/>
      </c>
    </row>
    <row r="104">
      <c r="A104">
        <f>INDEX(resultados!$A$2:$ZZ$149, 98, MATCH($B$1, resultados!$A$1:$ZZ$1, 0))</f>
        <v/>
      </c>
      <c r="B104">
        <f>INDEX(resultados!$A$2:$ZZ$149, 98, MATCH($B$2, resultados!$A$1:$ZZ$1, 0))</f>
        <v/>
      </c>
      <c r="C104">
        <f>INDEX(resultados!$A$2:$ZZ$149, 98, MATCH($B$3, resultados!$A$1:$ZZ$1, 0))</f>
        <v/>
      </c>
    </row>
    <row r="105">
      <c r="A105">
        <f>INDEX(resultados!$A$2:$ZZ$149, 99, MATCH($B$1, resultados!$A$1:$ZZ$1, 0))</f>
        <v/>
      </c>
      <c r="B105">
        <f>INDEX(resultados!$A$2:$ZZ$149, 99, MATCH($B$2, resultados!$A$1:$ZZ$1, 0))</f>
        <v/>
      </c>
      <c r="C105">
        <f>INDEX(resultados!$A$2:$ZZ$149, 99, MATCH($B$3, resultados!$A$1:$ZZ$1, 0))</f>
        <v/>
      </c>
    </row>
    <row r="106">
      <c r="A106">
        <f>INDEX(resultados!$A$2:$ZZ$149, 100, MATCH($B$1, resultados!$A$1:$ZZ$1, 0))</f>
        <v/>
      </c>
      <c r="B106">
        <f>INDEX(resultados!$A$2:$ZZ$149, 100, MATCH($B$2, resultados!$A$1:$ZZ$1, 0))</f>
        <v/>
      </c>
      <c r="C106">
        <f>INDEX(resultados!$A$2:$ZZ$149, 100, MATCH($B$3, resultados!$A$1:$ZZ$1, 0))</f>
        <v/>
      </c>
    </row>
    <row r="107">
      <c r="A107">
        <f>INDEX(resultados!$A$2:$ZZ$149, 101, MATCH($B$1, resultados!$A$1:$ZZ$1, 0))</f>
        <v/>
      </c>
      <c r="B107">
        <f>INDEX(resultados!$A$2:$ZZ$149, 101, MATCH($B$2, resultados!$A$1:$ZZ$1, 0))</f>
        <v/>
      </c>
      <c r="C107">
        <f>INDEX(resultados!$A$2:$ZZ$149, 101, MATCH($B$3, resultados!$A$1:$ZZ$1, 0))</f>
        <v/>
      </c>
    </row>
    <row r="108">
      <c r="A108">
        <f>INDEX(resultados!$A$2:$ZZ$149, 102, MATCH($B$1, resultados!$A$1:$ZZ$1, 0))</f>
        <v/>
      </c>
      <c r="B108">
        <f>INDEX(resultados!$A$2:$ZZ$149, 102, MATCH($B$2, resultados!$A$1:$ZZ$1, 0))</f>
        <v/>
      </c>
      <c r="C108">
        <f>INDEX(resultados!$A$2:$ZZ$149, 102, MATCH($B$3, resultados!$A$1:$ZZ$1, 0))</f>
        <v/>
      </c>
    </row>
    <row r="109">
      <c r="A109">
        <f>INDEX(resultados!$A$2:$ZZ$149, 103, MATCH($B$1, resultados!$A$1:$ZZ$1, 0))</f>
        <v/>
      </c>
      <c r="B109">
        <f>INDEX(resultados!$A$2:$ZZ$149, 103, MATCH($B$2, resultados!$A$1:$ZZ$1, 0))</f>
        <v/>
      </c>
      <c r="C109">
        <f>INDEX(resultados!$A$2:$ZZ$149, 103, MATCH($B$3, resultados!$A$1:$ZZ$1, 0))</f>
        <v/>
      </c>
    </row>
    <row r="110">
      <c r="A110">
        <f>INDEX(resultados!$A$2:$ZZ$149, 104, MATCH($B$1, resultados!$A$1:$ZZ$1, 0))</f>
        <v/>
      </c>
      <c r="B110">
        <f>INDEX(resultados!$A$2:$ZZ$149, 104, MATCH($B$2, resultados!$A$1:$ZZ$1, 0))</f>
        <v/>
      </c>
      <c r="C110">
        <f>INDEX(resultados!$A$2:$ZZ$149, 104, MATCH($B$3, resultados!$A$1:$ZZ$1, 0))</f>
        <v/>
      </c>
    </row>
    <row r="111">
      <c r="A111">
        <f>INDEX(resultados!$A$2:$ZZ$149, 105, MATCH($B$1, resultados!$A$1:$ZZ$1, 0))</f>
        <v/>
      </c>
      <c r="B111">
        <f>INDEX(resultados!$A$2:$ZZ$149, 105, MATCH($B$2, resultados!$A$1:$ZZ$1, 0))</f>
        <v/>
      </c>
      <c r="C111">
        <f>INDEX(resultados!$A$2:$ZZ$149, 105, MATCH($B$3, resultados!$A$1:$ZZ$1, 0))</f>
        <v/>
      </c>
    </row>
    <row r="112">
      <c r="A112">
        <f>INDEX(resultados!$A$2:$ZZ$149, 106, MATCH($B$1, resultados!$A$1:$ZZ$1, 0))</f>
        <v/>
      </c>
      <c r="B112">
        <f>INDEX(resultados!$A$2:$ZZ$149, 106, MATCH($B$2, resultados!$A$1:$ZZ$1, 0))</f>
        <v/>
      </c>
      <c r="C112">
        <f>INDEX(resultados!$A$2:$ZZ$149, 106, MATCH($B$3, resultados!$A$1:$ZZ$1, 0))</f>
        <v/>
      </c>
    </row>
    <row r="113">
      <c r="A113">
        <f>INDEX(resultados!$A$2:$ZZ$149, 107, MATCH($B$1, resultados!$A$1:$ZZ$1, 0))</f>
        <v/>
      </c>
      <c r="B113">
        <f>INDEX(resultados!$A$2:$ZZ$149, 107, MATCH($B$2, resultados!$A$1:$ZZ$1, 0))</f>
        <v/>
      </c>
      <c r="C113">
        <f>INDEX(resultados!$A$2:$ZZ$149, 107, MATCH($B$3, resultados!$A$1:$ZZ$1, 0))</f>
        <v/>
      </c>
    </row>
    <row r="114">
      <c r="A114">
        <f>INDEX(resultados!$A$2:$ZZ$149, 108, MATCH($B$1, resultados!$A$1:$ZZ$1, 0))</f>
        <v/>
      </c>
      <c r="B114">
        <f>INDEX(resultados!$A$2:$ZZ$149, 108, MATCH($B$2, resultados!$A$1:$ZZ$1, 0))</f>
        <v/>
      </c>
      <c r="C114">
        <f>INDEX(resultados!$A$2:$ZZ$149, 108, MATCH($B$3, resultados!$A$1:$ZZ$1, 0))</f>
        <v/>
      </c>
    </row>
    <row r="115">
      <c r="A115">
        <f>INDEX(resultados!$A$2:$ZZ$149, 109, MATCH($B$1, resultados!$A$1:$ZZ$1, 0))</f>
        <v/>
      </c>
      <c r="B115">
        <f>INDEX(resultados!$A$2:$ZZ$149, 109, MATCH($B$2, resultados!$A$1:$ZZ$1, 0))</f>
        <v/>
      </c>
      <c r="C115">
        <f>INDEX(resultados!$A$2:$ZZ$149, 109, MATCH($B$3, resultados!$A$1:$ZZ$1, 0))</f>
        <v/>
      </c>
    </row>
    <row r="116">
      <c r="A116">
        <f>INDEX(resultados!$A$2:$ZZ$149, 110, MATCH($B$1, resultados!$A$1:$ZZ$1, 0))</f>
        <v/>
      </c>
      <c r="B116">
        <f>INDEX(resultados!$A$2:$ZZ$149, 110, MATCH($B$2, resultados!$A$1:$ZZ$1, 0))</f>
        <v/>
      </c>
      <c r="C116">
        <f>INDEX(resultados!$A$2:$ZZ$149, 110, MATCH($B$3, resultados!$A$1:$ZZ$1, 0))</f>
        <v/>
      </c>
    </row>
    <row r="117">
      <c r="A117">
        <f>INDEX(resultados!$A$2:$ZZ$149, 111, MATCH($B$1, resultados!$A$1:$ZZ$1, 0))</f>
        <v/>
      </c>
      <c r="B117">
        <f>INDEX(resultados!$A$2:$ZZ$149, 111, MATCH($B$2, resultados!$A$1:$ZZ$1, 0))</f>
        <v/>
      </c>
      <c r="C117">
        <f>INDEX(resultados!$A$2:$ZZ$149, 111, MATCH($B$3, resultados!$A$1:$ZZ$1, 0))</f>
        <v/>
      </c>
    </row>
    <row r="118">
      <c r="A118">
        <f>INDEX(resultados!$A$2:$ZZ$149, 112, MATCH($B$1, resultados!$A$1:$ZZ$1, 0))</f>
        <v/>
      </c>
      <c r="B118">
        <f>INDEX(resultados!$A$2:$ZZ$149, 112, MATCH($B$2, resultados!$A$1:$ZZ$1, 0))</f>
        <v/>
      </c>
      <c r="C118">
        <f>INDEX(resultados!$A$2:$ZZ$149, 112, MATCH($B$3, resultados!$A$1:$ZZ$1, 0))</f>
        <v/>
      </c>
    </row>
    <row r="119">
      <c r="A119">
        <f>INDEX(resultados!$A$2:$ZZ$149, 113, MATCH($B$1, resultados!$A$1:$ZZ$1, 0))</f>
        <v/>
      </c>
      <c r="B119">
        <f>INDEX(resultados!$A$2:$ZZ$149, 113, MATCH($B$2, resultados!$A$1:$ZZ$1, 0))</f>
        <v/>
      </c>
      <c r="C119">
        <f>INDEX(resultados!$A$2:$ZZ$149, 113, MATCH($B$3, resultados!$A$1:$ZZ$1, 0))</f>
        <v/>
      </c>
    </row>
    <row r="120">
      <c r="A120">
        <f>INDEX(resultados!$A$2:$ZZ$149, 114, MATCH($B$1, resultados!$A$1:$ZZ$1, 0))</f>
        <v/>
      </c>
      <c r="B120">
        <f>INDEX(resultados!$A$2:$ZZ$149, 114, MATCH($B$2, resultados!$A$1:$ZZ$1, 0))</f>
        <v/>
      </c>
      <c r="C120">
        <f>INDEX(resultados!$A$2:$ZZ$149, 114, MATCH($B$3, resultados!$A$1:$ZZ$1, 0))</f>
        <v/>
      </c>
    </row>
    <row r="121">
      <c r="A121">
        <f>INDEX(resultados!$A$2:$ZZ$149, 115, MATCH($B$1, resultados!$A$1:$ZZ$1, 0))</f>
        <v/>
      </c>
      <c r="B121">
        <f>INDEX(resultados!$A$2:$ZZ$149, 115, MATCH($B$2, resultados!$A$1:$ZZ$1, 0))</f>
        <v/>
      </c>
      <c r="C121">
        <f>INDEX(resultados!$A$2:$ZZ$149, 115, MATCH($B$3, resultados!$A$1:$ZZ$1, 0))</f>
        <v/>
      </c>
    </row>
    <row r="122">
      <c r="A122">
        <f>INDEX(resultados!$A$2:$ZZ$149, 116, MATCH($B$1, resultados!$A$1:$ZZ$1, 0))</f>
        <v/>
      </c>
      <c r="B122">
        <f>INDEX(resultados!$A$2:$ZZ$149, 116, MATCH($B$2, resultados!$A$1:$ZZ$1, 0))</f>
        <v/>
      </c>
      <c r="C122">
        <f>INDEX(resultados!$A$2:$ZZ$149, 116, MATCH($B$3, resultados!$A$1:$ZZ$1, 0))</f>
        <v/>
      </c>
    </row>
    <row r="123">
      <c r="A123">
        <f>INDEX(resultados!$A$2:$ZZ$149, 117, MATCH($B$1, resultados!$A$1:$ZZ$1, 0))</f>
        <v/>
      </c>
      <c r="B123">
        <f>INDEX(resultados!$A$2:$ZZ$149, 117, MATCH($B$2, resultados!$A$1:$ZZ$1, 0))</f>
        <v/>
      </c>
      <c r="C123">
        <f>INDEX(resultados!$A$2:$ZZ$149, 117, MATCH($B$3, resultados!$A$1:$ZZ$1, 0))</f>
        <v/>
      </c>
    </row>
    <row r="124">
      <c r="A124">
        <f>INDEX(resultados!$A$2:$ZZ$149, 118, MATCH($B$1, resultados!$A$1:$ZZ$1, 0))</f>
        <v/>
      </c>
      <c r="B124">
        <f>INDEX(resultados!$A$2:$ZZ$149, 118, MATCH($B$2, resultados!$A$1:$ZZ$1, 0))</f>
        <v/>
      </c>
      <c r="C124">
        <f>INDEX(resultados!$A$2:$ZZ$149, 118, MATCH($B$3, resultados!$A$1:$ZZ$1, 0))</f>
        <v/>
      </c>
    </row>
    <row r="125">
      <c r="A125">
        <f>INDEX(resultados!$A$2:$ZZ$149, 119, MATCH($B$1, resultados!$A$1:$ZZ$1, 0))</f>
        <v/>
      </c>
      <c r="B125">
        <f>INDEX(resultados!$A$2:$ZZ$149, 119, MATCH($B$2, resultados!$A$1:$ZZ$1, 0))</f>
        <v/>
      </c>
      <c r="C125">
        <f>INDEX(resultados!$A$2:$ZZ$149, 119, MATCH($B$3, resultados!$A$1:$ZZ$1, 0))</f>
        <v/>
      </c>
    </row>
    <row r="126">
      <c r="A126">
        <f>INDEX(resultados!$A$2:$ZZ$149, 120, MATCH($B$1, resultados!$A$1:$ZZ$1, 0))</f>
        <v/>
      </c>
      <c r="B126">
        <f>INDEX(resultados!$A$2:$ZZ$149, 120, MATCH($B$2, resultados!$A$1:$ZZ$1, 0))</f>
        <v/>
      </c>
      <c r="C126">
        <f>INDEX(resultados!$A$2:$ZZ$149, 120, MATCH($B$3, resultados!$A$1:$ZZ$1, 0))</f>
        <v/>
      </c>
    </row>
    <row r="127">
      <c r="A127">
        <f>INDEX(resultados!$A$2:$ZZ$149, 121, MATCH($B$1, resultados!$A$1:$ZZ$1, 0))</f>
        <v/>
      </c>
      <c r="B127">
        <f>INDEX(resultados!$A$2:$ZZ$149, 121, MATCH($B$2, resultados!$A$1:$ZZ$1, 0))</f>
        <v/>
      </c>
      <c r="C127">
        <f>INDEX(resultados!$A$2:$ZZ$149, 121, MATCH($B$3, resultados!$A$1:$ZZ$1, 0))</f>
        <v/>
      </c>
    </row>
    <row r="128">
      <c r="A128">
        <f>INDEX(resultados!$A$2:$ZZ$149, 122, MATCH($B$1, resultados!$A$1:$ZZ$1, 0))</f>
        <v/>
      </c>
      <c r="B128">
        <f>INDEX(resultados!$A$2:$ZZ$149, 122, MATCH($B$2, resultados!$A$1:$ZZ$1, 0))</f>
        <v/>
      </c>
      <c r="C128">
        <f>INDEX(resultados!$A$2:$ZZ$149, 122, MATCH($B$3, resultados!$A$1:$ZZ$1, 0))</f>
        <v/>
      </c>
    </row>
    <row r="129">
      <c r="A129">
        <f>INDEX(resultados!$A$2:$ZZ$149, 123, MATCH($B$1, resultados!$A$1:$ZZ$1, 0))</f>
        <v/>
      </c>
      <c r="B129">
        <f>INDEX(resultados!$A$2:$ZZ$149, 123, MATCH($B$2, resultados!$A$1:$ZZ$1, 0))</f>
        <v/>
      </c>
      <c r="C129">
        <f>INDEX(resultados!$A$2:$ZZ$149, 123, MATCH($B$3, resultados!$A$1:$ZZ$1, 0))</f>
        <v/>
      </c>
    </row>
    <row r="130">
      <c r="A130">
        <f>INDEX(resultados!$A$2:$ZZ$149, 124, MATCH($B$1, resultados!$A$1:$ZZ$1, 0))</f>
        <v/>
      </c>
      <c r="B130">
        <f>INDEX(resultados!$A$2:$ZZ$149, 124, MATCH($B$2, resultados!$A$1:$ZZ$1, 0))</f>
        <v/>
      </c>
      <c r="C130">
        <f>INDEX(resultados!$A$2:$ZZ$149, 124, MATCH($B$3, resultados!$A$1:$ZZ$1, 0))</f>
        <v/>
      </c>
    </row>
    <row r="131">
      <c r="A131">
        <f>INDEX(resultados!$A$2:$ZZ$149, 125, MATCH($B$1, resultados!$A$1:$ZZ$1, 0))</f>
        <v/>
      </c>
      <c r="B131">
        <f>INDEX(resultados!$A$2:$ZZ$149, 125, MATCH($B$2, resultados!$A$1:$ZZ$1, 0))</f>
        <v/>
      </c>
      <c r="C131">
        <f>INDEX(resultados!$A$2:$ZZ$149, 125, MATCH($B$3, resultados!$A$1:$ZZ$1, 0))</f>
        <v/>
      </c>
    </row>
    <row r="132">
      <c r="A132">
        <f>INDEX(resultados!$A$2:$ZZ$149, 126, MATCH($B$1, resultados!$A$1:$ZZ$1, 0))</f>
        <v/>
      </c>
      <c r="B132">
        <f>INDEX(resultados!$A$2:$ZZ$149, 126, MATCH($B$2, resultados!$A$1:$ZZ$1, 0))</f>
        <v/>
      </c>
      <c r="C132">
        <f>INDEX(resultados!$A$2:$ZZ$149, 126, MATCH($B$3, resultados!$A$1:$ZZ$1, 0))</f>
        <v/>
      </c>
    </row>
    <row r="133">
      <c r="A133">
        <f>INDEX(resultados!$A$2:$ZZ$149, 127, MATCH($B$1, resultados!$A$1:$ZZ$1, 0))</f>
        <v/>
      </c>
      <c r="B133">
        <f>INDEX(resultados!$A$2:$ZZ$149, 127, MATCH($B$2, resultados!$A$1:$ZZ$1, 0))</f>
        <v/>
      </c>
      <c r="C133">
        <f>INDEX(resultados!$A$2:$ZZ$149, 127, MATCH($B$3, resultados!$A$1:$ZZ$1, 0))</f>
        <v/>
      </c>
    </row>
    <row r="134">
      <c r="A134">
        <f>INDEX(resultados!$A$2:$ZZ$149, 128, MATCH($B$1, resultados!$A$1:$ZZ$1, 0))</f>
        <v/>
      </c>
      <c r="B134">
        <f>INDEX(resultados!$A$2:$ZZ$149, 128, MATCH($B$2, resultados!$A$1:$ZZ$1, 0))</f>
        <v/>
      </c>
      <c r="C134">
        <f>INDEX(resultados!$A$2:$ZZ$149, 128, MATCH($B$3, resultados!$A$1:$ZZ$1, 0))</f>
        <v/>
      </c>
    </row>
    <row r="135">
      <c r="A135">
        <f>INDEX(resultados!$A$2:$ZZ$149, 129, MATCH($B$1, resultados!$A$1:$ZZ$1, 0))</f>
        <v/>
      </c>
      <c r="B135">
        <f>INDEX(resultados!$A$2:$ZZ$149, 129, MATCH($B$2, resultados!$A$1:$ZZ$1, 0))</f>
        <v/>
      </c>
      <c r="C135">
        <f>INDEX(resultados!$A$2:$ZZ$149, 129, MATCH($B$3, resultados!$A$1:$ZZ$1, 0))</f>
        <v/>
      </c>
    </row>
    <row r="136">
      <c r="A136">
        <f>INDEX(resultados!$A$2:$ZZ$149, 130, MATCH($B$1, resultados!$A$1:$ZZ$1, 0))</f>
        <v/>
      </c>
      <c r="B136">
        <f>INDEX(resultados!$A$2:$ZZ$149, 130, MATCH($B$2, resultados!$A$1:$ZZ$1, 0))</f>
        <v/>
      </c>
      <c r="C136">
        <f>INDEX(resultados!$A$2:$ZZ$149, 130, MATCH($B$3, resultados!$A$1:$ZZ$1, 0))</f>
        <v/>
      </c>
    </row>
    <row r="137">
      <c r="A137">
        <f>INDEX(resultados!$A$2:$ZZ$149, 131, MATCH($B$1, resultados!$A$1:$ZZ$1, 0))</f>
        <v/>
      </c>
      <c r="B137">
        <f>INDEX(resultados!$A$2:$ZZ$149, 131, MATCH($B$2, resultados!$A$1:$ZZ$1, 0))</f>
        <v/>
      </c>
      <c r="C137">
        <f>INDEX(resultados!$A$2:$ZZ$149, 131, MATCH($B$3, resultados!$A$1:$ZZ$1, 0))</f>
        <v/>
      </c>
    </row>
    <row r="138">
      <c r="A138">
        <f>INDEX(resultados!$A$2:$ZZ$149, 132, MATCH($B$1, resultados!$A$1:$ZZ$1, 0))</f>
        <v/>
      </c>
      <c r="B138">
        <f>INDEX(resultados!$A$2:$ZZ$149, 132, MATCH($B$2, resultados!$A$1:$ZZ$1, 0))</f>
        <v/>
      </c>
      <c r="C138">
        <f>INDEX(resultados!$A$2:$ZZ$149, 132, MATCH($B$3, resultados!$A$1:$ZZ$1, 0))</f>
        <v/>
      </c>
    </row>
    <row r="139">
      <c r="A139">
        <f>INDEX(resultados!$A$2:$ZZ$149, 133, MATCH($B$1, resultados!$A$1:$ZZ$1, 0))</f>
        <v/>
      </c>
      <c r="B139">
        <f>INDEX(resultados!$A$2:$ZZ$149, 133, MATCH($B$2, resultados!$A$1:$ZZ$1, 0))</f>
        <v/>
      </c>
      <c r="C139">
        <f>INDEX(resultados!$A$2:$ZZ$149, 133, MATCH($B$3, resultados!$A$1:$ZZ$1, 0))</f>
        <v/>
      </c>
    </row>
    <row r="140">
      <c r="A140">
        <f>INDEX(resultados!$A$2:$ZZ$149, 134, MATCH($B$1, resultados!$A$1:$ZZ$1, 0))</f>
        <v/>
      </c>
      <c r="B140">
        <f>INDEX(resultados!$A$2:$ZZ$149, 134, MATCH($B$2, resultados!$A$1:$ZZ$1, 0))</f>
        <v/>
      </c>
      <c r="C140">
        <f>INDEX(resultados!$A$2:$ZZ$149, 134, MATCH($B$3, resultados!$A$1:$ZZ$1, 0))</f>
        <v/>
      </c>
    </row>
    <row r="141">
      <c r="A141">
        <f>INDEX(resultados!$A$2:$ZZ$149, 135, MATCH($B$1, resultados!$A$1:$ZZ$1, 0))</f>
        <v/>
      </c>
      <c r="B141">
        <f>INDEX(resultados!$A$2:$ZZ$149, 135, MATCH($B$2, resultados!$A$1:$ZZ$1, 0))</f>
        <v/>
      </c>
      <c r="C141">
        <f>INDEX(resultados!$A$2:$ZZ$149, 135, MATCH($B$3, resultados!$A$1:$ZZ$1, 0))</f>
        <v/>
      </c>
    </row>
    <row r="142">
      <c r="A142">
        <f>INDEX(resultados!$A$2:$ZZ$149, 136, MATCH($B$1, resultados!$A$1:$ZZ$1, 0))</f>
        <v/>
      </c>
      <c r="B142">
        <f>INDEX(resultados!$A$2:$ZZ$149, 136, MATCH($B$2, resultados!$A$1:$ZZ$1, 0))</f>
        <v/>
      </c>
      <c r="C142">
        <f>INDEX(resultados!$A$2:$ZZ$149, 136, MATCH($B$3, resultados!$A$1:$ZZ$1, 0))</f>
        <v/>
      </c>
    </row>
    <row r="143">
      <c r="A143">
        <f>INDEX(resultados!$A$2:$ZZ$149, 137, MATCH($B$1, resultados!$A$1:$ZZ$1, 0))</f>
        <v/>
      </c>
      <c r="B143">
        <f>INDEX(resultados!$A$2:$ZZ$149, 137, MATCH($B$2, resultados!$A$1:$ZZ$1, 0))</f>
        <v/>
      </c>
      <c r="C143">
        <f>INDEX(resultados!$A$2:$ZZ$149, 137, MATCH($B$3, resultados!$A$1:$ZZ$1, 0))</f>
        <v/>
      </c>
    </row>
    <row r="144">
      <c r="A144">
        <f>INDEX(resultados!$A$2:$ZZ$149, 138, MATCH($B$1, resultados!$A$1:$ZZ$1, 0))</f>
        <v/>
      </c>
      <c r="B144">
        <f>INDEX(resultados!$A$2:$ZZ$149, 138, MATCH($B$2, resultados!$A$1:$ZZ$1, 0))</f>
        <v/>
      </c>
      <c r="C144">
        <f>INDEX(resultados!$A$2:$ZZ$149, 138, MATCH($B$3, resultados!$A$1:$ZZ$1, 0))</f>
        <v/>
      </c>
    </row>
    <row r="145">
      <c r="A145">
        <f>INDEX(resultados!$A$2:$ZZ$149, 139, MATCH($B$1, resultados!$A$1:$ZZ$1, 0))</f>
        <v/>
      </c>
      <c r="B145">
        <f>INDEX(resultados!$A$2:$ZZ$149, 139, MATCH($B$2, resultados!$A$1:$ZZ$1, 0))</f>
        <v/>
      </c>
      <c r="C145">
        <f>INDEX(resultados!$A$2:$ZZ$149, 139, MATCH($B$3, resultados!$A$1:$ZZ$1, 0))</f>
        <v/>
      </c>
    </row>
    <row r="146">
      <c r="A146">
        <f>INDEX(resultados!$A$2:$ZZ$149, 140, MATCH($B$1, resultados!$A$1:$ZZ$1, 0))</f>
        <v/>
      </c>
      <c r="B146">
        <f>INDEX(resultados!$A$2:$ZZ$149, 140, MATCH($B$2, resultados!$A$1:$ZZ$1, 0))</f>
        <v/>
      </c>
      <c r="C146">
        <f>INDEX(resultados!$A$2:$ZZ$149, 140, MATCH($B$3, resultados!$A$1:$ZZ$1, 0))</f>
        <v/>
      </c>
    </row>
    <row r="147">
      <c r="A147">
        <f>INDEX(resultados!$A$2:$ZZ$149, 141, MATCH($B$1, resultados!$A$1:$ZZ$1, 0))</f>
        <v/>
      </c>
      <c r="B147">
        <f>INDEX(resultados!$A$2:$ZZ$149, 141, MATCH($B$2, resultados!$A$1:$ZZ$1, 0))</f>
        <v/>
      </c>
      <c r="C147">
        <f>INDEX(resultados!$A$2:$ZZ$149, 141, MATCH($B$3, resultados!$A$1:$ZZ$1, 0))</f>
        <v/>
      </c>
    </row>
    <row r="148">
      <c r="A148">
        <f>INDEX(resultados!$A$2:$ZZ$149, 142, MATCH($B$1, resultados!$A$1:$ZZ$1, 0))</f>
        <v/>
      </c>
      <c r="B148">
        <f>INDEX(resultados!$A$2:$ZZ$149, 142, MATCH($B$2, resultados!$A$1:$ZZ$1, 0))</f>
        <v/>
      </c>
      <c r="C148">
        <f>INDEX(resultados!$A$2:$ZZ$149, 142, MATCH($B$3, resultados!$A$1:$ZZ$1, 0))</f>
        <v/>
      </c>
    </row>
    <row r="149">
      <c r="A149">
        <f>INDEX(resultados!$A$2:$ZZ$149, 143, MATCH($B$1, resultados!$A$1:$ZZ$1, 0))</f>
        <v/>
      </c>
      <c r="B149">
        <f>INDEX(resultados!$A$2:$ZZ$149, 143, MATCH($B$2, resultados!$A$1:$ZZ$1, 0))</f>
        <v/>
      </c>
      <c r="C149">
        <f>INDEX(resultados!$A$2:$ZZ$149, 143, MATCH($B$3, resultados!$A$1:$ZZ$1, 0))</f>
        <v/>
      </c>
    </row>
    <row r="150">
      <c r="A150">
        <f>INDEX(resultados!$A$2:$ZZ$149, 144, MATCH($B$1, resultados!$A$1:$ZZ$1, 0))</f>
        <v/>
      </c>
      <c r="B150">
        <f>INDEX(resultados!$A$2:$ZZ$149, 144, MATCH($B$2, resultados!$A$1:$ZZ$1, 0))</f>
        <v/>
      </c>
      <c r="C150">
        <f>INDEX(resultados!$A$2:$ZZ$149, 144, MATCH($B$3, resultados!$A$1:$ZZ$1, 0))</f>
        <v/>
      </c>
    </row>
    <row r="151">
      <c r="A151">
        <f>INDEX(resultados!$A$2:$ZZ$149, 145, MATCH($B$1, resultados!$A$1:$ZZ$1, 0))</f>
        <v/>
      </c>
      <c r="B151">
        <f>INDEX(resultados!$A$2:$ZZ$149, 145, MATCH($B$2, resultados!$A$1:$ZZ$1, 0))</f>
        <v/>
      </c>
      <c r="C151">
        <f>INDEX(resultados!$A$2:$ZZ$149, 145, MATCH($B$3, resultados!$A$1:$ZZ$1, 0))</f>
        <v/>
      </c>
    </row>
    <row r="152">
      <c r="A152">
        <f>INDEX(resultados!$A$2:$ZZ$149, 146, MATCH($B$1, resultados!$A$1:$ZZ$1, 0))</f>
        <v/>
      </c>
      <c r="B152">
        <f>INDEX(resultados!$A$2:$ZZ$149, 146, MATCH($B$2, resultados!$A$1:$ZZ$1, 0))</f>
        <v/>
      </c>
      <c r="C152">
        <f>INDEX(resultados!$A$2:$ZZ$149, 146, MATCH($B$3, resultados!$A$1:$ZZ$1, 0))</f>
        <v/>
      </c>
    </row>
    <row r="153">
      <c r="A153">
        <f>INDEX(resultados!$A$2:$ZZ$149, 147, MATCH($B$1, resultados!$A$1:$ZZ$1, 0))</f>
        <v/>
      </c>
      <c r="B153">
        <f>INDEX(resultados!$A$2:$ZZ$149, 147, MATCH($B$2, resultados!$A$1:$ZZ$1, 0))</f>
        <v/>
      </c>
      <c r="C153">
        <f>INDEX(resultados!$A$2:$ZZ$149, 147, MATCH($B$3, resultados!$A$1:$ZZ$1, 0))</f>
        <v/>
      </c>
    </row>
    <row r="154">
      <c r="A154">
        <f>INDEX(resultados!$A$2:$ZZ$149, 148, MATCH($B$1, resultados!$A$1:$ZZ$1, 0))</f>
        <v/>
      </c>
      <c r="B154">
        <f>INDEX(resultados!$A$2:$ZZ$149, 148, MATCH($B$2, resultados!$A$1:$ZZ$1, 0))</f>
        <v/>
      </c>
      <c r="C154">
        <f>INDEX(resultados!$A$2:$ZZ$149, 148,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4.4921</v>
      </c>
      <c r="E2" t="n">
        <v>22.26</v>
      </c>
      <c r="F2" t="n">
        <v>18.96</v>
      </c>
      <c r="G2" t="n">
        <v>12.1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92</v>
      </c>
      <c r="N2" t="n">
        <v>8.25</v>
      </c>
      <c r="O2" t="n">
        <v>9054.6</v>
      </c>
      <c r="P2" t="n">
        <v>128.26</v>
      </c>
      <c r="Q2" t="n">
        <v>795.78</v>
      </c>
      <c r="R2" t="n">
        <v>173.02</v>
      </c>
      <c r="S2" t="n">
        <v>51.23</v>
      </c>
      <c r="T2" t="n">
        <v>59409.41</v>
      </c>
      <c r="U2" t="n">
        <v>0.3</v>
      </c>
      <c r="V2" t="n">
        <v>0.76</v>
      </c>
      <c r="W2" t="n">
        <v>0.26</v>
      </c>
      <c r="X2" t="n">
        <v>3.54</v>
      </c>
      <c r="Y2" t="n">
        <v>1</v>
      </c>
      <c r="Z2" t="n">
        <v>10</v>
      </c>
      <c r="AA2" t="n">
        <v>80.2977147613111</v>
      </c>
      <c r="AB2" t="n">
        <v>114.2579006300348</v>
      </c>
      <c r="AC2" t="n">
        <v>103.5548725225865</v>
      </c>
      <c r="AD2" t="n">
        <v>80297.7147613111</v>
      </c>
      <c r="AE2" t="n">
        <v>114257.9006300348</v>
      </c>
      <c r="AF2" t="n">
        <v>1.760028717864489e-05</v>
      </c>
      <c r="AG2" t="n">
        <v>0.9275000000000001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5.2439</v>
      </c>
      <c r="E3" t="n">
        <v>19.07</v>
      </c>
      <c r="F3" t="n">
        <v>16.63</v>
      </c>
      <c r="G3" t="n">
        <v>26.27</v>
      </c>
      <c r="H3" t="n">
        <v>0.48</v>
      </c>
      <c r="I3" t="n">
        <v>38</v>
      </c>
      <c r="J3" t="n">
        <v>72.7</v>
      </c>
      <c r="K3" t="n">
        <v>32.27</v>
      </c>
      <c r="L3" t="n">
        <v>2</v>
      </c>
      <c r="M3" t="n">
        <v>36</v>
      </c>
      <c r="N3" t="n">
        <v>8.43</v>
      </c>
      <c r="O3" t="n">
        <v>9200.25</v>
      </c>
      <c r="P3" t="n">
        <v>101.66</v>
      </c>
      <c r="Q3" t="n">
        <v>795.67</v>
      </c>
      <c r="R3" t="n">
        <v>94.75</v>
      </c>
      <c r="S3" t="n">
        <v>51.23</v>
      </c>
      <c r="T3" t="n">
        <v>20558.28</v>
      </c>
      <c r="U3" t="n">
        <v>0.54</v>
      </c>
      <c r="V3" t="n">
        <v>0.87</v>
      </c>
      <c r="W3" t="n">
        <v>0.17</v>
      </c>
      <c r="X3" t="n">
        <v>1.23</v>
      </c>
      <c r="Y3" t="n">
        <v>1</v>
      </c>
      <c r="Z3" t="n">
        <v>10</v>
      </c>
      <c r="AA3" t="n">
        <v>58.46724532169178</v>
      </c>
      <c r="AB3" t="n">
        <v>83.19470517838829</v>
      </c>
      <c r="AC3" t="n">
        <v>75.40149995586665</v>
      </c>
      <c r="AD3" t="n">
        <v>58467.24532169179</v>
      </c>
      <c r="AE3" t="n">
        <v>83194.70517838829</v>
      </c>
      <c r="AF3" t="n">
        <v>2.054587964116915e-05</v>
      </c>
      <c r="AG3" t="n">
        <v>0.7945833333333333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5.3269</v>
      </c>
      <c r="E4" t="n">
        <v>18.77</v>
      </c>
      <c r="F4" t="n">
        <v>16.49</v>
      </c>
      <c r="G4" t="n">
        <v>35.34</v>
      </c>
      <c r="H4" t="n">
        <v>0.71</v>
      </c>
      <c r="I4" t="n">
        <v>28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94.95</v>
      </c>
      <c r="Q4" t="n">
        <v>795.67</v>
      </c>
      <c r="R4" t="n">
        <v>89.54000000000001</v>
      </c>
      <c r="S4" t="n">
        <v>51.23</v>
      </c>
      <c r="T4" t="n">
        <v>17999.11</v>
      </c>
      <c r="U4" t="n">
        <v>0.57</v>
      </c>
      <c r="V4" t="n">
        <v>0.88</v>
      </c>
      <c r="W4" t="n">
        <v>0.19</v>
      </c>
      <c r="X4" t="n">
        <v>1.08</v>
      </c>
      <c r="Y4" t="n">
        <v>1</v>
      </c>
      <c r="Z4" t="n">
        <v>10</v>
      </c>
      <c r="AA4" t="n">
        <v>55.51136324378562</v>
      </c>
      <c r="AB4" t="n">
        <v>78.98869655492256</v>
      </c>
      <c r="AC4" t="n">
        <v>71.58948621825265</v>
      </c>
      <c r="AD4" t="n">
        <v>55511.36324378561</v>
      </c>
      <c r="AE4" t="n">
        <v>78988.69655492256</v>
      </c>
      <c r="AF4" t="n">
        <v>2.087107806414004e-05</v>
      </c>
      <c r="AG4" t="n">
        <v>0.7820833333333334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5.328</v>
      </c>
      <c r="E5" t="n">
        <v>18.77</v>
      </c>
      <c r="F5" t="n">
        <v>16.49</v>
      </c>
      <c r="G5" t="n">
        <v>35.33</v>
      </c>
      <c r="H5" t="n">
        <v>0.93</v>
      </c>
      <c r="I5" t="n">
        <v>28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96.19</v>
      </c>
      <c r="Q5" t="n">
        <v>795.6900000000001</v>
      </c>
      <c r="R5" t="n">
        <v>89.37</v>
      </c>
      <c r="S5" t="n">
        <v>51.23</v>
      </c>
      <c r="T5" t="n">
        <v>17915.28</v>
      </c>
      <c r="U5" t="n">
        <v>0.57</v>
      </c>
      <c r="V5" t="n">
        <v>0.88</v>
      </c>
      <c r="W5" t="n">
        <v>0.19</v>
      </c>
      <c r="X5" t="n">
        <v>1.08</v>
      </c>
      <c r="Y5" t="n">
        <v>1</v>
      </c>
      <c r="Z5" t="n">
        <v>10</v>
      </c>
      <c r="AA5" t="n">
        <v>55.85138438515248</v>
      </c>
      <c r="AB5" t="n">
        <v>79.47252230136871</v>
      </c>
      <c r="AC5" t="n">
        <v>72.02798992977006</v>
      </c>
      <c r="AD5" t="n">
        <v>55851.38438515248</v>
      </c>
      <c r="AE5" t="n">
        <v>79472.52230136871</v>
      </c>
      <c r="AF5" t="n">
        <v>2.087538792275772e-05</v>
      </c>
      <c r="AG5" t="n">
        <v>0.7820833333333334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5.0505</v>
      </c>
      <c r="E2" t="n">
        <v>19.8</v>
      </c>
      <c r="F2" t="n">
        <v>17.49</v>
      </c>
      <c r="G2" t="n">
        <v>19.08</v>
      </c>
      <c r="H2" t="n">
        <v>0.43</v>
      </c>
      <c r="I2" t="n">
        <v>55</v>
      </c>
      <c r="J2" t="n">
        <v>39.78</v>
      </c>
      <c r="K2" t="n">
        <v>19.54</v>
      </c>
      <c r="L2" t="n">
        <v>1</v>
      </c>
      <c r="M2" t="n">
        <v>9</v>
      </c>
      <c r="N2" t="n">
        <v>4.24</v>
      </c>
      <c r="O2" t="n">
        <v>5140</v>
      </c>
      <c r="P2" t="n">
        <v>67.94</v>
      </c>
      <c r="Q2" t="n">
        <v>795.75</v>
      </c>
      <c r="R2" t="n">
        <v>121.97</v>
      </c>
      <c r="S2" t="n">
        <v>51.23</v>
      </c>
      <c r="T2" t="n">
        <v>34080.77</v>
      </c>
      <c r="U2" t="n">
        <v>0.42</v>
      </c>
      <c r="V2" t="n">
        <v>0.83</v>
      </c>
      <c r="W2" t="n">
        <v>0.26</v>
      </c>
      <c r="X2" t="n">
        <v>2.08</v>
      </c>
      <c r="Y2" t="n">
        <v>1</v>
      </c>
      <c r="Z2" t="n">
        <v>10</v>
      </c>
      <c r="AA2" t="n">
        <v>46.1056399182735</v>
      </c>
      <c r="AB2" t="n">
        <v>65.60502549688766</v>
      </c>
      <c r="AC2" t="n">
        <v>59.45952108972257</v>
      </c>
      <c r="AD2" t="n">
        <v>46105.6399182735</v>
      </c>
      <c r="AE2" t="n">
        <v>65605.02549688767</v>
      </c>
      <c r="AF2" t="n">
        <v>2.617161870128809e-05</v>
      </c>
      <c r="AG2" t="n">
        <v>0.8250000000000001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5.061</v>
      </c>
      <c r="E3" t="n">
        <v>19.76</v>
      </c>
      <c r="F3" t="n">
        <v>17.46</v>
      </c>
      <c r="G3" t="n">
        <v>19.4</v>
      </c>
      <c r="H3" t="n">
        <v>0.84</v>
      </c>
      <c r="I3" t="n">
        <v>54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69.29000000000001</v>
      </c>
      <c r="Q3" t="n">
        <v>795.77</v>
      </c>
      <c r="R3" t="n">
        <v>120.46</v>
      </c>
      <c r="S3" t="n">
        <v>51.23</v>
      </c>
      <c r="T3" t="n">
        <v>33331.72</v>
      </c>
      <c r="U3" t="n">
        <v>0.43</v>
      </c>
      <c r="V3" t="n">
        <v>0.83</v>
      </c>
      <c r="W3" t="n">
        <v>0.27</v>
      </c>
      <c r="X3" t="n">
        <v>2.05</v>
      </c>
      <c r="Y3" t="n">
        <v>1</v>
      </c>
      <c r="Z3" t="n">
        <v>10</v>
      </c>
      <c r="AA3" t="n">
        <v>46.38472323937346</v>
      </c>
      <c r="AB3" t="n">
        <v>66.00214108684496</v>
      </c>
      <c r="AC3" t="n">
        <v>59.81943715739114</v>
      </c>
      <c r="AD3" t="n">
        <v>46384.72323937346</v>
      </c>
      <c r="AE3" t="n">
        <v>66002.14108684496</v>
      </c>
      <c r="AF3" t="n">
        <v>2.622602955097892e-05</v>
      </c>
      <c r="AG3" t="n">
        <v>0.8233333333333334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3.3042</v>
      </c>
      <c r="E2" t="n">
        <v>30.26</v>
      </c>
      <c r="F2" t="n">
        <v>22.66</v>
      </c>
      <c r="G2" t="n">
        <v>7.31</v>
      </c>
      <c r="H2" t="n">
        <v>0.12</v>
      </c>
      <c r="I2" t="n">
        <v>186</v>
      </c>
      <c r="J2" t="n">
        <v>141.81</v>
      </c>
      <c r="K2" t="n">
        <v>47.83</v>
      </c>
      <c r="L2" t="n">
        <v>1</v>
      </c>
      <c r="M2" t="n">
        <v>184</v>
      </c>
      <c r="N2" t="n">
        <v>22.98</v>
      </c>
      <c r="O2" t="n">
        <v>17723.39</v>
      </c>
      <c r="P2" t="n">
        <v>254.06</v>
      </c>
      <c r="Q2" t="n">
        <v>795.77</v>
      </c>
      <c r="R2" t="n">
        <v>297.34</v>
      </c>
      <c r="S2" t="n">
        <v>51.23</v>
      </c>
      <c r="T2" t="n">
        <v>121109.16</v>
      </c>
      <c r="U2" t="n">
        <v>0.17</v>
      </c>
      <c r="V2" t="n">
        <v>0.64</v>
      </c>
      <c r="W2" t="n">
        <v>0.41</v>
      </c>
      <c r="X2" t="n">
        <v>7.25</v>
      </c>
      <c r="Y2" t="n">
        <v>1</v>
      </c>
      <c r="Z2" t="n">
        <v>10</v>
      </c>
      <c r="AA2" t="n">
        <v>191.7510085399306</v>
      </c>
      <c r="AB2" t="n">
        <v>272.8479601765668</v>
      </c>
      <c r="AC2" t="n">
        <v>247.289120300059</v>
      </c>
      <c r="AD2" t="n">
        <v>191751.0085399306</v>
      </c>
      <c r="AE2" t="n">
        <v>272847.9601765668</v>
      </c>
      <c r="AF2" t="n">
        <v>9.198279491028273e-06</v>
      </c>
      <c r="AG2" t="n">
        <v>1.260833333333333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4.4499</v>
      </c>
      <c r="E3" t="n">
        <v>22.47</v>
      </c>
      <c r="F3" t="n">
        <v>18.14</v>
      </c>
      <c r="G3" t="n">
        <v>14.91</v>
      </c>
      <c r="H3" t="n">
        <v>0.25</v>
      </c>
      <c r="I3" t="n">
        <v>73</v>
      </c>
      <c r="J3" t="n">
        <v>143.17</v>
      </c>
      <c r="K3" t="n">
        <v>47.83</v>
      </c>
      <c r="L3" t="n">
        <v>2</v>
      </c>
      <c r="M3" t="n">
        <v>71</v>
      </c>
      <c r="N3" t="n">
        <v>23.34</v>
      </c>
      <c r="O3" t="n">
        <v>17891.86</v>
      </c>
      <c r="P3" t="n">
        <v>198.19</v>
      </c>
      <c r="Q3" t="n">
        <v>795.71</v>
      </c>
      <c r="R3" t="n">
        <v>145.63</v>
      </c>
      <c r="S3" t="n">
        <v>51.23</v>
      </c>
      <c r="T3" t="n">
        <v>45820.17</v>
      </c>
      <c r="U3" t="n">
        <v>0.35</v>
      </c>
      <c r="V3" t="n">
        <v>0.8</v>
      </c>
      <c r="W3" t="n">
        <v>0.22</v>
      </c>
      <c r="X3" t="n">
        <v>2.73</v>
      </c>
      <c r="Y3" t="n">
        <v>1</v>
      </c>
      <c r="Z3" t="n">
        <v>10</v>
      </c>
      <c r="AA3" t="n">
        <v>114.5136476566603</v>
      </c>
      <c r="AB3" t="n">
        <v>162.9447240638211</v>
      </c>
      <c r="AC3" t="n">
        <v>147.6809921730847</v>
      </c>
      <c r="AD3" t="n">
        <v>114513.6476566603</v>
      </c>
      <c r="AE3" t="n">
        <v>162944.7240638211</v>
      </c>
      <c r="AF3" t="n">
        <v>1.238769563196136e-05</v>
      </c>
      <c r="AG3" t="n">
        <v>0.9362499999999999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4.864</v>
      </c>
      <c r="E4" t="n">
        <v>20.56</v>
      </c>
      <c r="F4" t="n">
        <v>17.03</v>
      </c>
      <c r="G4" t="n">
        <v>22.71</v>
      </c>
      <c r="H4" t="n">
        <v>0.37</v>
      </c>
      <c r="I4" t="n">
        <v>45</v>
      </c>
      <c r="J4" t="n">
        <v>144.54</v>
      </c>
      <c r="K4" t="n">
        <v>47.83</v>
      </c>
      <c r="L4" t="n">
        <v>3</v>
      </c>
      <c r="M4" t="n">
        <v>43</v>
      </c>
      <c r="N4" t="n">
        <v>23.71</v>
      </c>
      <c r="O4" t="n">
        <v>18060.85</v>
      </c>
      <c r="P4" t="n">
        <v>181.39</v>
      </c>
      <c r="Q4" t="n">
        <v>795.66</v>
      </c>
      <c r="R4" t="n">
        <v>108.6</v>
      </c>
      <c r="S4" t="n">
        <v>51.23</v>
      </c>
      <c r="T4" t="n">
        <v>27447.89</v>
      </c>
      <c r="U4" t="n">
        <v>0.47</v>
      </c>
      <c r="V4" t="n">
        <v>0.85</v>
      </c>
      <c r="W4" t="n">
        <v>0.18</v>
      </c>
      <c r="X4" t="n">
        <v>1.62</v>
      </c>
      <c r="Y4" t="n">
        <v>1</v>
      </c>
      <c r="Z4" t="n">
        <v>10</v>
      </c>
      <c r="AA4" t="n">
        <v>97.60430564217951</v>
      </c>
      <c r="AB4" t="n">
        <v>138.8839406984073</v>
      </c>
      <c r="AC4" t="n">
        <v>125.874085688194</v>
      </c>
      <c r="AD4" t="n">
        <v>97604.3056421795</v>
      </c>
      <c r="AE4" t="n">
        <v>138883.9406984073</v>
      </c>
      <c r="AF4" t="n">
        <v>1.35404731688038e-05</v>
      </c>
      <c r="AG4" t="n">
        <v>0.8566666666666666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5.0443</v>
      </c>
      <c r="E5" t="n">
        <v>19.82</v>
      </c>
      <c r="F5" t="n">
        <v>16.67</v>
      </c>
      <c r="G5" t="n">
        <v>31.26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30</v>
      </c>
      <c r="N5" t="n">
        <v>24.09</v>
      </c>
      <c r="O5" t="n">
        <v>18230.35</v>
      </c>
      <c r="P5" t="n">
        <v>172.63</v>
      </c>
      <c r="Q5" t="n">
        <v>795.65</v>
      </c>
      <c r="R5" t="n">
        <v>97.01000000000001</v>
      </c>
      <c r="S5" t="n">
        <v>51.23</v>
      </c>
      <c r="T5" t="n">
        <v>21717.19</v>
      </c>
      <c r="U5" t="n">
        <v>0.53</v>
      </c>
      <c r="V5" t="n">
        <v>0.87</v>
      </c>
      <c r="W5" t="n">
        <v>0.16</v>
      </c>
      <c r="X5" t="n">
        <v>1.26</v>
      </c>
      <c r="Y5" t="n">
        <v>1</v>
      </c>
      <c r="Z5" t="n">
        <v>10</v>
      </c>
      <c r="AA5" t="n">
        <v>90.8983689106836</v>
      </c>
      <c r="AB5" t="n">
        <v>129.3418727208056</v>
      </c>
      <c r="AC5" t="n">
        <v>117.2258641860154</v>
      </c>
      <c r="AD5" t="n">
        <v>90898.3689106836</v>
      </c>
      <c r="AE5" t="n">
        <v>129341.8727208055</v>
      </c>
      <c r="AF5" t="n">
        <v>1.404239490242537e-05</v>
      </c>
      <c r="AG5" t="n">
        <v>0.8258333333333333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5.1919</v>
      </c>
      <c r="E6" t="n">
        <v>19.26</v>
      </c>
      <c r="F6" t="n">
        <v>16.31</v>
      </c>
      <c r="G6" t="n">
        <v>39.14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164.07</v>
      </c>
      <c r="Q6" t="n">
        <v>795.67</v>
      </c>
      <c r="R6" t="n">
        <v>84.67</v>
      </c>
      <c r="S6" t="n">
        <v>51.23</v>
      </c>
      <c r="T6" t="n">
        <v>15580.33</v>
      </c>
      <c r="U6" t="n">
        <v>0.61</v>
      </c>
      <c r="V6" t="n">
        <v>0.89</v>
      </c>
      <c r="W6" t="n">
        <v>0.15</v>
      </c>
      <c r="X6" t="n">
        <v>0.9</v>
      </c>
      <c r="Y6" t="n">
        <v>1</v>
      </c>
      <c r="Z6" t="n">
        <v>10</v>
      </c>
      <c r="AA6" t="n">
        <v>85.24239285048712</v>
      </c>
      <c r="AB6" t="n">
        <v>121.2938236253522</v>
      </c>
      <c r="AC6" t="n">
        <v>109.9317104028664</v>
      </c>
      <c r="AD6" t="n">
        <v>85242.39285048711</v>
      </c>
      <c r="AE6" t="n">
        <v>121293.8236253522</v>
      </c>
      <c r="AF6" t="n">
        <v>1.445328590565634e-05</v>
      </c>
      <c r="AG6" t="n">
        <v>0.8025000000000001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5.2884</v>
      </c>
      <c r="E7" t="n">
        <v>18.91</v>
      </c>
      <c r="F7" t="n">
        <v>16.1</v>
      </c>
      <c r="G7" t="n">
        <v>48.31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18</v>
      </c>
      <c r="N7" t="n">
        <v>24.85</v>
      </c>
      <c r="O7" t="n">
        <v>18570.94</v>
      </c>
      <c r="P7" t="n">
        <v>156.71</v>
      </c>
      <c r="Q7" t="n">
        <v>795.64</v>
      </c>
      <c r="R7" t="n">
        <v>77.68000000000001</v>
      </c>
      <c r="S7" t="n">
        <v>51.23</v>
      </c>
      <c r="T7" t="n">
        <v>12111.06</v>
      </c>
      <c r="U7" t="n">
        <v>0.66</v>
      </c>
      <c r="V7" t="n">
        <v>0.9</v>
      </c>
      <c r="W7" t="n">
        <v>0.14</v>
      </c>
      <c r="X7" t="n">
        <v>0.7</v>
      </c>
      <c r="Y7" t="n">
        <v>1</v>
      </c>
      <c r="Z7" t="n">
        <v>10</v>
      </c>
      <c r="AA7" t="n">
        <v>81.25744614962549</v>
      </c>
      <c r="AB7" t="n">
        <v>115.6235297008433</v>
      </c>
      <c r="AC7" t="n">
        <v>104.792577255134</v>
      </c>
      <c r="AD7" t="n">
        <v>81257.4461496255</v>
      </c>
      <c r="AE7" t="n">
        <v>115623.5297008434</v>
      </c>
      <c r="AF7" t="n">
        <v>1.472192399381209e-05</v>
      </c>
      <c r="AG7" t="n">
        <v>0.7879166666666667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5.3348</v>
      </c>
      <c r="E8" t="n">
        <v>18.74</v>
      </c>
      <c r="F8" t="n">
        <v>16.03</v>
      </c>
      <c r="G8" t="n">
        <v>56.56</v>
      </c>
      <c r="H8" t="n">
        <v>0.83</v>
      </c>
      <c r="I8" t="n">
        <v>17</v>
      </c>
      <c r="J8" t="n">
        <v>150.07</v>
      </c>
      <c r="K8" t="n">
        <v>47.83</v>
      </c>
      <c r="L8" t="n">
        <v>7</v>
      </c>
      <c r="M8" t="n">
        <v>15</v>
      </c>
      <c r="N8" t="n">
        <v>25.24</v>
      </c>
      <c r="O8" t="n">
        <v>18742.03</v>
      </c>
      <c r="P8" t="n">
        <v>149.89</v>
      </c>
      <c r="Q8" t="n">
        <v>795.66</v>
      </c>
      <c r="R8" t="n">
        <v>75.09999999999999</v>
      </c>
      <c r="S8" t="n">
        <v>51.23</v>
      </c>
      <c r="T8" t="n">
        <v>10838.13</v>
      </c>
      <c r="U8" t="n">
        <v>0.68</v>
      </c>
      <c r="V8" t="n">
        <v>0.9</v>
      </c>
      <c r="W8" t="n">
        <v>0.14</v>
      </c>
      <c r="X8" t="n">
        <v>0.62</v>
      </c>
      <c r="Y8" t="n">
        <v>1</v>
      </c>
      <c r="Z8" t="n">
        <v>10</v>
      </c>
      <c r="AA8" t="n">
        <v>78.51875568121326</v>
      </c>
      <c r="AB8" t="n">
        <v>111.7265691917378</v>
      </c>
      <c r="AC8" t="n">
        <v>101.2606617681456</v>
      </c>
      <c r="AD8" t="n">
        <v>78518.75568121327</v>
      </c>
      <c r="AE8" t="n">
        <v>111726.5691917378</v>
      </c>
      <c r="AF8" t="n">
        <v>1.485109298127766e-05</v>
      </c>
      <c r="AG8" t="n">
        <v>0.7808333333333333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5.3992</v>
      </c>
      <c r="E9" t="n">
        <v>18.52</v>
      </c>
      <c r="F9" t="n">
        <v>15.89</v>
      </c>
      <c r="G9" t="n">
        <v>68.09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10</v>
      </c>
      <c r="N9" t="n">
        <v>25.63</v>
      </c>
      <c r="O9" t="n">
        <v>18913.66</v>
      </c>
      <c r="P9" t="n">
        <v>142.3</v>
      </c>
      <c r="Q9" t="n">
        <v>795.64</v>
      </c>
      <c r="R9" t="n">
        <v>70.29000000000001</v>
      </c>
      <c r="S9" t="n">
        <v>51.23</v>
      </c>
      <c r="T9" t="n">
        <v>8446.75</v>
      </c>
      <c r="U9" t="n">
        <v>0.73</v>
      </c>
      <c r="V9" t="n">
        <v>0.91</v>
      </c>
      <c r="W9" t="n">
        <v>0.14</v>
      </c>
      <c r="X9" t="n">
        <v>0.48</v>
      </c>
      <c r="Y9" t="n">
        <v>1</v>
      </c>
      <c r="Z9" t="n">
        <v>10</v>
      </c>
      <c r="AA9" t="n">
        <v>75.25016993547219</v>
      </c>
      <c r="AB9" t="n">
        <v>107.0756056313458</v>
      </c>
      <c r="AC9" t="n">
        <v>97.04537393292524</v>
      </c>
      <c r="AD9" t="n">
        <v>75250.16993547219</v>
      </c>
      <c r="AE9" t="n">
        <v>107075.6056313458</v>
      </c>
      <c r="AF9" t="n">
        <v>1.503037062767383e-05</v>
      </c>
      <c r="AG9" t="n">
        <v>0.7716666666666666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5.4374</v>
      </c>
      <c r="E10" t="n">
        <v>18.39</v>
      </c>
      <c r="F10" t="n">
        <v>15.79</v>
      </c>
      <c r="G10" t="n">
        <v>72.86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</v>
      </c>
      <c r="N10" t="n">
        <v>26.03</v>
      </c>
      <c r="O10" t="n">
        <v>19085.83</v>
      </c>
      <c r="P10" t="n">
        <v>138.6</v>
      </c>
      <c r="Q10" t="n">
        <v>795.71</v>
      </c>
      <c r="R10" t="n">
        <v>66.54000000000001</v>
      </c>
      <c r="S10" t="n">
        <v>51.23</v>
      </c>
      <c r="T10" t="n">
        <v>6575.84</v>
      </c>
      <c r="U10" t="n">
        <v>0.77</v>
      </c>
      <c r="V10" t="n">
        <v>0.92</v>
      </c>
      <c r="W10" t="n">
        <v>0.14</v>
      </c>
      <c r="X10" t="n">
        <v>0.38</v>
      </c>
      <c r="Y10" t="n">
        <v>1</v>
      </c>
      <c r="Z10" t="n">
        <v>10</v>
      </c>
      <c r="AA10" t="n">
        <v>73.54043823772533</v>
      </c>
      <c r="AB10" t="n">
        <v>104.642779803041</v>
      </c>
      <c r="AC10" t="n">
        <v>94.84044134506401</v>
      </c>
      <c r="AD10" t="n">
        <v>73540.43823772532</v>
      </c>
      <c r="AE10" t="n">
        <v>104642.779803041</v>
      </c>
      <c r="AF10" t="n">
        <v>1.513671233718211e-05</v>
      </c>
      <c r="AG10" t="n">
        <v>0.76625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5.4343</v>
      </c>
      <c r="E11" t="n">
        <v>18.4</v>
      </c>
      <c r="F11" t="n">
        <v>15.8</v>
      </c>
      <c r="G11" t="n">
        <v>72.91</v>
      </c>
      <c r="H11" t="n">
        <v>1.15</v>
      </c>
      <c r="I11" t="n">
        <v>13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139.58</v>
      </c>
      <c r="Q11" t="n">
        <v>795.71</v>
      </c>
      <c r="R11" t="n">
        <v>66.87</v>
      </c>
      <c r="S11" t="n">
        <v>51.23</v>
      </c>
      <c r="T11" t="n">
        <v>6738.53</v>
      </c>
      <c r="U11" t="n">
        <v>0.77</v>
      </c>
      <c r="V11" t="n">
        <v>0.91</v>
      </c>
      <c r="W11" t="n">
        <v>0.14</v>
      </c>
      <c r="X11" t="n">
        <v>0.39</v>
      </c>
      <c r="Y11" t="n">
        <v>1</v>
      </c>
      <c r="Z11" t="n">
        <v>10</v>
      </c>
      <c r="AA11" t="n">
        <v>73.86917290447515</v>
      </c>
      <c r="AB11" t="n">
        <v>105.1105457039611</v>
      </c>
      <c r="AC11" t="n">
        <v>95.2643896057365</v>
      </c>
      <c r="AD11" t="n">
        <v>73869.17290447516</v>
      </c>
      <c r="AE11" t="n">
        <v>105110.5457039611</v>
      </c>
      <c r="AF11" t="n">
        <v>1.512808251258851e-05</v>
      </c>
      <c r="AG11" t="n">
        <v>0.7666666666666666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2.8111</v>
      </c>
      <c r="E2" t="n">
        <v>35.57</v>
      </c>
      <c r="F2" t="n">
        <v>24.76</v>
      </c>
      <c r="G2" t="n">
        <v>6.3</v>
      </c>
      <c r="H2" t="n">
        <v>0.1</v>
      </c>
      <c r="I2" t="n">
        <v>236</v>
      </c>
      <c r="J2" t="n">
        <v>176.73</v>
      </c>
      <c r="K2" t="n">
        <v>52.44</v>
      </c>
      <c r="L2" t="n">
        <v>1</v>
      </c>
      <c r="M2" t="n">
        <v>234</v>
      </c>
      <c r="N2" t="n">
        <v>33.29</v>
      </c>
      <c r="O2" t="n">
        <v>22031.19</v>
      </c>
      <c r="P2" t="n">
        <v>321.88</v>
      </c>
      <c r="Q2" t="n">
        <v>796.0700000000001</v>
      </c>
      <c r="R2" t="n">
        <v>367.94</v>
      </c>
      <c r="S2" t="n">
        <v>51.23</v>
      </c>
      <c r="T2" t="n">
        <v>156162.8</v>
      </c>
      <c r="U2" t="n">
        <v>0.14</v>
      </c>
      <c r="V2" t="n">
        <v>0.58</v>
      </c>
      <c r="W2" t="n">
        <v>0.48</v>
      </c>
      <c r="X2" t="n">
        <v>9.35</v>
      </c>
      <c r="Y2" t="n">
        <v>1</v>
      </c>
      <c r="Z2" t="n">
        <v>10</v>
      </c>
      <c r="AA2" t="n">
        <v>276.9184585062258</v>
      </c>
      <c r="AB2" t="n">
        <v>394.0351454418989</v>
      </c>
      <c r="AC2" t="n">
        <v>357.1241816159344</v>
      </c>
      <c r="AD2" t="n">
        <v>276918.4585062258</v>
      </c>
      <c r="AE2" t="n">
        <v>394035.1454418989</v>
      </c>
      <c r="AF2" t="n">
        <v>7.071168436475577e-06</v>
      </c>
      <c r="AG2" t="n">
        <v>1.482083333333333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4.1374</v>
      </c>
      <c r="E3" t="n">
        <v>24.17</v>
      </c>
      <c r="F3" t="n">
        <v>18.66</v>
      </c>
      <c r="G3" t="n">
        <v>12.87</v>
      </c>
      <c r="H3" t="n">
        <v>0.2</v>
      </c>
      <c r="I3" t="n">
        <v>87</v>
      </c>
      <c r="J3" t="n">
        <v>178.21</v>
      </c>
      <c r="K3" t="n">
        <v>52.44</v>
      </c>
      <c r="L3" t="n">
        <v>2</v>
      </c>
      <c r="M3" t="n">
        <v>85</v>
      </c>
      <c r="N3" t="n">
        <v>33.77</v>
      </c>
      <c r="O3" t="n">
        <v>22213.89</v>
      </c>
      <c r="P3" t="n">
        <v>238.34</v>
      </c>
      <c r="Q3" t="n">
        <v>795.73</v>
      </c>
      <c r="R3" t="n">
        <v>163.02</v>
      </c>
      <c r="S3" t="n">
        <v>51.23</v>
      </c>
      <c r="T3" t="n">
        <v>54446.63</v>
      </c>
      <c r="U3" t="n">
        <v>0.31</v>
      </c>
      <c r="V3" t="n">
        <v>0.77</v>
      </c>
      <c r="W3" t="n">
        <v>0.25</v>
      </c>
      <c r="X3" t="n">
        <v>3.25</v>
      </c>
      <c r="Y3" t="n">
        <v>1</v>
      </c>
      <c r="Z3" t="n">
        <v>10</v>
      </c>
      <c r="AA3" t="n">
        <v>143.4078953699076</v>
      </c>
      <c r="AB3" t="n">
        <v>204.0591703941205</v>
      </c>
      <c r="AC3" t="n">
        <v>184.9440717946604</v>
      </c>
      <c r="AD3" t="n">
        <v>143407.8953699076</v>
      </c>
      <c r="AE3" t="n">
        <v>204059.1703941205</v>
      </c>
      <c r="AF3" t="n">
        <v>1.040740361035682e-05</v>
      </c>
      <c r="AG3" t="n">
        <v>1.007083333333333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4.605</v>
      </c>
      <c r="E4" t="n">
        <v>21.72</v>
      </c>
      <c r="F4" t="n">
        <v>17.38</v>
      </c>
      <c r="G4" t="n">
        <v>19.31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218.27</v>
      </c>
      <c r="Q4" t="n">
        <v>795.71</v>
      </c>
      <c r="R4" t="n">
        <v>120.19</v>
      </c>
      <c r="S4" t="n">
        <v>51.23</v>
      </c>
      <c r="T4" t="n">
        <v>33195.66</v>
      </c>
      <c r="U4" t="n">
        <v>0.43</v>
      </c>
      <c r="V4" t="n">
        <v>0.83</v>
      </c>
      <c r="W4" t="n">
        <v>0.19</v>
      </c>
      <c r="X4" t="n">
        <v>1.96</v>
      </c>
      <c r="Y4" t="n">
        <v>1</v>
      </c>
      <c r="Z4" t="n">
        <v>10</v>
      </c>
      <c r="AA4" t="n">
        <v>119.5251268588945</v>
      </c>
      <c r="AB4" t="n">
        <v>170.0757002615923</v>
      </c>
      <c r="AC4" t="n">
        <v>154.1439792142426</v>
      </c>
      <c r="AD4" t="n">
        <v>119525.1268588945</v>
      </c>
      <c r="AE4" t="n">
        <v>170075.7002615923</v>
      </c>
      <c r="AF4" t="n">
        <v>1.158362585819431e-05</v>
      </c>
      <c r="AG4" t="n">
        <v>0.9049999999999999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4.8874</v>
      </c>
      <c r="E5" t="n">
        <v>20.46</v>
      </c>
      <c r="F5" t="n">
        <v>16.69</v>
      </c>
      <c r="G5" t="n">
        <v>26.35</v>
      </c>
      <c r="H5" t="n">
        <v>0.39</v>
      </c>
      <c r="I5" t="n">
        <v>38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205.87</v>
      </c>
      <c r="Q5" t="n">
        <v>795.73</v>
      </c>
      <c r="R5" t="n">
        <v>96.8</v>
      </c>
      <c r="S5" t="n">
        <v>51.23</v>
      </c>
      <c r="T5" t="n">
        <v>21579.19</v>
      </c>
      <c r="U5" t="n">
        <v>0.53</v>
      </c>
      <c r="V5" t="n">
        <v>0.87</v>
      </c>
      <c r="W5" t="n">
        <v>0.17</v>
      </c>
      <c r="X5" t="n">
        <v>1.28</v>
      </c>
      <c r="Y5" t="n">
        <v>1</v>
      </c>
      <c r="Z5" t="n">
        <v>10</v>
      </c>
      <c r="AA5" t="n">
        <v>107.4540471680092</v>
      </c>
      <c r="AB5" t="n">
        <v>152.8994178740038</v>
      </c>
      <c r="AC5" t="n">
        <v>138.5766729426342</v>
      </c>
      <c r="AD5" t="n">
        <v>107454.0471680092</v>
      </c>
      <c r="AE5" t="n">
        <v>152899.4178740038</v>
      </c>
      <c r="AF5" t="n">
        <v>1.229398762634938e-05</v>
      </c>
      <c r="AG5" t="n">
        <v>0.8525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4.9928</v>
      </c>
      <c r="E6" t="n">
        <v>20.03</v>
      </c>
      <c r="F6" t="n">
        <v>16.54</v>
      </c>
      <c r="G6" t="n">
        <v>33.08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28</v>
      </c>
      <c r="N6" t="n">
        <v>35.25</v>
      </c>
      <c r="O6" t="n">
        <v>22766.06</v>
      </c>
      <c r="P6" t="n">
        <v>200.83</v>
      </c>
      <c r="Q6" t="n">
        <v>795.64</v>
      </c>
      <c r="R6" t="n">
        <v>92.37</v>
      </c>
      <c r="S6" t="n">
        <v>51.23</v>
      </c>
      <c r="T6" t="n">
        <v>19408.21</v>
      </c>
      <c r="U6" t="n">
        <v>0.55</v>
      </c>
      <c r="V6" t="n">
        <v>0.87</v>
      </c>
      <c r="W6" t="n">
        <v>0.16</v>
      </c>
      <c r="X6" t="n">
        <v>1.13</v>
      </c>
      <c r="Y6" t="n">
        <v>1</v>
      </c>
      <c r="Z6" t="n">
        <v>10</v>
      </c>
      <c r="AA6" t="n">
        <v>103.3927997787956</v>
      </c>
      <c r="AB6" t="n">
        <v>147.12055353135</v>
      </c>
      <c r="AC6" t="n">
        <v>133.3391396339611</v>
      </c>
      <c r="AD6" t="n">
        <v>103392.7997787956</v>
      </c>
      <c r="AE6" t="n">
        <v>147120.55353135</v>
      </c>
      <c r="AF6" t="n">
        <v>1.25591155667302e-05</v>
      </c>
      <c r="AG6" t="n">
        <v>0.8345833333333333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5.0953</v>
      </c>
      <c r="E7" t="n">
        <v>19.63</v>
      </c>
      <c r="F7" t="n">
        <v>16.32</v>
      </c>
      <c r="G7" t="n">
        <v>39.16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194.21</v>
      </c>
      <c r="Q7" t="n">
        <v>795.64</v>
      </c>
      <c r="R7" t="n">
        <v>84.83</v>
      </c>
      <c r="S7" t="n">
        <v>51.23</v>
      </c>
      <c r="T7" t="n">
        <v>15663.33</v>
      </c>
      <c r="U7" t="n">
        <v>0.6</v>
      </c>
      <c r="V7" t="n">
        <v>0.89</v>
      </c>
      <c r="W7" t="n">
        <v>0.15</v>
      </c>
      <c r="X7" t="n">
        <v>0.91</v>
      </c>
      <c r="Y7" t="n">
        <v>1</v>
      </c>
      <c r="Z7" t="n">
        <v>10</v>
      </c>
      <c r="AA7" t="n">
        <v>98.95188094978752</v>
      </c>
      <c r="AB7" t="n">
        <v>140.8014439056386</v>
      </c>
      <c r="AC7" t="n">
        <v>127.6119681373863</v>
      </c>
      <c r="AD7" t="n">
        <v>98951.88094978752</v>
      </c>
      <c r="AE7" t="n">
        <v>140801.4439056386</v>
      </c>
      <c r="AF7" t="n">
        <v>1.281694871558251e-05</v>
      </c>
      <c r="AG7" t="n">
        <v>0.8179166666666666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5.1775</v>
      </c>
      <c r="E8" t="n">
        <v>19.31</v>
      </c>
      <c r="F8" t="n">
        <v>16.15</v>
      </c>
      <c r="G8" t="n">
        <v>46.13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188.58</v>
      </c>
      <c r="Q8" t="n">
        <v>795.6900000000001</v>
      </c>
      <c r="R8" t="n">
        <v>79.13</v>
      </c>
      <c r="S8" t="n">
        <v>51.23</v>
      </c>
      <c r="T8" t="n">
        <v>12830.63</v>
      </c>
      <c r="U8" t="n">
        <v>0.65</v>
      </c>
      <c r="V8" t="n">
        <v>0.9</v>
      </c>
      <c r="W8" t="n">
        <v>0.14</v>
      </c>
      <c r="X8" t="n">
        <v>0.74</v>
      </c>
      <c r="Y8" t="n">
        <v>1</v>
      </c>
      <c r="Z8" t="n">
        <v>10</v>
      </c>
      <c r="AA8" t="n">
        <v>95.43232460455984</v>
      </c>
      <c r="AB8" t="n">
        <v>135.7933671459178</v>
      </c>
      <c r="AC8" t="n">
        <v>123.0730194294498</v>
      </c>
      <c r="AD8" t="n">
        <v>95432.32460455984</v>
      </c>
      <c r="AE8" t="n">
        <v>135793.3671459178</v>
      </c>
      <c r="AF8" t="n">
        <v>1.30237183237353e-05</v>
      </c>
      <c r="AG8" t="n">
        <v>0.8045833333333333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5.1991</v>
      </c>
      <c r="E9" t="n">
        <v>19.23</v>
      </c>
      <c r="F9" t="n">
        <v>16.17</v>
      </c>
      <c r="G9" t="n">
        <v>53.91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16</v>
      </c>
      <c r="N9" t="n">
        <v>36.78</v>
      </c>
      <c r="O9" t="n">
        <v>23324.24</v>
      </c>
      <c r="P9" t="n">
        <v>185.19</v>
      </c>
      <c r="Q9" t="n">
        <v>795.6799999999999</v>
      </c>
      <c r="R9" t="n">
        <v>80.56</v>
      </c>
      <c r="S9" t="n">
        <v>51.23</v>
      </c>
      <c r="T9" t="n">
        <v>13561.92</v>
      </c>
      <c r="U9" t="n">
        <v>0.64</v>
      </c>
      <c r="V9" t="n">
        <v>0.89</v>
      </c>
      <c r="W9" t="n">
        <v>0.13</v>
      </c>
      <c r="X9" t="n">
        <v>0.76</v>
      </c>
      <c r="Y9" t="n">
        <v>1</v>
      </c>
      <c r="Z9" t="n">
        <v>10</v>
      </c>
      <c r="AA9" t="n">
        <v>94.09986378335925</v>
      </c>
      <c r="AB9" t="n">
        <v>133.8973707709937</v>
      </c>
      <c r="AC9" t="n">
        <v>121.3546291752449</v>
      </c>
      <c r="AD9" t="n">
        <v>94099.86378335925</v>
      </c>
      <c r="AE9" t="n">
        <v>133897.3707709937</v>
      </c>
      <c r="AF9" t="n">
        <v>1.307805194339588e-05</v>
      </c>
      <c r="AG9" t="n">
        <v>0.80125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5.2701</v>
      </c>
      <c r="E10" t="n">
        <v>18.98</v>
      </c>
      <c r="F10" t="n">
        <v>15.99</v>
      </c>
      <c r="G10" t="n">
        <v>59.95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14</v>
      </c>
      <c r="N10" t="n">
        <v>37.3</v>
      </c>
      <c r="O10" t="n">
        <v>23511.69</v>
      </c>
      <c r="P10" t="n">
        <v>178.51</v>
      </c>
      <c r="Q10" t="n">
        <v>795.64</v>
      </c>
      <c r="R10" t="n">
        <v>73.75</v>
      </c>
      <c r="S10" t="n">
        <v>51.23</v>
      </c>
      <c r="T10" t="n">
        <v>10167.09</v>
      </c>
      <c r="U10" t="n">
        <v>0.6899999999999999</v>
      </c>
      <c r="V10" t="n">
        <v>0.9</v>
      </c>
      <c r="W10" t="n">
        <v>0.13</v>
      </c>
      <c r="X10" t="n">
        <v>0.58</v>
      </c>
      <c r="Y10" t="n">
        <v>1</v>
      </c>
      <c r="Z10" t="n">
        <v>10</v>
      </c>
      <c r="AA10" t="n">
        <v>90.60417384032745</v>
      </c>
      <c r="AB10" t="n">
        <v>128.9232541933105</v>
      </c>
      <c r="AC10" t="n">
        <v>116.8464594532897</v>
      </c>
      <c r="AD10" t="n">
        <v>90604.17384032745</v>
      </c>
      <c r="AE10" t="n">
        <v>128923.2541933105</v>
      </c>
      <c r="AF10" t="n">
        <v>1.325664856357651e-05</v>
      </c>
      <c r="AG10" t="n">
        <v>0.7908333333333334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5.3163</v>
      </c>
      <c r="E11" t="n">
        <v>18.81</v>
      </c>
      <c r="F11" t="n">
        <v>15.89</v>
      </c>
      <c r="G11" t="n">
        <v>68.11</v>
      </c>
      <c r="H11" t="n">
        <v>0.93</v>
      </c>
      <c r="I11" t="n">
        <v>14</v>
      </c>
      <c r="J11" t="n">
        <v>190.26</v>
      </c>
      <c r="K11" t="n">
        <v>52.44</v>
      </c>
      <c r="L11" t="n">
        <v>10</v>
      </c>
      <c r="M11" t="n">
        <v>12</v>
      </c>
      <c r="N11" t="n">
        <v>37.82</v>
      </c>
      <c r="O11" t="n">
        <v>23699.85</v>
      </c>
      <c r="P11" t="n">
        <v>173.2</v>
      </c>
      <c r="Q11" t="n">
        <v>795.65</v>
      </c>
      <c r="R11" t="n">
        <v>70.61</v>
      </c>
      <c r="S11" t="n">
        <v>51.23</v>
      </c>
      <c r="T11" t="n">
        <v>8604.75</v>
      </c>
      <c r="U11" t="n">
        <v>0.73</v>
      </c>
      <c r="V11" t="n">
        <v>0.91</v>
      </c>
      <c r="W11" t="n">
        <v>0.13</v>
      </c>
      <c r="X11" t="n">
        <v>0.48</v>
      </c>
      <c r="Y11" t="n">
        <v>1</v>
      </c>
      <c r="Z11" t="n">
        <v>10</v>
      </c>
      <c r="AA11" t="n">
        <v>88.13518448113923</v>
      </c>
      <c r="AB11" t="n">
        <v>125.410059058215</v>
      </c>
      <c r="AC11" t="n">
        <v>113.6623603900677</v>
      </c>
      <c r="AD11" t="n">
        <v>88135.18448113924</v>
      </c>
      <c r="AE11" t="n">
        <v>125410.059058215</v>
      </c>
      <c r="AF11" t="n">
        <v>1.337286213896166e-05</v>
      </c>
      <c r="AG11" t="n">
        <v>0.7837499999999999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5.3457</v>
      </c>
      <c r="E12" t="n">
        <v>18.71</v>
      </c>
      <c r="F12" t="n">
        <v>15.86</v>
      </c>
      <c r="G12" t="n">
        <v>79.3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167.9</v>
      </c>
      <c r="Q12" t="n">
        <v>795.65</v>
      </c>
      <c r="R12" t="n">
        <v>69.67</v>
      </c>
      <c r="S12" t="n">
        <v>51.23</v>
      </c>
      <c r="T12" t="n">
        <v>8147.81</v>
      </c>
      <c r="U12" t="n">
        <v>0.74</v>
      </c>
      <c r="V12" t="n">
        <v>0.91</v>
      </c>
      <c r="W12" t="n">
        <v>0.13</v>
      </c>
      <c r="X12" t="n">
        <v>0.45</v>
      </c>
      <c r="Y12" t="n">
        <v>1</v>
      </c>
      <c r="Z12" t="n">
        <v>10</v>
      </c>
      <c r="AA12" t="n">
        <v>86.11239796810582</v>
      </c>
      <c r="AB12" t="n">
        <v>122.5317786353045</v>
      </c>
      <c r="AC12" t="n">
        <v>111.0537008519945</v>
      </c>
      <c r="AD12" t="n">
        <v>86112.39796810583</v>
      </c>
      <c r="AE12" t="n">
        <v>122531.7786353045</v>
      </c>
      <c r="AF12" t="n">
        <v>1.344681623238856e-05</v>
      </c>
      <c r="AG12" t="n">
        <v>0.7795833333333334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5.3753</v>
      </c>
      <c r="E13" t="n">
        <v>18.6</v>
      </c>
      <c r="F13" t="n">
        <v>15.79</v>
      </c>
      <c r="G13" t="n">
        <v>86.14</v>
      </c>
      <c r="H13" t="n">
        <v>1.1</v>
      </c>
      <c r="I13" t="n">
        <v>11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163.16</v>
      </c>
      <c r="Q13" t="n">
        <v>795.65</v>
      </c>
      <c r="R13" t="n">
        <v>67.2</v>
      </c>
      <c r="S13" t="n">
        <v>51.23</v>
      </c>
      <c r="T13" t="n">
        <v>6917.6</v>
      </c>
      <c r="U13" t="n">
        <v>0.76</v>
      </c>
      <c r="V13" t="n">
        <v>0.92</v>
      </c>
      <c r="W13" t="n">
        <v>0.13</v>
      </c>
      <c r="X13" t="n">
        <v>0.38</v>
      </c>
      <c r="Y13" t="n">
        <v>1</v>
      </c>
      <c r="Z13" t="n">
        <v>10</v>
      </c>
      <c r="AA13" t="n">
        <v>84.18598059651421</v>
      </c>
      <c r="AB13" t="n">
        <v>119.7906246028448</v>
      </c>
      <c r="AC13" t="n">
        <v>108.5693224866393</v>
      </c>
      <c r="AD13" t="n">
        <v>84185.98059651421</v>
      </c>
      <c r="AE13" t="n">
        <v>119790.6246028448</v>
      </c>
      <c r="AF13" t="n">
        <v>1.35212734148864e-05</v>
      </c>
      <c r="AG13" t="n">
        <v>0.775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5.3999</v>
      </c>
      <c r="E14" t="n">
        <v>18.52</v>
      </c>
      <c r="F14" t="n">
        <v>15.74</v>
      </c>
      <c r="G14" t="n">
        <v>94.45999999999999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1</v>
      </c>
      <c r="N14" t="n">
        <v>39.43</v>
      </c>
      <c r="O14" t="n">
        <v>24268.67</v>
      </c>
      <c r="P14" t="n">
        <v>158.57</v>
      </c>
      <c r="Q14" t="n">
        <v>795.64</v>
      </c>
      <c r="R14" t="n">
        <v>65.23</v>
      </c>
      <c r="S14" t="n">
        <v>51.23</v>
      </c>
      <c r="T14" t="n">
        <v>5936.33</v>
      </c>
      <c r="U14" t="n">
        <v>0.79</v>
      </c>
      <c r="V14" t="n">
        <v>0.92</v>
      </c>
      <c r="W14" t="n">
        <v>0.14</v>
      </c>
      <c r="X14" t="n">
        <v>0.33</v>
      </c>
      <c r="Y14" t="n">
        <v>1</v>
      </c>
      <c r="Z14" t="n">
        <v>10</v>
      </c>
      <c r="AA14" t="n">
        <v>82.43965778625044</v>
      </c>
      <c r="AB14" t="n">
        <v>117.3057322405131</v>
      </c>
      <c r="AC14" t="n">
        <v>106.3172006605363</v>
      </c>
      <c r="AD14" t="n">
        <v>82439.65778625043</v>
      </c>
      <c r="AE14" t="n">
        <v>117305.7322405131</v>
      </c>
      <c r="AF14" t="n">
        <v>1.358315337061096e-05</v>
      </c>
      <c r="AG14" t="n">
        <v>0.7716666666666666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5.3899</v>
      </c>
      <c r="E15" t="n">
        <v>18.55</v>
      </c>
      <c r="F15" t="n">
        <v>15.78</v>
      </c>
      <c r="G15" t="n">
        <v>94.66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160.12</v>
      </c>
      <c r="Q15" t="n">
        <v>795.71</v>
      </c>
      <c r="R15" t="n">
        <v>66.45999999999999</v>
      </c>
      <c r="S15" t="n">
        <v>51.23</v>
      </c>
      <c r="T15" t="n">
        <v>6551.34</v>
      </c>
      <c r="U15" t="n">
        <v>0.77</v>
      </c>
      <c r="V15" t="n">
        <v>0.92</v>
      </c>
      <c r="W15" t="n">
        <v>0.13</v>
      </c>
      <c r="X15" t="n">
        <v>0.37</v>
      </c>
      <c r="Y15" t="n">
        <v>1</v>
      </c>
      <c r="Z15" t="n">
        <v>10</v>
      </c>
      <c r="AA15" t="n">
        <v>83.09523987215314</v>
      </c>
      <c r="AB15" t="n">
        <v>118.2385786241064</v>
      </c>
      <c r="AC15" t="n">
        <v>107.1626633182912</v>
      </c>
      <c r="AD15" t="n">
        <v>83095.23987215315</v>
      </c>
      <c r="AE15" t="n">
        <v>118238.5786241064</v>
      </c>
      <c r="AF15" t="n">
        <v>1.355799891706439e-05</v>
      </c>
      <c r="AG15" t="n">
        <v>0.7729166666666667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4.7469</v>
      </c>
      <c r="E2" t="n">
        <v>21.07</v>
      </c>
      <c r="F2" t="n">
        <v>18.52</v>
      </c>
      <c r="G2" t="n">
        <v>13.72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53.71</v>
      </c>
      <c r="Q2" t="n">
        <v>795.88</v>
      </c>
      <c r="R2" t="n">
        <v>154.77</v>
      </c>
      <c r="S2" t="n">
        <v>51.23</v>
      </c>
      <c r="T2" t="n">
        <v>50348.57</v>
      </c>
      <c r="U2" t="n">
        <v>0.33</v>
      </c>
      <c r="V2" t="n">
        <v>0.78</v>
      </c>
      <c r="W2" t="n">
        <v>0.34</v>
      </c>
      <c r="X2" t="n">
        <v>3.11</v>
      </c>
      <c r="Y2" t="n">
        <v>1</v>
      </c>
      <c r="Z2" t="n">
        <v>10</v>
      </c>
      <c r="AA2" t="n">
        <v>42.5771853103588</v>
      </c>
      <c r="AB2" t="n">
        <v>60.58428714628702</v>
      </c>
      <c r="AC2" t="n">
        <v>54.90909685647773</v>
      </c>
      <c r="AD2" t="n">
        <v>42577.1853103588</v>
      </c>
      <c r="AE2" t="n">
        <v>60584.28714628702</v>
      </c>
      <c r="AF2" t="n">
        <v>2.896915800709049e-05</v>
      </c>
      <c r="AG2" t="n">
        <v>0.8779166666666667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4.0055</v>
      </c>
      <c r="E2" t="n">
        <v>24.97</v>
      </c>
      <c r="F2" t="n">
        <v>20.33</v>
      </c>
      <c r="G2" t="n">
        <v>9.449999999999999</v>
      </c>
      <c r="H2" t="n">
        <v>0.18</v>
      </c>
      <c r="I2" t="n">
        <v>129</v>
      </c>
      <c r="J2" t="n">
        <v>98.70999999999999</v>
      </c>
      <c r="K2" t="n">
        <v>39.72</v>
      </c>
      <c r="L2" t="n">
        <v>1</v>
      </c>
      <c r="M2" t="n">
        <v>127</v>
      </c>
      <c r="N2" t="n">
        <v>12.99</v>
      </c>
      <c r="O2" t="n">
        <v>12407.75</v>
      </c>
      <c r="P2" t="n">
        <v>176.5</v>
      </c>
      <c r="Q2" t="n">
        <v>795.8200000000001</v>
      </c>
      <c r="R2" t="n">
        <v>219.02</v>
      </c>
      <c r="S2" t="n">
        <v>51.23</v>
      </c>
      <c r="T2" t="n">
        <v>82233.92</v>
      </c>
      <c r="U2" t="n">
        <v>0.23</v>
      </c>
      <c r="V2" t="n">
        <v>0.71</v>
      </c>
      <c r="W2" t="n">
        <v>0.31</v>
      </c>
      <c r="X2" t="n">
        <v>4.92</v>
      </c>
      <c r="Y2" t="n">
        <v>1</v>
      </c>
      <c r="Z2" t="n">
        <v>10</v>
      </c>
      <c r="AA2" t="n">
        <v>116.3029496651568</v>
      </c>
      <c r="AB2" t="n">
        <v>165.4907727489128</v>
      </c>
      <c r="AC2" t="n">
        <v>149.988541546626</v>
      </c>
      <c r="AD2" t="n">
        <v>116302.9496651568</v>
      </c>
      <c r="AE2" t="n">
        <v>165490.7727489128</v>
      </c>
      <c r="AF2" t="n">
        <v>1.332592895928625e-05</v>
      </c>
      <c r="AG2" t="n">
        <v>1.040416666666667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4.8934</v>
      </c>
      <c r="E3" t="n">
        <v>20.44</v>
      </c>
      <c r="F3" t="n">
        <v>17.36</v>
      </c>
      <c r="G3" t="n">
        <v>19.65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51</v>
      </c>
      <c r="N3" t="n">
        <v>13.24</v>
      </c>
      <c r="O3" t="n">
        <v>12561.45</v>
      </c>
      <c r="P3" t="n">
        <v>143.25</v>
      </c>
      <c r="Q3" t="n">
        <v>795.71</v>
      </c>
      <c r="R3" t="n">
        <v>119.72</v>
      </c>
      <c r="S3" t="n">
        <v>51.23</v>
      </c>
      <c r="T3" t="n">
        <v>32967.14</v>
      </c>
      <c r="U3" t="n">
        <v>0.43</v>
      </c>
      <c r="V3" t="n">
        <v>0.83</v>
      </c>
      <c r="W3" t="n">
        <v>0.19</v>
      </c>
      <c r="X3" t="n">
        <v>1.95</v>
      </c>
      <c r="Y3" t="n">
        <v>1</v>
      </c>
      <c r="Z3" t="n">
        <v>10</v>
      </c>
      <c r="AA3" t="n">
        <v>80.50151115519792</v>
      </c>
      <c r="AB3" t="n">
        <v>114.5478883113865</v>
      </c>
      <c r="AC3" t="n">
        <v>103.8176958127915</v>
      </c>
      <c r="AD3" t="n">
        <v>80501.51115519792</v>
      </c>
      <c r="AE3" t="n">
        <v>114547.8883113865</v>
      </c>
      <c r="AF3" t="n">
        <v>1.627989034312104e-05</v>
      </c>
      <c r="AG3" t="n">
        <v>0.8516666666666667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5.1555</v>
      </c>
      <c r="E4" t="n">
        <v>19.4</v>
      </c>
      <c r="F4" t="n">
        <v>16.73</v>
      </c>
      <c r="G4" t="n">
        <v>30.42</v>
      </c>
      <c r="H4" t="n">
        <v>0.52</v>
      </c>
      <c r="I4" t="n">
        <v>33</v>
      </c>
      <c r="J4" t="n">
        <v>101.2</v>
      </c>
      <c r="K4" t="n">
        <v>39.72</v>
      </c>
      <c r="L4" t="n">
        <v>3</v>
      </c>
      <c r="M4" t="n">
        <v>31</v>
      </c>
      <c r="N4" t="n">
        <v>13.49</v>
      </c>
      <c r="O4" t="n">
        <v>12715.54</v>
      </c>
      <c r="P4" t="n">
        <v>130.23</v>
      </c>
      <c r="Q4" t="n">
        <v>795.6900000000001</v>
      </c>
      <c r="R4" t="n">
        <v>99</v>
      </c>
      <c r="S4" t="n">
        <v>51.23</v>
      </c>
      <c r="T4" t="n">
        <v>22704.77</v>
      </c>
      <c r="U4" t="n">
        <v>0.52</v>
      </c>
      <c r="V4" t="n">
        <v>0.86</v>
      </c>
      <c r="W4" t="n">
        <v>0.16</v>
      </c>
      <c r="X4" t="n">
        <v>1.32</v>
      </c>
      <c r="Y4" t="n">
        <v>1</v>
      </c>
      <c r="Z4" t="n">
        <v>10</v>
      </c>
      <c r="AA4" t="n">
        <v>71.74560597505433</v>
      </c>
      <c r="AB4" t="n">
        <v>102.0888619620985</v>
      </c>
      <c r="AC4" t="n">
        <v>92.52575995328587</v>
      </c>
      <c r="AD4" t="n">
        <v>71745.60597505434</v>
      </c>
      <c r="AE4" t="n">
        <v>102088.8619620985</v>
      </c>
      <c r="AF4" t="n">
        <v>1.715187286221452e-05</v>
      </c>
      <c r="AG4" t="n">
        <v>0.8083333333333332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5.3457</v>
      </c>
      <c r="E5" t="n">
        <v>18.71</v>
      </c>
      <c r="F5" t="n">
        <v>16.25</v>
      </c>
      <c r="G5" t="n">
        <v>42.38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20</v>
      </c>
      <c r="N5" t="n">
        <v>13.74</v>
      </c>
      <c r="O5" t="n">
        <v>12870.03</v>
      </c>
      <c r="P5" t="n">
        <v>117.8</v>
      </c>
      <c r="Q5" t="n">
        <v>795.66</v>
      </c>
      <c r="R5" t="n">
        <v>82.45</v>
      </c>
      <c r="S5" t="n">
        <v>51.23</v>
      </c>
      <c r="T5" t="n">
        <v>14479.15</v>
      </c>
      <c r="U5" t="n">
        <v>0.62</v>
      </c>
      <c r="V5" t="n">
        <v>0.89</v>
      </c>
      <c r="W5" t="n">
        <v>0.15</v>
      </c>
      <c r="X5" t="n">
        <v>0.84</v>
      </c>
      <c r="Y5" t="n">
        <v>1</v>
      </c>
      <c r="Z5" t="n">
        <v>10</v>
      </c>
      <c r="AA5" t="n">
        <v>65.05911462349101</v>
      </c>
      <c r="AB5" t="n">
        <v>92.57446336812174</v>
      </c>
      <c r="AC5" t="n">
        <v>83.90261592488214</v>
      </c>
      <c r="AD5" t="n">
        <v>65059.11462349101</v>
      </c>
      <c r="AE5" t="n">
        <v>92574.46336812174</v>
      </c>
      <c r="AF5" t="n">
        <v>1.778465071468144e-05</v>
      </c>
      <c r="AG5" t="n">
        <v>0.7795833333333334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5.4135</v>
      </c>
      <c r="E6" t="n">
        <v>18.47</v>
      </c>
      <c r="F6" t="n">
        <v>16.09</v>
      </c>
      <c r="G6" t="n">
        <v>50.82</v>
      </c>
      <c r="H6" t="n">
        <v>0.85</v>
      </c>
      <c r="I6" t="n">
        <v>19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113.16</v>
      </c>
      <c r="Q6" t="n">
        <v>795.6900000000001</v>
      </c>
      <c r="R6" t="n">
        <v>76.51000000000001</v>
      </c>
      <c r="S6" t="n">
        <v>51.23</v>
      </c>
      <c r="T6" t="n">
        <v>11531.84</v>
      </c>
      <c r="U6" t="n">
        <v>0.67</v>
      </c>
      <c r="V6" t="n">
        <v>0.9</v>
      </c>
      <c r="W6" t="n">
        <v>0.16</v>
      </c>
      <c r="X6" t="n">
        <v>0.68</v>
      </c>
      <c r="Y6" t="n">
        <v>1</v>
      </c>
      <c r="Z6" t="n">
        <v>10</v>
      </c>
      <c r="AA6" t="n">
        <v>62.74438898967825</v>
      </c>
      <c r="AB6" t="n">
        <v>89.2807744724977</v>
      </c>
      <c r="AC6" t="n">
        <v>80.91746100924628</v>
      </c>
      <c r="AD6" t="n">
        <v>62744.38898967825</v>
      </c>
      <c r="AE6" t="n">
        <v>89280.77447249769</v>
      </c>
      <c r="AF6" t="n">
        <v>1.801021505956712e-05</v>
      </c>
      <c r="AG6" t="n">
        <v>0.7695833333333333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5.4072</v>
      </c>
      <c r="E7" t="n">
        <v>18.49</v>
      </c>
      <c r="F7" t="n">
        <v>16.12</v>
      </c>
      <c r="G7" t="n">
        <v>50.89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114.39</v>
      </c>
      <c r="Q7" t="n">
        <v>795.75</v>
      </c>
      <c r="R7" t="n">
        <v>77.31999999999999</v>
      </c>
      <c r="S7" t="n">
        <v>51.23</v>
      </c>
      <c r="T7" t="n">
        <v>11933.58</v>
      </c>
      <c r="U7" t="n">
        <v>0.66</v>
      </c>
      <c r="V7" t="n">
        <v>0.9</v>
      </c>
      <c r="W7" t="n">
        <v>0.16</v>
      </c>
      <c r="X7" t="n">
        <v>0.71</v>
      </c>
      <c r="Y7" t="n">
        <v>1</v>
      </c>
      <c r="Z7" t="n">
        <v>10</v>
      </c>
      <c r="AA7" t="n">
        <v>63.19943233054652</v>
      </c>
      <c r="AB7" t="n">
        <v>89.92826857588165</v>
      </c>
      <c r="AC7" t="n">
        <v>81.50430156001291</v>
      </c>
      <c r="AD7" t="n">
        <v>63199.43233054652</v>
      </c>
      <c r="AE7" t="n">
        <v>89928.26857588165</v>
      </c>
      <c r="AF7" t="n">
        <v>1.798925554079456e-05</v>
      </c>
      <c r="AG7" t="n">
        <v>0.7704166666666666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3.5703</v>
      </c>
      <c r="E2" t="n">
        <v>28.01</v>
      </c>
      <c r="F2" t="n">
        <v>21.71</v>
      </c>
      <c r="G2" t="n">
        <v>7.99</v>
      </c>
      <c r="H2" t="n">
        <v>0.14</v>
      </c>
      <c r="I2" t="n">
        <v>163</v>
      </c>
      <c r="J2" t="n">
        <v>124.63</v>
      </c>
      <c r="K2" t="n">
        <v>45</v>
      </c>
      <c r="L2" t="n">
        <v>1</v>
      </c>
      <c r="M2" t="n">
        <v>161</v>
      </c>
      <c r="N2" t="n">
        <v>18.64</v>
      </c>
      <c r="O2" t="n">
        <v>15605.44</v>
      </c>
      <c r="P2" t="n">
        <v>222.71</v>
      </c>
      <c r="Q2" t="n">
        <v>795.79</v>
      </c>
      <c r="R2" t="n">
        <v>265.51</v>
      </c>
      <c r="S2" t="n">
        <v>51.23</v>
      </c>
      <c r="T2" t="n">
        <v>105310.71</v>
      </c>
      <c r="U2" t="n">
        <v>0.19</v>
      </c>
      <c r="V2" t="n">
        <v>0.67</v>
      </c>
      <c r="W2" t="n">
        <v>0.37</v>
      </c>
      <c r="X2" t="n">
        <v>6.3</v>
      </c>
      <c r="Y2" t="n">
        <v>1</v>
      </c>
      <c r="Z2" t="n">
        <v>10</v>
      </c>
      <c r="AA2" t="n">
        <v>158.5346223702223</v>
      </c>
      <c r="AB2" t="n">
        <v>225.5834201887393</v>
      </c>
      <c r="AC2" t="n">
        <v>204.4520526986981</v>
      </c>
      <c r="AD2" t="n">
        <v>158534.6223702223</v>
      </c>
      <c r="AE2" t="n">
        <v>225583.4201887393</v>
      </c>
      <c r="AF2" t="n">
        <v>1.057667544735032e-05</v>
      </c>
      <c r="AG2" t="n">
        <v>1.167083333333333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4.6319</v>
      </c>
      <c r="E3" t="n">
        <v>21.59</v>
      </c>
      <c r="F3" t="n">
        <v>17.8</v>
      </c>
      <c r="G3" t="n">
        <v>16.43</v>
      </c>
      <c r="H3" t="n">
        <v>0.28</v>
      </c>
      <c r="I3" t="n">
        <v>65</v>
      </c>
      <c r="J3" t="n">
        <v>125.95</v>
      </c>
      <c r="K3" t="n">
        <v>45</v>
      </c>
      <c r="L3" t="n">
        <v>2</v>
      </c>
      <c r="M3" t="n">
        <v>63</v>
      </c>
      <c r="N3" t="n">
        <v>18.95</v>
      </c>
      <c r="O3" t="n">
        <v>15767.7</v>
      </c>
      <c r="P3" t="n">
        <v>176.7</v>
      </c>
      <c r="Q3" t="n">
        <v>795.78</v>
      </c>
      <c r="R3" t="n">
        <v>134.17</v>
      </c>
      <c r="S3" t="n">
        <v>51.23</v>
      </c>
      <c r="T3" t="n">
        <v>40130.01</v>
      </c>
      <c r="U3" t="n">
        <v>0.38</v>
      </c>
      <c r="V3" t="n">
        <v>0.8100000000000001</v>
      </c>
      <c r="W3" t="n">
        <v>0.21</v>
      </c>
      <c r="X3" t="n">
        <v>2.39</v>
      </c>
      <c r="Y3" t="n">
        <v>1</v>
      </c>
      <c r="Z3" t="n">
        <v>10</v>
      </c>
      <c r="AA3" t="n">
        <v>100.2549717474576</v>
      </c>
      <c r="AB3" t="n">
        <v>142.6556488392992</v>
      </c>
      <c r="AC3" t="n">
        <v>129.2924817340584</v>
      </c>
      <c r="AD3" t="n">
        <v>100254.9717474576</v>
      </c>
      <c r="AE3" t="n">
        <v>142655.6488392992</v>
      </c>
      <c r="AF3" t="n">
        <v>1.372156485577737e-05</v>
      </c>
      <c r="AG3" t="n">
        <v>0.8995833333333333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5.0082</v>
      </c>
      <c r="E4" t="n">
        <v>19.97</v>
      </c>
      <c r="F4" t="n">
        <v>16.81</v>
      </c>
      <c r="G4" t="n">
        <v>25.22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38</v>
      </c>
      <c r="N4" t="n">
        <v>19.27</v>
      </c>
      <c r="O4" t="n">
        <v>15930.42</v>
      </c>
      <c r="P4" t="n">
        <v>161.54</v>
      </c>
      <c r="Q4" t="n">
        <v>795.73</v>
      </c>
      <c r="R4" t="n">
        <v>101.05</v>
      </c>
      <c r="S4" t="n">
        <v>51.23</v>
      </c>
      <c r="T4" t="n">
        <v>23694.48</v>
      </c>
      <c r="U4" t="n">
        <v>0.51</v>
      </c>
      <c r="V4" t="n">
        <v>0.86</v>
      </c>
      <c r="W4" t="n">
        <v>0.17</v>
      </c>
      <c r="X4" t="n">
        <v>1.4</v>
      </c>
      <c r="Y4" t="n">
        <v>1</v>
      </c>
      <c r="Z4" t="n">
        <v>10</v>
      </c>
      <c r="AA4" t="n">
        <v>86.57678895833058</v>
      </c>
      <c r="AB4" t="n">
        <v>123.192573774647</v>
      </c>
      <c r="AC4" t="n">
        <v>111.6525964735736</v>
      </c>
      <c r="AD4" t="n">
        <v>86576.78895833058</v>
      </c>
      <c r="AE4" t="n">
        <v>123192.573774647</v>
      </c>
      <c r="AF4" t="n">
        <v>1.483631794958963e-05</v>
      </c>
      <c r="AG4" t="n">
        <v>0.8320833333333333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5.1625</v>
      </c>
      <c r="E5" t="n">
        <v>19.37</v>
      </c>
      <c r="F5" t="n">
        <v>16.5</v>
      </c>
      <c r="G5" t="n">
        <v>34.13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27</v>
      </c>
      <c r="N5" t="n">
        <v>19.59</v>
      </c>
      <c r="O5" t="n">
        <v>16093.6</v>
      </c>
      <c r="P5" t="n">
        <v>152.26</v>
      </c>
      <c r="Q5" t="n">
        <v>795.66</v>
      </c>
      <c r="R5" t="n">
        <v>90.89</v>
      </c>
      <c r="S5" t="n">
        <v>51.23</v>
      </c>
      <c r="T5" t="n">
        <v>18672.89</v>
      </c>
      <c r="U5" t="n">
        <v>0.5600000000000001</v>
      </c>
      <c r="V5" t="n">
        <v>0.88</v>
      </c>
      <c r="W5" t="n">
        <v>0.15</v>
      </c>
      <c r="X5" t="n">
        <v>1.09</v>
      </c>
      <c r="Y5" t="n">
        <v>1</v>
      </c>
      <c r="Z5" t="n">
        <v>10</v>
      </c>
      <c r="AA5" t="n">
        <v>80.80989314188422</v>
      </c>
      <c r="AB5" t="n">
        <v>114.9866938053614</v>
      </c>
      <c r="AC5" t="n">
        <v>104.2153965121761</v>
      </c>
      <c r="AD5" t="n">
        <v>80809.89314188421</v>
      </c>
      <c r="AE5" t="n">
        <v>114986.6938053614</v>
      </c>
      <c r="AF5" t="n">
        <v>1.529341707894183e-05</v>
      </c>
      <c r="AG5" t="n">
        <v>0.8070833333333334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5.2986</v>
      </c>
      <c r="E6" t="n">
        <v>18.87</v>
      </c>
      <c r="F6" t="n">
        <v>16.18</v>
      </c>
      <c r="G6" t="n">
        <v>44.12</v>
      </c>
      <c r="H6" t="n">
        <v>0.68</v>
      </c>
      <c r="I6" t="n">
        <v>22</v>
      </c>
      <c r="J6" t="n">
        <v>129.92</v>
      </c>
      <c r="K6" t="n">
        <v>45</v>
      </c>
      <c r="L6" t="n">
        <v>5</v>
      </c>
      <c r="M6" t="n">
        <v>20</v>
      </c>
      <c r="N6" t="n">
        <v>19.92</v>
      </c>
      <c r="O6" t="n">
        <v>16257.24</v>
      </c>
      <c r="P6" t="n">
        <v>143.03</v>
      </c>
      <c r="Q6" t="n">
        <v>795.7</v>
      </c>
      <c r="R6" t="n">
        <v>80.16</v>
      </c>
      <c r="S6" t="n">
        <v>51.23</v>
      </c>
      <c r="T6" t="n">
        <v>13341.9</v>
      </c>
      <c r="U6" t="n">
        <v>0.64</v>
      </c>
      <c r="V6" t="n">
        <v>0.89</v>
      </c>
      <c r="W6" t="n">
        <v>0.14</v>
      </c>
      <c r="X6" t="n">
        <v>0.77</v>
      </c>
      <c r="Y6" t="n">
        <v>1</v>
      </c>
      <c r="Z6" t="n">
        <v>10</v>
      </c>
      <c r="AA6" t="n">
        <v>75.63087569718678</v>
      </c>
      <c r="AB6" t="n">
        <v>107.617322680462</v>
      </c>
      <c r="AC6" t="n">
        <v>97.53634602024002</v>
      </c>
      <c r="AD6" t="n">
        <v>75630.87569718678</v>
      </c>
      <c r="AE6" t="n">
        <v>107617.3226804619</v>
      </c>
      <c r="AF6" t="n">
        <v>1.569660043282929e-05</v>
      </c>
      <c r="AG6" t="n">
        <v>0.78625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5.351</v>
      </c>
      <c r="E7" t="n">
        <v>18.69</v>
      </c>
      <c r="F7" t="n">
        <v>16.1</v>
      </c>
      <c r="G7" t="n">
        <v>53.65</v>
      </c>
      <c r="H7" t="n">
        <v>0.8100000000000001</v>
      </c>
      <c r="I7" t="n">
        <v>18</v>
      </c>
      <c r="J7" t="n">
        <v>131.25</v>
      </c>
      <c r="K7" t="n">
        <v>45</v>
      </c>
      <c r="L7" t="n">
        <v>6</v>
      </c>
      <c r="M7" t="n">
        <v>16</v>
      </c>
      <c r="N7" t="n">
        <v>20.25</v>
      </c>
      <c r="O7" t="n">
        <v>16421.36</v>
      </c>
      <c r="P7" t="n">
        <v>135.32</v>
      </c>
      <c r="Q7" t="n">
        <v>795.66</v>
      </c>
      <c r="R7" t="n">
        <v>77.59999999999999</v>
      </c>
      <c r="S7" t="n">
        <v>51.23</v>
      </c>
      <c r="T7" t="n">
        <v>12082.35</v>
      </c>
      <c r="U7" t="n">
        <v>0.66</v>
      </c>
      <c r="V7" t="n">
        <v>0.9</v>
      </c>
      <c r="W7" t="n">
        <v>0.14</v>
      </c>
      <c r="X7" t="n">
        <v>0.6899999999999999</v>
      </c>
      <c r="Y7" t="n">
        <v>1</v>
      </c>
      <c r="Z7" t="n">
        <v>10</v>
      </c>
      <c r="AA7" t="n">
        <v>72.61139171469543</v>
      </c>
      <c r="AB7" t="n">
        <v>103.3208130991995</v>
      </c>
      <c r="AC7" t="n">
        <v>93.64230893810959</v>
      </c>
      <c r="AD7" t="n">
        <v>72611.39171469543</v>
      </c>
      <c r="AE7" t="n">
        <v>103320.8130991995</v>
      </c>
      <c r="AF7" t="n">
        <v>1.585183046768382e-05</v>
      </c>
      <c r="AG7" t="n">
        <v>0.7787500000000001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5.4144</v>
      </c>
      <c r="E8" t="n">
        <v>18.47</v>
      </c>
      <c r="F8" t="n">
        <v>15.95</v>
      </c>
      <c r="G8" t="n">
        <v>63.81</v>
      </c>
      <c r="H8" t="n">
        <v>0.93</v>
      </c>
      <c r="I8" t="n">
        <v>15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129.65</v>
      </c>
      <c r="Q8" t="n">
        <v>795.64</v>
      </c>
      <c r="R8" t="n">
        <v>72.37</v>
      </c>
      <c r="S8" t="n">
        <v>51.23</v>
      </c>
      <c r="T8" t="n">
        <v>9480.66</v>
      </c>
      <c r="U8" t="n">
        <v>0.71</v>
      </c>
      <c r="V8" t="n">
        <v>0.91</v>
      </c>
      <c r="W8" t="n">
        <v>0.14</v>
      </c>
      <c r="X8" t="n">
        <v>0.55</v>
      </c>
      <c r="Y8" t="n">
        <v>1</v>
      </c>
      <c r="Z8" t="n">
        <v>10</v>
      </c>
      <c r="AA8" t="n">
        <v>69.96467912509971</v>
      </c>
      <c r="AB8" t="n">
        <v>99.55473052814254</v>
      </c>
      <c r="AC8" t="n">
        <v>90.22901149080089</v>
      </c>
      <c r="AD8" t="n">
        <v>69964.6791250997</v>
      </c>
      <c r="AE8" t="n">
        <v>99554.73052814254</v>
      </c>
      <c r="AF8" t="n">
        <v>1.603964696023683e-05</v>
      </c>
      <c r="AG8" t="n">
        <v>0.7695833333333333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5.4099</v>
      </c>
      <c r="E9" t="n">
        <v>18.48</v>
      </c>
      <c r="F9" t="n">
        <v>15.97</v>
      </c>
      <c r="G9" t="n">
        <v>63.88</v>
      </c>
      <c r="H9" t="n">
        <v>1.06</v>
      </c>
      <c r="I9" t="n">
        <v>15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129.4</v>
      </c>
      <c r="Q9" t="n">
        <v>795.64</v>
      </c>
      <c r="R9" t="n">
        <v>72.7</v>
      </c>
      <c r="S9" t="n">
        <v>51.23</v>
      </c>
      <c r="T9" t="n">
        <v>9645.59</v>
      </c>
      <c r="U9" t="n">
        <v>0.7</v>
      </c>
      <c r="V9" t="n">
        <v>0.91</v>
      </c>
      <c r="W9" t="n">
        <v>0.15</v>
      </c>
      <c r="X9" t="n">
        <v>0.5600000000000001</v>
      </c>
      <c r="Y9" t="n">
        <v>1</v>
      </c>
      <c r="Z9" t="n">
        <v>10</v>
      </c>
      <c r="AA9" t="n">
        <v>69.98178991906035</v>
      </c>
      <c r="AB9" t="n">
        <v>99.57907796320802</v>
      </c>
      <c r="AC9" t="n">
        <v>90.25107819709038</v>
      </c>
      <c r="AD9" t="n">
        <v>69981.78991906035</v>
      </c>
      <c r="AE9" t="n">
        <v>99579.07796320802</v>
      </c>
      <c r="AF9" t="n">
        <v>1.602631613663291e-05</v>
      </c>
      <c r="AG9" t="n">
        <v>0.77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2024-09-25T11:42:07Z</dcterms:created>
  <dcterms:modified xmlns:dcterms="http://purl.org/dc/terms/" xmlns:xsi="http://www.w3.org/2001/XMLSchema-instance" xsi:type="dcterms:W3CDTF">2024-09-25T11:42:07Z</dcterms:modified>
</cp:coreProperties>
</file>