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<sst xmlns="http://schemas.openxmlformats.org/spreadsheetml/2006/main" count="658" uniqueCount="33">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</sst>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8FF00"/>
                </a:solidFill>
              </c:spPr>
            </c:marker>
          </c:dPt>
          <c:dPt>
            <c:idx val="9"/>
            <c:marker>
              <c:spPr>
                <a:solidFill>
                  <a:srgbClr val="D3FF00"/>
                </a:solidFill>
              </c:spPr>
            </c:marker>
          </c:dPt>
          <c:dPt>
            <c:idx val="10"/>
            <c:marker>
              <c:spPr>
                <a:solidFill>
                  <a:srgbClr val="CEFF00"/>
                </a:solidFill>
              </c:spPr>
            </c:marker>
          </c:dPt>
          <c:dPt>
            <c:idx val="11"/>
            <c:marker>
              <c:spPr>
                <a:solidFill>
                  <a:srgbClr val="CAFF00"/>
                </a:solidFill>
              </c:spPr>
            </c:marker>
          </c:dPt>
          <c:dPt>
            <c:idx val="12"/>
            <c:marker>
              <c:spPr>
                <a:solidFill>
                  <a:srgbClr val="C5FF00"/>
                </a:solidFill>
              </c:spPr>
            </c:marker>
          </c:dPt>
          <c:dPt>
            <c:idx val="13"/>
            <c:marker>
              <c:spPr>
                <a:solidFill>
                  <a:srgbClr val="C0FF00"/>
                </a:solidFill>
              </c:spPr>
            </c:marker>
          </c:dPt>
          <c:dPt>
            <c:idx val="14"/>
            <c:marker>
              <c:spPr>
                <a:solidFill>
                  <a:srgbClr val="BBFF00"/>
                </a:solidFill>
              </c:spPr>
            </c:marker>
          </c:dPt>
          <c:dPt>
            <c:idx val="15"/>
            <c:marker>
              <c:spPr>
                <a:solidFill>
                  <a:srgbClr val="B6FF00"/>
                </a:solidFill>
              </c:spPr>
            </c:marker>
          </c:dPt>
          <c:dPt>
            <c:idx val="16"/>
            <c:marker>
              <c:spPr>
                <a:solidFill>
                  <a:srgbClr val="B2FF00"/>
                </a:solidFill>
              </c:spPr>
            </c:marker>
          </c:dPt>
          <c:dPt>
            <c:idx val="17"/>
            <c:marker>
              <c:spPr>
                <a:solidFill>
                  <a:srgbClr val="ADFF00"/>
                </a:solidFill>
              </c:spPr>
            </c:marker>
          </c:dPt>
          <c:dPt>
            <c:idx val="18"/>
            <c:marker>
              <c:spPr>
                <a:solidFill>
                  <a:srgbClr val="A8FF00"/>
                </a:solidFill>
              </c:spPr>
            </c:marker>
          </c:dPt>
          <c:dPt>
            <c:idx val="19"/>
            <c:marker>
              <c:spPr>
                <a:solidFill>
                  <a:srgbClr val="A3FF00"/>
                </a:solidFill>
              </c:spPr>
            </c:marker>
          </c:dPt>
          <c:dPt>
            <c:idx val="20"/>
            <c:marker>
              <c:spPr>
                <a:solidFill>
                  <a:srgbClr val="9EFF00"/>
                </a:solidFill>
              </c:spPr>
            </c:marker>
          </c:dPt>
          <c:dPt>
            <c:idx val="21"/>
            <c:marker>
              <c:spPr>
                <a:solidFill>
                  <a:srgbClr val="99FF00"/>
                </a:solidFill>
              </c:spPr>
            </c:marker>
          </c:dPt>
          <c:dPt>
            <c:idx val="22"/>
            <c:marker>
              <c:spPr>
                <a:solidFill>
                  <a:srgbClr val="95FF00"/>
                </a:solidFill>
              </c:spPr>
            </c:marker>
          </c:dPt>
          <c:dPt>
            <c:idx val="23"/>
            <c:marker>
              <c:spPr>
                <a:solidFill>
                  <a:srgbClr val="90FF00"/>
                </a:solidFill>
              </c:spPr>
            </c:marker>
          </c:dPt>
          <c:dPt>
            <c:idx val="24"/>
            <c:marker>
              <c:spPr>
                <a:solidFill>
                  <a:srgbClr val="8BFF00"/>
                </a:solidFill>
              </c:spPr>
            </c:marker>
          </c:dPt>
          <c:dPt>
            <c:idx val="25"/>
            <c:marker>
              <c:spPr>
                <a:solidFill>
                  <a:srgbClr val="86FF00"/>
                </a:solidFill>
              </c:spPr>
            </c:marker>
          </c:dPt>
          <c:dPt>
            <c:idx val="26"/>
            <c:marker>
              <c:spPr>
                <a:solidFill>
                  <a:srgbClr val="81FF00"/>
                </a:solidFill>
              </c:spPr>
            </c:marker>
          </c:dPt>
          <c:dPt>
            <c:idx val="27"/>
            <c:marker>
              <c:spPr>
                <a:solidFill>
                  <a:srgbClr val="7DFF00"/>
                </a:solidFill>
              </c:spPr>
            </c:marker>
          </c:dPt>
          <c:dPt>
            <c:idx val="28"/>
            <c:marker>
              <c:spPr>
                <a:solidFill>
                  <a:srgbClr val="78FF00"/>
                </a:solidFill>
              </c:spPr>
            </c:marker>
          </c:dPt>
          <c:dPt>
            <c:idx val="29"/>
            <c:marker>
              <c:spPr>
                <a:solidFill>
                  <a:srgbClr val="73FF00"/>
                </a:solidFill>
              </c:spPr>
            </c:marker>
          </c:dPt>
          <c:dPt>
            <c:idx val="30"/>
            <c:marker>
              <c:spPr>
                <a:solidFill>
                  <a:srgbClr val="6EFF00"/>
                </a:solidFill>
              </c:spPr>
            </c:marker>
          </c:dPt>
          <c:dPt>
            <c:idx val="31"/>
            <c:marker>
              <c:spPr>
                <a:solidFill>
                  <a:srgbClr val="69FF00"/>
                </a:solidFill>
              </c:spPr>
            </c:marker>
          </c:dPt>
          <c:dPt>
            <c:idx val="32"/>
            <c:marker>
              <c:spPr>
                <a:solidFill>
                  <a:srgbClr val="65FF00"/>
                </a:solidFill>
              </c:spPr>
            </c:marker>
          </c:dPt>
          <c:dPt>
            <c:idx val="33"/>
            <c:marker>
              <c:spPr>
                <a:solidFill>
                  <a:srgbClr val="60FF00"/>
                </a:solidFill>
              </c:spPr>
            </c:marker>
          </c:dPt>
          <c:dPt>
            <c:idx val="34"/>
            <c:marker>
              <c:spPr>
                <a:solidFill>
                  <a:srgbClr val="5BFF00"/>
                </a:solidFill>
              </c:spPr>
            </c:marker>
          </c:dPt>
          <c:dPt>
            <c:idx val="35"/>
            <c:marker>
              <c:spPr>
                <a:solidFill>
                  <a:srgbClr val="56FF00"/>
                </a:solidFill>
              </c:spPr>
            </c:marker>
          </c:dPt>
          <c:dPt>
            <c:idx val="36"/>
            <c:marker>
              <c:spPr>
                <a:solidFill>
                  <a:srgbClr val="51FF00"/>
                </a:solidFill>
              </c:spPr>
            </c:marker>
          </c:dPt>
          <c:dPt>
            <c:idx val="37"/>
            <c:marker>
              <c:spPr>
                <a:solidFill>
                  <a:srgbClr val="4CFF00"/>
                </a:solidFill>
              </c:spPr>
            </c:marker>
          </c:dPt>
          <c:dPt>
            <c:idx val="38"/>
            <c:marker>
              <c:spPr>
                <a:solidFill>
                  <a:srgbClr val="48FF00"/>
                </a:solidFill>
              </c:spPr>
            </c:marker>
          </c:dPt>
          <c:dPt>
            <c:idx val="39"/>
            <c:marker>
              <c:spPr>
                <a:solidFill>
                  <a:srgbClr val="43FF00"/>
                </a:solidFill>
              </c:spPr>
            </c:marker>
          </c:dPt>
          <c:dPt>
            <c:idx val="40"/>
            <c:marker>
              <c:spPr>
                <a:solidFill>
                  <a:srgbClr val="3EFF00"/>
                </a:solidFill>
              </c:spPr>
            </c:marker>
          </c:dPt>
          <c:dPt>
            <c:idx val="41"/>
            <c:marker>
              <c:spPr>
                <a:solidFill>
                  <a:srgbClr val="39FF00"/>
                </a:solidFill>
              </c:spPr>
            </c:marker>
          </c:dPt>
          <c:dPt>
            <c:idx val="42"/>
            <c:marker>
              <c:spPr>
                <a:solidFill>
                  <a:srgbClr val="34FF00"/>
                </a:solidFill>
              </c:spPr>
            </c:marker>
          </c:dPt>
          <c:dPt>
            <c:idx val="43"/>
            <c:marker>
              <c:spPr>
                <a:solidFill>
                  <a:srgbClr val="30FF00"/>
                </a:solidFill>
              </c:spPr>
            </c:marker>
          </c:dPt>
          <c:dPt>
            <c:idx val="44"/>
            <c:marker>
              <c:spPr>
                <a:solidFill>
                  <a:srgbClr val="2BFF00"/>
                </a:solidFill>
              </c:spPr>
            </c:marker>
          </c:dPt>
          <c:dPt>
            <c:idx val="45"/>
            <c:marker>
              <c:spPr>
                <a:solidFill>
                  <a:srgbClr val="26FF00"/>
                </a:solidFill>
              </c:spPr>
            </c:marker>
          </c:dPt>
          <c:dPt>
            <c:idx val="46"/>
            <c:marker>
              <c:spPr>
                <a:solidFill>
                  <a:srgbClr val="21FF00"/>
                </a:solidFill>
              </c:spPr>
            </c:marker>
          </c:dPt>
          <c:dPt>
            <c:idx val="47"/>
            <c:marker>
              <c:spPr>
                <a:solidFill>
                  <a:srgbClr val="1CFF00"/>
                </a:solidFill>
              </c:spPr>
            </c:marker>
          </c:dPt>
          <c:dPt>
            <c:idx val="48"/>
            <c:marker>
              <c:spPr>
                <a:solidFill>
                  <a:srgbClr val="18FF00"/>
                </a:solidFill>
              </c:spPr>
            </c:marker>
          </c:dPt>
          <c:dPt>
            <c:idx val="49"/>
            <c:marker>
              <c:spPr>
                <a:solidFill>
                  <a:srgbClr val="13FF00"/>
                </a:solidFill>
              </c:spPr>
            </c:marker>
          </c:dPt>
          <c:dPt>
            <c:idx val="50"/>
            <c:marker>
              <c:spPr>
                <a:solidFill>
                  <a:srgbClr val="0EFF00"/>
                </a:solidFill>
              </c:spPr>
            </c:marker>
          </c:dPt>
          <c:dPt>
            <c:idx val="51"/>
            <c:marker>
              <c:spPr>
                <a:solidFill>
                  <a:srgbClr val="09FF00"/>
                </a:solidFill>
              </c:spPr>
            </c:marker>
          </c:dPt>
          <c:dPt>
            <c:idx val="5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gráficos!$B$7:$B$59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2.1663</v>
      </c>
      <c r="E2">
        <v>46.16</v>
      </c>
      <c r="F2">
        <v>31.51</v>
      </c>
      <c r="G2">
        <v>6.06</v>
      </c>
      <c r="H2">
        <v>0.09</v>
      </c>
      <c r="I2">
        <v>312</v>
      </c>
      <c r="J2">
        <v>194.77</v>
      </c>
      <c r="K2">
        <v>54.38</v>
      </c>
      <c r="L2">
        <v>1</v>
      </c>
      <c r="M2">
        <v>310</v>
      </c>
      <c r="N2">
        <v>39.4</v>
      </c>
      <c r="O2">
        <v>24256.19</v>
      </c>
      <c r="P2">
        <v>431.12</v>
      </c>
      <c r="Q2">
        <v>4175.53</v>
      </c>
      <c r="R2">
        <v>397.69</v>
      </c>
      <c r="S2">
        <v>90.06</v>
      </c>
      <c r="T2">
        <v>150793.35</v>
      </c>
      <c r="U2">
        <v>0.23</v>
      </c>
      <c r="V2">
        <v>0.63</v>
      </c>
      <c r="W2">
        <v>8.85</v>
      </c>
      <c r="X2">
        <v>9.31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3.0465</v>
      </c>
      <c r="E3">
        <v>32.83</v>
      </c>
      <c r="F3">
        <v>25.64</v>
      </c>
      <c r="G3">
        <v>12.82</v>
      </c>
      <c r="H3">
        <v>0.18</v>
      </c>
      <c r="I3">
        <v>120</v>
      </c>
      <c r="J3">
        <v>196.32</v>
      </c>
      <c r="K3">
        <v>54.38</v>
      </c>
      <c r="L3">
        <v>2</v>
      </c>
      <c r="M3">
        <v>118</v>
      </c>
      <c r="N3">
        <v>39.95</v>
      </c>
      <c r="O3">
        <v>24447.22</v>
      </c>
      <c r="P3">
        <v>331.47</v>
      </c>
      <c r="Q3">
        <v>4172.66</v>
      </c>
      <c r="R3">
        <v>206.51</v>
      </c>
      <c r="S3">
        <v>90.06</v>
      </c>
      <c r="T3">
        <v>56163.9</v>
      </c>
      <c r="U3">
        <v>0.44</v>
      </c>
      <c r="V3">
        <v>0.77</v>
      </c>
      <c r="W3">
        <v>8.52</v>
      </c>
      <c r="X3">
        <v>3.45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3.3941</v>
      </c>
      <c r="E4">
        <v>29.46</v>
      </c>
      <c r="F4">
        <v>24.18</v>
      </c>
      <c r="G4">
        <v>20.44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69</v>
      </c>
      <c r="N4">
        <v>40.5</v>
      </c>
      <c r="O4">
        <v>24639</v>
      </c>
      <c r="P4">
        <v>292.06</v>
      </c>
      <c r="Q4">
        <v>4171.36</v>
      </c>
      <c r="R4">
        <v>158.41</v>
      </c>
      <c r="S4">
        <v>90.06</v>
      </c>
      <c r="T4">
        <v>32358.92</v>
      </c>
      <c r="U4">
        <v>0.57</v>
      </c>
      <c r="V4">
        <v>0.82</v>
      </c>
      <c r="W4">
        <v>8.449999999999999</v>
      </c>
      <c r="X4">
        <v>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3.5811</v>
      </c>
      <c r="E5">
        <v>27.92</v>
      </c>
      <c r="F5">
        <v>23.54</v>
      </c>
      <c r="G5">
        <v>29.43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41</v>
      </c>
      <c r="N5">
        <v>41.06</v>
      </c>
      <c r="O5">
        <v>24831.54</v>
      </c>
      <c r="P5">
        <v>260.25</v>
      </c>
      <c r="Q5">
        <v>4171.35</v>
      </c>
      <c r="R5">
        <v>137.28</v>
      </c>
      <c r="S5">
        <v>90.06</v>
      </c>
      <c r="T5">
        <v>21911.27</v>
      </c>
      <c r="U5">
        <v>0.66</v>
      </c>
      <c r="V5">
        <v>0.84</v>
      </c>
      <c r="W5">
        <v>8.42</v>
      </c>
      <c r="X5">
        <v>1.35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3.6151</v>
      </c>
      <c r="E6">
        <v>27.66</v>
      </c>
      <c r="F6">
        <v>23.47</v>
      </c>
      <c r="G6">
        <v>32.75</v>
      </c>
      <c r="H6">
        <v>0.44</v>
      </c>
      <c r="I6">
        <v>43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252.79</v>
      </c>
      <c r="Q6">
        <v>4171.47</v>
      </c>
      <c r="R6">
        <v>133.37</v>
      </c>
      <c r="S6">
        <v>90.06</v>
      </c>
      <c r="T6">
        <v>19982.76</v>
      </c>
      <c r="U6">
        <v>0.68</v>
      </c>
      <c r="V6">
        <v>0.85</v>
      </c>
      <c r="W6">
        <v>8.470000000000001</v>
      </c>
      <c r="X6">
        <v>1.29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2.482</v>
      </c>
      <c r="E2">
        <v>40.29</v>
      </c>
      <c r="F2">
        <v>29.75</v>
      </c>
      <c r="G2">
        <v>7</v>
      </c>
      <c r="H2">
        <v>0.11</v>
      </c>
      <c r="I2">
        <v>255</v>
      </c>
      <c r="J2">
        <v>159.12</v>
      </c>
      <c r="K2">
        <v>50.28</v>
      </c>
      <c r="L2">
        <v>1</v>
      </c>
      <c r="M2">
        <v>253</v>
      </c>
      <c r="N2">
        <v>27.84</v>
      </c>
      <c r="O2">
        <v>19859.16</v>
      </c>
      <c r="P2">
        <v>351.91</v>
      </c>
      <c r="Q2">
        <v>4174.7</v>
      </c>
      <c r="R2">
        <v>340.57</v>
      </c>
      <c r="S2">
        <v>90.06</v>
      </c>
      <c r="T2">
        <v>122522.83</v>
      </c>
      <c r="U2">
        <v>0.26</v>
      </c>
      <c r="V2">
        <v>0.67</v>
      </c>
      <c r="W2">
        <v>8.74</v>
      </c>
      <c r="X2">
        <v>7.55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3.2821</v>
      </c>
      <c r="E3">
        <v>30.47</v>
      </c>
      <c r="F3">
        <v>24.99</v>
      </c>
      <c r="G3">
        <v>15.3</v>
      </c>
      <c r="H3">
        <v>0.22</v>
      </c>
      <c r="I3">
        <v>98</v>
      </c>
      <c r="J3">
        <v>160.54</v>
      </c>
      <c r="K3">
        <v>50.28</v>
      </c>
      <c r="L3">
        <v>2</v>
      </c>
      <c r="M3">
        <v>96</v>
      </c>
      <c r="N3">
        <v>28.26</v>
      </c>
      <c r="O3">
        <v>20034.4</v>
      </c>
      <c r="P3">
        <v>270.42</v>
      </c>
      <c r="Q3">
        <v>4172.03</v>
      </c>
      <c r="R3">
        <v>184.88</v>
      </c>
      <c r="S3">
        <v>90.06</v>
      </c>
      <c r="T3">
        <v>45458.45</v>
      </c>
      <c r="U3">
        <v>0.49</v>
      </c>
      <c r="V3">
        <v>0.79</v>
      </c>
      <c r="W3">
        <v>8.49</v>
      </c>
      <c r="X3">
        <v>2.8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3.5752</v>
      </c>
      <c r="E4">
        <v>27.97</v>
      </c>
      <c r="F4">
        <v>23.81</v>
      </c>
      <c r="G4">
        <v>25.06</v>
      </c>
      <c r="H4">
        <v>0.33</v>
      </c>
      <c r="I4">
        <v>57</v>
      </c>
      <c r="J4">
        <v>161.97</v>
      </c>
      <c r="K4">
        <v>50.28</v>
      </c>
      <c r="L4">
        <v>3</v>
      </c>
      <c r="M4">
        <v>34</v>
      </c>
      <c r="N4">
        <v>28.69</v>
      </c>
      <c r="O4">
        <v>20210.21</v>
      </c>
      <c r="P4">
        <v>229.38</v>
      </c>
      <c r="Q4">
        <v>4171.97</v>
      </c>
      <c r="R4">
        <v>145.5</v>
      </c>
      <c r="S4">
        <v>90.06</v>
      </c>
      <c r="T4">
        <v>25973.5</v>
      </c>
      <c r="U4">
        <v>0.62</v>
      </c>
      <c r="V4">
        <v>0.83</v>
      </c>
      <c r="W4">
        <v>8.449999999999999</v>
      </c>
      <c r="X4">
        <v>1.62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3.5898</v>
      </c>
      <c r="E5">
        <v>27.86</v>
      </c>
      <c r="F5">
        <v>23.79</v>
      </c>
      <c r="G5">
        <v>26.44</v>
      </c>
      <c r="H5">
        <v>0.43</v>
      </c>
      <c r="I5">
        <v>54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226.73</v>
      </c>
      <c r="Q5">
        <v>4172.45</v>
      </c>
      <c r="R5">
        <v>143.43</v>
      </c>
      <c r="S5">
        <v>90.06</v>
      </c>
      <c r="T5">
        <v>24953.86</v>
      </c>
      <c r="U5">
        <v>0.63</v>
      </c>
      <c r="V5">
        <v>0.83</v>
      </c>
      <c r="W5">
        <v>8.49</v>
      </c>
      <c r="X5">
        <v>1.6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3.3378</v>
      </c>
      <c r="E2">
        <v>29.96</v>
      </c>
      <c r="F2">
        <v>25.9</v>
      </c>
      <c r="G2">
        <v>12.33</v>
      </c>
      <c r="H2">
        <v>0.22</v>
      </c>
      <c r="I2">
        <v>126</v>
      </c>
      <c r="J2">
        <v>80.84</v>
      </c>
      <c r="K2">
        <v>35.1</v>
      </c>
      <c r="L2">
        <v>1</v>
      </c>
      <c r="M2">
        <v>52</v>
      </c>
      <c r="N2">
        <v>9.74</v>
      </c>
      <c r="O2">
        <v>10204.21</v>
      </c>
      <c r="P2">
        <v>165.62</v>
      </c>
      <c r="Q2">
        <v>4174.63</v>
      </c>
      <c r="R2">
        <v>210.94</v>
      </c>
      <c r="S2">
        <v>90.06</v>
      </c>
      <c r="T2">
        <v>58351.82</v>
      </c>
      <c r="U2">
        <v>0.43</v>
      </c>
      <c r="V2">
        <v>0.77</v>
      </c>
      <c r="W2">
        <v>8.640000000000001</v>
      </c>
      <c r="X2">
        <v>3.7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3.3598</v>
      </c>
      <c r="E3">
        <v>29.76</v>
      </c>
      <c r="F3">
        <v>25.79</v>
      </c>
      <c r="G3">
        <v>12.79</v>
      </c>
      <c r="H3">
        <v>0.43</v>
      </c>
      <c r="I3">
        <v>121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165.78</v>
      </c>
      <c r="Q3">
        <v>4174.88</v>
      </c>
      <c r="R3">
        <v>205.49</v>
      </c>
      <c r="S3">
        <v>90.06</v>
      </c>
      <c r="T3">
        <v>55650.91</v>
      </c>
      <c r="U3">
        <v>0.44</v>
      </c>
      <c r="V3">
        <v>0.77</v>
      </c>
      <c r="W3">
        <v>8.69</v>
      </c>
      <c r="X3">
        <v>3.59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3.042</v>
      </c>
      <c r="E2">
        <v>32.87</v>
      </c>
      <c r="F2">
        <v>27.1</v>
      </c>
      <c r="G2">
        <v>9.68</v>
      </c>
      <c r="H2">
        <v>0.16</v>
      </c>
      <c r="I2">
        <v>168</v>
      </c>
      <c r="J2">
        <v>107.41</v>
      </c>
      <c r="K2">
        <v>41.65</v>
      </c>
      <c r="L2">
        <v>1</v>
      </c>
      <c r="M2">
        <v>166</v>
      </c>
      <c r="N2">
        <v>14.77</v>
      </c>
      <c r="O2">
        <v>13481.73</v>
      </c>
      <c r="P2">
        <v>232.07</v>
      </c>
      <c r="Q2">
        <v>4173.76</v>
      </c>
      <c r="R2">
        <v>254.08</v>
      </c>
      <c r="S2">
        <v>90.06</v>
      </c>
      <c r="T2">
        <v>79709.05</v>
      </c>
      <c r="U2">
        <v>0.35</v>
      </c>
      <c r="V2">
        <v>0.73</v>
      </c>
      <c r="W2">
        <v>8.6</v>
      </c>
      <c r="X2">
        <v>4.91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3.4926</v>
      </c>
      <c r="E3">
        <v>28.63</v>
      </c>
      <c r="F3">
        <v>24.71</v>
      </c>
      <c r="G3">
        <v>17.44</v>
      </c>
      <c r="H3">
        <v>0.32</v>
      </c>
      <c r="I3">
        <v>85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186.6</v>
      </c>
      <c r="Q3">
        <v>4173.99</v>
      </c>
      <c r="R3">
        <v>171.56</v>
      </c>
      <c r="S3">
        <v>90.06</v>
      </c>
      <c r="T3">
        <v>38867.8</v>
      </c>
      <c r="U3">
        <v>0.52</v>
      </c>
      <c r="V3">
        <v>0.8</v>
      </c>
      <c r="W3">
        <v>8.59</v>
      </c>
      <c r="X3">
        <v>2.52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3.1924</v>
      </c>
      <c r="E2">
        <v>31.32</v>
      </c>
      <c r="F2">
        <v>27.2</v>
      </c>
      <c r="G2">
        <v>9.710000000000001</v>
      </c>
      <c r="H2">
        <v>0.28</v>
      </c>
      <c r="I2">
        <v>168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146.17</v>
      </c>
      <c r="Q2">
        <v>4177.14</v>
      </c>
      <c r="R2">
        <v>249.01</v>
      </c>
      <c r="S2">
        <v>90.06</v>
      </c>
      <c r="T2">
        <v>77175.42</v>
      </c>
      <c r="U2">
        <v>0.36</v>
      </c>
      <c r="V2">
        <v>0.73</v>
      </c>
      <c r="W2">
        <v>8.83</v>
      </c>
      <c r="X2">
        <v>4.99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2.4007</v>
      </c>
      <c r="E2">
        <v>41.65</v>
      </c>
      <c r="F2">
        <v>30.17</v>
      </c>
      <c r="G2">
        <v>6.73</v>
      </c>
      <c r="H2">
        <v>0.11</v>
      </c>
      <c r="I2">
        <v>269</v>
      </c>
      <c r="J2">
        <v>167.88</v>
      </c>
      <c r="K2">
        <v>51.39</v>
      </c>
      <c r="L2">
        <v>1</v>
      </c>
      <c r="M2">
        <v>267</v>
      </c>
      <c r="N2">
        <v>30.49</v>
      </c>
      <c r="O2">
        <v>20939.59</v>
      </c>
      <c r="P2">
        <v>371.3</v>
      </c>
      <c r="Q2">
        <v>4175.7</v>
      </c>
      <c r="R2">
        <v>354.22</v>
      </c>
      <c r="S2">
        <v>90.06</v>
      </c>
      <c r="T2">
        <v>129274.24</v>
      </c>
      <c r="U2">
        <v>0.25</v>
      </c>
      <c r="V2">
        <v>0.66</v>
      </c>
      <c r="W2">
        <v>8.76</v>
      </c>
      <c r="X2">
        <v>7.96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3.2196</v>
      </c>
      <c r="E3">
        <v>31.06</v>
      </c>
      <c r="F3">
        <v>25.16</v>
      </c>
      <c r="G3">
        <v>14.52</v>
      </c>
      <c r="H3">
        <v>0.21</v>
      </c>
      <c r="I3">
        <v>104</v>
      </c>
      <c r="J3">
        <v>169.33</v>
      </c>
      <c r="K3">
        <v>51.39</v>
      </c>
      <c r="L3">
        <v>2</v>
      </c>
      <c r="M3">
        <v>102</v>
      </c>
      <c r="N3">
        <v>30.94</v>
      </c>
      <c r="O3">
        <v>21118.46</v>
      </c>
      <c r="P3">
        <v>286.38</v>
      </c>
      <c r="Q3">
        <v>4171.39</v>
      </c>
      <c r="R3">
        <v>190.38</v>
      </c>
      <c r="S3">
        <v>90.06</v>
      </c>
      <c r="T3">
        <v>48179.91</v>
      </c>
      <c r="U3">
        <v>0.47</v>
      </c>
      <c r="V3">
        <v>0.79</v>
      </c>
      <c r="W3">
        <v>8.51</v>
      </c>
      <c r="X3">
        <v>2.98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3.5357</v>
      </c>
      <c r="E4">
        <v>28.28</v>
      </c>
      <c r="F4">
        <v>23.88</v>
      </c>
      <c r="G4">
        <v>23.88</v>
      </c>
      <c r="H4">
        <v>0.31</v>
      </c>
      <c r="I4">
        <v>60</v>
      </c>
      <c r="J4">
        <v>170.79</v>
      </c>
      <c r="K4">
        <v>51.39</v>
      </c>
      <c r="L4">
        <v>3</v>
      </c>
      <c r="M4">
        <v>57</v>
      </c>
      <c r="N4">
        <v>31.4</v>
      </c>
      <c r="O4">
        <v>21297.94</v>
      </c>
      <c r="P4">
        <v>245.36</v>
      </c>
      <c r="Q4">
        <v>4171.53</v>
      </c>
      <c r="R4">
        <v>148.8</v>
      </c>
      <c r="S4">
        <v>90.06</v>
      </c>
      <c r="T4">
        <v>27612.21</v>
      </c>
      <c r="U4">
        <v>0.61</v>
      </c>
      <c r="V4">
        <v>0.83</v>
      </c>
      <c r="W4">
        <v>8.42</v>
      </c>
      <c r="X4">
        <v>1.69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3.5974</v>
      </c>
      <c r="E5">
        <v>27.8</v>
      </c>
      <c r="F5">
        <v>23.7</v>
      </c>
      <c r="G5">
        <v>27.88</v>
      </c>
      <c r="H5">
        <v>0.41</v>
      </c>
      <c r="I5">
        <v>51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233.39</v>
      </c>
      <c r="Q5">
        <v>4172.23</v>
      </c>
      <c r="R5">
        <v>140.6</v>
      </c>
      <c r="S5">
        <v>90.06</v>
      </c>
      <c r="T5">
        <v>23555.04</v>
      </c>
      <c r="U5">
        <v>0.64</v>
      </c>
      <c r="V5">
        <v>0.84</v>
      </c>
      <c r="W5">
        <v>8.48</v>
      </c>
      <c r="X5">
        <v>1.51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3.0522</v>
      </c>
      <c r="E2">
        <v>32.76</v>
      </c>
      <c r="F2">
        <v>28.45</v>
      </c>
      <c r="G2">
        <v>8.130000000000001</v>
      </c>
      <c r="H2">
        <v>0.34</v>
      </c>
      <c r="I2">
        <v>210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135.69</v>
      </c>
      <c r="Q2">
        <v>4177.66</v>
      </c>
      <c r="R2">
        <v>288.22</v>
      </c>
      <c r="S2">
        <v>90.06</v>
      </c>
      <c r="T2">
        <v>96571.31</v>
      </c>
      <c r="U2">
        <v>0.31</v>
      </c>
      <c r="V2">
        <v>0.7</v>
      </c>
      <c r="W2">
        <v>8.94</v>
      </c>
      <c r="X2">
        <v>6.25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2.7478</v>
      </c>
      <c r="E2">
        <v>36.39</v>
      </c>
      <c r="F2">
        <v>28.44</v>
      </c>
      <c r="G2">
        <v>8.050000000000001</v>
      </c>
      <c r="H2">
        <v>0.13</v>
      </c>
      <c r="I2">
        <v>212</v>
      </c>
      <c r="J2">
        <v>133.21</v>
      </c>
      <c r="K2">
        <v>46.47</v>
      </c>
      <c r="L2">
        <v>1</v>
      </c>
      <c r="M2">
        <v>210</v>
      </c>
      <c r="N2">
        <v>20.75</v>
      </c>
      <c r="O2">
        <v>16663.42</v>
      </c>
      <c r="P2">
        <v>293.16</v>
      </c>
      <c r="Q2">
        <v>4174.03</v>
      </c>
      <c r="R2">
        <v>297.3</v>
      </c>
      <c r="S2">
        <v>90.06</v>
      </c>
      <c r="T2">
        <v>101099.68</v>
      </c>
      <c r="U2">
        <v>0.3</v>
      </c>
      <c r="V2">
        <v>0.7</v>
      </c>
      <c r="W2">
        <v>8.68</v>
      </c>
      <c r="X2">
        <v>6.24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3.4669</v>
      </c>
      <c r="E3">
        <v>28.84</v>
      </c>
      <c r="F3">
        <v>24.49</v>
      </c>
      <c r="G3">
        <v>18.36</v>
      </c>
      <c r="H3">
        <v>0.26</v>
      </c>
      <c r="I3">
        <v>80</v>
      </c>
      <c r="J3">
        <v>134.55</v>
      </c>
      <c r="K3">
        <v>46.47</v>
      </c>
      <c r="L3">
        <v>2</v>
      </c>
      <c r="M3">
        <v>76</v>
      </c>
      <c r="N3">
        <v>21.09</v>
      </c>
      <c r="O3">
        <v>16828.84</v>
      </c>
      <c r="P3">
        <v>219.07</v>
      </c>
      <c r="Q3">
        <v>4171.6</v>
      </c>
      <c r="R3">
        <v>168.42</v>
      </c>
      <c r="S3">
        <v>90.06</v>
      </c>
      <c r="T3">
        <v>37319.33</v>
      </c>
      <c r="U3">
        <v>0.53</v>
      </c>
      <c r="V3">
        <v>0.8100000000000001</v>
      </c>
      <c r="W3">
        <v>8.470000000000001</v>
      </c>
      <c r="X3">
        <v>2.3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3.5582</v>
      </c>
      <c r="E4">
        <v>28.1</v>
      </c>
      <c r="F4">
        <v>24.13</v>
      </c>
      <c r="G4">
        <v>21.93</v>
      </c>
      <c r="H4">
        <v>0.39</v>
      </c>
      <c r="I4">
        <v>66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206.92</v>
      </c>
      <c r="Q4">
        <v>4172.94</v>
      </c>
      <c r="R4">
        <v>153.9</v>
      </c>
      <c r="S4">
        <v>90.06</v>
      </c>
      <c r="T4">
        <v>30132.56</v>
      </c>
      <c r="U4">
        <v>0.59</v>
      </c>
      <c r="V4">
        <v>0.82</v>
      </c>
      <c r="W4">
        <v>8.52</v>
      </c>
      <c r="X4">
        <v>1.94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2.5657</v>
      </c>
      <c r="E2">
        <v>38.98</v>
      </c>
      <c r="F2">
        <v>29.34</v>
      </c>
      <c r="G2">
        <v>7.3</v>
      </c>
      <c r="H2">
        <v>0.12</v>
      </c>
      <c r="I2">
        <v>241</v>
      </c>
      <c r="J2">
        <v>150.44</v>
      </c>
      <c r="K2">
        <v>49.1</v>
      </c>
      <c r="L2">
        <v>1</v>
      </c>
      <c r="M2">
        <v>239</v>
      </c>
      <c r="N2">
        <v>25.34</v>
      </c>
      <c r="O2">
        <v>18787.76</v>
      </c>
      <c r="P2">
        <v>332.7</v>
      </c>
      <c r="Q2">
        <v>4173.67</v>
      </c>
      <c r="R2">
        <v>325.97</v>
      </c>
      <c r="S2">
        <v>90.06</v>
      </c>
      <c r="T2">
        <v>115288.46</v>
      </c>
      <c r="U2">
        <v>0.28</v>
      </c>
      <c r="V2">
        <v>0.68</v>
      </c>
      <c r="W2">
        <v>8.75</v>
      </c>
      <c r="X2">
        <v>7.14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3.3362</v>
      </c>
      <c r="E3">
        <v>29.97</v>
      </c>
      <c r="F3">
        <v>24.86</v>
      </c>
      <c r="G3">
        <v>16.04</v>
      </c>
      <c r="H3">
        <v>0.23</v>
      </c>
      <c r="I3">
        <v>93</v>
      </c>
      <c r="J3">
        <v>151.83</v>
      </c>
      <c r="K3">
        <v>49.1</v>
      </c>
      <c r="L3">
        <v>2</v>
      </c>
      <c r="M3">
        <v>91</v>
      </c>
      <c r="N3">
        <v>25.73</v>
      </c>
      <c r="O3">
        <v>18959.54</v>
      </c>
      <c r="P3">
        <v>254.72</v>
      </c>
      <c r="Q3">
        <v>4171.65</v>
      </c>
      <c r="R3">
        <v>180.41</v>
      </c>
      <c r="S3">
        <v>90.06</v>
      </c>
      <c r="T3">
        <v>43249.26</v>
      </c>
      <c r="U3">
        <v>0.5</v>
      </c>
      <c r="V3">
        <v>0.8</v>
      </c>
      <c r="W3">
        <v>8.49</v>
      </c>
      <c r="X3">
        <v>2.67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3.5763</v>
      </c>
      <c r="E4">
        <v>27.96</v>
      </c>
      <c r="F4">
        <v>23.91</v>
      </c>
      <c r="G4">
        <v>24.74</v>
      </c>
      <c r="H4">
        <v>0.35</v>
      </c>
      <c r="I4">
        <v>58</v>
      </c>
      <c r="J4">
        <v>153.23</v>
      </c>
      <c r="K4">
        <v>49.1</v>
      </c>
      <c r="L4">
        <v>3</v>
      </c>
      <c r="M4">
        <v>7</v>
      </c>
      <c r="N4">
        <v>26.13</v>
      </c>
      <c r="O4">
        <v>19131.85</v>
      </c>
      <c r="P4">
        <v>220.64</v>
      </c>
      <c r="Q4">
        <v>4173.04</v>
      </c>
      <c r="R4">
        <v>147.47</v>
      </c>
      <c r="S4">
        <v>90.06</v>
      </c>
      <c r="T4">
        <v>26953.92</v>
      </c>
      <c r="U4">
        <v>0.61</v>
      </c>
      <c r="V4">
        <v>0.83</v>
      </c>
      <c r="W4">
        <v>8.5</v>
      </c>
      <c r="X4">
        <v>1.72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3.5858</v>
      </c>
      <c r="E5">
        <v>27.89</v>
      </c>
      <c r="F5">
        <v>23.87</v>
      </c>
      <c r="G5">
        <v>25.13</v>
      </c>
      <c r="H5">
        <v>0.46</v>
      </c>
      <c r="I5">
        <v>57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221.19</v>
      </c>
      <c r="Q5">
        <v>4171.99</v>
      </c>
      <c r="R5">
        <v>145.84</v>
      </c>
      <c r="S5">
        <v>90.06</v>
      </c>
      <c r="T5">
        <v>26146.45</v>
      </c>
      <c r="U5">
        <v>0.62</v>
      </c>
      <c r="V5">
        <v>0.83</v>
      </c>
      <c r="W5">
        <v>8.5</v>
      </c>
      <c r="X5">
        <v>1.68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2.2397</v>
      </c>
      <c r="E2">
        <v>44.65</v>
      </c>
      <c r="F2">
        <v>31.09</v>
      </c>
      <c r="G2">
        <v>6.26</v>
      </c>
      <c r="H2">
        <v>0.1</v>
      </c>
      <c r="I2">
        <v>298</v>
      </c>
      <c r="J2">
        <v>185.69</v>
      </c>
      <c r="K2">
        <v>53.44</v>
      </c>
      <c r="L2">
        <v>1</v>
      </c>
      <c r="M2">
        <v>296</v>
      </c>
      <c r="N2">
        <v>36.26</v>
      </c>
      <c r="O2">
        <v>23136.14</v>
      </c>
      <c r="P2">
        <v>411.36</v>
      </c>
      <c r="Q2">
        <v>4175.57</v>
      </c>
      <c r="R2">
        <v>383.81</v>
      </c>
      <c r="S2">
        <v>90.06</v>
      </c>
      <c r="T2">
        <v>143927.08</v>
      </c>
      <c r="U2">
        <v>0.23</v>
      </c>
      <c r="V2">
        <v>0.64</v>
      </c>
      <c r="W2">
        <v>8.83</v>
      </c>
      <c r="X2">
        <v>8.890000000000001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3.1014</v>
      </c>
      <c r="E3">
        <v>32.24</v>
      </c>
      <c r="F3">
        <v>25.49</v>
      </c>
      <c r="G3">
        <v>13.3</v>
      </c>
      <c r="H3">
        <v>0.19</v>
      </c>
      <c r="I3">
        <v>115</v>
      </c>
      <c r="J3">
        <v>187.21</v>
      </c>
      <c r="K3">
        <v>53.44</v>
      </c>
      <c r="L3">
        <v>2</v>
      </c>
      <c r="M3">
        <v>113</v>
      </c>
      <c r="N3">
        <v>36.77</v>
      </c>
      <c r="O3">
        <v>23322.88</v>
      </c>
      <c r="P3">
        <v>317.11</v>
      </c>
      <c r="Q3">
        <v>4172.95</v>
      </c>
      <c r="R3">
        <v>201.57</v>
      </c>
      <c r="S3">
        <v>90.06</v>
      </c>
      <c r="T3">
        <v>53719.87</v>
      </c>
      <c r="U3">
        <v>0.45</v>
      </c>
      <c r="V3">
        <v>0.78</v>
      </c>
      <c r="W3">
        <v>8.51</v>
      </c>
      <c r="X3">
        <v>3.3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3.4319</v>
      </c>
      <c r="E4">
        <v>29.14</v>
      </c>
      <c r="F4">
        <v>24.14</v>
      </c>
      <c r="G4">
        <v>21.3</v>
      </c>
      <c r="H4">
        <v>0.28</v>
      </c>
      <c r="I4">
        <v>68</v>
      </c>
      <c r="J4">
        <v>188.73</v>
      </c>
      <c r="K4">
        <v>53.44</v>
      </c>
      <c r="L4">
        <v>3</v>
      </c>
      <c r="M4">
        <v>66</v>
      </c>
      <c r="N4">
        <v>37.29</v>
      </c>
      <c r="O4">
        <v>23510.33</v>
      </c>
      <c r="P4">
        <v>277.24</v>
      </c>
      <c r="Q4">
        <v>4171.62</v>
      </c>
      <c r="R4">
        <v>156.78</v>
      </c>
      <c r="S4">
        <v>90.06</v>
      </c>
      <c r="T4">
        <v>31560.05</v>
      </c>
      <c r="U4">
        <v>0.57</v>
      </c>
      <c r="V4">
        <v>0.82</v>
      </c>
      <c r="W4">
        <v>8.449999999999999</v>
      </c>
      <c r="X4">
        <v>1.95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3.6029</v>
      </c>
      <c r="E5">
        <v>27.76</v>
      </c>
      <c r="F5">
        <v>23.54</v>
      </c>
      <c r="G5">
        <v>30.05</v>
      </c>
      <c r="H5">
        <v>0.37</v>
      </c>
      <c r="I5">
        <v>47</v>
      </c>
      <c r="J5">
        <v>190.25</v>
      </c>
      <c r="K5">
        <v>53.44</v>
      </c>
      <c r="L5">
        <v>4</v>
      </c>
      <c r="M5">
        <v>24</v>
      </c>
      <c r="N5">
        <v>37.82</v>
      </c>
      <c r="O5">
        <v>23698.48</v>
      </c>
      <c r="P5">
        <v>247.6</v>
      </c>
      <c r="Q5">
        <v>4171.73</v>
      </c>
      <c r="R5">
        <v>136.65</v>
      </c>
      <c r="S5">
        <v>90.06</v>
      </c>
      <c r="T5">
        <v>21600.27</v>
      </c>
      <c r="U5">
        <v>0.66</v>
      </c>
      <c r="V5">
        <v>0.84</v>
      </c>
      <c r="W5">
        <v>8.44</v>
      </c>
      <c r="X5">
        <v>1.35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3.6146</v>
      </c>
      <c r="E6">
        <v>27.67</v>
      </c>
      <c r="F6">
        <v>23.52</v>
      </c>
      <c r="G6">
        <v>31.36</v>
      </c>
      <c r="H6">
        <v>0.46</v>
      </c>
      <c r="I6">
        <v>45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246.45</v>
      </c>
      <c r="Q6">
        <v>4173.3</v>
      </c>
      <c r="R6">
        <v>134.92</v>
      </c>
      <c r="S6">
        <v>90.06</v>
      </c>
      <c r="T6">
        <v>20745.85</v>
      </c>
      <c r="U6">
        <v>0.67</v>
      </c>
      <c r="V6">
        <v>0.84</v>
      </c>
      <c r="W6">
        <v>8.470000000000001</v>
      </c>
      <c r="X6">
        <v>1.33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2.9432</v>
      </c>
      <c r="E2">
        <v>33.98</v>
      </c>
      <c r="F2">
        <v>27.52</v>
      </c>
      <c r="G2">
        <v>9.02</v>
      </c>
      <c r="H2">
        <v>0.15</v>
      </c>
      <c r="I2">
        <v>183</v>
      </c>
      <c r="J2">
        <v>116.05</v>
      </c>
      <c r="K2">
        <v>43.4</v>
      </c>
      <c r="L2">
        <v>1</v>
      </c>
      <c r="M2">
        <v>181</v>
      </c>
      <c r="N2">
        <v>16.65</v>
      </c>
      <c r="O2">
        <v>14546.17</v>
      </c>
      <c r="P2">
        <v>252.75</v>
      </c>
      <c r="Q2">
        <v>4172.92</v>
      </c>
      <c r="R2">
        <v>267.38</v>
      </c>
      <c r="S2">
        <v>90.06</v>
      </c>
      <c r="T2">
        <v>86287.52</v>
      </c>
      <c r="U2">
        <v>0.34</v>
      </c>
      <c r="V2">
        <v>0.72</v>
      </c>
      <c r="W2">
        <v>8.630000000000001</v>
      </c>
      <c r="X2">
        <v>5.33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3.5154</v>
      </c>
      <c r="E3">
        <v>28.45</v>
      </c>
      <c r="F3">
        <v>24.5</v>
      </c>
      <c r="G3">
        <v>18.85</v>
      </c>
      <c r="H3">
        <v>0.3</v>
      </c>
      <c r="I3">
        <v>78</v>
      </c>
      <c r="J3">
        <v>117.34</v>
      </c>
      <c r="K3">
        <v>43.4</v>
      </c>
      <c r="L3">
        <v>2</v>
      </c>
      <c r="M3">
        <v>6</v>
      </c>
      <c r="N3">
        <v>16.94</v>
      </c>
      <c r="O3">
        <v>14705.49</v>
      </c>
      <c r="P3">
        <v>193.11</v>
      </c>
      <c r="Q3">
        <v>4173.02</v>
      </c>
      <c r="R3">
        <v>165.57</v>
      </c>
      <c r="S3">
        <v>90.06</v>
      </c>
      <c r="T3">
        <v>35907.62</v>
      </c>
      <c r="U3">
        <v>0.54</v>
      </c>
      <c r="V3">
        <v>0.8100000000000001</v>
      </c>
      <c r="W3">
        <v>8.56</v>
      </c>
      <c r="X3">
        <v>2.31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3.5181</v>
      </c>
      <c r="E4">
        <v>28.42</v>
      </c>
      <c r="F4">
        <v>24.5</v>
      </c>
      <c r="G4">
        <v>19.09</v>
      </c>
      <c r="H4">
        <v>0.45</v>
      </c>
      <c r="I4">
        <v>77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195.28</v>
      </c>
      <c r="Q4">
        <v>4172.21</v>
      </c>
      <c r="R4">
        <v>165.35</v>
      </c>
      <c r="S4">
        <v>90.06</v>
      </c>
      <c r="T4">
        <v>35801.68</v>
      </c>
      <c r="U4">
        <v>0.54</v>
      </c>
      <c r="V4">
        <v>0.8100000000000001</v>
      </c>
      <c r="W4">
        <v>8.57</v>
      </c>
      <c r="X4">
        <v>2.31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3.2699</v>
      </c>
      <c r="E2">
        <v>30.58</v>
      </c>
      <c r="F2">
        <v>26.09</v>
      </c>
      <c r="G2">
        <v>11.6</v>
      </c>
      <c r="H2">
        <v>0.2</v>
      </c>
      <c r="I2">
        <v>135</v>
      </c>
      <c r="J2">
        <v>89.87</v>
      </c>
      <c r="K2">
        <v>37.55</v>
      </c>
      <c r="L2">
        <v>1</v>
      </c>
      <c r="M2">
        <v>125</v>
      </c>
      <c r="N2">
        <v>11.32</v>
      </c>
      <c r="O2">
        <v>11317.98</v>
      </c>
      <c r="P2">
        <v>186.05</v>
      </c>
      <c r="Q2">
        <v>4172.75</v>
      </c>
      <c r="R2">
        <v>220.13</v>
      </c>
      <c r="S2">
        <v>90.06</v>
      </c>
      <c r="T2">
        <v>62902.33</v>
      </c>
      <c r="U2">
        <v>0.41</v>
      </c>
      <c r="V2">
        <v>0.76</v>
      </c>
      <c r="W2">
        <v>8.57</v>
      </c>
      <c r="X2">
        <v>3.9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3.4125</v>
      </c>
      <c r="E3">
        <v>29.3</v>
      </c>
      <c r="F3">
        <v>25.36</v>
      </c>
      <c r="G3">
        <v>14.36</v>
      </c>
      <c r="H3">
        <v>0.39</v>
      </c>
      <c r="I3">
        <v>106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173.03</v>
      </c>
      <c r="Q3">
        <v>4175.09</v>
      </c>
      <c r="R3">
        <v>192.08</v>
      </c>
      <c r="S3">
        <v>90.06</v>
      </c>
      <c r="T3">
        <v>49021.77</v>
      </c>
      <c r="U3">
        <v>0.47</v>
      </c>
      <c r="V3">
        <v>0.78</v>
      </c>
      <c r="W3">
        <v>8.65</v>
      </c>
      <c r="X3">
        <v>3.17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2.1663</v>
      </c>
      <c r="E2">
        <v>46.16</v>
      </c>
      <c r="F2">
        <v>31.51</v>
      </c>
      <c r="G2">
        <v>6.06</v>
      </c>
      <c r="H2">
        <v>0.09</v>
      </c>
      <c r="I2">
        <v>312</v>
      </c>
      <c r="J2">
        <v>194.77</v>
      </c>
      <c r="K2">
        <v>54.38</v>
      </c>
      <c r="L2">
        <v>1</v>
      </c>
      <c r="M2">
        <v>310</v>
      </c>
      <c r="N2">
        <v>39.4</v>
      </c>
      <c r="O2">
        <v>24256.19</v>
      </c>
      <c r="P2">
        <v>431.12</v>
      </c>
      <c r="Q2">
        <v>4175.53</v>
      </c>
      <c r="R2">
        <v>397.69</v>
      </c>
      <c r="S2">
        <v>90.06</v>
      </c>
      <c r="T2">
        <v>150793.35</v>
      </c>
      <c r="U2">
        <v>0.23</v>
      </c>
      <c r="V2">
        <v>0.63</v>
      </c>
      <c r="W2">
        <v>8.85</v>
      </c>
      <c r="X2">
        <v>9.31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3.0465</v>
      </c>
      <c r="E3">
        <v>32.83</v>
      </c>
      <c r="F3">
        <v>25.64</v>
      </c>
      <c r="G3">
        <v>12.82</v>
      </c>
      <c r="H3">
        <v>0.18</v>
      </c>
      <c r="I3">
        <v>120</v>
      </c>
      <c r="J3">
        <v>196.32</v>
      </c>
      <c r="K3">
        <v>54.38</v>
      </c>
      <c r="L3">
        <v>2</v>
      </c>
      <c r="M3">
        <v>118</v>
      </c>
      <c r="N3">
        <v>39.95</v>
      </c>
      <c r="O3">
        <v>24447.22</v>
      </c>
      <c r="P3">
        <v>331.47</v>
      </c>
      <c r="Q3">
        <v>4172.66</v>
      </c>
      <c r="R3">
        <v>206.51</v>
      </c>
      <c r="S3">
        <v>90.06</v>
      </c>
      <c r="T3">
        <v>56163.9</v>
      </c>
      <c r="U3">
        <v>0.44</v>
      </c>
      <c r="V3">
        <v>0.77</v>
      </c>
      <c r="W3">
        <v>8.52</v>
      </c>
      <c r="X3">
        <v>3.45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3.3941</v>
      </c>
      <c r="E4">
        <v>29.46</v>
      </c>
      <c r="F4">
        <v>24.18</v>
      </c>
      <c r="G4">
        <v>20.44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69</v>
      </c>
      <c r="N4">
        <v>40.5</v>
      </c>
      <c r="O4">
        <v>24639</v>
      </c>
      <c r="P4">
        <v>292.06</v>
      </c>
      <c r="Q4">
        <v>4171.36</v>
      </c>
      <c r="R4">
        <v>158.41</v>
      </c>
      <c r="S4">
        <v>90.06</v>
      </c>
      <c r="T4">
        <v>32358.92</v>
      </c>
      <c r="U4">
        <v>0.57</v>
      </c>
      <c r="V4">
        <v>0.82</v>
      </c>
      <c r="W4">
        <v>8.449999999999999</v>
      </c>
      <c r="X4">
        <v>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3.5811</v>
      </c>
      <c r="E5">
        <v>27.92</v>
      </c>
      <c r="F5">
        <v>23.54</v>
      </c>
      <c r="G5">
        <v>29.43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41</v>
      </c>
      <c r="N5">
        <v>41.06</v>
      </c>
      <c r="O5">
        <v>24831.54</v>
      </c>
      <c r="P5">
        <v>260.25</v>
      </c>
      <c r="Q5">
        <v>4171.35</v>
      </c>
      <c r="R5">
        <v>137.28</v>
      </c>
      <c r="S5">
        <v>90.06</v>
      </c>
      <c r="T5">
        <v>21911.27</v>
      </c>
      <c r="U5">
        <v>0.66</v>
      </c>
      <c r="V5">
        <v>0.84</v>
      </c>
      <c r="W5">
        <v>8.42</v>
      </c>
      <c r="X5">
        <v>1.35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3.6151</v>
      </c>
      <c r="E6">
        <v>27.66</v>
      </c>
      <c r="F6">
        <v>23.47</v>
      </c>
      <c r="G6">
        <v>32.75</v>
      </c>
      <c r="H6">
        <v>0.44</v>
      </c>
      <c r="I6">
        <v>43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252.79</v>
      </c>
      <c r="Q6">
        <v>4171.47</v>
      </c>
      <c r="R6">
        <v>133.37</v>
      </c>
      <c r="S6">
        <v>90.06</v>
      </c>
      <c r="T6">
        <v>19982.76</v>
      </c>
      <c r="U6">
        <v>0.68</v>
      </c>
      <c r="V6">
        <v>0.85</v>
      </c>
      <c r="W6">
        <v>8.470000000000001</v>
      </c>
      <c r="X6">
        <v>1.29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3.2699</v>
      </c>
      <c r="E7">
        <v>30.58</v>
      </c>
      <c r="F7">
        <v>26.09</v>
      </c>
      <c r="G7">
        <v>11.6</v>
      </c>
      <c r="H7">
        <v>0.2</v>
      </c>
      <c r="I7">
        <v>135</v>
      </c>
      <c r="J7">
        <v>89.87</v>
      </c>
      <c r="K7">
        <v>37.55</v>
      </c>
      <c r="L7">
        <v>1</v>
      </c>
      <c r="M7">
        <v>125</v>
      </c>
      <c r="N7">
        <v>11.32</v>
      </c>
      <c r="O7">
        <v>11317.98</v>
      </c>
      <c r="P7">
        <v>186.05</v>
      </c>
      <c r="Q7">
        <v>4172.75</v>
      </c>
      <c r="R7">
        <v>220.13</v>
      </c>
      <c r="S7">
        <v>90.06</v>
      </c>
      <c r="T7">
        <v>62902.33</v>
      </c>
      <c r="U7">
        <v>0.41</v>
      </c>
      <c r="V7">
        <v>0.76</v>
      </c>
      <c r="W7">
        <v>8.57</v>
      </c>
      <c r="X7">
        <v>3.9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3.4125</v>
      </c>
      <c r="E8">
        <v>29.3</v>
      </c>
      <c r="F8">
        <v>25.36</v>
      </c>
      <c r="G8">
        <v>14.36</v>
      </c>
      <c r="H8">
        <v>0.39</v>
      </c>
      <c r="I8">
        <v>106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173.03</v>
      </c>
      <c r="Q8">
        <v>4175.09</v>
      </c>
      <c r="R8">
        <v>192.08</v>
      </c>
      <c r="S8">
        <v>90.06</v>
      </c>
      <c r="T8">
        <v>49021.77</v>
      </c>
      <c r="U8">
        <v>0.47</v>
      </c>
      <c r="V8">
        <v>0.78</v>
      </c>
      <c r="W8">
        <v>8.65</v>
      </c>
      <c r="X8">
        <v>3.17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3.2849</v>
      </c>
      <c r="E9">
        <v>30.44</v>
      </c>
      <c r="F9">
        <v>26.41</v>
      </c>
      <c r="G9">
        <v>11.24</v>
      </c>
      <c r="H9">
        <v>0.24</v>
      </c>
      <c r="I9">
        <v>141</v>
      </c>
      <c r="J9">
        <v>71.52</v>
      </c>
      <c r="K9">
        <v>32.27</v>
      </c>
      <c r="L9">
        <v>1</v>
      </c>
      <c r="M9">
        <v>3</v>
      </c>
      <c r="N9">
        <v>8.25</v>
      </c>
      <c r="O9">
        <v>9054.6</v>
      </c>
      <c r="P9">
        <v>155.43</v>
      </c>
      <c r="Q9">
        <v>4175.63</v>
      </c>
      <c r="R9">
        <v>224.46</v>
      </c>
      <c r="S9">
        <v>90.06</v>
      </c>
      <c r="T9">
        <v>65035.73</v>
      </c>
      <c r="U9">
        <v>0.4</v>
      </c>
      <c r="V9">
        <v>0.75</v>
      </c>
      <c r="W9">
        <v>8.75</v>
      </c>
      <c r="X9">
        <v>4.21</v>
      </c>
      <c r="Y9">
        <v>2</v>
      </c>
      <c r="Z9">
        <v>10</v>
      </c>
    </row>
    <row r="10" spans="1:26">
      <c r="A10">
        <v>1</v>
      </c>
      <c r="B10">
        <v>30</v>
      </c>
      <c r="C10" t="s">
        <v>26</v>
      </c>
      <c r="D10">
        <v>3.2902</v>
      </c>
      <c r="E10">
        <v>30.39</v>
      </c>
      <c r="F10">
        <v>26.37</v>
      </c>
      <c r="G10">
        <v>11.3</v>
      </c>
      <c r="H10">
        <v>0.48</v>
      </c>
      <c r="I10">
        <v>140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157.42</v>
      </c>
      <c r="Q10">
        <v>4176.05</v>
      </c>
      <c r="R10">
        <v>223.26</v>
      </c>
      <c r="S10">
        <v>90.06</v>
      </c>
      <c r="T10">
        <v>64442.08</v>
      </c>
      <c r="U10">
        <v>0.4</v>
      </c>
      <c r="V10">
        <v>0.75</v>
      </c>
      <c r="W10">
        <v>8.75</v>
      </c>
      <c r="X10">
        <v>4.17</v>
      </c>
      <c r="Y10">
        <v>2</v>
      </c>
      <c r="Z10">
        <v>10</v>
      </c>
    </row>
    <row r="11" spans="1:26">
      <c r="A11">
        <v>0</v>
      </c>
      <c r="B11">
        <v>15</v>
      </c>
      <c r="C11" t="s">
        <v>26</v>
      </c>
      <c r="D11">
        <v>2.8298</v>
      </c>
      <c r="E11">
        <v>35.34</v>
      </c>
      <c r="F11">
        <v>30.54</v>
      </c>
      <c r="G11">
        <v>6.57</v>
      </c>
      <c r="H11">
        <v>0.43</v>
      </c>
      <c r="I11">
        <v>279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122.1</v>
      </c>
      <c r="Q11">
        <v>4179.22</v>
      </c>
      <c r="R11">
        <v>353.41</v>
      </c>
      <c r="S11">
        <v>90.06</v>
      </c>
      <c r="T11">
        <v>128820.23</v>
      </c>
      <c r="U11">
        <v>0.25</v>
      </c>
      <c r="V11">
        <v>0.65</v>
      </c>
      <c r="W11">
        <v>9.140000000000001</v>
      </c>
      <c r="X11">
        <v>8.33</v>
      </c>
      <c r="Y11">
        <v>2</v>
      </c>
      <c r="Z11">
        <v>10</v>
      </c>
    </row>
    <row r="12" spans="1:26">
      <c r="A12">
        <v>0</v>
      </c>
      <c r="B12">
        <v>70</v>
      </c>
      <c r="C12" t="s">
        <v>26</v>
      </c>
      <c r="D12">
        <v>2.6594</v>
      </c>
      <c r="E12">
        <v>37.6</v>
      </c>
      <c r="F12">
        <v>28.84</v>
      </c>
      <c r="G12">
        <v>7.66</v>
      </c>
      <c r="H12">
        <v>0.12</v>
      </c>
      <c r="I12">
        <v>226</v>
      </c>
      <c r="J12">
        <v>141.81</v>
      </c>
      <c r="K12">
        <v>47.83</v>
      </c>
      <c r="L12">
        <v>1</v>
      </c>
      <c r="M12">
        <v>224</v>
      </c>
      <c r="N12">
        <v>22.98</v>
      </c>
      <c r="O12">
        <v>17723.39</v>
      </c>
      <c r="P12">
        <v>312.54</v>
      </c>
      <c r="Q12">
        <v>4174.21</v>
      </c>
      <c r="R12">
        <v>310.81</v>
      </c>
      <c r="S12">
        <v>90.06</v>
      </c>
      <c r="T12">
        <v>107786.8</v>
      </c>
      <c r="U12">
        <v>0.29</v>
      </c>
      <c r="V12">
        <v>0.6899999999999999</v>
      </c>
      <c r="W12">
        <v>8.699999999999999</v>
      </c>
      <c r="X12">
        <v>6.65</v>
      </c>
      <c r="Y12">
        <v>2</v>
      </c>
      <c r="Z12">
        <v>10</v>
      </c>
    </row>
    <row r="13" spans="1:26">
      <c r="A13">
        <v>1</v>
      </c>
      <c r="B13">
        <v>70</v>
      </c>
      <c r="C13" t="s">
        <v>26</v>
      </c>
      <c r="D13">
        <v>3.3994</v>
      </c>
      <c r="E13">
        <v>29.42</v>
      </c>
      <c r="F13">
        <v>24.68</v>
      </c>
      <c r="G13">
        <v>17.02</v>
      </c>
      <c r="H13">
        <v>0.25</v>
      </c>
      <c r="I13">
        <v>87</v>
      </c>
      <c r="J13">
        <v>143.17</v>
      </c>
      <c r="K13">
        <v>47.83</v>
      </c>
      <c r="L13">
        <v>2</v>
      </c>
      <c r="M13">
        <v>85</v>
      </c>
      <c r="N13">
        <v>23.34</v>
      </c>
      <c r="O13">
        <v>17891.86</v>
      </c>
      <c r="P13">
        <v>237.91</v>
      </c>
      <c r="Q13">
        <v>4171.95</v>
      </c>
      <c r="R13">
        <v>174.82</v>
      </c>
      <c r="S13">
        <v>90.06</v>
      </c>
      <c r="T13">
        <v>40485.46</v>
      </c>
      <c r="U13">
        <v>0.52</v>
      </c>
      <c r="V13">
        <v>0.8</v>
      </c>
      <c r="W13">
        <v>8.470000000000001</v>
      </c>
      <c r="X13">
        <v>2.49</v>
      </c>
      <c r="Y13">
        <v>2</v>
      </c>
      <c r="Z13">
        <v>10</v>
      </c>
    </row>
    <row r="14" spans="1:26">
      <c r="A14">
        <v>2</v>
      </c>
      <c r="B14">
        <v>70</v>
      </c>
      <c r="C14" t="s">
        <v>26</v>
      </c>
      <c r="D14">
        <v>3.5763</v>
      </c>
      <c r="E14">
        <v>27.96</v>
      </c>
      <c r="F14">
        <v>23.97</v>
      </c>
      <c r="G14">
        <v>23.58</v>
      </c>
      <c r="H14">
        <v>0.37</v>
      </c>
      <c r="I14">
        <v>61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213.36</v>
      </c>
      <c r="Q14">
        <v>4172.77</v>
      </c>
      <c r="R14">
        <v>149.4</v>
      </c>
      <c r="S14">
        <v>90.06</v>
      </c>
      <c r="T14">
        <v>27907.07</v>
      </c>
      <c r="U14">
        <v>0.6</v>
      </c>
      <c r="V14">
        <v>0.83</v>
      </c>
      <c r="W14">
        <v>8.5</v>
      </c>
      <c r="X14">
        <v>1.78</v>
      </c>
      <c r="Y14">
        <v>2</v>
      </c>
      <c r="Z14">
        <v>10</v>
      </c>
    </row>
    <row r="15" spans="1:26">
      <c r="A15">
        <v>0</v>
      </c>
      <c r="B15">
        <v>90</v>
      </c>
      <c r="C15" t="s">
        <v>26</v>
      </c>
      <c r="D15">
        <v>2.3205</v>
      </c>
      <c r="E15">
        <v>43.1</v>
      </c>
      <c r="F15">
        <v>30.61</v>
      </c>
      <c r="G15">
        <v>6.49</v>
      </c>
      <c r="H15">
        <v>0.1</v>
      </c>
      <c r="I15">
        <v>283</v>
      </c>
      <c r="J15">
        <v>176.73</v>
      </c>
      <c r="K15">
        <v>52.44</v>
      </c>
      <c r="L15">
        <v>1</v>
      </c>
      <c r="M15">
        <v>281</v>
      </c>
      <c r="N15">
        <v>33.29</v>
      </c>
      <c r="O15">
        <v>22031.19</v>
      </c>
      <c r="P15">
        <v>391.02</v>
      </c>
      <c r="Q15">
        <v>4174.03</v>
      </c>
      <c r="R15">
        <v>368.12</v>
      </c>
      <c r="S15">
        <v>90.06</v>
      </c>
      <c r="T15">
        <v>136154.82</v>
      </c>
      <c r="U15">
        <v>0.24</v>
      </c>
      <c r="V15">
        <v>0.65</v>
      </c>
      <c r="W15">
        <v>8.81</v>
      </c>
      <c r="X15">
        <v>8.41</v>
      </c>
      <c r="Y15">
        <v>2</v>
      </c>
      <c r="Z15">
        <v>10</v>
      </c>
    </row>
    <row r="16" spans="1:26">
      <c r="A16">
        <v>1</v>
      </c>
      <c r="B16">
        <v>90</v>
      </c>
      <c r="C16" t="s">
        <v>26</v>
      </c>
      <c r="D16">
        <v>3.1548</v>
      </c>
      <c r="E16">
        <v>31.7</v>
      </c>
      <c r="F16">
        <v>25.37</v>
      </c>
      <c r="G16">
        <v>13.84</v>
      </c>
      <c r="H16">
        <v>0.2</v>
      </c>
      <c r="I16">
        <v>110</v>
      </c>
      <c r="J16">
        <v>178.21</v>
      </c>
      <c r="K16">
        <v>52.44</v>
      </c>
      <c r="L16">
        <v>2</v>
      </c>
      <c r="M16">
        <v>108</v>
      </c>
      <c r="N16">
        <v>33.77</v>
      </c>
      <c r="O16">
        <v>22213.89</v>
      </c>
      <c r="P16">
        <v>302.36</v>
      </c>
      <c r="Q16">
        <v>4172.02</v>
      </c>
      <c r="R16">
        <v>196.81</v>
      </c>
      <c r="S16">
        <v>90.06</v>
      </c>
      <c r="T16">
        <v>51365.62</v>
      </c>
      <c r="U16">
        <v>0.46</v>
      </c>
      <c r="V16">
        <v>0.78</v>
      </c>
      <c r="W16">
        <v>8.52</v>
      </c>
      <c r="X16">
        <v>3.18</v>
      </c>
      <c r="Y16">
        <v>2</v>
      </c>
      <c r="Z16">
        <v>10</v>
      </c>
    </row>
    <row r="17" spans="1:26">
      <c r="A17">
        <v>2</v>
      </c>
      <c r="B17">
        <v>90</v>
      </c>
      <c r="C17" t="s">
        <v>26</v>
      </c>
      <c r="D17">
        <v>3.4832</v>
      </c>
      <c r="E17">
        <v>28.71</v>
      </c>
      <c r="F17">
        <v>24.01</v>
      </c>
      <c r="G17">
        <v>22.51</v>
      </c>
      <c r="H17">
        <v>0.3</v>
      </c>
      <c r="I17">
        <v>64</v>
      </c>
      <c r="J17">
        <v>179.7</v>
      </c>
      <c r="K17">
        <v>52.44</v>
      </c>
      <c r="L17">
        <v>3</v>
      </c>
      <c r="M17">
        <v>62</v>
      </c>
      <c r="N17">
        <v>34.26</v>
      </c>
      <c r="O17">
        <v>22397.24</v>
      </c>
      <c r="P17">
        <v>261.21</v>
      </c>
      <c r="Q17">
        <v>4171.19</v>
      </c>
      <c r="R17">
        <v>153.01</v>
      </c>
      <c r="S17">
        <v>90.06</v>
      </c>
      <c r="T17">
        <v>29694.41</v>
      </c>
      <c r="U17">
        <v>0.59</v>
      </c>
      <c r="V17">
        <v>0.83</v>
      </c>
      <c r="W17">
        <v>8.44</v>
      </c>
      <c r="X17">
        <v>1.83</v>
      </c>
      <c r="Y17">
        <v>2</v>
      </c>
      <c r="Z17">
        <v>10</v>
      </c>
    </row>
    <row r="18" spans="1:26">
      <c r="A18">
        <v>3</v>
      </c>
      <c r="B18">
        <v>90</v>
      </c>
      <c r="C18" t="s">
        <v>26</v>
      </c>
      <c r="D18">
        <v>3.6064</v>
      </c>
      <c r="E18">
        <v>27.73</v>
      </c>
      <c r="F18">
        <v>23.6</v>
      </c>
      <c r="G18">
        <v>29.5</v>
      </c>
      <c r="H18">
        <v>0.39</v>
      </c>
      <c r="I18">
        <v>48</v>
      </c>
      <c r="J18">
        <v>181.19</v>
      </c>
      <c r="K18">
        <v>52.44</v>
      </c>
      <c r="L18">
        <v>4</v>
      </c>
      <c r="M18">
        <v>3</v>
      </c>
      <c r="N18">
        <v>34.75</v>
      </c>
      <c r="O18">
        <v>22581.25</v>
      </c>
      <c r="P18">
        <v>238.84</v>
      </c>
      <c r="Q18">
        <v>4172.63</v>
      </c>
      <c r="R18">
        <v>137.8</v>
      </c>
      <c r="S18">
        <v>90.06</v>
      </c>
      <c r="T18">
        <v>22168.67</v>
      </c>
      <c r="U18">
        <v>0.65</v>
      </c>
      <c r="V18">
        <v>0.84</v>
      </c>
      <c r="W18">
        <v>8.470000000000001</v>
      </c>
      <c r="X18">
        <v>1.41</v>
      </c>
      <c r="Y18">
        <v>2</v>
      </c>
      <c r="Z18">
        <v>10</v>
      </c>
    </row>
    <row r="19" spans="1:26">
      <c r="A19">
        <v>4</v>
      </c>
      <c r="B19">
        <v>90</v>
      </c>
      <c r="C19" t="s">
        <v>26</v>
      </c>
      <c r="D19">
        <v>3.6059</v>
      </c>
      <c r="E19">
        <v>27.73</v>
      </c>
      <c r="F19">
        <v>23.61</v>
      </c>
      <c r="G19">
        <v>29.51</v>
      </c>
      <c r="H19">
        <v>0.49</v>
      </c>
      <c r="I19">
        <v>48</v>
      </c>
      <c r="J19">
        <v>182.69</v>
      </c>
      <c r="K19">
        <v>52.44</v>
      </c>
      <c r="L19">
        <v>5</v>
      </c>
      <c r="M19">
        <v>0</v>
      </c>
      <c r="N19">
        <v>35.25</v>
      </c>
      <c r="O19">
        <v>22766.06</v>
      </c>
      <c r="P19">
        <v>240.51</v>
      </c>
      <c r="Q19">
        <v>4172.18</v>
      </c>
      <c r="R19">
        <v>137.83</v>
      </c>
      <c r="S19">
        <v>90.06</v>
      </c>
      <c r="T19">
        <v>22185.48</v>
      </c>
      <c r="U19">
        <v>0.65</v>
      </c>
      <c r="V19">
        <v>0.84</v>
      </c>
      <c r="W19">
        <v>8.470000000000001</v>
      </c>
      <c r="X19">
        <v>1.42</v>
      </c>
      <c r="Y19">
        <v>2</v>
      </c>
      <c r="Z19">
        <v>10</v>
      </c>
    </row>
    <row r="20" spans="1:26">
      <c r="A20">
        <v>0</v>
      </c>
      <c r="B20">
        <v>10</v>
      </c>
      <c r="C20" t="s">
        <v>26</v>
      </c>
      <c r="D20">
        <v>2.4399</v>
      </c>
      <c r="E20">
        <v>40.99</v>
      </c>
      <c r="F20">
        <v>34.7</v>
      </c>
      <c r="G20">
        <v>4.99</v>
      </c>
      <c r="H20">
        <v>0.64</v>
      </c>
      <c r="I20">
        <v>417</v>
      </c>
      <c r="J20">
        <v>26.11</v>
      </c>
      <c r="K20">
        <v>12.1</v>
      </c>
      <c r="L20">
        <v>1</v>
      </c>
      <c r="M20">
        <v>0</v>
      </c>
      <c r="N20">
        <v>3.01</v>
      </c>
      <c r="O20">
        <v>3454.41</v>
      </c>
      <c r="P20">
        <v>101.28</v>
      </c>
      <c r="Q20">
        <v>4184.99</v>
      </c>
      <c r="R20">
        <v>481.46</v>
      </c>
      <c r="S20">
        <v>90.06</v>
      </c>
      <c r="T20">
        <v>192154.86</v>
      </c>
      <c r="U20">
        <v>0.19</v>
      </c>
      <c r="V20">
        <v>0.57</v>
      </c>
      <c r="W20">
        <v>9.58</v>
      </c>
      <c r="X20">
        <v>12.48</v>
      </c>
      <c r="Y20">
        <v>2</v>
      </c>
      <c r="Z20">
        <v>10</v>
      </c>
    </row>
    <row r="21" spans="1:26">
      <c r="A21">
        <v>0</v>
      </c>
      <c r="B21">
        <v>45</v>
      </c>
      <c r="C21" t="s">
        <v>26</v>
      </c>
      <c r="D21">
        <v>3.1504</v>
      </c>
      <c r="E21">
        <v>31.74</v>
      </c>
      <c r="F21">
        <v>26.63</v>
      </c>
      <c r="G21">
        <v>10.51</v>
      </c>
      <c r="H21">
        <v>0.18</v>
      </c>
      <c r="I21">
        <v>152</v>
      </c>
      <c r="J21">
        <v>98.70999999999999</v>
      </c>
      <c r="K21">
        <v>39.72</v>
      </c>
      <c r="L21">
        <v>1</v>
      </c>
      <c r="M21">
        <v>150</v>
      </c>
      <c r="N21">
        <v>12.99</v>
      </c>
      <c r="O21">
        <v>12407.75</v>
      </c>
      <c r="P21">
        <v>209.78</v>
      </c>
      <c r="Q21">
        <v>4173.31</v>
      </c>
      <c r="R21">
        <v>238.14</v>
      </c>
      <c r="S21">
        <v>90.06</v>
      </c>
      <c r="T21">
        <v>71819.5</v>
      </c>
      <c r="U21">
        <v>0.38</v>
      </c>
      <c r="V21">
        <v>0.75</v>
      </c>
      <c r="W21">
        <v>8.59</v>
      </c>
      <c r="X21">
        <v>4.44</v>
      </c>
      <c r="Y21">
        <v>2</v>
      </c>
      <c r="Z21">
        <v>10</v>
      </c>
    </row>
    <row r="22" spans="1:26">
      <c r="A22">
        <v>1</v>
      </c>
      <c r="B22">
        <v>45</v>
      </c>
      <c r="C22" t="s">
        <v>26</v>
      </c>
      <c r="D22">
        <v>3.4605</v>
      </c>
      <c r="E22">
        <v>28.9</v>
      </c>
      <c r="F22">
        <v>24.98</v>
      </c>
      <c r="G22">
        <v>15.94</v>
      </c>
      <c r="H22">
        <v>0.35</v>
      </c>
      <c r="I22">
        <v>94</v>
      </c>
      <c r="J22">
        <v>99.95</v>
      </c>
      <c r="K22">
        <v>39.72</v>
      </c>
      <c r="L22">
        <v>2</v>
      </c>
      <c r="M22">
        <v>0</v>
      </c>
      <c r="N22">
        <v>13.24</v>
      </c>
      <c r="O22">
        <v>12561.45</v>
      </c>
      <c r="P22">
        <v>179.59</v>
      </c>
      <c r="Q22">
        <v>4174</v>
      </c>
      <c r="R22">
        <v>180.17</v>
      </c>
      <c r="S22">
        <v>90.06</v>
      </c>
      <c r="T22">
        <v>43127.4</v>
      </c>
      <c r="U22">
        <v>0.5</v>
      </c>
      <c r="V22">
        <v>0.8</v>
      </c>
      <c r="W22">
        <v>8.609999999999999</v>
      </c>
      <c r="X22">
        <v>2.79</v>
      </c>
      <c r="Y22">
        <v>2</v>
      </c>
      <c r="Z22">
        <v>10</v>
      </c>
    </row>
    <row r="23" spans="1:26">
      <c r="A23">
        <v>0</v>
      </c>
      <c r="B23">
        <v>60</v>
      </c>
      <c r="C23" t="s">
        <v>26</v>
      </c>
      <c r="D23">
        <v>2.8395</v>
      </c>
      <c r="E23">
        <v>35.22</v>
      </c>
      <c r="F23">
        <v>28.03</v>
      </c>
      <c r="G23">
        <v>8.49</v>
      </c>
      <c r="H23">
        <v>0.14</v>
      </c>
      <c r="I23">
        <v>198</v>
      </c>
      <c r="J23">
        <v>124.63</v>
      </c>
      <c r="K23">
        <v>45</v>
      </c>
      <c r="L23">
        <v>1</v>
      </c>
      <c r="M23">
        <v>196</v>
      </c>
      <c r="N23">
        <v>18.64</v>
      </c>
      <c r="O23">
        <v>15605.44</v>
      </c>
      <c r="P23">
        <v>273.55</v>
      </c>
      <c r="Q23">
        <v>4173.29</v>
      </c>
      <c r="R23">
        <v>284.15</v>
      </c>
      <c r="S23">
        <v>90.06</v>
      </c>
      <c r="T23">
        <v>94593.3</v>
      </c>
      <c r="U23">
        <v>0.32</v>
      </c>
      <c r="V23">
        <v>0.71</v>
      </c>
      <c r="W23">
        <v>8.65</v>
      </c>
      <c r="X23">
        <v>5.83</v>
      </c>
      <c r="Y23">
        <v>2</v>
      </c>
      <c r="Z23">
        <v>10</v>
      </c>
    </row>
    <row r="24" spans="1:26">
      <c r="A24">
        <v>1</v>
      </c>
      <c r="B24">
        <v>60</v>
      </c>
      <c r="C24" t="s">
        <v>26</v>
      </c>
      <c r="D24">
        <v>3.5109</v>
      </c>
      <c r="E24">
        <v>28.48</v>
      </c>
      <c r="F24">
        <v>24.41</v>
      </c>
      <c r="G24">
        <v>19.27</v>
      </c>
      <c r="H24">
        <v>0.28</v>
      </c>
      <c r="I24">
        <v>76</v>
      </c>
      <c r="J24">
        <v>125.95</v>
      </c>
      <c r="K24">
        <v>45</v>
      </c>
      <c r="L24">
        <v>2</v>
      </c>
      <c r="M24">
        <v>41</v>
      </c>
      <c r="N24">
        <v>18.95</v>
      </c>
      <c r="O24">
        <v>15767.7</v>
      </c>
      <c r="P24">
        <v>203.85</v>
      </c>
      <c r="Q24">
        <v>4173.38</v>
      </c>
      <c r="R24">
        <v>163.89</v>
      </c>
      <c r="S24">
        <v>90.06</v>
      </c>
      <c r="T24">
        <v>35077.46</v>
      </c>
      <c r="U24">
        <v>0.55</v>
      </c>
      <c r="V24">
        <v>0.8100000000000001</v>
      </c>
      <c r="W24">
        <v>8.51</v>
      </c>
      <c r="X24">
        <v>2.22</v>
      </c>
      <c r="Y24">
        <v>2</v>
      </c>
      <c r="Z24">
        <v>10</v>
      </c>
    </row>
    <row r="25" spans="1:26">
      <c r="A25">
        <v>2</v>
      </c>
      <c r="B25">
        <v>60</v>
      </c>
      <c r="C25" t="s">
        <v>26</v>
      </c>
      <c r="D25">
        <v>3.5393</v>
      </c>
      <c r="E25">
        <v>28.25</v>
      </c>
      <c r="F25">
        <v>24.31</v>
      </c>
      <c r="G25">
        <v>20.54</v>
      </c>
      <c r="H25">
        <v>0.42</v>
      </c>
      <c r="I25">
        <v>71</v>
      </c>
      <c r="J25">
        <v>127.27</v>
      </c>
      <c r="K25">
        <v>45</v>
      </c>
      <c r="L25">
        <v>3</v>
      </c>
      <c r="M25">
        <v>0</v>
      </c>
      <c r="N25">
        <v>19.27</v>
      </c>
      <c r="O25">
        <v>15930.42</v>
      </c>
      <c r="P25">
        <v>200.6</v>
      </c>
      <c r="Q25">
        <v>4172.78</v>
      </c>
      <c r="R25">
        <v>159.48</v>
      </c>
      <c r="S25">
        <v>90.06</v>
      </c>
      <c r="T25">
        <v>32893.3</v>
      </c>
      <c r="U25">
        <v>0.5600000000000001</v>
      </c>
      <c r="V25">
        <v>0.82</v>
      </c>
      <c r="W25">
        <v>8.539999999999999</v>
      </c>
      <c r="X25">
        <v>2.12</v>
      </c>
      <c r="Y25">
        <v>2</v>
      </c>
      <c r="Z25">
        <v>10</v>
      </c>
    </row>
    <row r="26" spans="1:26">
      <c r="A26">
        <v>0</v>
      </c>
      <c r="B26">
        <v>80</v>
      </c>
      <c r="C26" t="s">
        <v>26</v>
      </c>
      <c r="D26">
        <v>2.482</v>
      </c>
      <c r="E26">
        <v>40.29</v>
      </c>
      <c r="F26">
        <v>29.75</v>
      </c>
      <c r="G26">
        <v>7</v>
      </c>
      <c r="H26">
        <v>0.11</v>
      </c>
      <c r="I26">
        <v>255</v>
      </c>
      <c r="J26">
        <v>159.12</v>
      </c>
      <c r="K26">
        <v>50.28</v>
      </c>
      <c r="L26">
        <v>1</v>
      </c>
      <c r="M26">
        <v>253</v>
      </c>
      <c r="N26">
        <v>27.84</v>
      </c>
      <c r="O26">
        <v>19859.16</v>
      </c>
      <c r="P26">
        <v>351.91</v>
      </c>
      <c r="Q26">
        <v>4174.7</v>
      </c>
      <c r="R26">
        <v>340.57</v>
      </c>
      <c r="S26">
        <v>90.06</v>
      </c>
      <c r="T26">
        <v>122522.83</v>
      </c>
      <c r="U26">
        <v>0.26</v>
      </c>
      <c r="V26">
        <v>0.67</v>
      </c>
      <c r="W26">
        <v>8.74</v>
      </c>
      <c r="X26">
        <v>7.55</v>
      </c>
      <c r="Y26">
        <v>2</v>
      </c>
      <c r="Z26">
        <v>10</v>
      </c>
    </row>
    <row r="27" spans="1:26">
      <c r="A27">
        <v>1</v>
      </c>
      <c r="B27">
        <v>80</v>
      </c>
      <c r="C27" t="s">
        <v>26</v>
      </c>
      <c r="D27">
        <v>3.2821</v>
      </c>
      <c r="E27">
        <v>30.47</v>
      </c>
      <c r="F27">
        <v>24.99</v>
      </c>
      <c r="G27">
        <v>15.3</v>
      </c>
      <c r="H27">
        <v>0.22</v>
      </c>
      <c r="I27">
        <v>98</v>
      </c>
      <c r="J27">
        <v>160.54</v>
      </c>
      <c r="K27">
        <v>50.28</v>
      </c>
      <c r="L27">
        <v>2</v>
      </c>
      <c r="M27">
        <v>96</v>
      </c>
      <c r="N27">
        <v>28.26</v>
      </c>
      <c r="O27">
        <v>20034.4</v>
      </c>
      <c r="P27">
        <v>270.42</v>
      </c>
      <c r="Q27">
        <v>4172.03</v>
      </c>
      <c r="R27">
        <v>184.88</v>
      </c>
      <c r="S27">
        <v>90.06</v>
      </c>
      <c r="T27">
        <v>45458.45</v>
      </c>
      <c r="U27">
        <v>0.49</v>
      </c>
      <c r="V27">
        <v>0.79</v>
      </c>
      <c r="W27">
        <v>8.49</v>
      </c>
      <c r="X27">
        <v>2.8</v>
      </c>
      <c r="Y27">
        <v>2</v>
      </c>
      <c r="Z27">
        <v>10</v>
      </c>
    </row>
    <row r="28" spans="1:26">
      <c r="A28">
        <v>2</v>
      </c>
      <c r="B28">
        <v>80</v>
      </c>
      <c r="C28" t="s">
        <v>26</v>
      </c>
      <c r="D28">
        <v>3.5752</v>
      </c>
      <c r="E28">
        <v>27.97</v>
      </c>
      <c r="F28">
        <v>23.81</v>
      </c>
      <c r="G28">
        <v>25.06</v>
      </c>
      <c r="H28">
        <v>0.33</v>
      </c>
      <c r="I28">
        <v>57</v>
      </c>
      <c r="J28">
        <v>161.97</v>
      </c>
      <c r="K28">
        <v>50.28</v>
      </c>
      <c r="L28">
        <v>3</v>
      </c>
      <c r="M28">
        <v>34</v>
      </c>
      <c r="N28">
        <v>28.69</v>
      </c>
      <c r="O28">
        <v>20210.21</v>
      </c>
      <c r="P28">
        <v>229.38</v>
      </c>
      <c r="Q28">
        <v>4171.97</v>
      </c>
      <c r="R28">
        <v>145.5</v>
      </c>
      <c r="S28">
        <v>90.06</v>
      </c>
      <c r="T28">
        <v>25973.5</v>
      </c>
      <c r="U28">
        <v>0.62</v>
      </c>
      <c r="V28">
        <v>0.83</v>
      </c>
      <c r="W28">
        <v>8.449999999999999</v>
      </c>
      <c r="X28">
        <v>1.62</v>
      </c>
      <c r="Y28">
        <v>2</v>
      </c>
      <c r="Z28">
        <v>10</v>
      </c>
    </row>
    <row r="29" spans="1:26">
      <c r="A29">
        <v>3</v>
      </c>
      <c r="B29">
        <v>80</v>
      </c>
      <c r="C29" t="s">
        <v>26</v>
      </c>
      <c r="D29">
        <v>3.5898</v>
      </c>
      <c r="E29">
        <v>27.86</v>
      </c>
      <c r="F29">
        <v>23.79</v>
      </c>
      <c r="G29">
        <v>26.44</v>
      </c>
      <c r="H29">
        <v>0.43</v>
      </c>
      <c r="I29">
        <v>54</v>
      </c>
      <c r="J29">
        <v>163.4</v>
      </c>
      <c r="K29">
        <v>50.28</v>
      </c>
      <c r="L29">
        <v>4</v>
      </c>
      <c r="M29">
        <v>0</v>
      </c>
      <c r="N29">
        <v>29.12</v>
      </c>
      <c r="O29">
        <v>20386.62</v>
      </c>
      <c r="P29">
        <v>226.73</v>
      </c>
      <c r="Q29">
        <v>4172.45</v>
      </c>
      <c r="R29">
        <v>143.43</v>
      </c>
      <c r="S29">
        <v>90.06</v>
      </c>
      <c r="T29">
        <v>24953.86</v>
      </c>
      <c r="U29">
        <v>0.63</v>
      </c>
      <c r="V29">
        <v>0.83</v>
      </c>
      <c r="W29">
        <v>8.49</v>
      </c>
      <c r="X29">
        <v>1.6</v>
      </c>
      <c r="Y29">
        <v>2</v>
      </c>
      <c r="Z29">
        <v>10</v>
      </c>
    </row>
    <row r="30" spans="1:26">
      <c r="A30">
        <v>0</v>
      </c>
      <c r="B30">
        <v>35</v>
      </c>
      <c r="C30" t="s">
        <v>26</v>
      </c>
      <c r="D30">
        <v>3.3378</v>
      </c>
      <c r="E30">
        <v>29.96</v>
      </c>
      <c r="F30">
        <v>25.9</v>
      </c>
      <c r="G30">
        <v>12.33</v>
      </c>
      <c r="H30">
        <v>0.22</v>
      </c>
      <c r="I30">
        <v>126</v>
      </c>
      <c r="J30">
        <v>80.84</v>
      </c>
      <c r="K30">
        <v>35.1</v>
      </c>
      <c r="L30">
        <v>1</v>
      </c>
      <c r="M30">
        <v>52</v>
      </c>
      <c r="N30">
        <v>9.74</v>
      </c>
      <c r="O30">
        <v>10204.21</v>
      </c>
      <c r="P30">
        <v>165.62</v>
      </c>
      <c r="Q30">
        <v>4174.63</v>
      </c>
      <c r="R30">
        <v>210.94</v>
      </c>
      <c r="S30">
        <v>90.06</v>
      </c>
      <c r="T30">
        <v>58351.82</v>
      </c>
      <c r="U30">
        <v>0.43</v>
      </c>
      <c r="V30">
        <v>0.77</v>
      </c>
      <c r="W30">
        <v>8.640000000000001</v>
      </c>
      <c r="X30">
        <v>3.7</v>
      </c>
      <c r="Y30">
        <v>2</v>
      </c>
      <c r="Z30">
        <v>10</v>
      </c>
    </row>
    <row r="31" spans="1:26">
      <c r="A31">
        <v>1</v>
      </c>
      <c r="B31">
        <v>35</v>
      </c>
      <c r="C31" t="s">
        <v>26</v>
      </c>
      <c r="D31">
        <v>3.3598</v>
      </c>
      <c r="E31">
        <v>29.76</v>
      </c>
      <c r="F31">
        <v>25.79</v>
      </c>
      <c r="G31">
        <v>12.79</v>
      </c>
      <c r="H31">
        <v>0.43</v>
      </c>
      <c r="I31">
        <v>121</v>
      </c>
      <c r="J31">
        <v>82.04000000000001</v>
      </c>
      <c r="K31">
        <v>35.1</v>
      </c>
      <c r="L31">
        <v>2</v>
      </c>
      <c r="M31">
        <v>0</v>
      </c>
      <c r="N31">
        <v>9.94</v>
      </c>
      <c r="O31">
        <v>10352.53</v>
      </c>
      <c r="P31">
        <v>165.78</v>
      </c>
      <c r="Q31">
        <v>4174.88</v>
      </c>
      <c r="R31">
        <v>205.49</v>
      </c>
      <c r="S31">
        <v>90.06</v>
      </c>
      <c r="T31">
        <v>55650.91</v>
      </c>
      <c r="U31">
        <v>0.44</v>
      </c>
      <c r="V31">
        <v>0.77</v>
      </c>
      <c r="W31">
        <v>8.69</v>
      </c>
      <c r="X31">
        <v>3.59</v>
      </c>
      <c r="Y31">
        <v>2</v>
      </c>
      <c r="Z31">
        <v>10</v>
      </c>
    </row>
    <row r="32" spans="1:26">
      <c r="A32">
        <v>0</v>
      </c>
      <c r="B32">
        <v>50</v>
      </c>
      <c r="C32" t="s">
        <v>26</v>
      </c>
      <c r="D32">
        <v>3.042</v>
      </c>
      <c r="E32">
        <v>32.87</v>
      </c>
      <c r="F32">
        <v>27.1</v>
      </c>
      <c r="G32">
        <v>9.68</v>
      </c>
      <c r="H32">
        <v>0.16</v>
      </c>
      <c r="I32">
        <v>168</v>
      </c>
      <c r="J32">
        <v>107.41</v>
      </c>
      <c r="K32">
        <v>41.65</v>
      </c>
      <c r="L32">
        <v>1</v>
      </c>
      <c r="M32">
        <v>166</v>
      </c>
      <c r="N32">
        <v>14.77</v>
      </c>
      <c r="O32">
        <v>13481.73</v>
      </c>
      <c r="P32">
        <v>232.07</v>
      </c>
      <c r="Q32">
        <v>4173.76</v>
      </c>
      <c r="R32">
        <v>254.08</v>
      </c>
      <c r="S32">
        <v>90.06</v>
      </c>
      <c r="T32">
        <v>79709.05</v>
      </c>
      <c r="U32">
        <v>0.35</v>
      </c>
      <c r="V32">
        <v>0.73</v>
      </c>
      <c r="W32">
        <v>8.6</v>
      </c>
      <c r="X32">
        <v>4.91</v>
      </c>
      <c r="Y32">
        <v>2</v>
      </c>
      <c r="Z32">
        <v>10</v>
      </c>
    </row>
    <row r="33" spans="1:26">
      <c r="A33">
        <v>1</v>
      </c>
      <c r="B33">
        <v>50</v>
      </c>
      <c r="C33" t="s">
        <v>26</v>
      </c>
      <c r="D33">
        <v>3.4926</v>
      </c>
      <c r="E33">
        <v>28.63</v>
      </c>
      <c r="F33">
        <v>24.71</v>
      </c>
      <c r="G33">
        <v>17.44</v>
      </c>
      <c r="H33">
        <v>0.32</v>
      </c>
      <c r="I33">
        <v>85</v>
      </c>
      <c r="J33">
        <v>108.68</v>
      </c>
      <c r="K33">
        <v>41.65</v>
      </c>
      <c r="L33">
        <v>2</v>
      </c>
      <c r="M33">
        <v>0</v>
      </c>
      <c r="N33">
        <v>15.03</v>
      </c>
      <c r="O33">
        <v>13638.32</v>
      </c>
      <c r="P33">
        <v>186.6</v>
      </c>
      <c r="Q33">
        <v>4173.99</v>
      </c>
      <c r="R33">
        <v>171.56</v>
      </c>
      <c r="S33">
        <v>90.06</v>
      </c>
      <c r="T33">
        <v>38867.8</v>
      </c>
      <c r="U33">
        <v>0.52</v>
      </c>
      <c r="V33">
        <v>0.8</v>
      </c>
      <c r="W33">
        <v>8.59</v>
      </c>
      <c r="X33">
        <v>2.52</v>
      </c>
      <c r="Y33">
        <v>2</v>
      </c>
      <c r="Z33">
        <v>10</v>
      </c>
    </row>
    <row r="34" spans="1:26">
      <c r="A34">
        <v>0</v>
      </c>
      <c r="B34">
        <v>25</v>
      </c>
      <c r="C34" t="s">
        <v>26</v>
      </c>
      <c r="D34">
        <v>3.1924</v>
      </c>
      <c r="E34">
        <v>31.32</v>
      </c>
      <c r="F34">
        <v>27.2</v>
      </c>
      <c r="G34">
        <v>9.710000000000001</v>
      </c>
      <c r="H34">
        <v>0.28</v>
      </c>
      <c r="I34">
        <v>168</v>
      </c>
      <c r="J34">
        <v>61.76</v>
      </c>
      <c r="K34">
        <v>28.92</v>
      </c>
      <c r="L34">
        <v>1</v>
      </c>
      <c r="M34">
        <v>0</v>
      </c>
      <c r="N34">
        <v>6.84</v>
      </c>
      <c r="O34">
        <v>7851.41</v>
      </c>
      <c r="P34">
        <v>146.17</v>
      </c>
      <c r="Q34">
        <v>4177.14</v>
      </c>
      <c r="R34">
        <v>249.01</v>
      </c>
      <c r="S34">
        <v>90.06</v>
      </c>
      <c r="T34">
        <v>77175.42</v>
      </c>
      <c r="U34">
        <v>0.36</v>
      </c>
      <c r="V34">
        <v>0.73</v>
      </c>
      <c r="W34">
        <v>8.83</v>
      </c>
      <c r="X34">
        <v>4.99</v>
      </c>
      <c r="Y34">
        <v>2</v>
      </c>
      <c r="Z34">
        <v>10</v>
      </c>
    </row>
    <row r="35" spans="1:26">
      <c r="A35">
        <v>0</v>
      </c>
      <c r="B35">
        <v>85</v>
      </c>
      <c r="C35" t="s">
        <v>26</v>
      </c>
      <c r="D35">
        <v>2.4007</v>
      </c>
      <c r="E35">
        <v>41.65</v>
      </c>
      <c r="F35">
        <v>30.17</v>
      </c>
      <c r="G35">
        <v>6.73</v>
      </c>
      <c r="H35">
        <v>0.11</v>
      </c>
      <c r="I35">
        <v>269</v>
      </c>
      <c r="J35">
        <v>167.88</v>
      </c>
      <c r="K35">
        <v>51.39</v>
      </c>
      <c r="L35">
        <v>1</v>
      </c>
      <c r="M35">
        <v>267</v>
      </c>
      <c r="N35">
        <v>30.49</v>
      </c>
      <c r="O35">
        <v>20939.59</v>
      </c>
      <c r="P35">
        <v>371.3</v>
      </c>
      <c r="Q35">
        <v>4175.7</v>
      </c>
      <c r="R35">
        <v>354.22</v>
      </c>
      <c r="S35">
        <v>90.06</v>
      </c>
      <c r="T35">
        <v>129274.24</v>
      </c>
      <c r="U35">
        <v>0.25</v>
      </c>
      <c r="V35">
        <v>0.66</v>
      </c>
      <c r="W35">
        <v>8.76</v>
      </c>
      <c r="X35">
        <v>7.96</v>
      </c>
      <c r="Y35">
        <v>2</v>
      </c>
      <c r="Z35">
        <v>10</v>
      </c>
    </row>
    <row r="36" spans="1:26">
      <c r="A36">
        <v>1</v>
      </c>
      <c r="B36">
        <v>85</v>
      </c>
      <c r="C36" t="s">
        <v>26</v>
      </c>
      <c r="D36">
        <v>3.2196</v>
      </c>
      <c r="E36">
        <v>31.06</v>
      </c>
      <c r="F36">
        <v>25.16</v>
      </c>
      <c r="G36">
        <v>14.52</v>
      </c>
      <c r="H36">
        <v>0.21</v>
      </c>
      <c r="I36">
        <v>104</v>
      </c>
      <c r="J36">
        <v>169.33</v>
      </c>
      <c r="K36">
        <v>51.39</v>
      </c>
      <c r="L36">
        <v>2</v>
      </c>
      <c r="M36">
        <v>102</v>
      </c>
      <c r="N36">
        <v>30.94</v>
      </c>
      <c r="O36">
        <v>21118.46</v>
      </c>
      <c r="P36">
        <v>286.38</v>
      </c>
      <c r="Q36">
        <v>4171.39</v>
      </c>
      <c r="R36">
        <v>190.38</v>
      </c>
      <c r="S36">
        <v>90.06</v>
      </c>
      <c r="T36">
        <v>48179.91</v>
      </c>
      <c r="U36">
        <v>0.47</v>
      </c>
      <c r="V36">
        <v>0.79</v>
      </c>
      <c r="W36">
        <v>8.51</v>
      </c>
      <c r="X36">
        <v>2.98</v>
      </c>
      <c r="Y36">
        <v>2</v>
      </c>
      <c r="Z36">
        <v>10</v>
      </c>
    </row>
    <row r="37" spans="1:26">
      <c r="A37">
        <v>2</v>
      </c>
      <c r="B37">
        <v>85</v>
      </c>
      <c r="C37" t="s">
        <v>26</v>
      </c>
      <c r="D37">
        <v>3.5357</v>
      </c>
      <c r="E37">
        <v>28.28</v>
      </c>
      <c r="F37">
        <v>23.88</v>
      </c>
      <c r="G37">
        <v>23.88</v>
      </c>
      <c r="H37">
        <v>0.31</v>
      </c>
      <c r="I37">
        <v>60</v>
      </c>
      <c r="J37">
        <v>170.79</v>
      </c>
      <c r="K37">
        <v>51.39</v>
      </c>
      <c r="L37">
        <v>3</v>
      </c>
      <c r="M37">
        <v>57</v>
      </c>
      <c r="N37">
        <v>31.4</v>
      </c>
      <c r="O37">
        <v>21297.94</v>
      </c>
      <c r="P37">
        <v>245.36</v>
      </c>
      <c r="Q37">
        <v>4171.53</v>
      </c>
      <c r="R37">
        <v>148.8</v>
      </c>
      <c r="S37">
        <v>90.06</v>
      </c>
      <c r="T37">
        <v>27612.21</v>
      </c>
      <c r="U37">
        <v>0.61</v>
      </c>
      <c r="V37">
        <v>0.83</v>
      </c>
      <c r="W37">
        <v>8.42</v>
      </c>
      <c r="X37">
        <v>1.69</v>
      </c>
      <c r="Y37">
        <v>2</v>
      </c>
      <c r="Z37">
        <v>10</v>
      </c>
    </row>
    <row r="38" spans="1:26">
      <c r="A38">
        <v>3</v>
      </c>
      <c r="B38">
        <v>85</v>
      </c>
      <c r="C38" t="s">
        <v>26</v>
      </c>
      <c r="D38">
        <v>3.5974</v>
      </c>
      <c r="E38">
        <v>27.8</v>
      </c>
      <c r="F38">
        <v>23.7</v>
      </c>
      <c r="G38">
        <v>27.88</v>
      </c>
      <c r="H38">
        <v>0.41</v>
      </c>
      <c r="I38">
        <v>51</v>
      </c>
      <c r="J38">
        <v>172.25</v>
      </c>
      <c r="K38">
        <v>51.39</v>
      </c>
      <c r="L38">
        <v>4</v>
      </c>
      <c r="M38">
        <v>0</v>
      </c>
      <c r="N38">
        <v>31.86</v>
      </c>
      <c r="O38">
        <v>21478.05</v>
      </c>
      <c r="P38">
        <v>233.39</v>
      </c>
      <c r="Q38">
        <v>4172.23</v>
      </c>
      <c r="R38">
        <v>140.6</v>
      </c>
      <c r="S38">
        <v>90.06</v>
      </c>
      <c r="T38">
        <v>23555.04</v>
      </c>
      <c r="U38">
        <v>0.64</v>
      </c>
      <c r="V38">
        <v>0.84</v>
      </c>
      <c r="W38">
        <v>8.48</v>
      </c>
      <c r="X38">
        <v>1.51</v>
      </c>
      <c r="Y38">
        <v>2</v>
      </c>
      <c r="Z38">
        <v>10</v>
      </c>
    </row>
    <row r="39" spans="1:26">
      <c r="A39">
        <v>0</v>
      </c>
      <c r="B39">
        <v>20</v>
      </c>
      <c r="C39" t="s">
        <v>26</v>
      </c>
      <c r="D39">
        <v>3.0522</v>
      </c>
      <c r="E39">
        <v>32.76</v>
      </c>
      <c r="F39">
        <v>28.45</v>
      </c>
      <c r="G39">
        <v>8.130000000000001</v>
      </c>
      <c r="H39">
        <v>0.34</v>
      </c>
      <c r="I39">
        <v>210</v>
      </c>
      <c r="J39">
        <v>51.33</v>
      </c>
      <c r="K39">
        <v>24.83</v>
      </c>
      <c r="L39">
        <v>1</v>
      </c>
      <c r="M39">
        <v>0</v>
      </c>
      <c r="N39">
        <v>5.51</v>
      </c>
      <c r="O39">
        <v>6564.78</v>
      </c>
      <c r="P39">
        <v>135.69</v>
      </c>
      <c r="Q39">
        <v>4177.66</v>
      </c>
      <c r="R39">
        <v>288.22</v>
      </c>
      <c r="S39">
        <v>90.06</v>
      </c>
      <c r="T39">
        <v>96571.31</v>
      </c>
      <c r="U39">
        <v>0.31</v>
      </c>
      <c r="V39">
        <v>0.7</v>
      </c>
      <c r="W39">
        <v>8.94</v>
      </c>
      <c r="X39">
        <v>6.25</v>
      </c>
      <c r="Y39">
        <v>2</v>
      </c>
      <c r="Z39">
        <v>10</v>
      </c>
    </row>
    <row r="40" spans="1:26">
      <c r="A40">
        <v>0</v>
      </c>
      <c r="B40">
        <v>65</v>
      </c>
      <c r="C40" t="s">
        <v>26</v>
      </c>
      <c r="D40">
        <v>2.7478</v>
      </c>
      <c r="E40">
        <v>36.39</v>
      </c>
      <c r="F40">
        <v>28.44</v>
      </c>
      <c r="G40">
        <v>8.050000000000001</v>
      </c>
      <c r="H40">
        <v>0.13</v>
      </c>
      <c r="I40">
        <v>212</v>
      </c>
      <c r="J40">
        <v>133.21</v>
      </c>
      <c r="K40">
        <v>46.47</v>
      </c>
      <c r="L40">
        <v>1</v>
      </c>
      <c r="M40">
        <v>210</v>
      </c>
      <c r="N40">
        <v>20.75</v>
      </c>
      <c r="O40">
        <v>16663.42</v>
      </c>
      <c r="P40">
        <v>293.16</v>
      </c>
      <c r="Q40">
        <v>4174.03</v>
      </c>
      <c r="R40">
        <v>297.3</v>
      </c>
      <c r="S40">
        <v>90.06</v>
      </c>
      <c r="T40">
        <v>101099.68</v>
      </c>
      <c r="U40">
        <v>0.3</v>
      </c>
      <c r="V40">
        <v>0.7</v>
      </c>
      <c r="W40">
        <v>8.68</v>
      </c>
      <c r="X40">
        <v>6.24</v>
      </c>
      <c r="Y40">
        <v>2</v>
      </c>
      <c r="Z40">
        <v>10</v>
      </c>
    </row>
    <row r="41" spans="1:26">
      <c r="A41">
        <v>1</v>
      </c>
      <c r="B41">
        <v>65</v>
      </c>
      <c r="C41" t="s">
        <v>26</v>
      </c>
      <c r="D41">
        <v>3.4669</v>
      </c>
      <c r="E41">
        <v>28.84</v>
      </c>
      <c r="F41">
        <v>24.49</v>
      </c>
      <c r="G41">
        <v>18.36</v>
      </c>
      <c r="H41">
        <v>0.26</v>
      </c>
      <c r="I41">
        <v>80</v>
      </c>
      <c r="J41">
        <v>134.55</v>
      </c>
      <c r="K41">
        <v>46.47</v>
      </c>
      <c r="L41">
        <v>2</v>
      </c>
      <c r="M41">
        <v>76</v>
      </c>
      <c r="N41">
        <v>21.09</v>
      </c>
      <c r="O41">
        <v>16828.84</v>
      </c>
      <c r="P41">
        <v>219.07</v>
      </c>
      <c r="Q41">
        <v>4171.6</v>
      </c>
      <c r="R41">
        <v>168.42</v>
      </c>
      <c r="S41">
        <v>90.06</v>
      </c>
      <c r="T41">
        <v>37319.33</v>
      </c>
      <c r="U41">
        <v>0.53</v>
      </c>
      <c r="V41">
        <v>0.8100000000000001</v>
      </c>
      <c r="W41">
        <v>8.470000000000001</v>
      </c>
      <c r="X41">
        <v>2.3</v>
      </c>
      <c r="Y41">
        <v>2</v>
      </c>
      <c r="Z41">
        <v>10</v>
      </c>
    </row>
    <row r="42" spans="1:26">
      <c r="A42">
        <v>2</v>
      </c>
      <c r="B42">
        <v>65</v>
      </c>
      <c r="C42" t="s">
        <v>26</v>
      </c>
      <c r="D42">
        <v>3.5582</v>
      </c>
      <c r="E42">
        <v>28.1</v>
      </c>
      <c r="F42">
        <v>24.13</v>
      </c>
      <c r="G42">
        <v>21.93</v>
      </c>
      <c r="H42">
        <v>0.39</v>
      </c>
      <c r="I42">
        <v>66</v>
      </c>
      <c r="J42">
        <v>135.9</v>
      </c>
      <c r="K42">
        <v>46.47</v>
      </c>
      <c r="L42">
        <v>3</v>
      </c>
      <c r="M42">
        <v>0</v>
      </c>
      <c r="N42">
        <v>21.43</v>
      </c>
      <c r="O42">
        <v>16994.64</v>
      </c>
      <c r="P42">
        <v>206.92</v>
      </c>
      <c r="Q42">
        <v>4172.94</v>
      </c>
      <c r="R42">
        <v>153.9</v>
      </c>
      <c r="S42">
        <v>90.06</v>
      </c>
      <c r="T42">
        <v>30132.56</v>
      </c>
      <c r="U42">
        <v>0.59</v>
      </c>
      <c r="V42">
        <v>0.82</v>
      </c>
      <c r="W42">
        <v>8.52</v>
      </c>
      <c r="X42">
        <v>1.94</v>
      </c>
      <c r="Y42">
        <v>2</v>
      </c>
      <c r="Z42">
        <v>10</v>
      </c>
    </row>
    <row r="43" spans="1:26">
      <c r="A43">
        <v>0</v>
      </c>
      <c r="B43">
        <v>75</v>
      </c>
      <c r="C43" t="s">
        <v>26</v>
      </c>
      <c r="D43">
        <v>2.5657</v>
      </c>
      <c r="E43">
        <v>38.98</v>
      </c>
      <c r="F43">
        <v>29.34</v>
      </c>
      <c r="G43">
        <v>7.3</v>
      </c>
      <c r="H43">
        <v>0.12</v>
      </c>
      <c r="I43">
        <v>241</v>
      </c>
      <c r="J43">
        <v>150.44</v>
      </c>
      <c r="K43">
        <v>49.1</v>
      </c>
      <c r="L43">
        <v>1</v>
      </c>
      <c r="M43">
        <v>239</v>
      </c>
      <c r="N43">
        <v>25.34</v>
      </c>
      <c r="O43">
        <v>18787.76</v>
      </c>
      <c r="P43">
        <v>332.7</v>
      </c>
      <c r="Q43">
        <v>4173.67</v>
      </c>
      <c r="R43">
        <v>325.97</v>
      </c>
      <c r="S43">
        <v>90.06</v>
      </c>
      <c r="T43">
        <v>115288.46</v>
      </c>
      <c r="U43">
        <v>0.28</v>
      </c>
      <c r="V43">
        <v>0.68</v>
      </c>
      <c r="W43">
        <v>8.75</v>
      </c>
      <c r="X43">
        <v>7.14</v>
      </c>
      <c r="Y43">
        <v>2</v>
      </c>
      <c r="Z43">
        <v>10</v>
      </c>
    </row>
    <row r="44" spans="1:26">
      <c r="A44">
        <v>1</v>
      </c>
      <c r="B44">
        <v>75</v>
      </c>
      <c r="C44" t="s">
        <v>26</v>
      </c>
      <c r="D44">
        <v>3.3362</v>
      </c>
      <c r="E44">
        <v>29.97</v>
      </c>
      <c r="F44">
        <v>24.86</v>
      </c>
      <c r="G44">
        <v>16.04</v>
      </c>
      <c r="H44">
        <v>0.23</v>
      </c>
      <c r="I44">
        <v>93</v>
      </c>
      <c r="J44">
        <v>151.83</v>
      </c>
      <c r="K44">
        <v>49.1</v>
      </c>
      <c r="L44">
        <v>2</v>
      </c>
      <c r="M44">
        <v>91</v>
      </c>
      <c r="N44">
        <v>25.73</v>
      </c>
      <c r="O44">
        <v>18959.54</v>
      </c>
      <c r="P44">
        <v>254.72</v>
      </c>
      <c r="Q44">
        <v>4171.65</v>
      </c>
      <c r="R44">
        <v>180.41</v>
      </c>
      <c r="S44">
        <v>90.06</v>
      </c>
      <c r="T44">
        <v>43249.26</v>
      </c>
      <c r="U44">
        <v>0.5</v>
      </c>
      <c r="V44">
        <v>0.8</v>
      </c>
      <c r="W44">
        <v>8.49</v>
      </c>
      <c r="X44">
        <v>2.67</v>
      </c>
      <c r="Y44">
        <v>2</v>
      </c>
      <c r="Z44">
        <v>10</v>
      </c>
    </row>
    <row r="45" spans="1:26">
      <c r="A45">
        <v>2</v>
      </c>
      <c r="B45">
        <v>75</v>
      </c>
      <c r="C45" t="s">
        <v>26</v>
      </c>
      <c r="D45">
        <v>3.5763</v>
      </c>
      <c r="E45">
        <v>27.96</v>
      </c>
      <c r="F45">
        <v>23.91</v>
      </c>
      <c r="G45">
        <v>24.74</v>
      </c>
      <c r="H45">
        <v>0.35</v>
      </c>
      <c r="I45">
        <v>58</v>
      </c>
      <c r="J45">
        <v>153.23</v>
      </c>
      <c r="K45">
        <v>49.1</v>
      </c>
      <c r="L45">
        <v>3</v>
      </c>
      <c r="M45">
        <v>7</v>
      </c>
      <c r="N45">
        <v>26.13</v>
      </c>
      <c r="O45">
        <v>19131.85</v>
      </c>
      <c r="P45">
        <v>220.64</v>
      </c>
      <c r="Q45">
        <v>4173.04</v>
      </c>
      <c r="R45">
        <v>147.47</v>
      </c>
      <c r="S45">
        <v>90.06</v>
      </c>
      <c r="T45">
        <v>26953.92</v>
      </c>
      <c r="U45">
        <v>0.61</v>
      </c>
      <c r="V45">
        <v>0.83</v>
      </c>
      <c r="W45">
        <v>8.5</v>
      </c>
      <c r="X45">
        <v>1.72</v>
      </c>
      <c r="Y45">
        <v>2</v>
      </c>
      <c r="Z45">
        <v>10</v>
      </c>
    </row>
    <row r="46" spans="1:26">
      <c r="A46">
        <v>3</v>
      </c>
      <c r="B46">
        <v>75</v>
      </c>
      <c r="C46" t="s">
        <v>26</v>
      </c>
      <c r="D46">
        <v>3.5858</v>
      </c>
      <c r="E46">
        <v>27.89</v>
      </c>
      <c r="F46">
        <v>23.87</v>
      </c>
      <c r="G46">
        <v>25.13</v>
      </c>
      <c r="H46">
        <v>0.46</v>
      </c>
      <c r="I46">
        <v>57</v>
      </c>
      <c r="J46">
        <v>154.63</v>
      </c>
      <c r="K46">
        <v>49.1</v>
      </c>
      <c r="L46">
        <v>4</v>
      </c>
      <c r="M46">
        <v>0</v>
      </c>
      <c r="N46">
        <v>26.53</v>
      </c>
      <c r="O46">
        <v>19304.72</v>
      </c>
      <c r="P46">
        <v>221.19</v>
      </c>
      <c r="Q46">
        <v>4171.99</v>
      </c>
      <c r="R46">
        <v>145.84</v>
      </c>
      <c r="S46">
        <v>90.06</v>
      </c>
      <c r="T46">
        <v>26146.45</v>
      </c>
      <c r="U46">
        <v>0.62</v>
      </c>
      <c r="V46">
        <v>0.83</v>
      </c>
      <c r="W46">
        <v>8.5</v>
      </c>
      <c r="X46">
        <v>1.68</v>
      </c>
      <c r="Y46">
        <v>2</v>
      </c>
      <c r="Z46">
        <v>10</v>
      </c>
    </row>
    <row r="47" spans="1:26">
      <c r="A47">
        <v>0</v>
      </c>
      <c r="B47">
        <v>95</v>
      </c>
      <c r="C47" t="s">
        <v>26</v>
      </c>
      <c r="D47">
        <v>2.2397</v>
      </c>
      <c r="E47">
        <v>44.65</v>
      </c>
      <c r="F47">
        <v>31.09</v>
      </c>
      <c r="G47">
        <v>6.26</v>
      </c>
      <c r="H47">
        <v>0.1</v>
      </c>
      <c r="I47">
        <v>298</v>
      </c>
      <c r="J47">
        <v>185.69</v>
      </c>
      <c r="K47">
        <v>53.44</v>
      </c>
      <c r="L47">
        <v>1</v>
      </c>
      <c r="M47">
        <v>296</v>
      </c>
      <c r="N47">
        <v>36.26</v>
      </c>
      <c r="O47">
        <v>23136.14</v>
      </c>
      <c r="P47">
        <v>411.36</v>
      </c>
      <c r="Q47">
        <v>4175.57</v>
      </c>
      <c r="R47">
        <v>383.81</v>
      </c>
      <c r="S47">
        <v>90.06</v>
      </c>
      <c r="T47">
        <v>143927.08</v>
      </c>
      <c r="U47">
        <v>0.23</v>
      </c>
      <c r="V47">
        <v>0.64</v>
      </c>
      <c r="W47">
        <v>8.83</v>
      </c>
      <c r="X47">
        <v>8.890000000000001</v>
      </c>
      <c r="Y47">
        <v>2</v>
      </c>
      <c r="Z47">
        <v>10</v>
      </c>
    </row>
    <row r="48" spans="1:26">
      <c r="A48">
        <v>1</v>
      </c>
      <c r="B48">
        <v>95</v>
      </c>
      <c r="C48" t="s">
        <v>26</v>
      </c>
      <c r="D48">
        <v>3.1014</v>
      </c>
      <c r="E48">
        <v>32.24</v>
      </c>
      <c r="F48">
        <v>25.49</v>
      </c>
      <c r="G48">
        <v>13.3</v>
      </c>
      <c r="H48">
        <v>0.19</v>
      </c>
      <c r="I48">
        <v>115</v>
      </c>
      <c r="J48">
        <v>187.21</v>
      </c>
      <c r="K48">
        <v>53.44</v>
      </c>
      <c r="L48">
        <v>2</v>
      </c>
      <c r="M48">
        <v>113</v>
      </c>
      <c r="N48">
        <v>36.77</v>
      </c>
      <c r="O48">
        <v>23322.88</v>
      </c>
      <c r="P48">
        <v>317.11</v>
      </c>
      <c r="Q48">
        <v>4172.95</v>
      </c>
      <c r="R48">
        <v>201.57</v>
      </c>
      <c r="S48">
        <v>90.06</v>
      </c>
      <c r="T48">
        <v>53719.87</v>
      </c>
      <c r="U48">
        <v>0.45</v>
      </c>
      <c r="V48">
        <v>0.78</v>
      </c>
      <c r="W48">
        <v>8.51</v>
      </c>
      <c r="X48">
        <v>3.3</v>
      </c>
      <c r="Y48">
        <v>2</v>
      </c>
      <c r="Z48">
        <v>10</v>
      </c>
    </row>
    <row r="49" spans="1:26">
      <c r="A49">
        <v>2</v>
      </c>
      <c r="B49">
        <v>95</v>
      </c>
      <c r="C49" t="s">
        <v>26</v>
      </c>
      <c r="D49">
        <v>3.4319</v>
      </c>
      <c r="E49">
        <v>29.14</v>
      </c>
      <c r="F49">
        <v>24.14</v>
      </c>
      <c r="G49">
        <v>21.3</v>
      </c>
      <c r="H49">
        <v>0.28</v>
      </c>
      <c r="I49">
        <v>68</v>
      </c>
      <c r="J49">
        <v>188.73</v>
      </c>
      <c r="K49">
        <v>53.44</v>
      </c>
      <c r="L49">
        <v>3</v>
      </c>
      <c r="M49">
        <v>66</v>
      </c>
      <c r="N49">
        <v>37.29</v>
      </c>
      <c r="O49">
        <v>23510.33</v>
      </c>
      <c r="P49">
        <v>277.24</v>
      </c>
      <c r="Q49">
        <v>4171.62</v>
      </c>
      <c r="R49">
        <v>156.78</v>
      </c>
      <c r="S49">
        <v>90.06</v>
      </c>
      <c r="T49">
        <v>31560.05</v>
      </c>
      <c r="U49">
        <v>0.57</v>
      </c>
      <c r="V49">
        <v>0.82</v>
      </c>
      <c r="W49">
        <v>8.449999999999999</v>
      </c>
      <c r="X49">
        <v>1.95</v>
      </c>
      <c r="Y49">
        <v>2</v>
      </c>
      <c r="Z49">
        <v>10</v>
      </c>
    </row>
    <row r="50" spans="1:26">
      <c r="A50">
        <v>3</v>
      </c>
      <c r="B50">
        <v>95</v>
      </c>
      <c r="C50" t="s">
        <v>26</v>
      </c>
      <c r="D50">
        <v>3.6029</v>
      </c>
      <c r="E50">
        <v>27.76</v>
      </c>
      <c r="F50">
        <v>23.54</v>
      </c>
      <c r="G50">
        <v>30.05</v>
      </c>
      <c r="H50">
        <v>0.37</v>
      </c>
      <c r="I50">
        <v>47</v>
      </c>
      <c r="J50">
        <v>190.25</v>
      </c>
      <c r="K50">
        <v>53.44</v>
      </c>
      <c r="L50">
        <v>4</v>
      </c>
      <c r="M50">
        <v>24</v>
      </c>
      <c r="N50">
        <v>37.82</v>
      </c>
      <c r="O50">
        <v>23698.48</v>
      </c>
      <c r="P50">
        <v>247.6</v>
      </c>
      <c r="Q50">
        <v>4171.73</v>
      </c>
      <c r="R50">
        <v>136.65</v>
      </c>
      <c r="S50">
        <v>90.06</v>
      </c>
      <c r="T50">
        <v>21600.27</v>
      </c>
      <c r="U50">
        <v>0.66</v>
      </c>
      <c r="V50">
        <v>0.84</v>
      </c>
      <c r="W50">
        <v>8.44</v>
      </c>
      <c r="X50">
        <v>1.35</v>
      </c>
      <c r="Y50">
        <v>2</v>
      </c>
      <c r="Z50">
        <v>10</v>
      </c>
    </row>
    <row r="51" spans="1:26">
      <c r="A51">
        <v>4</v>
      </c>
      <c r="B51">
        <v>95</v>
      </c>
      <c r="C51" t="s">
        <v>26</v>
      </c>
      <c r="D51">
        <v>3.6146</v>
      </c>
      <c r="E51">
        <v>27.67</v>
      </c>
      <c r="F51">
        <v>23.52</v>
      </c>
      <c r="G51">
        <v>31.36</v>
      </c>
      <c r="H51">
        <v>0.46</v>
      </c>
      <c r="I51">
        <v>45</v>
      </c>
      <c r="J51">
        <v>191.78</v>
      </c>
      <c r="K51">
        <v>53.44</v>
      </c>
      <c r="L51">
        <v>5</v>
      </c>
      <c r="M51">
        <v>0</v>
      </c>
      <c r="N51">
        <v>38.35</v>
      </c>
      <c r="O51">
        <v>23887.36</v>
      </c>
      <c r="P51">
        <v>246.45</v>
      </c>
      <c r="Q51">
        <v>4173.3</v>
      </c>
      <c r="R51">
        <v>134.92</v>
      </c>
      <c r="S51">
        <v>90.06</v>
      </c>
      <c r="T51">
        <v>20745.85</v>
      </c>
      <c r="U51">
        <v>0.67</v>
      </c>
      <c r="V51">
        <v>0.84</v>
      </c>
      <c r="W51">
        <v>8.470000000000001</v>
      </c>
      <c r="X51">
        <v>1.33</v>
      </c>
      <c r="Y51">
        <v>2</v>
      </c>
      <c r="Z51">
        <v>10</v>
      </c>
    </row>
    <row r="52" spans="1:26">
      <c r="A52">
        <v>0</v>
      </c>
      <c r="B52">
        <v>55</v>
      </c>
      <c r="C52" t="s">
        <v>26</v>
      </c>
      <c r="D52">
        <v>2.9432</v>
      </c>
      <c r="E52">
        <v>33.98</v>
      </c>
      <c r="F52">
        <v>27.52</v>
      </c>
      <c r="G52">
        <v>9.02</v>
      </c>
      <c r="H52">
        <v>0.15</v>
      </c>
      <c r="I52">
        <v>183</v>
      </c>
      <c r="J52">
        <v>116.05</v>
      </c>
      <c r="K52">
        <v>43.4</v>
      </c>
      <c r="L52">
        <v>1</v>
      </c>
      <c r="M52">
        <v>181</v>
      </c>
      <c r="N52">
        <v>16.65</v>
      </c>
      <c r="O52">
        <v>14546.17</v>
      </c>
      <c r="P52">
        <v>252.75</v>
      </c>
      <c r="Q52">
        <v>4172.92</v>
      </c>
      <c r="R52">
        <v>267.38</v>
      </c>
      <c r="S52">
        <v>90.06</v>
      </c>
      <c r="T52">
        <v>86287.52</v>
      </c>
      <c r="U52">
        <v>0.34</v>
      </c>
      <c r="V52">
        <v>0.72</v>
      </c>
      <c r="W52">
        <v>8.630000000000001</v>
      </c>
      <c r="X52">
        <v>5.33</v>
      </c>
      <c r="Y52">
        <v>2</v>
      </c>
      <c r="Z52">
        <v>10</v>
      </c>
    </row>
    <row r="53" spans="1:26">
      <c r="A53">
        <v>1</v>
      </c>
      <c r="B53">
        <v>55</v>
      </c>
      <c r="C53" t="s">
        <v>26</v>
      </c>
      <c r="D53">
        <v>3.5154</v>
      </c>
      <c r="E53">
        <v>28.45</v>
      </c>
      <c r="F53">
        <v>24.5</v>
      </c>
      <c r="G53">
        <v>18.85</v>
      </c>
      <c r="H53">
        <v>0.3</v>
      </c>
      <c r="I53">
        <v>78</v>
      </c>
      <c r="J53">
        <v>117.34</v>
      </c>
      <c r="K53">
        <v>43.4</v>
      </c>
      <c r="L53">
        <v>2</v>
      </c>
      <c r="M53">
        <v>6</v>
      </c>
      <c r="N53">
        <v>16.94</v>
      </c>
      <c r="O53">
        <v>14705.49</v>
      </c>
      <c r="P53">
        <v>193.11</v>
      </c>
      <c r="Q53">
        <v>4173.02</v>
      </c>
      <c r="R53">
        <v>165.57</v>
      </c>
      <c r="S53">
        <v>90.06</v>
      </c>
      <c r="T53">
        <v>35907.62</v>
      </c>
      <c r="U53">
        <v>0.54</v>
      </c>
      <c r="V53">
        <v>0.8100000000000001</v>
      </c>
      <c r="W53">
        <v>8.56</v>
      </c>
      <c r="X53">
        <v>2.31</v>
      </c>
      <c r="Y53">
        <v>2</v>
      </c>
      <c r="Z53">
        <v>10</v>
      </c>
    </row>
    <row r="54" spans="1:26">
      <c r="A54">
        <v>2</v>
      </c>
      <c r="B54">
        <v>55</v>
      </c>
      <c r="C54" t="s">
        <v>26</v>
      </c>
      <c r="D54">
        <v>3.5181</v>
      </c>
      <c r="E54">
        <v>28.42</v>
      </c>
      <c r="F54">
        <v>24.5</v>
      </c>
      <c r="G54">
        <v>19.09</v>
      </c>
      <c r="H54">
        <v>0.45</v>
      </c>
      <c r="I54">
        <v>77</v>
      </c>
      <c r="J54">
        <v>118.63</v>
      </c>
      <c r="K54">
        <v>43.4</v>
      </c>
      <c r="L54">
        <v>3</v>
      </c>
      <c r="M54">
        <v>0</v>
      </c>
      <c r="N54">
        <v>17.23</v>
      </c>
      <c r="O54">
        <v>14865.24</v>
      </c>
      <c r="P54">
        <v>195.28</v>
      </c>
      <c r="Q54">
        <v>4172.21</v>
      </c>
      <c r="R54">
        <v>165.35</v>
      </c>
      <c r="S54">
        <v>90.06</v>
      </c>
      <c r="T54">
        <v>35801.68</v>
      </c>
      <c r="U54">
        <v>0.54</v>
      </c>
      <c r="V54">
        <v>0.8100000000000001</v>
      </c>
      <c r="W54">
        <v>8.57</v>
      </c>
      <c r="X54">
        <v>2.31</v>
      </c>
      <c r="Y54">
        <v>2</v>
      </c>
      <c r="Z5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INDEX(resultados!$A$2:$ZZ$54, 1, MATCH($B$1, resultados!$A$1:$ZZ$1, 0))</f>
        <v>0</v>
      </c>
      <c r="B7">
        <f>INDEX(resultados!$A$2:$ZZ$54, 1, MATCH($B$2, resultados!$A$1:$ZZ$1, 0))</f>
        <v>0</v>
      </c>
      <c r="C7">
        <f>INDEX(resultados!$A$2:$ZZ$54, 1, MATCH($B$3, resultados!$A$1:$ZZ$1, 0))</f>
        <v>0</v>
      </c>
    </row>
    <row r="8" spans="1:3">
      <c r="A8">
        <f>INDEX(resultados!$A$2:$ZZ$54, 2, MATCH($B$1, resultados!$A$1:$ZZ$1, 0))</f>
        <v>0</v>
      </c>
      <c r="B8">
        <f>INDEX(resultados!$A$2:$ZZ$54, 2, MATCH($B$2, resultados!$A$1:$ZZ$1, 0))</f>
        <v>0</v>
      </c>
      <c r="C8">
        <f>INDEX(resultados!$A$2:$ZZ$54, 2, MATCH($B$3, resultados!$A$1:$ZZ$1, 0))</f>
        <v>0</v>
      </c>
    </row>
    <row r="9" spans="1:3">
      <c r="A9">
        <f>INDEX(resultados!$A$2:$ZZ$54, 3, MATCH($B$1, resultados!$A$1:$ZZ$1, 0))</f>
        <v>0</v>
      </c>
      <c r="B9">
        <f>INDEX(resultados!$A$2:$ZZ$54, 3, MATCH($B$2, resultados!$A$1:$ZZ$1, 0))</f>
        <v>0</v>
      </c>
      <c r="C9">
        <f>INDEX(resultados!$A$2:$ZZ$54, 3, MATCH($B$3, resultados!$A$1:$ZZ$1, 0))</f>
        <v>0</v>
      </c>
    </row>
    <row r="10" spans="1:3">
      <c r="A10">
        <f>INDEX(resultados!$A$2:$ZZ$54, 4, MATCH($B$1, resultados!$A$1:$ZZ$1, 0))</f>
        <v>0</v>
      </c>
      <c r="B10">
        <f>INDEX(resultados!$A$2:$ZZ$54, 4, MATCH($B$2, resultados!$A$1:$ZZ$1, 0))</f>
        <v>0</v>
      </c>
      <c r="C10">
        <f>INDEX(resultados!$A$2:$ZZ$54, 4, MATCH($B$3, resultados!$A$1:$ZZ$1, 0))</f>
        <v>0</v>
      </c>
    </row>
    <row r="11" spans="1:3">
      <c r="A11">
        <f>INDEX(resultados!$A$2:$ZZ$54, 5, MATCH($B$1, resultados!$A$1:$ZZ$1, 0))</f>
        <v>0</v>
      </c>
      <c r="B11">
        <f>INDEX(resultados!$A$2:$ZZ$54, 5, MATCH($B$2, resultados!$A$1:$ZZ$1, 0))</f>
        <v>0</v>
      </c>
      <c r="C11">
        <f>INDEX(resultados!$A$2:$ZZ$54, 5, MATCH($B$3, resultados!$A$1:$ZZ$1, 0))</f>
        <v>0</v>
      </c>
    </row>
    <row r="12" spans="1:3">
      <c r="A12">
        <f>INDEX(resultados!$A$2:$ZZ$54, 6, MATCH($B$1, resultados!$A$1:$ZZ$1, 0))</f>
        <v>0</v>
      </c>
      <c r="B12">
        <f>INDEX(resultados!$A$2:$ZZ$54, 6, MATCH($B$2, resultados!$A$1:$ZZ$1, 0))</f>
        <v>0</v>
      </c>
      <c r="C12">
        <f>INDEX(resultados!$A$2:$ZZ$54, 6, MATCH($B$3, resultados!$A$1:$ZZ$1, 0))</f>
        <v>0</v>
      </c>
    </row>
    <row r="13" spans="1:3">
      <c r="A13">
        <f>INDEX(resultados!$A$2:$ZZ$54, 7, MATCH($B$1, resultados!$A$1:$ZZ$1, 0))</f>
        <v>0</v>
      </c>
      <c r="B13">
        <f>INDEX(resultados!$A$2:$ZZ$54, 7, MATCH($B$2, resultados!$A$1:$ZZ$1, 0))</f>
        <v>0</v>
      </c>
      <c r="C13">
        <f>INDEX(resultados!$A$2:$ZZ$54, 7, MATCH($B$3, resultados!$A$1:$ZZ$1, 0))</f>
        <v>0</v>
      </c>
    </row>
    <row r="14" spans="1:3">
      <c r="A14">
        <f>INDEX(resultados!$A$2:$ZZ$54, 8, MATCH($B$1, resultados!$A$1:$ZZ$1, 0))</f>
        <v>0</v>
      </c>
      <c r="B14">
        <f>INDEX(resultados!$A$2:$ZZ$54, 8, MATCH($B$2, resultados!$A$1:$ZZ$1, 0))</f>
        <v>0</v>
      </c>
      <c r="C14">
        <f>INDEX(resultados!$A$2:$ZZ$54, 8, MATCH($B$3, resultados!$A$1:$ZZ$1, 0))</f>
        <v>0</v>
      </c>
    </row>
    <row r="15" spans="1:3">
      <c r="A15">
        <f>INDEX(resultados!$A$2:$ZZ$54, 9, MATCH($B$1, resultados!$A$1:$ZZ$1, 0))</f>
        <v>0</v>
      </c>
      <c r="B15">
        <f>INDEX(resultados!$A$2:$ZZ$54, 9, MATCH($B$2, resultados!$A$1:$ZZ$1, 0))</f>
        <v>0</v>
      </c>
      <c r="C15">
        <f>INDEX(resultados!$A$2:$ZZ$54, 9, MATCH($B$3, resultados!$A$1:$ZZ$1, 0))</f>
        <v>0</v>
      </c>
    </row>
    <row r="16" spans="1:3">
      <c r="A16">
        <f>INDEX(resultados!$A$2:$ZZ$54, 10, MATCH($B$1, resultados!$A$1:$ZZ$1, 0))</f>
        <v>0</v>
      </c>
      <c r="B16">
        <f>INDEX(resultados!$A$2:$ZZ$54, 10, MATCH($B$2, resultados!$A$1:$ZZ$1, 0))</f>
        <v>0</v>
      </c>
      <c r="C16">
        <f>INDEX(resultados!$A$2:$ZZ$54, 10, MATCH($B$3, resultados!$A$1:$ZZ$1, 0))</f>
        <v>0</v>
      </c>
    </row>
    <row r="17" spans="1:3">
      <c r="A17">
        <f>INDEX(resultados!$A$2:$ZZ$54, 11, MATCH($B$1, resultados!$A$1:$ZZ$1, 0))</f>
        <v>0</v>
      </c>
      <c r="B17">
        <f>INDEX(resultados!$A$2:$ZZ$54, 11, MATCH($B$2, resultados!$A$1:$ZZ$1, 0))</f>
        <v>0</v>
      </c>
      <c r="C17">
        <f>INDEX(resultados!$A$2:$ZZ$54, 11, MATCH($B$3, resultados!$A$1:$ZZ$1, 0))</f>
        <v>0</v>
      </c>
    </row>
    <row r="18" spans="1:3">
      <c r="A18">
        <f>INDEX(resultados!$A$2:$ZZ$54, 12, MATCH($B$1, resultados!$A$1:$ZZ$1, 0))</f>
        <v>0</v>
      </c>
      <c r="B18">
        <f>INDEX(resultados!$A$2:$ZZ$54, 12, MATCH($B$2, resultados!$A$1:$ZZ$1, 0))</f>
        <v>0</v>
      </c>
      <c r="C18">
        <f>INDEX(resultados!$A$2:$ZZ$54, 12, MATCH($B$3, resultados!$A$1:$ZZ$1, 0))</f>
        <v>0</v>
      </c>
    </row>
    <row r="19" spans="1:3">
      <c r="A19">
        <f>INDEX(resultados!$A$2:$ZZ$54, 13, MATCH($B$1, resultados!$A$1:$ZZ$1, 0))</f>
        <v>0</v>
      </c>
      <c r="B19">
        <f>INDEX(resultados!$A$2:$ZZ$54, 13, MATCH($B$2, resultados!$A$1:$ZZ$1, 0))</f>
        <v>0</v>
      </c>
      <c r="C19">
        <f>INDEX(resultados!$A$2:$ZZ$54, 13, MATCH($B$3, resultados!$A$1:$ZZ$1, 0))</f>
        <v>0</v>
      </c>
    </row>
    <row r="20" spans="1:3">
      <c r="A20">
        <f>INDEX(resultados!$A$2:$ZZ$54, 14, MATCH($B$1, resultados!$A$1:$ZZ$1, 0))</f>
        <v>0</v>
      </c>
      <c r="B20">
        <f>INDEX(resultados!$A$2:$ZZ$54, 14, MATCH($B$2, resultados!$A$1:$ZZ$1, 0))</f>
        <v>0</v>
      </c>
      <c r="C20">
        <f>INDEX(resultados!$A$2:$ZZ$54, 14, MATCH($B$3, resultados!$A$1:$ZZ$1, 0))</f>
        <v>0</v>
      </c>
    </row>
    <row r="21" spans="1:3">
      <c r="A21">
        <f>INDEX(resultados!$A$2:$ZZ$54, 15, MATCH($B$1, resultados!$A$1:$ZZ$1, 0))</f>
        <v>0</v>
      </c>
      <c r="B21">
        <f>INDEX(resultados!$A$2:$ZZ$54, 15, MATCH($B$2, resultados!$A$1:$ZZ$1, 0))</f>
        <v>0</v>
      </c>
      <c r="C21">
        <f>INDEX(resultados!$A$2:$ZZ$54, 15, MATCH($B$3, resultados!$A$1:$ZZ$1, 0))</f>
        <v>0</v>
      </c>
    </row>
    <row r="22" spans="1:3">
      <c r="A22">
        <f>INDEX(resultados!$A$2:$ZZ$54, 16, MATCH($B$1, resultados!$A$1:$ZZ$1, 0))</f>
        <v>0</v>
      </c>
      <c r="B22">
        <f>INDEX(resultados!$A$2:$ZZ$54, 16, MATCH($B$2, resultados!$A$1:$ZZ$1, 0))</f>
        <v>0</v>
      </c>
      <c r="C22">
        <f>INDEX(resultados!$A$2:$ZZ$54, 16, MATCH($B$3, resultados!$A$1:$ZZ$1, 0))</f>
        <v>0</v>
      </c>
    </row>
    <row r="23" spans="1:3">
      <c r="A23">
        <f>INDEX(resultados!$A$2:$ZZ$54, 17, MATCH($B$1, resultados!$A$1:$ZZ$1, 0))</f>
        <v>0</v>
      </c>
      <c r="B23">
        <f>INDEX(resultados!$A$2:$ZZ$54, 17, MATCH($B$2, resultados!$A$1:$ZZ$1, 0))</f>
        <v>0</v>
      </c>
      <c r="C23">
        <f>INDEX(resultados!$A$2:$ZZ$54, 17, MATCH($B$3, resultados!$A$1:$ZZ$1, 0))</f>
        <v>0</v>
      </c>
    </row>
    <row r="24" spans="1:3">
      <c r="A24">
        <f>INDEX(resultados!$A$2:$ZZ$54, 18, MATCH($B$1, resultados!$A$1:$ZZ$1, 0))</f>
        <v>0</v>
      </c>
      <c r="B24">
        <f>INDEX(resultados!$A$2:$ZZ$54, 18, MATCH($B$2, resultados!$A$1:$ZZ$1, 0))</f>
        <v>0</v>
      </c>
      <c r="C24">
        <f>INDEX(resultados!$A$2:$ZZ$54, 18, MATCH($B$3, resultados!$A$1:$ZZ$1, 0))</f>
        <v>0</v>
      </c>
    </row>
    <row r="25" spans="1:3">
      <c r="A25">
        <f>INDEX(resultados!$A$2:$ZZ$54, 19, MATCH($B$1, resultados!$A$1:$ZZ$1, 0))</f>
        <v>0</v>
      </c>
      <c r="B25">
        <f>INDEX(resultados!$A$2:$ZZ$54, 19, MATCH($B$2, resultados!$A$1:$ZZ$1, 0))</f>
        <v>0</v>
      </c>
      <c r="C25">
        <f>INDEX(resultados!$A$2:$ZZ$54, 19, MATCH($B$3, resultados!$A$1:$ZZ$1, 0))</f>
        <v>0</v>
      </c>
    </row>
    <row r="26" spans="1:3">
      <c r="A26">
        <f>INDEX(resultados!$A$2:$ZZ$54, 20, MATCH($B$1, resultados!$A$1:$ZZ$1, 0))</f>
        <v>0</v>
      </c>
      <c r="B26">
        <f>INDEX(resultados!$A$2:$ZZ$54, 20, MATCH($B$2, resultados!$A$1:$ZZ$1, 0))</f>
        <v>0</v>
      </c>
      <c r="C26">
        <f>INDEX(resultados!$A$2:$ZZ$54, 20, MATCH($B$3, resultados!$A$1:$ZZ$1, 0))</f>
        <v>0</v>
      </c>
    </row>
    <row r="27" spans="1:3">
      <c r="A27">
        <f>INDEX(resultados!$A$2:$ZZ$54, 21, MATCH($B$1, resultados!$A$1:$ZZ$1, 0))</f>
        <v>0</v>
      </c>
      <c r="B27">
        <f>INDEX(resultados!$A$2:$ZZ$54, 21, MATCH($B$2, resultados!$A$1:$ZZ$1, 0))</f>
        <v>0</v>
      </c>
      <c r="C27">
        <f>INDEX(resultados!$A$2:$ZZ$54, 21, MATCH($B$3, resultados!$A$1:$ZZ$1, 0))</f>
        <v>0</v>
      </c>
    </row>
    <row r="28" spans="1:3">
      <c r="A28">
        <f>INDEX(resultados!$A$2:$ZZ$54, 22, MATCH($B$1, resultados!$A$1:$ZZ$1, 0))</f>
        <v>0</v>
      </c>
      <c r="B28">
        <f>INDEX(resultados!$A$2:$ZZ$54, 22, MATCH($B$2, resultados!$A$1:$ZZ$1, 0))</f>
        <v>0</v>
      </c>
      <c r="C28">
        <f>INDEX(resultados!$A$2:$ZZ$54, 22, MATCH($B$3, resultados!$A$1:$ZZ$1, 0))</f>
        <v>0</v>
      </c>
    </row>
    <row r="29" spans="1:3">
      <c r="A29">
        <f>INDEX(resultados!$A$2:$ZZ$54, 23, MATCH($B$1, resultados!$A$1:$ZZ$1, 0))</f>
        <v>0</v>
      </c>
      <c r="B29">
        <f>INDEX(resultados!$A$2:$ZZ$54, 23, MATCH($B$2, resultados!$A$1:$ZZ$1, 0))</f>
        <v>0</v>
      </c>
      <c r="C29">
        <f>INDEX(resultados!$A$2:$ZZ$54, 23, MATCH($B$3, resultados!$A$1:$ZZ$1, 0))</f>
        <v>0</v>
      </c>
    </row>
    <row r="30" spans="1:3">
      <c r="A30">
        <f>INDEX(resultados!$A$2:$ZZ$54, 24, MATCH($B$1, resultados!$A$1:$ZZ$1, 0))</f>
        <v>0</v>
      </c>
      <c r="B30">
        <f>INDEX(resultados!$A$2:$ZZ$54, 24, MATCH($B$2, resultados!$A$1:$ZZ$1, 0))</f>
        <v>0</v>
      </c>
      <c r="C30">
        <f>INDEX(resultados!$A$2:$ZZ$54, 24, MATCH($B$3, resultados!$A$1:$ZZ$1, 0))</f>
        <v>0</v>
      </c>
    </row>
    <row r="31" spans="1:3">
      <c r="A31">
        <f>INDEX(resultados!$A$2:$ZZ$54, 25, MATCH($B$1, resultados!$A$1:$ZZ$1, 0))</f>
        <v>0</v>
      </c>
      <c r="B31">
        <f>INDEX(resultados!$A$2:$ZZ$54, 25, MATCH($B$2, resultados!$A$1:$ZZ$1, 0))</f>
        <v>0</v>
      </c>
      <c r="C31">
        <f>INDEX(resultados!$A$2:$ZZ$54, 25, MATCH($B$3, resultados!$A$1:$ZZ$1, 0))</f>
        <v>0</v>
      </c>
    </row>
    <row r="32" spans="1:3">
      <c r="A32">
        <f>INDEX(resultados!$A$2:$ZZ$54, 26, MATCH($B$1, resultados!$A$1:$ZZ$1, 0))</f>
        <v>0</v>
      </c>
      <c r="B32">
        <f>INDEX(resultados!$A$2:$ZZ$54, 26, MATCH($B$2, resultados!$A$1:$ZZ$1, 0))</f>
        <v>0</v>
      </c>
      <c r="C32">
        <f>INDEX(resultados!$A$2:$ZZ$54, 26, MATCH($B$3, resultados!$A$1:$ZZ$1, 0))</f>
        <v>0</v>
      </c>
    </row>
    <row r="33" spans="1:3">
      <c r="A33">
        <f>INDEX(resultados!$A$2:$ZZ$54, 27, MATCH($B$1, resultados!$A$1:$ZZ$1, 0))</f>
        <v>0</v>
      </c>
      <c r="B33">
        <f>INDEX(resultados!$A$2:$ZZ$54, 27, MATCH($B$2, resultados!$A$1:$ZZ$1, 0))</f>
        <v>0</v>
      </c>
      <c r="C33">
        <f>INDEX(resultados!$A$2:$ZZ$54, 27, MATCH($B$3, resultados!$A$1:$ZZ$1, 0))</f>
        <v>0</v>
      </c>
    </row>
    <row r="34" spans="1:3">
      <c r="A34">
        <f>INDEX(resultados!$A$2:$ZZ$54, 28, MATCH($B$1, resultados!$A$1:$ZZ$1, 0))</f>
        <v>0</v>
      </c>
      <c r="B34">
        <f>INDEX(resultados!$A$2:$ZZ$54, 28, MATCH($B$2, resultados!$A$1:$ZZ$1, 0))</f>
        <v>0</v>
      </c>
      <c r="C34">
        <f>INDEX(resultados!$A$2:$ZZ$54, 28, MATCH($B$3, resultados!$A$1:$ZZ$1, 0))</f>
        <v>0</v>
      </c>
    </row>
    <row r="35" spans="1:3">
      <c r="A35">
        <f>INDEX(resultados!$A$2:$ZZ$54, 29, MATCH($B$1, resultados!$A$1:$ZZ$1, 0))</f>
        <v>0</v>
      </c>
      <c r="B35">
        <f>INDEX(resultados!$A$2:$ZZ$54, 29, MATCH($B$2, resultados!$A$1:$ZZ$1, 0))</f>
        <v>0</v>
      </c>
      <c r="C35">
        <f>INDEX(resultados!$A$2:$ZZ$54, 29, MATCH($B$3, resultados!$A$1:$ZZ$1, 0))</f>
        <v>0</v>
      </c>
    </row>
    <row r="36" spans="1:3">
      <c r="A36">
        <f>INDEX(resultados!$A$2:$ZZ$54, 30, MATCH($B$1, resultados!$A$1:$ZZ$1, 0))</f>
        <v>0</v>
      </c>
      <c r="B36">
        <f>INDEX(resultados!$A$2:$ZZ$54, 30, MATCH($B$2, resultados!$A$1:$ZZ$1, 0))</f>
        <v>0</v>
      </c>
      <c r="C36">
        <f>INDEX(resultados!$A$2:$ZZ$54, 30, MATCH($B$3, resultados!$A$1:$ZZ$1, 0))</f>
        <v>0</v>
      </c>
    </row>
    <row r="37" spans="1:3">
      <c r="A37">
        <f>INDEX(resultados!$A$2:$ZZ$54, 31, MATCH($B$1, resultados!$A$1:$ZZ$1, 0))</f>
        <v>0</v>
      </c>
      <c r="B37">
        <f>INDEX(resultados!$A$2:$ZZ$54, 31, MATCH($B$2, resultados!$A$1:$ZZ$1, 0))</f>
        <v>0</v>
      </c>
      <c r="C37">
        <f>INDEX(resultados!$A$2:$ZZ$54, 31, MATCH($B$3, resultados!$A$1:$ZZ$1, 0))</f>
        <v>0</v>
      </c>
    </row>
    <row r="38" spans="1:3">
      <c r="A38">
        <f>INDEX(resultados!$A$2:$ZZ$54, 32, MATCH($B$1, resultados!$A$1:$ZZ$1, 0))</f>
        <v>0</v>
      </c>
      <c r="B38">
        <f>INDEX(resultados!$A$2:$ZZ$54, 32, MATCH($B$2, resultados!$A$1:$ZZ$1, 0))</f>
        <v>0</v>
      </c>
      <c r="C38">
        <f>INDEX(resultados!$A$2:$ZZ$54, 32, MATCH($B$3, resultados!$A$1:$ZZ$1, 0))</f>
        <v>0</v>
      </c>
    </row>
    <row r="39" spans="1:3">
      <c r="A39">
        <f>INDEX(resultados!$A$2:$ZZ$54, 33, MATCH($B$1, resultados!$A$1:$ZZ$1, 0))</f>
        <v>0</v>
      </c>
      <c r="B39">
        <f>INDEX(resultados!$A$2:$ZZ$54, 33, MATCH($B$2, resultados!$A$1:$ZZ$1, 0))</f>
        <v>0</v>
      </c>
      <c r="C39">
        <f>INDEX(resultados!$A$2:$ZZ$54, 33, MATCH($B$3, resultados!$A$1:$ZZ$1, 0))</f>
        <v>0</v>
      </c>
    </row>
    <row r="40" spans="1:3">
      <c r="A40">
        <f>INDEX(resultados!$A$2:$ZZ$54, 34, MATCH($B$1, resultados!$A$1:$ZZ$1, 0))</f>
        <v>0</v>
      </c>
      <c r="B40">
        <f>INDEX(resultados!$A$2:$ZZ$54, 34, MATCH($B$2, resultados!$A$1:$ZZ$1, 0))</f>
        <v>0</v>
      </c>
      <c r="C40">
        <f>INDEX(resultados!$A$2:$ZZ$54, 34, MATCH($B$3, resultados!$A$1:$ZZ$1, 0))</f>
        <v>0</v>
      </c>
    </row>
    <row r="41" spans="1:3">
      <c r="A41">
        <f>INDEX(resultados!$A$2:$ZZ$54, 35, MATCH($B$1, resultados!$A$1:$ZZ$1, 0))</f>
        <v>0</v>
      </c>
      <c r="B41">
        <f>INDEX(resultados!$A$2:$ZZ$54, 35, MATCH($B$2, resultados!$A$1:$ZZ$1, 0))</f>
        <v>0</v>
      </c>
      <c r="C41">
        <f>INDEX(resultados!$A$2:$ZZ$54, 35, MATCH($B$3, resultados!$A$1:$ZZ$1, 0))</f>
        <v>0</v>
      </c>
    </row>
    <row r="42" spans="1:3">
      <c r="A42">
        <f>INDEX(resultados!$A$2:$ZZ$54, 36, MATCH($B$1, resultados!$A$1:$ZZ$1, 0))</f>
        <v>0</v>
      </c>
      <c r="B42">
        <f>INDEX(resultados!$A$2:$ZZ$54, 36, MATCH($B$2, resultados!$A$1:$ZZ$1, 0))</f>
        <v>0</v>
      </c>
      <c r="C42">
        <f>INDEX(resultados!$A$2:$ZZ$54, 36, MATCH($B$3, resultados!$A$1:$ZZ$1, 0))</f>
        <v>0</v>
      </c>
    </row>
    <row r="43" spans="1:3">
      <c r="A43">
        <f>INDEX(resultados!$A$2:$ZZ$54, 37, MATCH($B$1, resultados!$A$1:$ZZ$1, 0))</f>
        <v>0</v>
      </c>
      <c r="B43">
        <f>INDEX(resultados!$A$2:$ZZ$54, 37, MATCH($B$2, resultados!$A$1:$ZZ$1, 0))</f>
        <v>0</v>
      </c>
      <c r="C43">
        <f>INDEX(resultados!$A$2:$ZZ$54, 37, MATCH($B$3, resultados!$A$1:$ZZ$1, 0))</f>
        <v>0</v>
      </c>
    </row>
    <row r="44" spans="1:3">
      <c r="A44">
        <f>INDEX(resultados!$A$2:$ZZ$54, 38, MATCH($B$1, resultados!$A$1:$ZZ$1, 0))</f>
        <v>0</v>
      </c>
      <c r="B44">
        <f>INDEX(resultados!$A$2:$ZZ$54, 38, MATCH($B$2, resultados!$A$1:$ZZ$1, 0))</f>
        <v>0</v>
      </c>
      <c r="C44">
        <f>INDEX(resultados!$A$2:$ZZ$54, 38, MATCH($B$3, resultados!$A$1:$ZZ$1, 0))</f>
        <v>0</v>
      </c>
    </row>
    <row r="45" spans="1:3">
      <c r="A45">
        <f>INDEX(resultados!$A$2:$ZZ$54, 39, MATCH($B$1, resultados!$A$1:$ZZ$1, 0))</f>
        <v>0</v>
      </c>
      <c r="B45">
        <f>INDEX(resultados!$A$2:$ZZ$54, 39, MATCH($B$2, resultados!$A$1:$ZZ$1, 0))</f>
        <v>0</v>
      </c>
      <c r="C45">
        <f>INDEX(resultados!$A$2:$ZZ$54, 39, MATCH($B$3, resultados!$A$1:$ZZ$1, 0))</f>
        <v>0</v>
      </c>
    </row>
    <row r="46" spans="1:3">
      <c r="A46">
        <f>INDEX(resultados!$A$2:$ZZ$54, 40, MATCH($B$1, resultados!$A$1:$ZZ$1, 0))</f>
        <v>0</v>
      </c>
      <c r="B46">
        <f>INDEX(resultados!$A$2:$ZZ$54, 40, MATCH($B$2, resultados!$A$1:$ZZ$1, 0))</f>
        <v>0</v>
      </c>
      <c r="C46">
        <f>INDEX(resultados!$A$2:$ZZ$54, 40, MATCH($B$3, resultados!$A$1:$ZZ$1, 0))</f>
        <v>0</v>
      </c>
    </row>
    <row r="47" spans="1:3">
      <c r="A47">
        <f>INDEX(resultados!$A$2:$ZZ$54, 41, MATCH($B$1, resultados!$A$1:$ZZ$1, 0))</f>
        <v>0</v>
      </c>
      <c r="B47">
        <f>INDEX(resultados!$A$2:$ZZ$54, 41, MATCH($B$2, resultados!$A$1:$ZZ$1, 0))</f>
        <v>0</v>
      </c>
      <c r="C47">
        <f>INDEX(resultados!$A$2:$ZZ$54, 41, MATCH($B$3, resultados!$A$1:$ZZ$1, 0))</f>
        <v>0</v>
      </c>
    </row>
    <row r="48" spans="1:3">
      <c r="A48">
        <f>INDEX(resultados!$A$2:$ZZ$54, 42, MATCH($B$1, resultados!$A$1:$ZZ$1, 0))</f>
        <v>0</v>
      </c>
      <c r="B48">
        <f>INDEX(resultados!$A$2:$ZZ$54, 42, MATCH($B$2, resultados!$A$1:$ZZ$1, 0))</f>
        <v>0</v>
      </c>
      <c r="C48">
        <f>INDEX(resultados!$A$2:$ZZ$54, 42, MATCH($B$3, resultados!$A$1:$ZZ$1, 0))</f>
        <v>0</v>
      </c>
    </row>
    <row r="49" spans="1:3">
      <c r="A49">
        <f>INDEX(resultados!$A$2:$ZZ$54, 43, MATCH($B$1, resultados!$A$1:$ZZ$1, 0))</f>
        <v>0</v>
      </c>
      <c r="B49">
        <f>INDEX(resultados!$A$2:$ZZ$54, 43, MATCH($B$2, resultados!$A$1:$ZZ$1, 0))</f>
        <v>0</v>
      </c>
      <c r="C49">
        <f>INDEX(resultados!$A$2:$ZZ$54, 43, MATCH($B$3, resultados!$A$1:$ZZ$1, 0))</f>
        <v>0</v>
      </c>
    </row>
    <row r="50" spans="1:3">
      <c r="A50">
        <f>INDEX(resultados!$A$2:$ZZ$54, 44, MATCH($B$1, resultados!$A$1:$ZZ$1, 0))</f>
        <v>0</v>
      </c>
      <c r="B50">
        <f>INDEX(resultados!$A$2:$ZZ$54, 44, MATCH($B$2, resultados!$A$1:$ZZ$1, 0))</f>
        <v>0</v>
      </c>
      <c r="C50">
        <f>INDEX(resultados!$A$2:$ZZ$54, 44, MATCH($B$3, resultados!$A$1:$ZZ$1, 0))</f>
        <v>0</v>
      </c>
    </row>
    <row r="51" spans="1:3">
      <c r="A51">
        <f>INDEX(resultados!$A$2:$ZZ$54, 45, MATCH($B$1, resultados!$A$1:$ZZ$1, 0))</f>
        <v>0</v>
      </c>
      <c r="B51">
        <f>INDEX(resultados!$A$2:$ZZ$54, 45, MATCH($B$2, resultados!$A$1:$ZZ$1, 0))</f>
        <v>0</v>
      </c>
      <c r="C51">
        <f>INDEX(resultados!$A$2:$ZZ$54, 45, MATCH($B$3, resultados!$A$1:$ZZ$1, 0))</f>
        <v>0</v>
      </c>
    </row>
    <row r="52" spans="1:3">
      <c r="A52">
        <f>INDEX(resultados!$A$2:$ZZ$54, 46, MATCH($B$1, resultados!$A$1:$ZZ$1, 0))</f>
        <v>0</v>
      </c>
      <c r="B52">
        <f>INDEX(resultados!$A$2:$ZZ$54, 46, MATCH($B$2, resultados!$A$1:$ZZ$1, 0))</f>
        <v>0</v>
      </c>
      <c r="C52">
        <f>INDEX(resultados!$A$2:$ZZ$54, 46, MATCH($B$3, resultados!$A$1:$ZZ$1, 0))</f>
        <v>0</v>
      </c>
    </row>
    <row r="53" spans="1:3">
      <c r="A53">
        <f>INDEX(resultados!$A$2:$ZZ$54, 47, MATCH($B$1, resultados!$A$1:$ZZ$1, 0))</f>
        <v>0</v>
      </c>
      <c r="B53">
        <f>INDEX(resultados!$A$2:$ZZ$54, 47, MATCH($B$2, resultados!$A$1:$ZZ$1, 0))</f>
        <v>0</v>
      </c>
      <c r="C53">
        <f>INDEX(resultados!$A$2:$ZZ$54, 47, MATCH($B$3, resultados!$A$1:$ZZ$1, 0))</f>
        <v>0</v>
      </c>
    </row>
    <row r="54" spans="1:3">
      <c r="A54">
        <f>INDEX(resultados!$A$2:$ZZ$54, 48, MATCH($B$1, resultados!$A$1:$ZZ$1, 0))</f>
        <v>0</v>
      </c>
      <c r="B54">
        <f>INDEX(resultados!$A$2:$ZZ$54, 48, MATCH($B$2, resultados!$A$1:$ZZ$1, 0))</f>
        <v>0</v>
      </c>
      <c r="C54">
        <f>INDEX(resultados!$A$2:$ZZ$54, 48, MATCH($B$3, resultados!$A$1:$ZZ$1, 0))</f>
        <v>0</v>
      </c>
    </row>
    <row r="55" spans="1:3">
      <c r="A55">
        <f>INDEX(resultados!$A$2:$ZZ$54, 49, MATCH($B$1, resultados!$A$1:$ZZ$1, 0))</f>
        <v>0</v>
      </c>
      <c r="B55">
        <f>INDEX(resultados!$A$2:$ZZ$54, 49, MATCH($B$2, resultados!$A$1:$ZZ$1, 0))</f>
        <v>0</v>
      </c>
      <c r="C55">
        <f>INDEX(resultados!$A$2:$ZZ$54, 49, MATCH($B$3, resultados!$A$1:$ZZ$1, 0))</f>
        <v>0</v>
      </c>
    </row>
    <row r="56" spans="1:3">
      <c r="A56">
        <f>INDEX(resultados!$A$2:$ZZ$54, 50, MATCH($B$1, resultados!$A$1:$ZZ$1, 0))</f>
        <v>0</v>
      </c>
      <c r="B56">
        <f>INDEX(resultados!$A$2:$ZZ$54, 50, MATCH($B$2, resultados!$A$1:$ZZ$1, 0))</f>
        <v>0</v>
      </c>
      <c r="C56">
        <f>INDEX(resultados!$A$2:$ZZ$54, 50, MATCH($B$3, resultados!$A$1:$ZZ$1, 0))</f>
        <v>0</v>
      </c>
    </row>
    <row r="57" spans="1:3">
      <c r="A57">
        <f>INDEX(resultados!$A$2:$ZZ$54, 51, MATCH($B$1, resultados!$A$1:$ZZ$1, 0))</f>
        <v>0</v>
      </c>
      <c r="B57">
        <f>INDEX(resultados!$A$2:$ZZ$54, 51, MATCH($B$2, resultados!$A$1:$ZZ$1, 0))</f>
        <v>0</v>
      </c>
      <c r="C57">
        <f>INDEX(resultados!$A$2:$ZZ$54, 51, MATCH($B$3, resultados!$A$1:$ZZ$1, 0))</f>
        <v>0</v>
      </c>
    </row>
    <row r="58" spans="1:3">
      <c r="A58">
        <f>INDEX(resultados!$A$2:$ZZ$54, 52, MATCH($B$1, resultados!$A$1:$ZZ$1, 0))</f>
        <v>0</v>
      </c>
      <c r="B58">
        <f>INDEX(resultados!$A$2:$ZZ$54, 52, MATCH($B$2, resultados!$A$1:$ZZ$1, 0))</f>
        <v>0</v>
      </c>
      <c r="C58">
        <f>INDEX(resultados!$A$2:$ZZ$54, 52, MATCH($B$3, resultados!$A$1:$ZZ$1, 0))</f>
        <v>0</v>
      </c>
    </row>
    <row r="59" spans="1:3">
      <c r="A59">
        <f>INDEX(resultados!$A$2:$ZZ$54, 53, MATCH($B$1, resultados!$A$1:$ZZ$1, 0))</f>
        <v>0</v>
      </c>
      <c r="B59">
        <f>INDEX(resultados!$A$2:$ZZ$54, 53, MATCH($B$2, resultados!$A$1:$ZZ$1, 0))</f>
        <v>0</v>
      </c>
      <c r="C59">
        <f>INDEX(resultados!$A$2:$ZZ$54, 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3.2849</v>
      </c>
      <c r="E2">
        <v>30.44</v>
      </c>
      <c r="F2">
        <v>26.41</v>
      </c>
      <c r="G2">
        <v>11.24</v>
      </c>
      <c r="H2">
        <v>0.24</v>
      </c>
      <c r="I2">
        <v>141</v>
      </c>
      <c r="J2">
        <v>71.52</v>
      </c>
      <c r="K2">
        <v>32.27</v>
      </c>
      <c r="L2">
        <v>1</v>
      </c>
      <c r="M2">
        <v>3</v>
      </c>
      <c r="N2">
        <v>8.25</v>
      </c>
      <c r="O2">
        <v>9054.6</v>
      </c>
      <c r="P2">
        <v>155.43</v>
      </c>
      <c r="Q2">
        <v>4175.63</v>
      </c>
      <c r="R2">
        <v>224.46</v>
      </c>
      <c r="S2">
        <v>90.06</v>
      </c>
      <c r="T2">
        <v>65035.73</v>
      </c>
      <c r="U2">
        <v>0.4</v>
      </c>
      <c r="V2">
        <v>0.75</v>
      </c>
      <c r="W2">
        <v>8.75</v>
      </c>
      <c r="X2">
        <v>4.21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3.2902</v>
      </c>
      <c r="E3">
        <v>30.39</v>
      </c>
      <c r="F3">
        <v>26.37</v>
      </c>
      <c r="G3">
        <v>11.3</v>
      </c>
      <c r="H3">
        <v>0.48</v>
      </c>
      <c r="I3">
        <v>140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157.42</v>
      </c>
      <c r="Q3">
        <v>4176.05</v>
      </c>
      <c r="R3">
        <v>223.26</v>
      </c>
      <c r="S3">
        <v>90.06</v>
      </c>
      <c r="T3">
        <v>64442.08</v>
      </c>
      <c r="U3">
        <v>0.4</v>
      </c>
      <c r="V3">
        <v>0.75</v>
      </c>
      <c r="W3">
        <v>8.75</v>
      </c>
      <c r="X3">
        <v>4.17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2.8298</v>
      </c>
      <c r="E2">
        <v>35.34</v>
      </c>
      <c r="F2">
        <v>30.54</v>
      </c>
      <c r="G2">
        <v>6.57</v>
      </c>
      <c r="H2">
        <v>0.43</v>
      </c>
      <c r="I2">
        <v>279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122.1</v>
      </c>
      <c r="Q2">
        <v>4179.22</v>
      </c>
      <c r="R2">
        <v>353.41</v>
      </c>
      <c r="S2">
        <v>90.06</v>
      </c>
      <c r="T2">
        <v>128820.23</v>
      </c>
      <c r="U2">
        <v>0.25</v>
      </c>
      <c r="V2">
        <v>0.65</v>
      </c>
      <c r="W2">
        <v>9.140000000000001</v>
      </c>
      <c r="X2">
        <v>8.33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2.6594</v>
      </c>
      <c r="E2">
        <v>37.6</v>
      </c>
      <c r="F2">
        <v>28.84</v>
      </c>
      <c r="G2">
        <v>7.66</v>
      </c>
      <c r="H2">
        <v>0.12</v>
      </c>
      <c r="I2">
        <v>226</v>
      </c>
      <c r="J2">
        <v>141.81</v>
      </c>
      <c r="K2">
        <v>47.83</v>
      </c>
      <c r="L2">
        <v>1</v>
      </c>
      <c r="M2">
        <v>224</v>
      </c>
      <c r="N2">
        <v>22.98</v>
      </c>
      <c r="O2">
        <v>17723.39</v>
      </c>
      <c r="P2">
        <v>312.54</v>
      </c>
      <c r="Q2">
        <v>4174.21</v>
      </c>
      <c r="R2">
        <v>310.81</v>
      </c>
      <c r="S2">
        <v>90.06</v>
      </c>
      <c r="T2">
        <v>107786.8</v>
      </c>
      <c r="U2">
        <v>0.29</v>
      </c>
      <c r="V2">
        <v>0.6899999999999999</v>
      </c>
      <c r="W2">
        <v>8.699999999999999</v>
      </c>
      <c r="X2">
        <v>6.65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3.3994</v>
      </c>
      <c r="E3">
        <v>29.42</v>
      </c>
      <c r="F3">
        <v>24.68</v>
      </c>
      <c r="G3">
        <v>17.02</v>
      </c>
      <c r="H3">
        <v>0.25</v>
      </c>
      <c r="I3">
        <v>87</v>
      </c>
      <c r="J3">
        <v>143.17</v>
      </c>
      <c r="K3">
        <v>47.83</v>
      </c>
      <c r="L3">
        <v>2</v>
      </c>
      <c r="M3">
        <v>85</v>
      </c>
      <c r="N3">
        <v>23.34</v>
      </c>
      <c r="O3">
        <v>17891.86</v>
      </c>
      <c r="P3">
        <v>237.91</v>
      </c>
      <c r="Q3">
        <v>4171.95</v>
      </c>
      <c r="R3">
        <v>174.82</v>
      </c>
      <c r="S3">
        <v>90.06</v>
      </c>
      <c r="T3">
        <v>40485.46</v>
      </c>
      <c r="U3">
        <v>0.52</v>
      </c>
      <c r="V3">
        <v>0.8</v>
      </c>
      <c r="W3">
        <v>8.470000000000001</v>
      </c>
      <c r="X3">
        <v>2.49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3.5763</v>
      </c>
      <c r="E4">
        <v>27.96</v>
      </c>
      <c r="F4">
        <v>23.97</v>
      </c>
      <c r="G4">
        <v>23.58</v>
      </c>
      <c r="H4">
        <v>0.37</v>
      </c>
      <c r="I4">
        <v>61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213.36</v>
      </c>
      <c r="Q4">
        <v>4172.77</v>
      </c>
      <c r="R4">
        <v>149.4</v>
      </c>
      <c r="S4">
        <v>90.06</v>
      </c>
      <c r="T4">
        <v>27907.07</v>
      </c>
      <c r="U4">
        <v>0.6</v>
      </c>
      <c r="V4">
        <v>0.83</v>
      </c>
      <c r="W4">
        <v>8.5</v>
      </c>
      <c r="X4">
        <v>1.78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2.3205</v>
      </c>
      <c r="E2">
        <v>43.1</v>
      </c>
      <c r="F2">
        <v>30.61</v>
      </c>
      <c r="G2">
        <v>6.49</v>
      </c>
      <c r="H2">
        <v>0.1</v>
      </c>
      <c r="I2">
        <v>283</v>
      </c>
      <c r="J2">
        <v>176.73</v>
      </c>
      <c r="K2">
        <v>52.44</v>
      </c>
      <c r="L2">
        <v>1</v>
      </c>
      <c r="M2">
        <v>281</v>
      </c>
      <c r="N2">
        <v>33.29</v>
      </c>
      <c r="O2">
        <v>22031.19</v>
      </c>
      <c r="P2">
        <v>391.02</v>
      </c>
      <c r="Q2">
        <v>4174.03</v>
      </c>
      <c r="R2">
        <v>368.12</v>
      </c>
      <c r="S2">
        <v>90.06</v>
      </c>
      <c r="T2">
        <v>136154.82</v>
      </c>
      <c r="U2">
        <v>0.24</v>
      </c>
      <c r="V2">
        <v>0.65</v>
      </c>
      <c r="W2">
        <v>8.81</v>
      </c>
      <c r="X2">
        <v>8.41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3.1548</v>
      </c>
      <c r="E3">
        <v>31.7</v>
      </c>
      <c r="F3">
        <v>25.37</v>
      </c>
      <c r="G3">
        <v>13.84</v>
      </c>
      <c r="H3">
        <v>0.2</v>
      </c>
      <c r="I3">
        <v>110</v>
      </c>
      <c r="J3">
        <v>178.21</v>
      </c>
      <c r="K3">
        <v>52.44</v>
      </c>
      <c r="L3">
        <v>2</v>
      </c>
      <c r="M3">
        <v>108</v>
      </c>
      <c r="N3">
        <v>33.77</v>
      </c>
      <c r="O3">
        <v>22213.89</v>
      </c>
      <c r="P3">
        <v>302.36</v>
      </c>
      <c r="Q3">
        <v>4172.02</v>
      </c>
      <c r="R3">
        <v>196.81</v>
      </c>
      <c r="S3">
        <v>90.06</v>
      </c>
      <c r="T3">
        <v>51365.62</v>
      </c>
      <c r="U3">
        <v>0.46</v>
      </c>
      <c r="V3">
        <v>0.78</v>
      </c>
      <c r="W3">
        <v>8.52</v>
      </c>
      <c r="X3">
        <v>3.18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3.4832</v>
      </c>
      <c r="E4">
        <v>28.71</v>
      </c>
      <c r="F4">
        <v>24.01</v>
      </c>
      <c r="G4">
        <v>22.51</v>
      </c>
      <c r="H4">
        <v>0.3</v>
      </c>
      <c r="I4">
        <v>64</v>
      </c>
      <c r="J4">
        <v>179.7</v>
      </c>
      <c r="K4">
        <v>52.44</v>
      </c>
      <c r="L4">
        <v>3</v>
      </c>
      <c r="M4">
        <v>62</v>
      </c>
      <c r="N4">
        <v>34.26</v>
      </c>
      <c r="O4">
        <v>22397.24</v>
      </c>
      <c r="P4">
        <v>261.21</v>
      </c>
      <c r="Q4">
        <v>4171.19</v>
      </c>
      <c r="R4">
        <v>153.01</v>
      </c>
      <c r="S4">
        <v>90.06</v>
      </c>
      <c r="T4">
        <v>29694.41</v>
      </c>
      <c r="U4">
        <v>0.59</v>
      </c>
      <c r="V4">
        <v>0.83</v>
      </c>
      <c r="W4">
        <v>8.44</v>
      </c>
      <c r="X4">
        <v>1.83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3.6064</v>
      </c>
      <c r="E5">
        <v>27.73</v>
      </c>
      <c r="F5">
        <v>23.6</v>
      </c>
      <c r="G5">
        <v>29.5</v>
      </c>
      <c r="H5">
        <v>0.39</v>
      </c>
      <c r="I5">
        <v>48</v>
      </c>
      <c r="J5">
        <v>181.19</v>
      </c>
      <c r="K5">
        <v>52.44</v>
      </c>
      <c r="L5">
        <v>4</v>
      </c>
      <c r="M5">
        <v>3</v>
      </c>
      <c r="N5">
        <v>34.75</v>
      </c>
      <c r="O5">
        <v>22581.25</v>
      </c>
      <c r="P5">
        <v>238.84</v>
      </c>
      <c r="Q5">
        <v>4172.63</v>
      </c>
      <c r="R5">
        <v>137.8</v>
      </c>
      <c r="S5">
        <v>90.06</v>
      </c>
      <c r="T5">
        <v>22168.67</v>
      </c>
      <c r="U5">
        <v>0.65</v>
      </c>
      <c r="V5">
        <v>0.84</v>
      </c>
      <c r="W5">
        <v>8.470000000000001</v>
      </c>
      <c r="X5">
        <v>1.41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3.6059</v>
      </c>
      <c r="E6">
        <v>27.73</v>
      </c>
      <c r="F6">
        <v>23.61</v>
      </c>
      <c r="G6">
        <v>29.51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240.51</v>
      </c>
      <c r="Q6">
        <v>4172.18</v>
      </c>
      <c r="R6">
        <v>137.83</v>
      </c>
      <c r="S6">
        <v>90.06</v>
      </c>
      <c r="T6">
        <v>22185.48</v>
      </c>
      <c r="U6">
        <v>0.65</v>
      </c>
      <c r="V6">
        <v>0.84</v>
      </c>
      <c r="W6">
        <v>8.470000000000001</v>
      </c>
      <c r="X6">
        <v>1.42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2.4399</v>
      </c>
      <c r="E2">
        <v>40.99</v>
      </c>
      <c r="F2">
        <v>34.7</v>
      </c>
      <c r="G2">
        <v>4.99</v>
      </c>
      <c r="H2">
        <v>0.64</v>
      </c>
      <c r="I2">
        <v>417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101.28</v>
      </c>
      <c r="Q2">
        <v>4184.99</v>
      </c>
      <c r="R2">
        <v>481.46</v>
      </c>
      <c r="S2">
        <v>90.06</v>
      </c>
      <c r="T2">
        <v>192154.86</v>
      </c>
      <c r="U2">
        <v>0.19</v>
      </c>
      <c r="V2">
        <v>0.57</v>
      </c>
      <c r="W2">
        <v>9.58</v>
      </c>
      <c r="X2">
        <v>12.48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3.1504</v>
      </c>
      <c r="E2">
        <v>31.74</v>
      </c>
      <c r="F2">
        <v>26.63</v>
      </c>
      <c r="G2">
        <v>10.51</v>
      </c>
      <c r="H2">
        <v>0.18</v>
      </c>
      <c r="I2">
        <v>152</v>
      </c>
      <c r="J2">
        <v>98.70999999999999</v>
      </c>
      <c r="K2">
        <v>39.72</v>
      </c>
      <c r="L2">
        <v>1</v>
      </c>
      <c r="M2">
        <v>150</v>
      </c>
      <c r="N2">
        <v>12.99</v>
      </c>
      <c r="O2">
        <v>12407.75</v>
      </c>
      <c r="P2">
        <v>209.78</v>
      </c>
      <c r="Q2">
        <v>4173.31</v>
      </c>
      <c r="R2">
        <v>238.14</v>
      </c>
      <c r="S2">
        <v>90.06</v>
      </c>
      <c r="T2">
        <v>71819.5</v>
      </c>
      <c r="U2">
        <v>0.38</v>
      </c>
      <c r="V2">
        <v>0.75</v>
      </c>
      <c r="W2">
        <v>8.59</v>
      </c>
      <c r="X2">
        <v>4.44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3.4605</v>
      </c>
      <c r="E3">
        <v>28.9</v>
      </c>
      <c r="F3">
        <v>24.98</v>
      </c>
      <c r="G3">
        <v>15.94</v>
      </c>
      <c r="H3">
        <v>0.35</v>
      </c>
      <c r="I3">
        <v>94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179.59</v>
      </c>
      <c r="Q3">
        <v>4174</v>
      </c>
      <c r="R3">
        <v>180.17</v>
      </c>
      <c r="S3">
        <v>90.06</v>
      </c>
      <c r="T3">
        <v>43127.4</v>
      </c>
      <c r="U3">
        <v>0.5</v>
      </c>
      <c r="V3">
        <v>0.8</v>
      </c>
      <c r="W3">
        <v>8.609999999999999</v>
      </c>
      <c r="X3">
        <v>2.79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2.8395</v>
      </c>
      <c r="E2">
        <v>35.22</v>
      </c>
      <c r="F2">
        <v>28.03</v>
      </c>
      <c r="G2">
        <v>8.49</v>
      </c>
      <c r="H2">
        <v>0.14</v>
      </c>
      <c r="I2">
        <v>198</v>
      </c>
      <c r="J2">
        <v>124.63</v>
      </c>
      <c r="K2">
        <v>45</v>
      </c>
      <c r="L2">
        <v>1</v>
      </c>
      <c r="M2">
        <v>196</v>
      </c>
      <c r="N2">
        <v>18.64</v>
      </c>
      <c r="O2">
        <v>15605.44</v>
      </c>
      <c r="P2">
        <v>273.55</v>
      </c>
      <c r="Q2">
        <v>4173.29</v>
      </c>
      <c r="R2">
        <v>284.15</v>
      </c>
      <c r="S2">
        <v>90.06</v>
      </c>
      <c r="T2">
        <v>94593.3</v>
      </c>
      <c r="U2">
        <v>0.32</v>
      </c>
      <c r="V2">
        <v>0.71</v>
      </c>
      <c r="W2">
        <v>8.65</v>
      </c>
      <c r="X2">
        <v>5.83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3.5109</v>
      </c>
      <c r="E3">
        <v>28.48</v>
      </c>
      <c r="F3">
        <v>24.41</v>
      </c>
      <c r="G3">
        <v>19.27</v>
      </c>
      <c r="H3">
        <v>0.28</v>
      </c>
      <c r="I3">
        <v>76</v>
      </c>
      <c r="J3">
        <v>125.95</v>
      </c>
      <c r="K3">
        <v>45</v>
      </c>
      <c r="L3">
        <v>2</v>
      </c>
      <c r="M3">
        <v>41</v>
      </c>
      <c r="N3">
        <v>18.95</v>
      </c>
      <c r="O3">
        <v>15767.7</v>
      </c>
      <c r="P3">
        <v>203.85</v>
      </c>
      <c r="Q3">
        <v>4173.38</v>
      </c>
      <c r="R3">
        <v>163.89</v>
      </c>
      <c r="S3">
        <v>90.06</v>
      </c>
      <c r="T3">
        <v>35077.46</v>
      </c>
      <c r="U3">
        <v>0.55</v>
      </c>
      <c r="V3">
        <v>0.8100000000000001</v>
      </c>
      <c r="W3">
        <v>8.51</v>
      </c>
      <c r="X3">
        <v>2.22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3.5393</v>
      </c>
      <c r="E4">
        <v>28.25</v>
      </c>
      <c r="F4">
        <v>24.31</v>
      </c>
      <c r="G4">
        <v>20.54</v>
      </c>
      <c r="H4">
        <v>0.42</v>
      </c>
      <c r="I4">
        <v>71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200.6</v>
      </c>
      <c r="Q4">
        <v>4172.78</v>
      </c>
      <c r="R4">
        <v>159.48</v>
      </c>
      <c r="S4">
        <v>90.06</v>
      </c>
      <c r="T4">
        <v>32893.3</v>
      </c>
      <c r="U4">
        <v>0.5600000000000001</v>
      </c>
      <c r="V4">
        <v>0.82</v>
      </c>
      <c r="W4">
        <v>8.539999999999999</v>
      </c>
      <c r="X4">
        <v>2.12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2024-09-25T23:02:55Z</dcterms:created>
  <dcterms:modified xsi:type="dcterms:W3CDTF">2024-09-25T23:02:55Z</dcterms:modified>
</cp:coreProperties>
</file>