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xVal>
          <yVal>
            <numRef>
              <f>gráficos!$B$7:$B$88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  <c r="AA2" t="n">
        <v>2760.428745583251</v>
      </c>
      <c r="AB2" t="n">
        <v>3776.940391228567</v>
      </c>
      <c r="AC2" t="n">
        <v>3416.474501258702</v>
      </c>
      <c r="AD2" t="n">
        <v>2760428.745583252</v>
      </c>
      <c r="AE2" t="n">
        <v>3776940.391228567</v>
      </c>
      <c r="AF2" t="n">
        <v>1.482520217060804e-06</v>
      </c>
      <c r="AG2" t="n">
        <v>29.55625</v>
      </c>
      <c r="AH2" t="n">
        <v>3416474.501258702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  <c r="AA3" t="n">
        <v>952.13537425266</v>
      </c>
      <c r="AB3" t="n">
        <v>1302.75362430062</v>
      </c>
      <c r="AC3" t="n">
        <v>1178.420646823564</v>
      </c>
      <c r="AD3" t="n">
        <v>952135.37425266</v>
      </c>
      <c r="AE3" t="n">
        <v>1302753.62430062</v>
      </c>
      <c r="AF3" t="n">
        <v>2.794053210902651e-06</v>
      </c>
      <c r="AG3" t="n">
        <v>15.68125</v>
      </c>
      <c r="AH3" t="n">
        <v>1178420.646823564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  <c r="AA4" t="n">
        <v>727.6443242537089</v>
      </c>
      <c r="AB4" t="n">
        <v>995.5950658459079</v>
      </c>
      <c r="AC4" t="n">
        <v>900.5768700880245</v>
      </c>
      <c r="AD4" t="n">
        <v>727644.3242537088</v>
      </c>
      <c r="AE4" t="n">
        <v>995595.0658459079</v>
      </c>
      <c r="AF4" t="n">
        <v>3.278201535441447e-06</v>
      </c>
      <c r="AG4" t="n">
        <v>13.36666666666667</v>
      </c>
      <c r="AH4" t="n">
        <v>900576.8700880245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  <c r="AA5" t="n">
        <v>620.958572801763</v>
      </c>
      <c r="AB5" t="n">
        <v>849.62291406618</v>
      </c>
      <c r="AC5" t="n">
        <v>768.5360956009521</v>
      </c>
      <c r="AD5" t="n">
        <v>620958.572801763</v>
      </c>
      <c r="AE5" t="n">
        <v>849622.91406618</v>
      </c>
      <c r="AF5" t="n">
        <v>3.538783539830486e-06</v>
      </c>
      <c r="AG5" t="n">
        <v>12.38125</v>
      </c>
      <c r="AH5" t="n">
        <v>768536.095600952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  <c r="AA6" t="n">
        <v>575.062991802468</v>
      </c>
      <c r="AB6" t="n">
        <v>786.8265553728119</v>
      </c>
      <c r="AC6" t="n">
        <v>711.7329332460363</v>
      </c>
      <c r="AD6" t="n">
        <v>575062.991802468</v>
      </c>
      <c r="AE6" t="n">
        <v>786826.5553728119</v>
      </c>
      <c r="AF6" t="n">
        <v>3.667286852729358e-06</v>
      </c>
      <c r="AG6" t="n">
        <v>11.94791666666667</v>
      </c>
      <c r="AH6" t="n">
        <v>711732.9332460363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  <c r="AA7" t="n">
        <v>575.7820396900887</v>
      </c>
      <c r="AB7" t="n">
        <v>787.8103884148087</v>
      </c>
      <c r="AC7" t="n">
        <v>712.6228706433233</v>
      </c>
      <c r="AD7" t="n">
        <v>575782.0396900887</v>
      </c>
      <c r="AE7" t="n">
        <v>787810.3884148087</v>
      </c>
      <c r="AF7" t="n">
        <v>3.668338434667974e-06</v>
      </c>
      <c r="AG7" t="n">
        <v>11.94375</v>
      </c>
      <c r="AH7" t="n">
        <v>712622.8706433233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  <c r="AA8" t="n">
        <v>576.3201748361934</v>
      </c>
      <c r="AB8" t="n">
        <v>788.546688662556</v>
      </c>
      <c r="AC8" t="n">
        <v>713.2888994288293</v>
      </c>
      <c r="AD8" t="n">
        <v>576320.1748361933</v>
      </c>
      <c r="AE8" t="n">
        <v>788546.688662556</v>
      </c>
      <c r="AF8" t="n">
        <v>3.67464792629967e-06</v>
      </c>
      <c r="AG8" t="n">
        <v>11.925</v>
      </c>
      <c r="AH8" t="n">
        <v>713288.8994288293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1.3814</v>
      </c>
      <c r="E2" t="n">
        <v>72.39</v>
      </c>
      <c r="F2" t="n">
        <v>64.06</v>
      </c>
      <c r="G2" t="n">
        <v>11.37</v>
      </c>
      <c r="H2" t="n">
        <v>0.2</v>
      </c>
      <c r="I2" t="n">
        <v>338</v>
      </c>
      <c r="J2" t="n">
        <v>89.87</v>
      </c>
      <c r="K2" t="n">
        <v>37.55</v>
      </c>
      <c r="L2" t="n">
        <v>1</v>
      </c>
      <c r="M2" t="n">
        <v>336</v>
      </c>
      <c r="N2" t="n">
        <v>11.32</v>
      </c>
      <c r="O2" t="n">
        <v>11317.98</v>
      </c>
      <c r="P2" t="n">
        <v>464.57</v>
      </c>
      <c r="Q2" t="n">
        <v>7963.99</v>
      </c>
      <c r="R2" t="n">
        <v>636.38</v>
      </c>
      <c r="S2" t="n">
        <v>84.51000000000001</v>
      </c>
      <c r="T2" t="n">
        <v>274504.87</v>
      </c>
      <c r="U2" t="n">
        <v>0.13</v>
      </c>
      <c r="V2" t="n">
        <v>0.74</v>
      </c>
      <c r="W2" t="n">
        <v>0.68</v>
      </c>
      <c r="X2" t="n">
        <v>16.23</v>
      </c>
      <c r="Y2" t="n">
        <v>0.5</v>
      </c>
      <c r="Z2" t="n">
        <v>10</v>
      </c>
      <c r="AA2" t="n">
        <v>629.6011857847348</v>
      </c>
      <c r="AB2" t="n">
        <v>861.4481184346569</v>
      </c>
      <c r="AC2" t="n">
        <v>779.2327190612802</v>
      </c>
      <c r="AD2" t="n">
        <v>629601.1857847348</v>
      </c>
      <c r="AE2" t="n">
        <v>861448.1184346569</v>
      </c>
      <c r="AF2" t="n">
        <v>3.511036947167702e-06</v>
      </c>
      <c r="AG2" t="n">
        <v>15.08125</v>
      </c>
      <c r="AH2" t="n">
        <v>779232.7190612803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1.587</v>
      </c>
      <c r="E3" t="n">
        <v>63.01</v>
      </c>
      <c r="F3" t="n">
        <v>57.26</v>
      </c>
      <c r="G3" t="n">
        <v>17.01</v>
      </c>
      <c r="H3" t="n">
        <v>0.39</v>
      </c>
      <c r="I3" t="n">
        <v>202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375.38</v>
      </c>
      <c r="Q3" t="n">
        <v>7964.05</v>
      </c>
      <c r="R3" t="n">
        <v>395.28</v>
      </c>
      <c r="S3" t="n">
        <v>84.51000000000001</v>
      </c>
      <c r="T3" t="n">
        <v>154634.53</v>
      </c>
      <c r="U3" t="n">
        <v>0.21</v>
      </c>
      <c r="V3" t="n">
        <v>0.83</v>
      </c>
      <c r="W3" t="n">
        <v>0.73</v>
      </c>
      <c r="X3" t="n">
        <v>9.42</v>
      </c>
      <c r="Y3" t="n">
        <v>0.5</v>
      </c>
      <c r="Z3" t="n">
        <v>10</v>
      </c>
      <c r="AA3" t="n">
        <v>484.9797902745508</v>
      </c>
      <c r="AB3" t="n">
        <v>663.5707448519485</v>
      </c>
      <c r="AC3" t="n">
        <v>600.2404842906676</v>
      </c>
      <c r="AD3" t="n">
        <v>484979.7902745508</v>
      </c>
      <c r="AE3" t="n">
        <v>663570.7448519485</v>
      </c>
      <c r="AF3" t="n">
        <v>4.033600430834764e-06</v>
      </c>
      <c r="AG3" t="n">
        <v>13.12708333333333</v>
      </c>
      <c r="AH3" t="n">
        <v>600240.4842906676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1.5892</v>
      </c>
      <c r="E4" t="n">
        <v>62.92</v>
      </c>
      <c r="F4" t="n">
        <v>57.19</v>
      </c>
      <c r="G4" t="n">
        <v>17.07</v>
      </c>
      <c r="H4" t="n">
        <v>0.57</v>
      </c>
      <c r="I4" t="n">
        <v>201</v>
      </c>
      <c r="J4" t="n">
        <v>92.31999999999999</v>
      </c>
      <c r="K4" t="n">
        <v>37.55</v>
      </c>
      <c r="L4" t="n">
        <v>3</v>
      </c>
      <c r="M4" t="n">
        <v>1</v>
      </c>
      <c r="N4" t="n">
        <v>11.77</v>
      </c>
      <c r="O4" t="n">
        <v>11620.34</v>
      </c>
      <c r="P4" t="n">
        <v>378.98</v>
      </c>
      <c r="Q4" t="n">
        <v>7964.05</v>
      </c>
      <c r="R4" t="n">
        <v>392.97</v>
      </c>
      <c r="S4" t="n">
        <v>84.51000000000001</v>
      </c>
      <c r="T4" t="n">
        <v>153486.54</v>
      </c>
      <c r="U4" t="n">
        <v>0.22</v>
      </c>
      <c r="V4" t="n">
        <v>0.83</v>
      </c>
      <c r="W4" t="n">
        <v>0.72</v>
      </c>
      <c r="X4" t="n">
        <v>9.35</v>
      </c>
      <c r="Y4" t="n">
        <v>0.5</v>
      </c>
      <c r="Z4" t="n">
        <v>10</v>
      </c>
      <c r="AA4" t="n">
        <v>486.3565448610339</v>
      </c>
      <c r="AB4" t="n">
        <v>665.4544812153003</v>
      </c>
      <c r="AC4" t="n">
        <v>601.9444394993417</v>
      </c>
      <c r="AD4" t="n">
        <v>486356.5448610339</v>
      </c>
      <c r="AE4" t="n">
        <v>665454.4812153004</v>
      </c>
      <c r="AF4" t="n">
        <v>4.039192063442096e-06</v>
      </c>
      <c r="AG4" t="n">
        <v>13.10833333333333</v>
      </c>
      <c r="AH4" t="n">
        <v>601944.4394993416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1.5912</v>
      </c>
      <c r="E5" t="n">
        <v>62.85</v>
      </c>
      <c r="F5" t="n">
        <v>57.13</v>
      </c>
      <c r="G5" t="n">
        <v>17.14</v>
      </c>
      <c r="H5" t="n">
        <v>0.75</v>
      </c>
      <c r="I5" t="n">
        <v>200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382.97</v>
      </c>
      <c r="Q5" t="n">
        <v>7964.05</v>
      </c>
      <c r="R5" t="n">
        <v>390.95</v>
      </c>
      <c r="S5" t="n">
        <v>84.51000000000001</v>
      </c>
      <c r="T5" t="n">
        <v>152478.85</v>
      </c>
      <c r="U5" t="n">
        <v>0.22</v>
      </c>
      <c r="V5" t="n">
        <v>0.83</v>
      </c>
      <c r="W5" t="n">
        <v>0.72</v>
      </c>
      <c r="X5" t="n">
        <v>9.289999999999999</v>
      </c>
      <c r="Y5" t="n">
        <v>0.5</v>
      </c>
      <c r="Z5" t="n">
        <v>10</v>
      </c>
      <c r="AA5" t="n">
        <v>488.0048823515503</v>
      </c>
      <c r="AB5" t="n">
        <v>667.7098092893427</v>
      </c>
      <c r="AC5" t="n">
        <v>603.9845222273702</v>
      </c>
      <c r="AD5" t="n">
        <v>488004.8823515503</v>
      </c>
      <c r="AE5" t="n">
        <v>667709.8092893427</v>
      </c>
      <c r="AF5" t="n">
        <v>4.044275365812398e-06</v>
      </c>
      <c r="AG5" t="n">
        <v>13.09375</v>
      </c>
      <c r="AH5" t="n">
        <v>603984.5222273702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1.4953</v>
      </c>
      <c r="E2" t="n">
        <v>66.88</v>
      </c>
      <c r="F2" t="n">
        <v>60.76</v>
      </c>
      <c r="G2" t="n">
        <v>13.26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346.57</v>
      </c>
      <c r="Q2" t="n">
        <v>7964.05</v>
      </c>
      <c r="R2" t="n">
        <v>513.0700000000001</v>
      </c>
      <c r="S2" t="n">
        <v>84.51000000000001</v>
      </c>
      <c r="T2" t="n">
        <v>213162.86</v>
      </c>
      <c r="U2" t="n">
        <v>0.16</v>
      </c>
      <c r="V2" t="n">
        <v>0.78</v>
      </c>
      <c r="W2" t="n">
        <v>0.87</v>
      </c>
      <c r="X2" t="n">
        <v>12.92</v>
      </c>
      <c r="Y2" t="n">
        <v>0.5</v>
      </c>
      <c r="Z2" t="n">
        <v>10</v>
      </c>
      <c r="AA2" t="n">
        <v>492.5360331560264</v>
      </c>
      <c r="AB2" t="n">
        <v>673.9095297202923</v>
      </c>
      <c r="AC2" t="n">
        <v>609.5925500417522</v>
      </c>
      <c r="AD2" t="n">
        <v>492536.0331560264</v>
      </c>
      <c r="AE2" t="n">
        <v>673909.5297202923</v>
      </c>
      <c r="AF2" t="n">
        <v>4.005127403147105e-06</v>
      </c>
      <c r="AG2" t="n">
        <v>13.93333333333333</v>
      </c>
      <c r="AH2" t="n">
        <v>609592.5500417523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1.5087</v>
      </c>
      <c r="E3" t="n">
        <v>66.28</v>
      </c>
      <c r="F3" t="n">
        <v>60.28</v>
      </c>
      <c r="G3" t="n">
        <v>13.55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346.54</v>
      </c>
      <c r="Q3" t="n">
        <v>7964.35</v>
      </c>
      <c r="R3" t="n">
        <v>494.55</v>
      </c>
      <c r="S3" t="n">
        <v>84.51000000000001</v>
      </c>
      <c r="T3" t="n">
        <v>203946.61</v>
      </c>
      <c r="U3" t="n">
        <v>0.17</v>
      </c>
      <c r="V3" t="n">
        <v>0.79</v>
      </c>
      <c r="W3" t="n">
        <v>0.92</v>
      </c>
      <c r="X3" t="n">
        <v>12.45</v>
      </c>
      <c r="Y3" t="n">
        <v>0.5</v>
      </c>
      <c r="Z3" t="n">
        <v>10</v>
      </c>
      <c r="AA3" t="n">
        <v>481.2309718602146</v>
      </c>
      <c r="AB3" t="n">
        <v>658.4414461112578</v>
      </c>
      <c r="AC3" t="n">
        <v>595.6007186227723</v>
      </c>
      <c r="AD3" t="n">
        <v>481230.9718602146</v>
      </c>
      <c r="AE3" t="n">
        <v>658441.4461112579</v>
      </c>
      <c r="AF3" t="n">
        <v>4.041019001623779e-06</v>
      </c>
      <c r="AG3" t="n">
        <v>13.80833333333333</v>
      </c>
      <c r="AH3" t="n">
        <v>595600.7186227724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1.5087</v>
      </c>
      <c r="E4" t="n">
        <v>66.28</v>
      </c>
      <c r="F4" t="n">
        <v>60.28</v>
      </c>
      <c r="G4" t="n">
        <v>13.55</v>
      </c>
      <c r="H4" t="n">
        <v>0.71</v>
      </c>
      <c r="I4" t="n">
        <v>267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351.65</v>
      </c>
      <c r="Q4" t="n">
        <v>7964.35</v>
      </c>
      <c r="R4" t="n">
        <v>494.49</v>
      </c>
      <c r="S4" t="n">
        <v>84.51000000000001</v>
      </c>
      <c r="T4" t="n">
        <v>203914.62</v>
      </c>
      <c r="U4" t="n">
        <v>0.17</v>
      </c>
      <c r="V4" t="n">
        <v>0.79</v>
      </c>
      <c r="W4" t="n">
        <v>0.92</v>
      </c>
      <c r="X4" t="n">
        <v>12.45</v>
      </c>
      <c r="Y4" t="n">
        <v>0.5</v>
      </c>
      <c r="Z4" t="n">
        <v>10</v>
      </c>
      <c r="AA4" t="n">
        <v>484.1800971497655</v>
      </c>
      <c r="AB4" t="n">
        <v>662.4765694386465</v>
      </c>
      <c r="AC4" t="n">
        <v>599.2507354431262</v>
      </c>
      <c r="AD4" t="n">
        <v>484180.0971497655</v>
      </c>
      <c r="AE4" t="n">
        <v>662476.5694386465</v>
      </c>
      <c r="AF4" t="n">
        <v>4.041019001623779e-06</v>
      </c>
      <c r="AG4" t="n">
        <v>13.80833333333333</v>
      </c>
      <c r="AH4" t="n">
        <v>599250.7354431263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72.66</v>
      </c>
      <c r="G2" t="n">
        <v>8.19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284.08</v>
      </c>
      <c r="Q2" t="n">
        <v>7964.92</v>
      </c>
      <c r="R2" t="n">
        <v>901.49</v>
      </c>
      <c r="S2" t="n">
        <v>84.51000000000001</v>
      </c>
      <c r="T2" t="n">
        <v>406090.14</v>
      </c>
      <c r="U2" t="n">
        <v>0.09</v>
      </c>
      <c r="V2" t="n">
        <v>0.65</v>
      </c>
      <c r="W2" t="n">
        <v>1.69</v>
      </c>
      <c r="X2" t="n">
        <v>24.82</v>
      </c>
      <c r="Y2" t="n">
        <v>0.5</v>
      </c>
      <c r="Z2" t="n">
        <v>10</v>
      </c>
      <c r="AA2" t="n">
        <v>520.6935811028842</v>
      </c>
      <c r="AB2" t="n">
        <v>712.4359290445266</v>
      </c>
      <c r="AC2" t="n">
        <v>644.4420438866226</v>
      </c>
      <c r="AD2" t="n">
        <v>520693.5811028841</v>
      </c>
      <c r="AE2" t="n">
        <v>712435.9290445265</v>
      </c>
      <c r="AF2" t="n">
        <v>3.735478698145379e-06</v>
      </c>
      <c r="AG2" t="n">
        <v>16.72291666666667</v>
      </c>
      <c r="AH2" t="n">
        <v>644442.0438866226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1.2458</v>
      </c>
      <c r="E3" t="n">
        <v>80.27</v>
      </c>
      <c r="F3" t="n">
        <v>72.66</v>
      </c>
      <c r="G3" t="n">
        <v>8.19</v>
      </c>
      <c r="H3" t="n">
        <v>0.84</v>
      </c>
      <c r="I3" t="n">
        <v>532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291.4</v>
      </c>
      <c r="Q3" t="n">
        <v>7964.92</v>
      </c>
      <c r="R3" t="n">
        <v>901.49</v>
      </c>
      <c r="S3" t="n">
        <v>84.51000000000001</v>
      </c>
      <c r="T3" t="n">
        <v>406089.54</v>
      </c>
      <c r="U3" t="n">
        <v>0.09</v>
      </c>
      <c r="V3" t="n">
        <v>0.65</v>
      </c>
      <c r="W3" t="n">
        <v>1.69</v>
      </c>
      <c r="X3" t="n">
        <v>24.82</v>
      </c>
      <c r="Y3" t="n">
        <v>0.5</v>
      </c>
      <c r="Z3" t="n">
        <v>10</v>
      </c>
      <c r="AA3" t="n">
        <v>525.8096686559599</v>
      </c>
      <c r="AB3" t="n">
        <v>719.4359857404982</v>
      </c>
      <c r="AC3" t="n">
        <v>650.7740249961721</v>
      </c>
      <c r="AD3" t="n">
        <v>525809.6686559599</v>
      </c>
      <c r="AE3" t="n">
        <v>719435.9857404982</v>
      </c>
      <c r="AF3" t="n">
        <v>3.735478698145379e-06</v>
      </c>
      <c r="AG3" t="n">
        <v>16.72291666666667</v>
      </c>
      <c r="AH3" t="n">
        <v>650774.0249961721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1.0071</v>
      </c>
      <c r="E2" t="n">
        <v>99.29000000000001</v>
      </c>
      <c r="F2" t="n">
        <v>78.92</v>
      </c>
      <c r="G2" t="n">
        <v>7.54</v>
      </c>
      <c r="H2" t="n">
        <v>0.12</v>
      </c>
      <c r="I2" t="n">
        <v>628</v>
      </c>
      <c r="J2" t="n">
        <v>141.81</v>
      </c>
      <c r="K2" t="n">
        <v>47.83</v>
      </c>
      <c r="L2" t="n">
        <v>1</v>
      </c>
      <c r="M2" t="n">
        <v>626</v>
      </c>
      <c r="N2" t="n">
        <v>22.98</v>
      </c>
      <c r="O2" t="n">
        <v>17723.39</v>
      </c>
      <c r="P2" t="n">
        <v>856.13</v>
      </c>
      <c r="Q2" t="n">
        <v>7964.91</v>
      </c>
      <c r="R2" t="n">
        <v>1142.58</v>
      </c>
      <c r="S2" t="n">
        <v>84.51000000000001</v>
      </c>
      <c r="T2" t="n">
        <v>526156.03</v>
      </c>
      <c r="U2" t="n">
        <v>0.07000000000000001</v>
      </c>
      <c r="V2" t="n">
        <v>0.6</v>
      </c>
      <c r="W2" t="n">
        <v>1.15</v>
      </c>
      <c r="X2" t="n">
        <v>31.08</v>
      </c>
      <c r="Y2" t="n">
        <v>0.5</v>
      </c>
      <c r="Z2" t="n">
        <v>10</v>
      </c>
      <c r="AA2" t="n">
        <v>1333.336895011828</v>
      </c>
      <c r="AB2" t="n">
        <v>1824.330362427495</v>
      </c>
      <c r="AC2" t="n">
        <v>1650.218833101159</v>
      </c>
      <c r="AD2" t="n">
        <v>1333336.895011828</v>
      </c>
      <c r="AE2" t="n">
        <v>1824330.362427495</v>
      </c>
      <c r="AF2" t="n">
        <v>2.289381945154064e-06</v>
      </c>
      <c r="AG2" t="n">
        <v>20.68541666666667</v>
      </c>
      <c r="AH2" t="n">
        <v>1650218.833101159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1.5318</v>
      </c>
      <c r="E3" t="n">
        <v>65.28</v>
      </c>
      <c r="F3" t="n">
        <v>57.25</v>
      </c>
      <c r="G3" t="n">
        <v>17.09</v>
      </c>
      <c r="H3" t="n">
        <v>0.25</v>
      </c>
      <c r="I3" t="n">
        <v>201</v>
      </c>
      <c r="J3" t="n">
        <v>143.17</v>
      </c>
      <c r="K3" t="n">
        <v>47.83</v>
      </c>
      <c r="L3" t="n">
        <v>2</v>
      </c>
      <c r="M3" t="n">
        <v>199</v>
      </c>
      <c r="N3" t="n">
        <v>23.34</v>
      </c>
      <c r="O3" t="n">
        <v>17891.86</v>
      </c>
      <c r="P3" t="n">
        <v>554.92</v>
      </c>
      <c r="Q3" t="n">
        <v>7963.7</v>
      </c>
      <c r="R3" t="n">
        <v>404.58</v>
      </c>
      <c r="S3" t="n">
        <v>84.51000000000001</v>
      </c>
      <c r="T3" t="n">
        <v>159289.58</v>
      </c>
      <c r="U3" t="n">
        <v>0.21</v>
      </c>
      <c r="V3" t="n">
        <v>0.83</v>
      </c>
      <c r="W3" t="n">
        <v>0.46</v>
      </c>
      <c r="X3" t="n">
        <v>9.42</v>
      </c>
      <c r="Y3" t="n">
        <v>0.5</v>
      </c>
      <c r="Z3" t="n">
        <v>10</v>
      </c>
      <c r="AA3" t="n">
        <v>647.078351812446</v>
      </c>
      <c r="AB3" t="n">
        <v>885.3611480319195</v>
      </c>
      <c r="AC3" t="n">
        <v>800.863522675928</v>
      </c>
      <c r="AD3" t="n">
        <v>647078.351812446</v>
      </c>
      <c r="AE3" t="n">
        <v>885361.1480319195</v>
      </c>
      <c r="AF3" t="n">
        <v>3.482151984497065e-06</v>
      </c>
      <c r="AG3" t="n">
        <v>13.6</v>
      </c>
      <c r="AH3" t="n">
        <v>800863.5226759281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1.6985</v>
      </c>
      <c r="E4" t="n">
        <v>58.87</v>
      </c>
      <c r="F4" t="n">
        <v>53.27</v>
      </c>
      <c r="G4" t="n">
        <v>27.32</v>
      </c>
      <c r="H4" t="n">
        <v>0.37</v>
      </c>
      <c r="I4" t="n">
        <v>117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454.33</v>
      </c>
      <c r="Q4" t="n">
        <v>7963.65</v>
      </c>
      <c r="R4" t="n">
        <v>264.55</v>
      </c>
      <c r="S4" t="n">
        <v>84.51000000000001</v>
      </c>
      <c r="T4" t="n">
        <v>89693.09</v>
      </c>
      <c r="U4" t="n">
        <v>0.32</v>
      </c>
      <c r="V4" t="n">
        <v>0.89</v>
      </c>
      <c r="W4" t="n">
        <v>0.46</v>
      </c>
      <c r="X4" t="n">
        <v>5.43</v>
      </c>
      <c r="Y4" t="n">
        <v>0.5</v>
      </c>
      <c r="Z4" t="n">
        <v>10</v>
      </c>
      <c r="AA4" t="n">
        <v>522.8986899888428</v>
      </c>
      <c r="AB4" t="n">
        <v>715.4530563048335</v>
      </c>
      <c r="AC4" t="n">
        <v>647.1712207557706</v>
      </c>
      <c r="AD4" t="n">
        <v>522898.6899888428</v>
      </c>
      <c r="AE4" t="n">
        <v>715453.0563048335</v>
      </c>
      <c r="AF4" t="n">
        <v>3.861101413806153e-06</v>
      </c>
      <c r="AG4" t="n">
        <v>12.26458333333333</v>
      </c>
      <c r="AH4" t="n">
        <v>647171.2207557706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1.7009</v>
      </c>
      <c r="E5" t="n">
        <v>58.79</v>
      </c>
      <c r="F5" t="n">
        <v>53.21</v>
      </c>
      <c r="G5" t="n">
        <v>27.52</v>
      </c>
      <c r="H5" t="n">
        <v>0.49</v>
      </c>
      <c r="I5" t="n">
        <v>116</v>
      </c>
      <c r="J5" t="n">
        <v>145.92</v>
      </c>
      <c r="K5" t="n">
        <v>47.83</v>
      </c>
      <c r="L5" t="n">
        <v>4</v>
      </c>
      <c r="M5" t="n">
        <v>1</v>
      </c>
      <c r="N5" t="n">
        <v>24.09</v>
      </c>
      <c r="O5" t="n">
        <v>18230.35</v>
      </c>
      <c r="P5" t="n">
        <v>456.5</v>
      </c>
      <c r="Q5" t="n">
        <v>7963.63</v>
      </c>
      <c r="R5" t="n">
        <v>262.04</v>
      </c>
      <c r="S5" t="n">
        <v>84.51000000000001</v>
      </c>
      <c r="T5" t="n">
        <v>88442.77</v>
      </c>
      <c r="U5" t="n">
        <v>0.32</v>
      </c>
      <c r="V5" t="n">
        <v>0.89</v>
      </c>
      <c r="W5" t="n">
        <v>0.48</v>
      </c>
      <c r="X5" t="n">
        <v>5.38</v>
      </c>
      <c r="Y5" t="n">
        <v>0.5</v>
      </c>
      <c r="Z5" t="n">
        <v>10</v>
      </c>
      <c r="AA5" t="n">
        <v>523.3516082665678</v>
      </c>
      <c r="AB5" t="n">
        <v>716.0727590737611</v>
      </c>
      <c r="AC5" t="n">
        <v>647.73177996219</v>
      </c>
      <c r="AD5" t="n">
        <v>523351.6082665678</v>
      </c>
      <c r="AE5" t="n">
        <v>716072.7590737611</v>
      </c>
      <c r="AF5" t="n">
        <v>3.866557194432079e-06</v>
      </c>
      <c r="AG5" t="n">
        <v>12.24791666666667</v>
      </c>
      <c r="AH5" t="n">
        <v>647731.77996219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1.7035</v>
      </c>
      <c r="E6" t="n">
        <v>58.7</v>
      </c>
      <c r="F6" t="n">
        <v>53.15</v>
      </c>
      <c r="G6" t="n">
        <v>27.73</v>
      </c>
      <c r="H6" t="n">
        <v>0.6</v>
      </c>
      <c r="I6" t="n">
        <v>115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459.31</v>
      </c>
      <c r="Q6" t="n">
        <v>7963.63</v>
      </c>
      <c r="R6" t="n">
        <v>259.94</v>
      </c>
      <c r="S6" t="n">
        <v>84.51000000000001</v>
      </c>
      <c r="T6" t="n">
        <v>87399.64</v>
      </c>
      <c r="U6" t="n">
        <v>0.33</v>
      </c>
      <c r="V6" t="n">
        <v>0.89</v>
      </c>
      <c r="W6" t="n">
        <v>0.47</v>
      </c>
      <c r="X6" t="n">
        <v>5.32</v>
      </c>
      <c r="Y6" t="n">
        <v>0.5</v>
      </c>
      <c r="Z6" t="n">
        <v>10</v>
      </c>
      <c r="AA6" t="n">
        <v>524.087677587395</v>
      </c>
      <c r="AB6" t="n">
        <v>717.0798815916031</v>
      </c>
      <c r="AC6" t="n">
        <v>648.6427841204346</v>
      </c>
      <c r="AD6" t="n">
        <v>524087.677587395</v>
      </c>
      <c r="AE6" t="n">
        <v>717079.8815916032</v>
      </c>
      <c r="AF6" t="n">
        <v>3.872467623443499e-06</v>
      </c>
      <c r="AG6" t="n">
        <v>12.22916666666667</v>
      </c>
      <c r="AH6" t="n">
        <v>648642.7841204347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0.8021</v>
      </c>
      <c r="E2" t="n">
        <v>124.68</v>
      </c>
      <c r="F2" t="n">
        <v>91.61</v>
      </c>
      <c r="G2" t="n">
        <v>6.38</v>
      </c>
      <c r="H2" t="n">
        <v>0.1</v>
      </c>
      <c r="I2" t="n">
        <v>862</v>
      </c>
      <c r="J2" t="n">
        <v>176.73</v>
      </c>
      <c r="K2" t="n">
        <v>52.44</v>
      </c>
      <c r="L2" t="n">
        <v>1</v>
      </c>
      <c r="M2" t="n">
        <v>860</v>
      </c>
      <c r="N2" t="n">
        <v>33.29</v>
      </c>
      <c r="O2" t="n">
        <v>22031.19</v>
      </c>
      <c r="P2" t="n">
        <v>1169.46</v>
      </c>
      <c r="Q2" t="n">
        <v>7965.27</v>
      </c>
      <c r="R2" t="n">
        <v>1576.11</v>
      </c>
      <c r="S2" t="n">
        <v>84.51000000000001</v>
      </c>
      <c r="T2" t="n">
        <v>741750.65</v>
      </c>
      <c r="U2" t="n">
        <v>0.05</v>
      </c>
      <c r="V2" t="n">
        <v>0.52</v>
      </c>
      <c r="W2" t="n">
        <v>1.53</v>
      </c>
      <c r="X2" t="n">
        <v>43.77</v>
      </c>
      <c r="Y2" t="n">
        <v>0.5</v>
      </c>
      <c r="Z2" t="n">
        <v>10</v>
      </c>
      <c r="AA2" t="n">
        <v>2137.526960571839</v>
      </c>
      <c r="AB2" t="n">
        <v>2924.658688488457</v>
      </c>
      <c r="AC2" t="n">
        <v>2645.533368043368</v>
      </c>
      <c r="AD2" t="n">
        <v>2137526.960571839</v>
      </c>
      <c r="AE2" t="n">
        <v>2924658.688488457</v>
      </c>
      <c r="AF2" t="n">
        <v>1.727070321123201e-06</v>
      </c>
      <c r="AG2" t="n">
        <v>25.975</v>
      </c>
      <c r="AH2" t="n">
        <v>2645533.368043368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1.3932</v>
      </c>
      <c r="E3" t="n">
        <v>71.78</v>
      </c>
      <c r="F3" t="n">
        <v>60.11</v>
      </c>
      <c r="G3" t="n">
        <v>13.87</v>
      </c>
      <c r="H3" t="n">
        <v>0.2</v>
      </c>
      <c r="I3" t="n">
        <v>260</v>
      </c>
      <c r="J3" t="n">
        <v>178.21</v>
      </c>
      <c r="K3" t="n">
        <v>52.44</v>
      </c>
      <c r="L3" t="n">
        <v>2</v>
      </c>
      <c r="M3" t="n">
        <v>258</v>
      </c>
      <c r="N3" t="n">
        <v>33.77</v>
      </c>
      <c r="O3" t="n">
        <v>22213.89</v>
      </c>
      <c r="P3" t="n">
        <v>716.12</v>
      </c>
      <c r="Q3" t="n">
        <v>7964.16</v>
      </c>
      <c r="R3" t="n">
        <v>501.82</v>
      </c>
      <c r="S3" t="n">
        <v>84.51000000000001</v>
      </c>
      <c r="T3" t="n">
        <v>207613.99</v>
      </c>
      <c r="U3" t="n">
        <v>0.17</v>
      </c>
      <c r="V3" t="n">
        <v>0.79</v>
      </c>
      <c r="W3" t="n">
        <v>0.5600000000000001</v>
      </c>
      <c r="X3" t="n">
        <v>12.28</v>
      </c>
      <c r="Y3" t="n">
        <v>0.5</v>
      </c>
      <c r="Z3" t="n">
        <v>10</v>
      </c>
      <c r="AA3" t="n">
        <v>844.0843094543525</v>
      </c>
      <c r="AB3" t="n">
        <v>1154.913390567026</v>
      </c>
      <c r="AC3" t="n">
        <v>1044.690077502433</v>
      </c>
      <c r="AD3" t="n">
        <v>844084.3094543525</v>
      </c>
      <c r="AE3" t="n">
        <v>1154913.390567026</v>
      </c>
      <c r="AF3" t="n">
        <v>2.999818440828879e-06</v>
      </c>
      <c r="AG3" t="n">
        <v>14.95416666666667</v>
      </c>
      <c r="AH3" t="n">
        <v>1044690.077502433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1.6117</v>
      </c>
      <c r="E4" t="n">
        <v>62.04</v>
      </c>
      <c r="F4" t="n">
        <v>54.5</v>
      </c>
      <c r="G4" t="n">
        <v>22.71</v>
      </c>
      <c r="H4" t="n">
        <v>0.3</v>
      </c>
      <c r="I4" t="n">
        <v>144</v>
      </c>
      <c r="J4" t="n">
        <v>179.7</v>
      </c>
      <c r="K4" t="n">
        <v>52.44</v>
      </c>
      <c r="L4" t="n">
        <v>3</v>
      </c>
      <c r="M4" t="n">
        <v>142</v>
      </c>
      <c r="N4" t="n">
        <v>34.26</v>
      </c>
      <c r="O4" t="n">
        <v>22397.24</v>
      </c>
      <c r="P4" t="n">
        <v>596.42</v>
      </c>
      <c r="Q4" t="n">
        <v>7963.77</v>
      </c>
      <c r="R4" t="n">
        <v>311.33</v>
      </c>
      <c r="S4" t="n">
        <v>84.51000000000001</v>
      </c>
      <c r="T4" t="n">
        <v>112952.36</v>
      </c>
      <c r="U4" t="n">
        <v>0.27</v>
      </c>
      <c r="V4" t="n">
        <v>0.87</v>
      </c>
      <c r="W4" t="n">
        <v>0.37</v>
      </c>
      <c r="X4" t="n">
        <v>6.67</v>
      </c>
      <c r="Y4" t="n">
        <v>0.5</v>
      </c>
      <c r="Z4" t="n">
        <v>10</v>
      </c>
      <c r="AA4" t="n">
        <v>650.2303150647266</v>
      </c>
      <c r="AB4" t="n">
        <v>889.6738032084944</v>
      </c>
      <c r="AC4" t="n">
        <v>804.7645840953002</v>
      </c>
      <c r="AD4" t="n">
        <v>650230.3150647266</v>
      </c>
      <c r="AE4" t="n">
        <v>889673.8032084944</v>
      </c>
      <c r="AF4" t="n">
        <v>3.470289535661716e-06</v>
      </c>
      <c r="AG4" t="n">
        <v>12.925</v>
      </c>
      <c r="AH4" t="n">
        <v>804764.5840953002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1.7236</v>
      </c>
      <c r="E5" t="n">
        <v>58.02</v>
      </c>
      <c r="F5" t="n">
        <v>52.22</v>
      </c>
      <c r="G5" t="n">
        <v>32.98</v>
      </c>
      <c r="H5" t="n">
        <v>0.39</v>
      </c>
      <c r="I5" t="n">
        <v>95</v>
      </c>
      <c r="J5" t="n">
        <v>181.19</v>
      </c>
      <c r="K5" t="n">
        <v>52.44</v>
      </c>
      <c r="L5" t="n">
        <v>4</v>
      </c>
      <c r="M5" t="n">
        <v>51</v>
      </c>
      <c r="N5" t="n">
        <v>34.75</v>
      </c>
      <c r="O5" t="n">
        <v>22581.25</v>
      </c>
      <c r="P5" t="n">
        <v>512.74</v>
      </c>
      <c r="Q5" t="n">
        <v>7963.72</v>
      </c>
      <c r="R5" t="n">
        <v>231.69</v>
      </c>
      <c r="S5" t="n">
        <v>84.51000000000001</v>
      </c>
      <c r="T5" t="n">
        <v>73375.44</v>
      </c>
      <c r="U5" t="n">
        <v>0.36</v>
      </c>
      <c r="V5" t="n">
        <v>0.91</v>
      </c>
      <c r="W5" t="n">
        <v>0.35</v>
      </c>
      <c r="X5" t="n">
        <v>4.39</v>
      </c>
      <c r="Y5" t="n">
        <v>0.5</v>
      </c>
      <c r="Z5" t="n">
        <v>10</v>
      </c>
      <c r="AA5" t="n">
        <v>562.3883394776332</v>
      </c>
      <c r="AB5" t="n">
        <v>769.4845368957762</v>
      </c>
      <c r="AC5" t="n">
        <v>696.0460126727731</v>
      </c>
      <c r="AD5" t="n">
        <v>562388.3394776331</v>
      </c>
      <c r="AE5" t="n">
        <v>769484.5368957762</v>
      </c>
      <c r="AF5" t="n">
        <v>3.711231025418214e-06</v>
      </c>
      <c r="AG5" t="n">
        <v>12.0875</v>
      </c>
      <c r="AH5" t="n">
        <v>696046.0126727731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1.7317</v>
      </c>
      <c r="E6" t="n">
        <v>57.75</v>
      </c>
      <c r="F6" t="n">
        <v>52.09</v>
      </c>
      <c r="G6" t="n">
        <v>34.35</v>
      </c>
      <c r="H6" t="n">
        <v>0.49</v>
      </c>
      <c r="I6" t="n">
        <v>91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509.87</v>
      </c>
      <c r="Q6" t="n">
        <v>7963.48</v>
      </c>
      <c r="R6" t="n">
        <v>225.47</v>
      </c>
      <c r="S6" t="n">
        <v>84.51000000000001</v>
      </c>
      <c r="T6" t="n">
        <v>70283.57000000001</v>
      </c>
      <c r="U6" t="n">
        <v>0.37</v>
      </c>
      <c r="V6" t="n">
        <v>0.91</v>
      </c>
      <c r="W6" t="n">
        <v>0.4</v>
      </c>
      <c r="X6" t="n">
        <v>4.26</v>
      </c>
      <c r="Y6" t="n">
        <v>0.5</v>
      </c>
      <c r="Z6" t="n">
        <v>10</v>
      </c>
      <c r="AA6" t="n">
        <v>558.7403240070231</v>
      </c>
      <c r="AB6" t="n">
        <v>764.4931611898036</v>
      </c>
      <c r="AC6" t="n">
        <v>691.5310068587387</v>
      </c>
      <c r="AD6" t="n">
        <v>558740.3240070231</v>
      </c>
      <c r="AE6" t="n">
        <v>764493.1611898036</v>
      </c>
      <c r="AF6" t="n">
        <v>3.728671830306753e-06</v>
      </c>
      <c r="AG6" t="n">
        <v>12.03125</v>
      </c>
      <c r="AH6" t="n">
        <v>691531.0068587387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1.7346</v>
      </c>
      <c r="E7" t="n">
        <v>57.65</v>
      </c>
      <c r="F7" t="n">
        <v>52.03</v>
      </c>
      <c r="G7" t="n">
        <v>34.69</v>
      </c>
      <c r="H7" t="n">
        <v>0.58</v>
      </c>
      <c r="I7" t="n">
        <v>90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512.77</v>
      </c>
      <c r="Q7" t="n">
        <v>7963.48</v>
      </c>
      <c r="R7" t="n">
        <v>223.41</v>
      </c>
      <c r="S7" t="n">
        <v>84.51000000000001</v>
      </c>
      <c r="T7" t="n">
        <v>69259.94</v>
      </c>
      <c r="U7" t="n">
        <v>0.38</v>
      </c>
      <c r="V7" t="n">
        <v>0.91</v>
      </c>
      <c r="W7" t="n">
        <v>0.4</v>
      </c>
      <c r="X7" t="n">
        <v>4.2</v>
      </c>
      <c r="Y7" t="n">
        <v>0.5</v>
      </c>
      <c r="Z7" t="n">
        <v>10</v>
      </c>
      <c r="AA7" t="n">
        <v>559.3784716773257</v>
      </c>
      <c r="AB7" t="n">
        <v>765.3663029853998</v>
      </c>
      <c r="AC7" t="n">
        <v>692.3208172268254</v>
      </c>
      <c r="AD7" t="n">
        <v>559378.4716773257</v>
      </c>
      <c r="AE7" t="n">
        <v>765366.3029853997</v>
      </c>
      <c r="AF7" t="n">
        <v>3.734916069094009e-06</v>
      </c>
      <c r="AG7" t="n">
        <v>12.01041666666667</v>
      </c>
      <c r="AH7" t="n">
        <v>692320.8172268254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1.0473</v>
      </c>
      <c r="E2" t="n">
        <v>95.48999999999999</v>
      </c>
      <c r="F2" t="n">
        <v>84.98999999999999</v>
      </c>
      <c r="G2" t="n">
        <v>6.41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245.98</v>
      </c>
      <c r="Q2" t="n">
        <v>7965.49</v>
      </c>
      <c r="R2" t="n">
        <v>1306.94</v>
      </c>
      <c r="S2" t="n">
        <v>84.51000000000001</v>
      </c>
      <c r="T2" t="n">
        <v>607495.1899999999</v>
      </c>
      <c r="U2" t="n">
        <v>0.06</v>
      </c>
      <c r="V2" t="n">
        <v>0.5600000000000001</v>
      </c>
      <c r="W2" t="n">
        <v>2.46</v>
      </c>
      <c r="X2" t="n">
        <v>37.15</v>
      </c>
      <c r="Y2" t="n">
        <v>0.5</v>
      </c>
      <c r="Z2" t="n">
        <v>10</v>
      </c>
      <c r="AA2" t="n">
        <v>581.3616798908007</v>
      </c>
      <c r="AB2" t="n">
        <v>795.4446982937756</v>
      </c>
      <c r="AC2" t="n">
        <v>719.5285727022627</v>
      </c>
      <c r="AD2" t="n">
        <v>581361.6798908007</v>
      </c>
      <c r="AE2" t="n">
        <v>795444.6982937756</v>
      </c>
      <c r="AF2" t="n">
        <v>3.326127156521544e-06</v>
      </c>
      <c r="AG2" t="n">
        <v>19.89375</v>
      </c>
      <c r="AH2" t="n">
        <v>719528.5727022628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1.3093</v>
      </c>
      <c r="E2" t="n">
        <v>76.37</v>
      </c>
      <c r="F2" t="n">
        <v>66.45</v>
      </c>
      <c r="G2" t="n">
        <v>10.33</v>
      </c>
      <c r="H2" t="n">
        <v>0.18</v>
      </c>
      <c r="I2" t="n">
        <v>386</v>
      </c>
      <c r="J2" t="n">
        <v>98.70999999999999</v>
      </c>
      <c r="K2" t="n">
        <v>39.72</v>
      </c>
      <c r="L2" t="n">
        <v>1</v>
      </c>
      <c r="M2" t="n">
        <v>384</v>
      </c>
      <c r="N2" t="n">
        <v>12.99</v>
      </c>
      <c r="O2" t="n">
        <v>12407.75</v>
      </c>
      <c r="P2" t="n">
        <v>530.14</v>
      </c>
      <c r="Q2" t="n">
        <v>7964.52</v>
      </c>
      <c r="R2" t="n">
        <v>717.36</v>
      </c>
      <c r="S2" t="n">
        <v>84.51000000000001</v>
      </c>
      <c r="T2" t="n">
        <v>314752.63</v>
      </c>
      <c r="U2" t="n">
        <v>0.12</v>
      </c>
      <c r="V2" t="n">
        <v>0.71</v>
      </c>
      <c r="W2" t="n">
        <v>0.76</v>
      </c>
      <c r="X2" t="n">
        <v>18.61</v>
      </c>
      <c r="Y2" t="n">
        <v>0.5</v>
      </c>
      <c r="Z2" t="n">
        <v>10</v>
      </c>
      <c r="AA2" t="n">
        <v>729.6130696679556</v>
      </c>
      <c r="AB2" t="n">
        <v>998.2887901765981</v>
      </c>
      <c r="AC2" t="n">
        <v>903.0135091492597</v>
      </c>
      <c r="AD2" t="n">
        <v>729613.0696679556</v>
      </c>
      <c r="AE2" t="n">
        <v>998288.7901765981</v>
      </c>
      <c r="AF2" t="n">
        <v>3.253963522954325e-06</v>
      </c>
      <c r="AG2" t="n">
        <v>15.91041666666667</v>
      </c>
      <c r="AH2" t="n">
        <v>903013.5091492597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1.6145</v>
      </c>
      <c r="E3" t="n">
        <v>61.94</v>
      </c>
      <c r="F3" t="n">
        <v>56.25</v>
      </c>
      <c r="G3" t="n">
        <v>18.75</v>
      </c>
      <c r="H3" t="n">
        <v>0.35</v>
      </c>
      <c r="I3" t="n">
        <v>180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388.37</v>
      </c>
      <c r="Q3" t="n">
        <v>7963.94</v>
      </c>
      <c r="R3" t="n">
        <v>362.21</v>
      </c>
      <c r="S3" t="n">
        <v>84.51000000000001</v>
      </c>
      <c r="T3" t="n">
        <v>138211.5</v>
      </c>
      <c r="U3" t="n">
        <v>0.23</v>
      </c>
      <c r="V3" t="n">
        <v>0.84</v>
      </c>
      <c r="W3" t="n">
        <v>0.66</v>
      </c>
      <c r="X3" t="n">
        <v>8.42</v>
      </c>
      <c r="Y3" t="n">
        <v>0.5</v>
      </c>
      <c r="Z3" t="n">
        <v>10</v>
      </c>
      <c r="AA3" t="n">
        <v>491.497284058545</v>
      </c>
      <c r="AB3" t="n">
        <v>672.4882673787422</v>
      </c>
      <c r="AC3" t="n">
        <v>608.3069309833255</v>
      </c>
      <c r="AD3" t="n">
        <v>491497.284058545</v>
      </c>
      <c r="AE3" t="n">
        <v>672488.2673787422</v>
      </c>
      <c r="AF3" t="n">
        <v>4.01246781319007e-06</v>
      </c>
      <c r="AG3" t="n">
        <v>12.90416666666667</v>
      </c>
      <c r="AH3" t="n">
        <v>608306.9309833255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1.6168</v>
      </c>
      <c r="E4" t="n">
        <v>61.85</v>
      </c>
      <c r="F4" t="n">
        <v>56.18</v>
      </c>
      <c r="G4" t="n">
        <v>18.83</v>
      </c>
      <c r="H4" t="n">
        <v>0.52</v>
      </c>
      <c r="I4" t="n">
        <v>179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391.86</v>
      </c>
      <c r="Q4" t="n">
        <v>7963.94</v>
      </c>
      <c r="R4" t="n">
        <v>359.86</v>
      </c>
      <c r="S4" t="n">
        <v>84.51000000000001</v>
      </c>
      <c r="T4" t="n">
        <v>137038.36</v>
      </c>
      <c r="U4" t="n">
        <v>0.23</v>
      </c>
      <c r="V4" t="n">
        <v>0.84</v>
      </c>
      <c r="W4" t="n">
        <v>0.66</v>
      </c>
      <c r="X4" t="n">
        <v>8.35</v>
      </c>
      <c r="Y4" t="n">
        <v>0.5</v>
      </c>
      <c r="Z4" t="n">
        <v>10</v>
      </c>
      <c r="AA4" t="n">
        <v>492.7571109983892</v>
      </c>
      <c r="AB4" t="n">
        <v>674.2120181774789</v>
      </c>
      <c r="AC4" t="n">
        <v>609.8661694251301</v>
      </c>
      <c r="AD4" t="n">
        <v>492757.1109983892</v>
      </c>
      <c r="AE4" t="n">
        <v>674212.0181774788</v>
      </c>
      <c r="AF4" t="n">
        <v>4.018183933332737e-06</v>
      </c>
      <c r="AG4" t="n">
        <v>12.88541666666667</v>
      </c>
      <c r="AH4" t="n">
        <v>609866.1694251301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1.619</v>
      </c>
      <c r="E5" t="n">
        <v>61.77</v>
      </c>
      <c r="F5" t="n">
        <v>56.12</v>
      </c>
      <c r="G5" t="n">
        <v>18.92</v>
      </c>
      <c r="H5" t="n">
        <v>0.6899999999999999</v>
      </c>
      <c r="I5" t="n">
        <v>178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395.45</v>
      </c>
      <c r="Q5" t="n">
        <v>7963.94</v>
      </c>
      <c r="R5" t="n">
        <v>357.79</v>
      </c>
      <c r="S5" t="n">
        <v>84.51000000000001</v>
      </c>
      <c r="T5" t="n">
        <v>136010.16</v>
      </c>
      <c r="U5" t="n">
        <v>0.24</v>
      </c>
      <c r="V5" t="n">
        <v>0.85</v>
      </c>
      <c r="W5" t="n">
        <v>0.65</v>
      </c>
      <c r="X5" t="n">
        <v>8.289999999999999</v>
      </c>
      <c r="Y5" t="n">
        <v>0.5</v>
      </c>
      <c r="Z5" t="n">
        <v>10</v>
      </c>
      <c r="AA5" t="n">
        <v>494.1090881354419</v>
      </c>
      <c r="AB5" t="n">
        <v>676.0618529414163</v>
      </c>
      <c r="AC5" t="n">
        <v>611.5394585554567</v>
      </c>
      <c r="AD5" t="n">
        <v>494109.0881354419</v>
      </c>
      <c r="AE5" t="n">
        <v>676061.8529414163</v>
      </c>
      <c r="AF5" t="n">
        <v>4.023651526512681e-06</v>
      </c>
      <c r="AG5" t="n">
        <v>12.86875</v>
      </c>
      <c r="AH5" t="n">
        <v>611539.4585554567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1.1197</v>
      </c>
      <c r="E2" t="n">
        <v>89.31</v>
      </c>
      <c r="F2" t="n">
        <v>73.68000000000001</v>
      </c>
      <c r="G2" t="n">
        <v>8.369999999999999</v>
      </c>
      <c r="H2" t="n">
        <v>0.14</v>
      </c>
      <c r="I2" t="n">
        <v>528</v>
      </c>
      <c r="J2" t="n">
        <v>124.63</v>
      </c>
      <c r="K2" t="n">
        <v>45</v>
      </c>
      <c r="L2" t="n">
        <v>1</v>
      </c>
      <c r="M2" t="n">
        <v>526</v>
      </c>
      <c r="N2" t="n">
        <v>18.64</v>
      </c>
      <c r="O2" t="n">
        <v>15605.44</v>
      </c>
      <c r="P2" t="n">
        <v>721.76</v>
      </c>
      <c r="Q2" t="n">
        <v>7964.48</v>
      </c>
      <c r="R2" t="n">
        <v>963.86</v>
      </c>
      <c r="S2" t="n">
        <v>84.51000000000001</v>
      </c>
      <c r="T2" t="n">
        <v>437296.42</v>
      </c>
      <c r="U2" t="n">
        <v>0.09</v>
      </c>
      <c r="V2" t="n">
        <v>0.64</v>
      </c>
      <c r="W2" t="n">
        <v>0.99</v>
      </c>
      <c r="X2" t="n">
        <v>25.85</v>
      </c>
      <c r="Y2" t="n">
        <v>0.5</v>
      </c>
      <c r="Z2" t="n">
        <v>10</v>
      </c>
      <c r="AA2" t="n">
        <v>1057.11817269259</v>
      </c>
      <c r="AB2" t="n">
        <v>1446.395720640324</v>
      </c>
      <c r="AC2" t="n">
        <v>1308.353743091554</v>
      </c>
      <c r="AD2" t="n">
        <v>1057118.17269259</v>
      </c>
      <c r="AE2" t="n">
        <v>1446395.720640324</v>
      </c>
      <c r="AF2" t="n">
        <v>2.62815287664623e-06</v>
      </c>
      <c r="AG2" t="n">
        <v>18.60625</v>
      </c>
      <c r="AH2" t="n">
        <v>1308353.743091554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1.6082</v>
      </c>
      <c r="E3" t="n">
        <v>62.18</v>
      </c>
      <c r="F3" t="n">
        <v>55.73</v>
      </c>
      <c r="G3" t="n">
        <v>19.79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161</v>
      </c>
      <c r="N3" t="n">
        <v>18.95</v>
      </c>
      <c r="O3" t="n">
        <v>15767.7</v>
      </c>
      <c r="P3" t="n">
        <v>466.22</v>
      </c>
      <c r="Q3" t="n">
        <v>7963.86</v>
      </c>
      <c r="R3" t="n">
        <v>352.63</v>
      </c>
      <c r="S3" t="n">
        <v>84.51000000000001</v>
      </c>
      <c r="T3" t="n">
        <v>133474.57</v>
      </c>
      <c r="U3" t="n">
        <v>0.24</v>
      </c>
      <c r="V3" t="n">
        <v>0.85</v>
      </c>
      <c r="W3" t="n">
        <v>0.42</v>
      </c>
      <c r="X3" t="n">
        <v>7.9</v>
      </c>
      <c r="Y3" t="n">
        <v>0.5</v>
      </c>
      <c r="Z3" t="n">
        <v>10</v>
      </c>
      <c r="AA3" t="n">
        <v>553.0666151316867</v>
      </c>
      <c r="AB3" t="n">
        <v>756.7301424001984</v>
      </c>
      <c r="AC3" t="n">
        <v>684.508879686948</v>
      </c>
      <c r="AD3" t="n">
        <v>553066.6151316867</v>
      </c>
      <c r="AE3" t="n">
        <v>756730.1424001984</v>
      </c>
      <c r="AF3" t="n">
        <v>3.774757038691137e-06</v>
      </c>
      <c r="AG3" t="n">
        <v>12.95416666666667</v>
      </c>
      <c r="AH3" t="n">
        <v>684508.879686948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1.6746</v>
      </c>
      <c r="E4" t="n">
        <v>59.72</v>
      </c>
      <c r="F4" t="n">
        <v>54.13</v>
      </c>
      <c r="G4" t="n">
        <v>24.06</v>
      </c>
      <c r="H4" t="n">
        <v>0.42</v>
      </c>
      <c r="I4" t="n">
        <v>135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429.39</v>
      </c>
      <c r="Q4" t="n">
        <v>7963.8</v>
      </c>
      <c r="R4" t="n">
        <v>292.46</v>
      </c>
      <c r="S4" t="n">
        <v>84.51000000000001</v>
      </c>
      <c r="T4" t="n">
        <v>103561.61</v>
      </c>
      <c r="U4" t="n">
        <v>0.29</v>
      </c>
      <c r="V4" t="n">
        <v>0.88</v>
      </c>
      <c r="W4" t="n">
        <v>0.53</v>
      </c>
      <c r="X4" t="n">
        <v>6.3</v>
      </c>
      <c r="Y4" t="n">
        <v>0.5</v>
      </c>
      <c r="Z4" t="n">
        <v>10</v>
      </c>
      <c r="AA4" t="n">
        <v>506.6776860058885</v>
      </c>
      <c r="AB4" t="n">
        <v>693.2587630351655</v>
      </c>
      <c r="AC4" t="n">
        <v>627.0951196858736</v>
      </c>
      <c r="AD4" t="n">
        <v>506677.6860058884</v>
      </c>
      <c r="AE4" t="n">
        <v>693258.7630351655</v>
      </c>
      <c r="AF4" t="n">
        <v>3.930610705753127e-06</v>
      </c>
      <c r="AG4" t="n">
        <v>12.44166666666667</v>
      </c>
      <c r="AH4" t="n">
        <v>627095.1196858735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1.6747</v>
      </c>
      <c r="E5" t="n">
        <v>59.71</v>
      </c>
      <c r="F5" t="n">
        <v>54.13</v>
      </c>
      <c r="G5" t="n">
        <v>24.06</v>
      </c>
      <c r="H5" t="n">
        <v>0.55</v>
      </c>
      <c r="I5" t="n">
        <v>135</v>
      </c>
      <c r="J5" t="n">
        <v>128.59</v>
      </c>
      <c r="K5" t="n">
        <v>45</v>
      </c>
      <c r="L5" t="n">
        <v>4</v>
      </c>
      <c r="M5" t="n">
        <v>1</v>
      </c>
      <c r="N5" t="n">
        <v>19.59</v>
      </c>
      <c r="O5" t="n">
        <v>16093.6</v>
      </c>
      <c r="P5" t="n">
        <v>433.2</v>
      </c>
      <c r="Q5" t="n">
        <v>7963.8</v>
      </c>
      <c r="R5" t="n">
        <v>292.28</v>
      </c>
      <c r="S5" t="n">
        <v>84.51000000000001</v>
      </c>
      <c r="T5" t="n">
        <v>103471.41</v>
      </c>
      <c r="U5" t="n">
        <v>0.29</v>
      </c>
      <c r="V5" t="n">
        <v>0.88</v>
      </c>
      <c r="W5" t="n">
        <v>0.53</v>
      </c>
      <c r="X5" t="n">
        <v>6.3</v>
      </c>
      <c r="Y5" t="n">
        <v>0.5</v>
      </c>
      <c r="Z5" t="n">
        <v>10</v>
      </c>
      <c r="AA5" t="n">
        <v>508.6377471518539</v>
      </c>
      <c r="AB5" t="n">
        <v>695.9406051668705</v>
      </c>
      <c r="AC5" t="n">
        <v>629.5210105685175</v>
      </c>
      <c r="AD5" t="n">
        <v>508637.7471518539</v>
      </c>
      <c r="AE5" t="n">
        <v>695940.6051668704</v>
      </c>
      <c r="AF5" t="n">
        <v>3.930845425131232e-06</v>
      </c>
      <c r="AG5" t="n">
        <v>12.43958333333333</v>
      </c>
      <c r="AH5" t="n">
        <v>629521.0105685175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1.6771</v>
      </c>
      <c r="E6" t="n">
        <v>59.63</v>
      </c>
      <c r="F6" t="n">
        <v>54.07</v>
      </c>
      <c r="G6" t="n">
        <v>24.21</v>
      </c>
      <c r="H6" t="n">
        <v>0.68</v>
      </c>
      <c r="I6" t="n">
        <v>134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436.59</v>
      </c>
      <c r="Q6" t="n">
        <v>7963.8</v>
      </c>
      <c r="R6" t="n">
        <v>290.25</v>
      </c>
      <c r="S6" t="n">
        <v>84.51000000000001</v>
      </c>
      <c r="T6" t="n">
        <v>102461.99</v>
      </c>
      <c r="U6" t="n">
        <v>0.29</v>
      </c>
      <c r="V6" t="n">
        <v>0.88</v>
      </c>
      <c r="W6" t="n">
        <v>0.53</v>
      </c>
      <c r="X6" t="n">
        <v>6.24</v>
      </c>
      <c r="Y6" t="n">
        <v>0.5</v>
      </c>
      <c r="Z6" t="n">
        <v>10</v>
      </c>
      <c r="AA6" t="n">
        <v>509.7562672234851</v>
      </c>
      <c r="AB6" t="n">
        <v>697.471013674499</v>
      </c>
      <c r="AC6" t="n">
        <v>630.90535903612</v>
      </c>
      <c r="AD6" t="n">
        <v>509756.2672234851</v>
      </c>
      <c r="AE6" t="n">
        <v>697471.013674499</v>
      </c>
      <c r="AF6" t="n">
        <v>3.936478690205762e-06</v>
      </c>
      <c r="AG6" t="n">
        <v>12.42291666666667</v>
      </c>
      <c r="AH6" t="n">
        <v>630905.35903612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0.9024</v>
      </c>
      <c r="E2" t="n">
        <v>110.82</v>
      </c>
      <c r="F2" t="n">
        <v>84.73999999999999</v>
      </c>
      <c r="G2" t="n">
        <v>6.9</v>
      </c>
      <c r="H2" t="n">
        <v>0.11</v>
      </c>
      <c r="I2" t="n">
        <v>737</v>
      </c>
      <c r="J2" t="n">
        <v>159.12</v>
      </c>
      <c r="K2" t="n">
        <v>50.28</v>
      </c>
      <c r="L2" t="n">
        <v>1</v>
      </c>
      <c r="M2" t="n">
        <v>735</v>
      </c>
      <c r="N2" t="n">
        <v>27.84</v>
      </c>
      <c r="O2" t="n">
        <v>19859.16</v>
      </c>
      <c r="P2" t="n">
        <v>1002.45</v>
      </c>
      <c r="Q2" t="n">
        <v>7965.35</v>
      </c>
      <c r="R2" t="n">
        <v>1341.63</v>
      </c>
      <c r="S2" t="n">
        <v>84.51000000000001</v>
      </c>
      <c r="T2" t="n">
        <v>625134.4</v>
      </c>
      <c r="U2" t="n">
        <v>0.06</v>
      </c>
      <c r="V2" t="n">
        <v>0.5600000000000001</v>
      </c>
      <c r="W2" t="n">
        <v>1.32</v>
      </c>
      <c r="X2" t="n">
        <v>36.9</v>
      </c>
      <c r="Y2" t="n">
        <v>0.5</v>
      </c>
      <c r="Z2" t="n">
        <v>10</v>
      </c>
      <c r="AA2" t="n">
        <v>1675.707684790856</v>
      </c>
      <c r="AB2" t="n">
        <v>2292.777181336396</v>
      </c>
      <c r="AC2" t="n">
        <v>2073.957745082634</v>
      </c>
      <c r="AD2" t="n">
        <v>1675707.684790856</v>
      </c>
      <c r="AE2" t="n">
        <v>2292777.181336395</v>
      </c>
      <c r="AF2" t="n">
        <v>1.993712631699693e-06</v>
      </c>
      <c r="AG2" t="n">
        <v>23.0875</v>
      </c>
      <c r="AH2" t="n">
        <v>2073957.745082634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1.461</v>
      </c>
      <c r="E3" t="n">
        <v>68.45</v>
      </c>
      <c r="F3" t="n">
        <v>58.68</v>
      </c>
      <c r="G3" t="n">
        <v>15.24</v>
      </c>
      <c r="H3" t="n">
        <v>0.22</v>
      </c>
      <c r="I3" t="n">
        <v>231</v>
      </c>
      <c r="J3" t="n">
        <v>160.54</v>
      </c>
      <c r="K3" t="n">
        <v>50.28</v>
      </c>
      <c r="L3" t="n">
        <v>2</v>
      </c>
      <c r="M3" t="n">
        <v>229</v>
      </c>
      <c r="N3" t="n">
        <v>28.26</v>
      </c>
      <c r="O3" t="n">
        <v>20034.4</v>
      </c>
      <c r="P3" t="n">
        <v>636.76</v>
      </c>
      <c r="Q3" t="n">
        <v>7963.84</v>
      </c>
      <c r="R3" t="n">
        <v>453.02</v>
      </c>
      <c r="S3" t="n">
        <v>84.51000000000001</v>
      </c>
      <c r="T3" t="n">
        <v>183361.79</v>
      </c>
      <c r="U3" t="n">
        <v>0.19</v>
      </c>
      <c r="V3" t="n">
        <v>0.8100000000000001</v>
      </c>
      <c r="W3" t="n">
        <v>0.5</v>
      </c>
      <c r="X3" t="n">
        <v>10.85</v>
      </c>
      <c r="Y3" t="n">
        <v>0.5</v>
      </c>
      <c r="Z3" t="n">
        <v>10</v>
      </c>
      <c r="AA3" t="n">
        <v>742.8356743692169</v>
      </c>
      <c r="AB3" t="n">
        <v>1016.380541269013</v>
      </c>
      <c r="AC3" t="n">
        <v>919.3786089093469</v>
      </c>
      <c r="AD3" t="n">
        <v>742835.6743692169</v>
      </c>
      <c r="AE3" t="n">
        <v>1016380.541269013</v>
      </c>
      <c r="AF3" t="n">
        <v>3.227852565285075e-06</v>
      </c>
      <c r="AG3" t="n">
        <v>14.26041666666667</v>
      </c>
      <c r="AH3" t="n">
        <v>919378.6089093469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1.6643</v>
      </c>
      <c r="E4" t="n">
        <v>60.08</v>
      </c>
      <c r="F4" t="n">
        <v>53.7</v>
      </c>
      <c r="G4" t="n">
        <v>25.57</v>
      </c>
      <c r="H4" t="n">
        <v>0.33</v>
      </c>
      <c r="I4" t="n">
        <v>126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519.72</v>
      </c>
      <c r="Q4" t="n">
        <v>7963.71</v>
      </c>
      <c r="R4" t="n">
        <v>283.9</v>
      </c>
      <c r="S4" t="n">
        <v>84.51000000000001</v>
      </c>
      <c r="T4" t="n">
        <v>99327.17999999999</v>
      </c>
      <c r="U4" t="n">
        <v>0.3</v>
      </c>
      <c r="V4" t="n">
        <v>0.88</v>
      </c>
      <c r="W4" t="n">
        <v>0.34</v>
      </c>
      <c r="X4" t="n">
        <v>5.87</v>
      </c>
      <c r="Y4" t="n">
        <v>0.5</v>
      </c>
      <c r="Z4" t="n">
        <v>10</v>
      </c>
      <c r="AA4" t="n">
        <v>575.4814651244578</v>
      </c>
      <c r="AB4" t="n">
        <v>787.3991290336985</v>
      </c>
      <c r="AC4" t="n">
        <v>712.2508612803399</v>
      </c>
      <c r="AD4" t="n">
        <v>575481.4651244578</v>
      </c>
      <c r="AE4" t="n">
        <v>787399.1290336985</v>
      </c>
      <c r="AF4" t="n">
        <v>3.677012337032135e-06</v>
      </c>
      <c r="AG4" t="n">
        <v>12.51666666666667</v>
      </c>
      <c r="AH4" t="n">
        <v>712250.8612803399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1.7187</v>
      </c>
      <c r="E5" t="n">
        <v>58.18</v>
      </c>
      <c r="F5" t="n">
        <v>52.57</v>
      </c>
      <c r="G5" t="n">
        <v>30.92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480.86</v>
      </c>
      <c r="Q5" t="n">
        <v>7963.63</v>
      </c>
      <c r="R5" t="n">
        <v>241.11</v>
      </c>
      <c r="S5" t="n">
        <v>84.51000000000001</v>
      </c>
      <c r="T5" t="n">
        <v>78050.84</v>
      </c>
      <c r="U5" t="n">
        <v>0.35</v>
      </c>
      <c r="V5" t="n">
        <v>0.9</v>
      </c>
      <c r="W5" t="n">
        <v>0.43</v>
      </c>
      <c r="X5" t="n">
        <v>4.74</v>
      </c>
      <c r="Y5" t="n">
        <v>0.5</v>
      </c>
      <c r="Z5" t="n">
        <v>10</v>
      </c>
      <c r="AA5" t="n">
        <v>539.6820480737565</v>
      </c>
      <c r="AB5" t="n">
        <v>738.4167872661143</v>
      </c>
      <c r="AC5" t="n">
        <v>667.9433254639055</v>
      </c>
      <c r="AD5" t="n">
        <v>539682.0480737565</v>
      </c>
      <c r="AE5" t="n">
        <v>738416.7872661143</v>
      </c>
      <c r="AF5" t="n">
        <v>3.79720068717006e-06</v>
      </c>
      <c r="AG5" t="n">
        <v>12.12083333333333</v>
      </c>
      <c r="AH5" t="n">
        <v>667943.3254639055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1.7188</v>
      </c>
      <c r="E6" t="n">
        <v>58.18</v>
      </c>
      <c r="F6" t="n">
        <v>52.57</v>
      </c>
      <c r="G6" t="n">
        <v>30.92</v>
      </c>
      <c r="H6" t="n">
        <v>0.54</v>
      </c>
      <c r="I6" t="n">
        <v>102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484.55</v>
      </c>
      <c r="Q6" t="n">
        <v>7963.63</v>
      </c>
      <c r="R6" t="n">
        <v>240.99</v>
      </c>
      <c r="S6" t="n">
        <v>84.51000000000001</v>
      </c>
      <c r="T6" t="n">
        <v>77991.75</v>
      </c>
      <c r="U6" t="n">
        <v>0.35</v>
      </c>
      <c r="V6" t="n">
        <v>0.9</v>
      </c>
      <c r="W6" t="n">
        <v>0.43</v>
      </c>
      <c r="X6" t="n">
        <v>4.74</v>
      </c>
      <c r="Y6" t="n">
        <v>0.5</v>
      </c>
      <c r="Z6" t="n">
        <v>10</v>
      </c>
      <c r="AA6" t="n">
        <v>541.5293867082805</v>
      </c>
      <c r="AB6" t="n">
        <v>740.9443974846984</v>
      </c>
      <c r="AC6" t="n">
        <v>670.2297041107513</v>
      </c>
      <c r="AD6" t="n">
        <v>541529.3867082805</v>
      </c>
      <c r="AE6" t="n">
        <v>740944.3974846983</v>
      </c>
      <c r="AF6" t="n">
        <v>3.797421621637226e-06</v>
      </c>
      <c r="AG6" t="n">
        <v>12.12083333333333</v>
      </c>
      <c r="AH6" t="n">
        <v>670229.7041107513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1.7215</v>
      </c>
      <c r="E7" t="n">
        <v>58.09</v>
      </c>
      <c r="F7" t="n">
        <v>52.51</v>
      </c>
      <c r="G7" t="n">
        <v>31.19</v>
      </c>
      <c r="H7" t="n">
        <v>0.64</v>
      </c>
      <c r="I7" t="n">
        <v>101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487.71</v>
      </c>
      <c r="Q7" t="n">
        <v>7963.63</v>
      </c>
      <c r="R7" t="n">
        <v>238.97</v>
      </c>
      <c r="S7" t="n">
        <v>84.51000000000001</v>
      </c>
      <c r="T7" t="n">
        <v>76984.83</v>
      </c>
      <c r="U7" t="n">
        <v>0.35</v>
      </c>
      <c r="V7" t="n">
        <v>0.9</v>
      </c>
      <c r="W7" t="n">
        <v>0.43</v>
      </c>
      <c r="X7" t="n">
        <v>4.68</v>
      </c>
      <c r="Y7" t="n">
        <v>0.5</v>
      </c>
      <c r="Z7" t="n">
        <v>10</v>
      </c>
      <c r="AA7" t="n">
        <v>542.3807727618848</v>
      </c>
      <c r="AB7" t="n">
        <v>742.1093014437416</v>
      </c>
      <c r="AC7" t="n">
        <v>671.2834312708965</v>
      </c>
      <c r="AD7" t="n">
        <v>542380.7727618848</v>
      </c>
      <c r="AE7" t="n">
        <v>742109.3014437417</v>
      </c>
      <c r="AF7" t="n">
        <v>3.803386852250689e-06</v>
      </c>
      <c r="AG7" t="n">
        <v>12.10208333333333</v>
      </c>
      <c r="AH7" t="n">
        <v>671283.4312708965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1.4593</v>
      </c>
      <c r="E2" t="n">
        <v>68.53</v>
      </c>
      <c r="F2" t="n">
        <v>61.66</v>
      </c>
      <c r="G2" t="n">
        <v>12.8</v>
      </c>
      <c r="H2" t="n">
        <v>0.22</v>
      </c>
      <c r="I2" t="n">
        <v>289</v>
      </c>
      <c r="J2" t="n">
        <v>80.84</v>
      </c>
      <c r="K2" t="n">
        <v>35.1</v>
      </c>
      <c r="L2" t="n">
        <v>1</v>
      </c>
      <c r="M2" t="n">
        <v>260</v>
      </c>
      <c r="N2" t="n">
        <v>9.74</v>
      </c>
      <c r="O2" t="n">
        <v>10204.21</v>
      </c>
      <c r="P2" t="n">
        <v>396.45</v>
      </c>
      <c r="Q2" t="n">
        <v>7964.43</v>
      </c>
      <c r="R2" t="n">
        <v>552.89</v>
      </c>
      <c r="S2" t="n">
        <v>84.51000000000001</v>
      </c>
      <c r="T2" t="n">
        <v>233003.69</v>
      </c>
      <c r="U2" t="n">
        <v>0.15</v>
      </c>
      <c r="V2" t="n">
        <v>0.77</v>
      </c>
      <c r="W2" t="n">
        <v>0.64</v>
      </c>
      <c r="X2" t="n">
        <v>13.82</v>
      </c>
      <c r="Y2" t="n">
        <v>0.5</v>
      </c>
      <c r="Z2" t="n">
        <v>10</v>
      </c>
      <c r="AA2" t="n">
        <v>542.3634687358358</v>
      </c>
      <c r="AB2" t="n">
        <v>742.0856253119017</v>
      </c>
      <c r="AC2" t="n">
        <v>671.2620147558497</v>
      </c>
      <c r="AD2" t="n">
        <v>542363.4687358357</v>
      </c>
      <c r="AE2" t="n">
        <v>742085.6253119017</v>
      </c>
      <c r="AF2" t="n">
        <v>3.801986788823668e-06</v>
      </c>
      <c r="AG2" t="n">
        <v>14.27708333333333</v>
      </c>
      <c r="AH2" t="n">
        <v>671262.0147558497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1.5548</v>
      </c>
      <c r="E3" t="n">
        <v>64.31999999999999</v>
      </c>
      <c r="F3" t="n">
        <v>58.48</v>
      </c>
      <c r="G3" t="n">
        <v>15.32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360.32</v>
      </c>
      <c r="Q3" t="n">
        <v>7963.98</v>
      </c>
      <c r="R3" t="n">
        <v>435.2</v>
      </c>
      <c r="S3" t="n">
        <v>84.51000000000001</v>
      </c>
      <c r="T3" t="n">
        <v>174460.64</v>
      </c>
      <c r="U3" t="n">
        <v>0.19</v>
      </c>
      <c r="V3" t="n">
        <v>0.8100000000000001</v>
      </c>
      <c r="W3" t="n">
        <v>0.8100000000000001</v>
      </c>
      <c r="X3" t="n">
        <v>10.65</v>
      </c>
      <c r="Y3" t="n">
        <v>0.5</v>
      </c>
      <c r="Z3" t="n">
        <v>10</v>
      </c>
      <c r="AA3" t="n">
        <v>485.13473033063</v>
      </c>
      <c r="AB3" t="n">
        <v>663.7827406721489</v>
      </c>
      <c r="AC3" t="n">
        <v>600.4322475273259</v>
      </c>
      <c r="AD3" t="n">
        <v>485134.73033063</v>
      </c>
      <c r="AE3" t="n">
        <v>663782.7406721489</v>
      </c>
      <c r="AF3" t="n">
        <v>4.050797683316e-06</v>
      </c>
      <c r="AG3" t="n">
        <v>13.4</v>
      </c>
      <c r="AH3" t="n">
        <v>600432.2475273259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1.5548</v>
      </c>
      <c r="E4" t="n">
        <v>64.31999999999999</v>
      </c>
      <c r="F4" t="n">
        <v>58.48</v>
      </c>
      <c r="G4" t="n">
        <v>15.32</v>
      </c>
      <c r="H4" t="n">
        <v>0.63</v>
      </c>
      <c r="I4" t="n">
        <v>229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365.28</v>
      </c>
      <c r="Q4" t="n">
        <v>7963.98</v>
      </c>
      <c r="R4" t="n">
        <v>435.2</v>
      </c>
      <c r="S4" t="n">
        <v>84.51000000000001</v>
      </c>
      <c r="T4" t="n">
        <v>174459.6</v>
      </c>
      <c r="U4" t="n">
        <v>0.19</v>
      </c>
      <c r="V4" t="n">
        <v>0.8100000000000001</v>
      </c>
      <c r="W4" t="n">
        <v>0.8100000000000001</v>
      </c>
      <c r="X4" t="n">
        <v>10.65</v>
      </c>
      <c r="Y4" t="n">
        <v>0.5</v>
      </c>
      <c r="Z4" t="n">
        <v>10</v>
      </c>
      <c r="AA4" t="n">
        <v>487.9124112662733</v>
      </c>
      <c r="AB4" t="n">
        <v>667.5832862709303</v>
      </c>
      <c r="AC4" t="n">
        <v>603.870074388259</v>
      </c>
      <c r="AD4" t="n">
        <v>487912.4112662733</v>
      </c>
      <c r="AE4" t="n">
        <v>667583.2862709303</v>
      </c>
      <c r="AF4" t="n">
        <v>4.050797683316e-06</v>
      </c>
      <c r="AG4" t="n">
        <v>13.4</v>
      </c>
      <c r="AH4" t="n">
        <v>603870.074388259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1.2426</v>
      </c>
      <c r="E2" t="n">
        <v>80.48</v>
      </c>
      <c r="F2" t="n">
        <v>68.81999999999999</v>
      </c>
      <c r="G2" t="n">
        <v>9.539999999999999</v>
      </c>
      <c r="H2" t="n">
        <v>0.16</v>
      </c>
      <c r="I2" t="n">
        <v>433</v>
      </c>
      <c r="J2" t="n">
        <v>107.41</v>
      </c>
      <c r="K2" t="n">
        <v>41.65</v>
      </c>
      <c r="L2" t="n">
        <v>1</v>
      </c>
      <c r="M2" t="n">
        <v>431</v>
      </c>
      <c r="N2" t="n">
        <v>14.77</v>
      </c>
      <c r="O2" t="n">
        <v>13481.73</v>
      </c>
      <c r="P2" t="n">
        <v>593.84</v>
      </c>
      <c r="Q2" t="n">
        <v>7964.54</v>
      </c>
      <c r="R2" t="n">
        <v>797.92</v>
      </c>
      <c r="S2" t="n">
        <v>84.51000000000001</v>
      </c>
      <c r="T2" t="n">
        <v>354801.34</v>
      </c>
      <c r="U2" t="n">
        <v>0.11</v>
      </c>
      <c r="V2" t="n">
        <v>0.6899999999999999</v>
      </c>
      <c r="W2" t="n">
        <v>0.84</v>
      </c>
      <c r="X2" t="n">
        <v>20.98</v>
      </c>
      <c r="Y2" t="n">
        <v>0.5</v>
      </c>
      <c r="Z2" t="n">
        <v>10</v>
      </c>
      <c r="AA2" t="n">
        <v>827.7160069244869</v>
      </c>
      <c r="AB2" t="n">
        <v>1132.517556927121</v>
      </c>
      <c r="AC2" t="n">
        <v>1024.43167079237</v>
      </c>
      <c r="AD2" t="n">
        <v>827716.006924487</v>
      </c>
      <c r="AE2" t="n">
        <v>1132517.556927121</v>
      </c>
      <c r="AF2" t="n">
        <v>3.025399453251594e-06</v>
      </c>
      <c r="AG2" t="n">
        <v>16.76666666666667</v>
      </c>
      <c r="AH2" t="n">
        <v>1024431.67079237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1.6366</v>
      </c>
      <c r="E3" t="n">
        <v>61.1</v>
      </c>
      <c r="F3" t="n">
        <v>55.44</v>
      </c>
      <c r="G3" t="n">
        <v>20.41</v>
      </c>
      <c r="H3" t="n">
        <v>0.32</v>
      </c>
      <c r="I3" t="n">
        <v>163</v>
      </c>
      <c r="J3" t="n">
        <v>108.68</v>
      </c>
      <c r="K3" t="n">
        <v>41.65</v>
      </c>
      <c r="L3" t="n">
        <v>2</v>
      </c>
      <c r="M3" t="n">
        <v>10</v>
      </c>
      <c r="N3" t="n">
        <v>15.03</v>
      </c>
      <c r="O3" t="n">
        <v>13638.32</v>
      </c>
      <c r="P3" t="n">
        <v>401.48</v>
      </c>
      <c r="Q3" t="n">
        <v>7963.82</v>
      </c>
      <c r="R3" t="n">
        <v>336.06</v>
      </c>
      <c r="S3" t="n">
        <v>84.51000000000001</v>
      </c>
      <c r="T3" t="n">
        <v>125220.18</v>
      </c>
      <c r="U3" t="n">
        <v>0.25</v>
      </c>
      <c r="V3" t="n">
        <v>0.86</v>
      </c>
      <c r="W3" t="n">
        <v>0.6</v>
      </c>
      <c r="X3" t="n">
        <v>7.61</v>
      </c>
      <c r="Y3" t="n">
        <v>0.5</v>
      </c>
      <c r="Z3" t="n">
        <v>10</v>
      </c>
      <c r="AA3" t="n">
        <v>498.9729536618888</v>
      </c>
      <c r="AB3" t="n">
        <v>682.7168083333038</v>
      </c>
      <c r="AC3" t="n">
        <v>617.559274345031</v>
      </c>
      <c r="AD3" t="n">
        <v>498972.9536618888</v>
      </c>
      <c r="AE3" t="n">
        <v>682716.8083333038</v>
      </c>
      <c r="AF3" t="n">
        <v>3.984684327371285e-06</v>
      </c>
      <c r="AG3" t="n">
        <v>12.72916666666667</v>
      </c>
      <c r="AH3" t="n">
        <v>617559.274345031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1.6415</v>
      </c>
      <c r="E4" t="n">
        <v>60.92</v>
      </c>
      <c r="F4" t="n">
        <v>55.31</v>
      </c>
      <c r="G4" t="n">
        <v>20.61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403.32</v>
      </c>
      <c r="Q4" t="n">
        <v>7963.82</v>
      </c>
      <c r="R4" t="n">
        <v>331.07</v>
      </c>
      <c r="S4" t="n">
        <v>84.51000000000001</v>
      </c>
      <c r="T4" t="n">
        <v>122736.7</v>
      </c>
      <c r="U4" t="n">
        <v>0.26</v>
      </c>
      <c r="V4" t="n">
        <v>0.86</v>
      </c>
      <c r="W4" t="n">
        <v>0.6</v>
      </c>
      <c r="X4" t="n">
        <v>7.47</v>
      </c>
      <c r="Y4" t="n">
        <v>0.5</v>
      </c>
      <c r="Z4" t="n">
        <v>10</v>
      </c>
      <c r="AA4" t="n">
        <v>498.6594946550112</v>
      </c>
      <c r="AB4" t="n">
        <v>682.2879198912583</v>
      </c>
      <c r="AC4" t="n">
        <v>617.1713184139458</v>
      </c>
      <c r="AD4" t="n">
        <v>498659.4946550112</v>
      </c>
      <c r="AE4" t="n">
        <v>682287.9198912584</v>
      </c>
      <c r="AF4" t="n">
        <v>3.996614519968205e-06</v>
      </c>
      <c r="AG4" t="n">
        <v>12.69166666666667</v>
      </c>
      <c r="AH4" t="n">
        <v>617171.3184139457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1.4461</v>
      </c>
      <c r="E2" t="n">
        <v>69.15000000000001</v>
      </c>
      <c r="F2" t="n">
        <v>62.88</v>
      </c>
      <c r="G2" t="n">
        <v>11.72</v>
      </c>
      <c r="H2" t="n">
        <v>0.28</v>
      </c>
      <c r="I2" t="n">
        <v>322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326.83</v>
      </c>
      <c r="Q2" t="n">
        <v>7964.6</v>
      </c>
      <c r="R2" t="n">
        <v>580.3099999999999</v>
      </c>
      <c r="S2" t="n">
        <v>84.51000000000001</v>
      </c>
      <c r="T2" t="n">
        <v>246548.25</v>
      </c>
      <c r="U2" t="n">
        <v>0.15</v>
      </c>
      <c r="V2" t="n">
        <v>0.75</v>
      </c>
      <c r="W2" t="n">
        <v>1.07</v>
      </c>
      <c r="X2" t="n">
        <v>15.05</v>
      </c>
      <c r="Y2" t="n">
        <v>0.5</v>
      </c>
      <c r="Z2" t="n">
        <v>10</v>
      </c>
      <c r="AA2" t="n">
        <v>484.5889830739126</v>
      </c>
      <c r="AB2" t="n">
        <v>663.0360251988384</v>
      </c>
      <c r="AC2" t="n">
        <v>599.7567975307666</v>
      </c>
      <c r="AD2" t="n">
        <v>484588.9830739126</v>
      </c>
      <c r="AE2" t="n">
        <v>663036.0251988384</v>
      </c>
      <c r="AF2" t="n">
        <v>3.997350870639691e-06</v>
      </c>
      <c r="AG2" t="n">
        <v>14.40625</v>
      </c>
      <c r="AH2" t="n">
        <v>599756.7975307666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1.4497</v>
      </c>
      <c r="E3" t="n">
        <v>68.98</v>
      </c>
      <c r="F3" t="n">
        <v>62.74</v>
      </c>
      <c r="G3" t="n">
        <v>11.76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1</v>
      </c>
      <c r="N3" t="n">
        <v>7</v>
      </c>
      <c r="O3" t="n">
        <v>7994.37</v>
      </c>
      <c r="P3" t="n">
        <v>331.06</v>
      </c>
      <c r="Q3" t="n">
        <v>7964.6</v>
      </c>
      <c r="R3" t="n">
        <v>575.45</v>
      </c>
      <c r="S3" t="n">
        <v>84.51000000000001</v>
      </c>
      <c r="T3" t="n">
        <v>244130.44</v>
      </c>
      <c r="U3" t="n">
        <v>0.15</v>
      </c>
      <c r="V3" t="n">
        <v>0.76</v>
      </c>
      <c r="W3" t="n">
        <v>1.07</v>
      </c>
      <c r="X3" t="n">
        <v>14.9</v>
      </c>
      <c r="Y3" t="n">
        <v>0.5</v>
      </c>
      <c r="Z3" t="n">
        <v>10</v>
      </c>
      <c r="AA3" t="n">
        <v>486.0818039674843</v>
      </c>
      <c r="AB3" t="n">
        <v>665.078568604033</v>
      </c>
      <c r="AC3" t="n">
        <v>601.604403460097</v>
      </c>
      <c r="AD3" t="n">
        <v>486081.8039674843</v>
      </c>
      <c r="AE3" t="n">
        <v>665078.568604033</v>
      </c>
      <c r="AF3" t="n">
        <v>4.007302093331278e-06</v>
      </c>
      <c r="AG3" t="n">
        <v>14.37083333333334</v>
      </c>
      <c r="AH3" t="n">
        <v>601604.403460097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1.4496</v>
      </c>
      <c r="E4" t="n">
        <v>68.98</v>
      </c>
      <c r="F4" t="n">
        <v>62.74</v>
      </c>
      <c r="G4" t="n">
        <v>11.76</v>
      </c>
      <c r="H4" t="n">
        <v>0.8100000000000001</v>
      </c>
      <c r="I4" t="n">
        <v>320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336.68</v>
      </c>
      <c r="Q4" t="n">
        <v>7964.6</v>
      </c>
      <c r="R4" t="n">
        <v>575.4400000000001</v>
      </c>
      <c r="S4" t="n">
        <v>84.51000000000001</v>
      </c>
      <c r="T4" t="n">
        <v>244125.9</v>
      </c>
      <c r="U4" t="n">
        <v>0.15</v>
      </c>
      <c r="V4" t="n">
        <v>0.76</v>
      </c>
      <c r="W4" t="n">
        <v>1.07</v>
      </c>
      <c r="X4" t="n">
        <v>14.91</v>
      </c>
      <c r="Y4" t="n">
        <v>0.5</v>
      </c>
      <c r="Z4" t="n">
        <v>10</v>
      </c>
      <c r="AA4" t="n">
        <v>489.479377435128</v>
      </c>
      <c r="AB4" t="n">
        <v>669.7272785128258</v>
      </c>
      <c r="AC4" t="n">
        <v>605.8094470197001</v>
      </c>
      <c r="AD4" t="n">
        <v>489479.377435128</v>
      </c>
      <c r="AE4" t="n">
        <v>669727.2785128258</v>
      </c>
      <c r="AF4" t="n">
        <v>4.007025670478733e-06</v>
      </c>
      <c r="AG4" t="n">
        <v>14.37083333333334</v>
      </c>
      <c r="AH4" t="n">
        <v>605809.4470197001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0.8518</v>
      </c>
      <c r="E2" t="n">
        <v>117.4</v>
      </c>
      <c r="F2" t="n">
        <v>88.02</v>
      </c>
      <c r="G2" t="n">
        <v>6.63</v>
      </c>
      <c r="H2" t="n">
        <v>0.11</v>
      </c>
      <c r="I2" t="n">
        <v>797</v>
      </c>
      <c r="J2" t="n">
        <v>167.88</v>
      </c>
      <c r="K2" t="n">
        <v>51.39</v>
      </c>
      <c r="L2" t="n">
        <v>1</v>
      </c>
      <c r="M2" t="n">
        <v>795</v>
      </c>
      <c r="N2" t="n">
        <v>30.49</v>
      </c>
      <c r="O2" t="n">
        <v>20939.59</v>
      </c>
      <c r="P2" t="n">
        <v>1082.67</v>
      </c>
      <c r="Q2" t="n">
        <v>7964.81</v>
      </c>
      <c r="R2" t="n">
        <v>1453.35</v>
      </c>
      <c r="S2" t="n">
        <v>84.51000000000001</v>
      </c>
      <c r="T2" t="n">
        <v>680694.6800000001</v>
      </c>
      <c r="U2" t="n">
        <v>0.06</v>
      </c>
      <c r="V2" t="n">
        <v>0.54</v>
      </c>
      <c r="W2" t="n">
        <v>1.42</v>
      </c>
      <c r="X2" t="n">
        <v>40.18</v>
      </c>
      <c r="Y2" t="n">
        <v>0.5</v>
      </c>
      <c r="Z2" t="n">
        <v>10</v>
      </c>
      <c r="AA2" t="n">
        <v>1894.785691845325</v>
      </c>
      <c r="AB2" t="n">
        <v>2592.529375627868</v>
      </c>
      <c r="AC2" t="n">
        <v>2345.102010655775</v>
      </c>
      <c r="AD2" t="n">
        <v>1894785.691845325</v>
      </c>
      <c r="AE2" t="n">
        <v>2592529.375627868</v>
      </c>
      <c r="AF2" t="n">
        <v>1.857274004248784e-06</v>
      </c>
      <c r="AG2" t="n">
        <v>24.45833333333333</v>
      </c>
      <c r="AH2" t="n">
        <v>2345102.010655775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1.4259</v>
      </c>
      <c r="E3" t="n">
        <v>70.13</v>
      </c>
      <c r="F3" t="n">
        <v>59.42</v>
      </c>
      <c r="G3" t="n">
        <v>14.49</v>
      </c>
      <c r="H3" t="n">
        <v>0.21</v>
      </c>
      <c r="I3" t="n">
        <v>246</v>
      </c>
      <c r="J3" t="n">
        <v>169.33</v>
      </c>
      <c r="K3" t="n">
        <v>51.39</v>
      </c>
      <c r="L3" t="n">
        <v>2</v>
      </c>
      <c r="M3" t="n">
        <v>244</v>
      </c>
      <c r="N3" t="n">
        <v>30.94</v>
      </c>
      <c r="O3" t="n">
        <v>21118.46</v>
      </c>
      <c r="P3" t="n">
        <v>676.99</v>
      </c>
      <c r="Q3" t="n">
        <v>7963.91</v>
      </c>
      <c r="R3" t="n">
        <v>478.11</v>
      </c>
      <c r="S3" t="n">
        <v>84.51000000000001</v>
      </c>
      <c r="T3" t="n">
        <v>195828.84</v>
      </c>
      <c r="U3" t="n">
        <v>0.18</v>
      </c>
      <c r="V3" t="n">
        <v>0.8</v>
      </c>
      <c r="W3" t="n">
        <v>0.54</v>
      </c>
      <c r="X3" t="n">
        <v>11.59</v>
      </c>
      <c r="Y3" t="n">
        <v>0.5</v>
      </c>
      <c r="Z3" t="n">
        <v>10</v>
      </c>
      <c r="AA3" t="n">
        <v>797.5620472825775</v>
      </c>
      <c r="AB3" t="n">
        <v>1091.259579046249</v>
      </c>
      <c r="AC3" t="n">
        <v>987.1112964145129</v>
      </c>
      <c r="AD3" t="n">
        <v>797562.0472825775</v>
      </c>
      <c r="AE3" t="n">
        <v>1091259.579046249</v>
      </c>
      <c r="AF3" t="n">
        <v>3.109047901688591e-06</v>
      </c>
      <c r="AG3" t="n">
        <v>14.61041666666667</v>
      </c>
      <c r="AH3" t="n">
        <v>987111.2964145129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1.6399</v>
      </c>
      <c r="E4" t="n">
        <v>60.98</v>
      </c>
      <c r="F4" t="n">
        <v>54.03</v>
      </c>
      <c r="G4" t="n">
        <v>24.01</v>
      </c>
      <c r="H4" t="n">
        <v>0.31</v>
      </c>
      <c r="I4" t="n">
        <v>135</v>
      </c>
      <c r="J4" t="n">
        <v>170.79</v>
      </c>
      <c r="K4" t="n">
        <v>51.39</v>
      </c>
      <c r="L4" t="n">
        <v>3</v>
      </c>
      <c r="M4" t="n">
        <v>133</v>
      </c>
      <c r="N4" t="n">
        <v>31.4</v>
      </c>
      <c r="O4" t="n">
        <v>21297.94</v>
      </c>
      <c r="P4" t="n">
        <v>558.46</v>
      </c>
      <c r="Q4" t="n">
        <v>7963.82</v>
      </c>
      <c r="R4" t="n">
        <v>295.24</v>
      </c>
      <c r="S4" t="n">
        <v>84.51000000000001</v>
      </c>
      <c r="T4" t="n">
        <v>104949.57</v>
      </c>
      <c r="U4" t="n">
        <v>0.29</v>
      </c>
      <c r="V4" t="n">
        <v>0.88</v>
      </c>
      <c r="W4" t="n">
        <v>0.35</v>
      </c>
      <c r="X4" t="n">
        <v>6.2</v>
      </c>
      <c r="Y4" t="n">
        <v>0.5</v>
      </c>
      <c r="Z4" t="n">
        <v>10</v>
      </c>
      <c r="AA4" t="n">
        <v>616.0194412688227</v>
      </c>
      <c r="AB4" t="n">
        <v>842.8649764037062</v>
      </c>
      <c r="AC4" t="n">
        <v>762.4231260241598</v>
      </c>
      <c r="AD4" t="n">
        <v>616019.4412688226</v>
      </c>
      <c r="AE4" t="n">
        <v>842864.9764037062</v>
      </c>
      <c r="AF4" t="n">
        <v>3.575655834195329e-06</v>
      </c>
      <c r="AG4" t="n">
        <v>12.70416666666667</v>
      </c>
      <c r="AH4" t="n">
        <v>762423.1260241598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1.7266</v>
      </c>
      <c r="E5" t="n">
        <v>57.92</v>
      </c>
      <c r="F5" t="n">
        <v>52.29</v>
      </c>
      <c r="G5" t="n">
        <v>32.68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492.99</v>
      </c>
      <c r="Q5" t="n">
        <v>7963.52</v>
      </c>
      <c r="R5" t="n">
        <v>231.99</v>
      </c>
      <c r="S5" t="n">
        <v>84.51000000000001</v>
      </c>
      <c r="T5" t="n">
        <v>73517.53999999999</v>
      </c>
      <c r="U5" t="n">
        <v>0.36</v>
      </c>
      <c r="V5" t="n">
        <v>0.91</v>
      </c>
      <c r="W5" t="n">
        <v>0.41</v>
      </c>
      <c r="X5" t="n">
        <v>4.46</v>
      </c>
      <c r="Y5" t="n">
        <v>0.5</v>
      </c>
      <c r="Z5" t="n">
        <v>10</v>
      </c>
      <c r="AA5" t="n">
        <v>547.7188247856524</v>
      </c>
      <c r="AB5" t="n">
        <v>749.4130597208951</v>
      </c>
      <c r="AC5" t="n">
        <v>677.8901291089675</v>
      </c>
      <c r="AD5" t="n">
        <v>547718.8247856523</v>
      </c>
      <c r="AE5" t="n">
        <v>749413.0597208951</v>
      </c>
      <c r="AF5" t="n">
        <v>3.764697459187545e-06</v>
      </c>
      <c r="AG5" t="n">
        <v>12.06666666666667</v>
      </c>
      <c r="AH5" t="n">
        <v>677890.1291089675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1.7262</v>
      </c>
      <c r="E6" t="n">
        <v>57.93</v>
      </c>
      <c r="F6" t="n">
        <v>52.3</v>
      </c>
      <c r="G6" t="n">
        <v>32.69</v>
      </c>
      <c r="H6" t="n">
        <v>0.51</v>
      </c>
      <c r="I6" t="n">
        <v>96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496.53</v>
      </c>
      <c r="Q6" t="n">
        <v>7963.61</v>
      </c>
      <c r="R6" t="n">
        <v>232.13</v>
      </c>
      <c r="S6" t="n">
        <v>84.51000000000001</v>
      </c>
      <c r="T6" t="n">
        <v>73589.95</v>
      </c>
      <c r="U6" t="n">
        <v>0.36</v>
      </c>
      <c r="V6" t="n">
        <v>0.91</v>
      </c>
      <c r="W6" t="n">
        <v>0.42</v>
      </c>
      <c r="X6" t="n">
        <v>4.47</v>
      </c>
      <c r="Y6" t="n">
        <v>0.5</v>
      </c>
      <c r="Z6" t="n">
        <v>10</v>
      </c>
      <c r="AA6" t="n">
        <v>549.619412571757</v>
      </c>
      <c r="AB6" t="n">
        <v>752.0135277778591</v>
      </c>
      <c r="AC6" t="n">
        <v>680.2424121443545</v>
      </c>
      <c r="AD6" t="n">
        <v>549619.412571757</v>
      </c>
      <c r="AE6" t="n">
        <v>752013.527777859</v>
      </c>
      <c r="AF6" t="n">
        <v>3.763825294827719e-06</v>
      </c>
      <c r="AG6" t="n">
        <v>12.06875</v>
      </c>
      <c r="AH6" t="n">
        <v>680242.4121443545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1.7291</v>
      </c>
      <c r="E7" t="n">
        <v>57.84</v>
      </c>
      <c r="F7" t="n">
        <v>52.24</v>
      </c>
      <c r="G7" t="n">
        <v>33</v>
      </c>
      <c r="H7" t="n">
        <v>0.61</v>
      </c>
      <c r="I7" t="n">
        <v>95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499.35</v>
      </c>
      <c r="Q7" t="n">
        <v>7963.61</v>
      </c>
      <c r="R7" t="n">
        <v>230.08</v>
      </c>
      <c r="S7" t="n">
        <v>84.51000000000001</v>
      </c>
      <c r="T7" t="n">
        <v>72568.67</v>
      </c>
      <c r="U7" t="n">
        <v>0.37</v>
      </c>
      <c r="V7" t="n">
        <v>0.91</v>
      </c>
      <c r="W7" t="n">
        <v>0.42</v>
      </c>
      <c r="X7" t="n">
        <v>4.41</v>
      </c>
      <c r="Y7" t="n">
        <v>0.5</v>
      </c>
      <c r="Z7" t="n">
        <v>10</v>
      </c>
      <c r="AA7" t="n">
        <v>550.236480141619</v>
      </c>
      <c r="AB7" t="n">
        <v>752.857826850044</v>
      </c>
      <c r="AC7" t="n">
        <v>681.0061324980715</v>
      </c>
      <c r="AD7" t="n">
        <v>550236.480141619</v>
      </c>
      <c r="AE7" t="n">
        <v>752857.8268500441</v>
      </c>
      <c r="AF7" t="n">
        <v>3.770148486436456e-06</v>
      </c>
      <c r="AG7" t="n">
        <v>12.05</v>
      </c>
      <c r="AH7" t="n">
        <v>681006.1324980714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1.3672</v>
      </c>
      <c r="E2" t="n">
        <v>73.14</v>
      </c>
      <c r="F2" t="n">
        <v>66.5</v>
      </c>
      <c r="G2" t="n">
        <v>9.98</v>
      </c>
      <c r="H2" t="n">
        <v>0.34</v>
      </c>
      <c r="I2" t="n">
        <v>400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307.8</v>
      </c>
      <c r="Q2" t="n">
        <v>7964.62</v>
      </c>
      <c r="R2" t="n">
        <v>699.0599999999999</v>
      </c>
      <c r="S2" t="n">
        <v>84.51000000000001</v>
      </c>
      <c r="T2" t="n">
        <v>305533.73</v>
      </c>
      <c r="U2" t="n">
        <v>0.12</v>
      </c>
      <c r="V2" t="n">
        <v>0.71</v>
      </c>
      <c r="W2" t="n">
        <v>1.31</v>
      </c>
      <c r="X2" t="n">
        <v>18.67</v>
      </c>
      <c r="Y2" t="n">
        <v>0.5</v>
      </c>
      <c r="Z2" t="n">
        <v>10</v>
      </c>
      <c r="AA2" t="n">
        <v>498.6329612819561</v>
      </c>
      <c r="AB2" t="n">
        <v>682.2516157596747</v>
      </c>
      <c r="AC2" t="n">
        <v>617.1384790977272</v>
      </c>
      <c r="AD2" t="n">
        <v>498632.9612819561</v>
      </c>
      <c r="AE2" t="n">
        <v>682251.6157596747</v>
      </c>
      <c r="AF2" t="n">
        <v>3.9208359624063e-06</v>
      </c>
      <c r="AG2" t="n">
        <v>15.2375</v>
      </c>
      <c r="AH2" t="n">
        <v>617138.4790977272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1.3687</v>
      </c>
      <c r="E3" t="n">
        <v>73.06</v>
      </c>
      <c r="F3" t="n">
        <v>66.44</v>
      </c>
      <c r="G3" t="n">
        <v>9.99</v>
      </c>
      <c r="H3" t="n">
        <v>0.66</v>
      </c>
      <c r="I3" t="n">
        <v>399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313.43</v>
      </c>
      <c r="Q3" t="n">
        <v>7964.62</v>
      </c>
      <c r="R3" t="n">
        <v>696.71</v>
      </c>
      <c r="S3" t="n">
        <v>84.51000000000001</v>
      </c>
      <c r="T3" t="n">
        <v>304365.58</v>
      </c>
      <c r="U3" t="n">
        <v>0.12</v>
      </c>
      <c r="V3" t="n">
        <v>0.71</v>
      </c>
      <c r="W3" t="n">
        <v>1.3</v>
      </c>
      <c r="X3" t="n">
        <v>18.6</v>
      </c>
      <c r="Y3" t="n">
        <v>0.5</v>
      </c>
      <c r="Z3" t="n">
        <v>10</v>
      </c>
      <c r="AA3" t="n">
        <v>501.7570477238315</v>
      </c>
      <c r="AB3" t="n">
        <v>686.5261286544151</v>
      </c>
      <c r="AC3" t="n">
        <v>621.0050384811102</v>
      </c>
      <c r="AD3" t="n">
        <v>501757.0477238315</v>
      </c>
      <c r="AE3" t="n">
        <v>686526.128654415</v>
      </c>
      <c r="AF3" t="n">
        <v>3.925137640246858e-06</v>
      </c>
      <c r="AG3" t="n">
        <v>15.22083333333333</v>
      </c>
      <c r="AH3" t="n">
        <v>621005.0384811102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1.0623</v>
      </c>
      <c r="E2" t="n">
        <v>94.13</v>
      </c>
      <c r="F2" t="n">
        <v>76.23999999999999</v>
      </c>
      <c r="G2" t="n">
        <v>7.93</v>
      </c>
      <c r="H2" t="n">
        <v>0.13</v>
      </c>
      <c r="I2" t="n">
        <v>577</v>
      </c>
      <c r="J2" t="n">
        <v>133.21</v>
      </c>
      <c r="K2" t="n">
        <v>46.47</v>
      </c>
      <c r="L2" t="n">
        <v>1</v>
      </c>
      <c r="M2" t="n">
        <v>575</v>
      </c>
      <c r="N2" t="n">
        <v>20.75</v>
      </c>
      <c r="O2" t="n">
        <v>16663.42</v>
      </c>
      <c r="P2" t="n">
        <v>787.6900000000001</v>
      </c>
      <c r="Q2" t="n">
        <v>7965.27</v>
      </c>
      <c r="R2" t="n">
        <v>1050.93</v>
      </c>
      <c r="S2" t="n">
        <v>84.51000000000001</v>
      </c>
      <c r="T2" t="n">
        <v>480587.07</v>
      </c>
      <c r="U2" t="n">
        <v>0.08</v>
      </c>
      <c r="V2" t="n">
        <v>0.62</v>
      </c>
      <c r="W2" t="n">
        <v>1.07</v>
      </c>
      <c r="X2" t="n">
        <v>28.4</v>
      </c>
      <c r="Y2" t="n">
        <v>0.5</v>
      </c>
      <c r="Z2" t="n">
        <v>10</v>
      </c>
      <c r="AA2" t="n">
        <v>1184.205995356197</v>
      </c>
      <c r="AB2" t="n">
        <v>1620.282886327704</v>
      </c>
      <c r="AC2" t="n">
        <v>1465.645361737901</v>
      </c>
      <c r="AD2" t="n">
        <v>1184205.995356197</v>
      </c>
      <c r="AE2" t="n">
        <v>1620282.886327704</v>
      </c>
      <c r="AF2" t="n">
        <v>2.452613944336373e-06</v>
      </c>
      <c r="AG2" t="n">
        <v>19.61041666666667</v>
      </c>
      <c r="AH2" t="n">
        <v>1465645.361737901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1.5679</v>
      </c>
      <c r="E3" t="n">
        <v>63.78</v>
      </c>
      <c r="F3" t="n">
        <v>56.53</v>
      </c>
      <c r="G3" t="n">
        <v>18.24</v>
      </c>
      <c r="H3" t="n">
        <v>0.26</v>
      </c>
      <c r="I3" t="n">
        <v>186</v>
      </c>
      <c r="J3" t="n">
        <v>134.55</v>
      </c>
      <c r="K3" t="n">
        <v>46.47</v>
      </c>
      <c r="L3" t="n">
        <v>2</v>
      </c>
      <c r="M3" t="n">
        <v>184</v>
      </c>
      <c r="N3" t="n">
        <v>21.09</v>
      </c>
      <c r="O3" t="n">
        <v>16828.84</v>
      </c>
      <c r="P3" t="n">
        <v>512.35</v>
      </c>
      <c r="Q3" t="n">
        <v>7963.73</v>
      </c>
      <c r="R3" t="n">
        <v>380.12</v>
      </c>
      <c r="S3" t="n">
        <v>84.51000000000001</v>
      </c>
      <c r="T3" t="n">
        <v>147134.75</v>
      </c>
      <c r="U3" t="n">
        <v>0.22</v>
      </c>
      <c r="V3" t="n">
        <v>0.84</v>
      </c>
      <c r="W3" t="n">
        <v>0.44</v>
      </c>
      <c r="X3" t="n">
        <v>8.699999999999999</v>
      </c>
      <c r="Y3" t="n">
        <v>0.5</v>
      </c>
      <c r="Z3" t="n">
        <v>10</v>
      </c>
      <c r="AA3" t="n">
        <v>604.7997126643804</v>
      </c>
      <c r="AB3" t="n">
        <v>827.5136487476163</v>
      </c>
      <c r="AC3" t="n">
        <v>748.5369075338435</v>
      </c>
      <c r="AD3" t="n">
        <v>604799.7126643804</v>
      </c>
      <c r="AE3" t="n">
        <v>827513.6487476163</v>
      </c>
      <c r="AF3" t="n">
        <v>3.619931660853807e-06</v>
      </c>
      <c r="AG3" t="n">
        <v>13.2875</v>
      </c>
      <c r="AH3" t="n">
        <v>748536.9075338435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1.6893</v>
      </c>
      <c r="E4" t="n">
        <v>59.19</v>
      </c>
      <c r="F4" t="n">
        <v>53.61</v>
      </c>
      <c r="G4" t="n">
        <v>25.73</v>
      </c>
      <c r="H4" t="n">
        <v>0.39</v>
      </c>
      <c r="I4" t="n">
        <v>125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441.36</v>
      </c>
      <c r="Q4" t="n">
        <v>7963.84</v>
      </c>
      <c r="R4" t="n">
        <v>275.4</v>
      </c>
      <c r="S4" t="n">
        <v>84.51000000000001</v>
      </c>
      <c r="T4" t="n">
        <v>95077.7</v>
      </c>
      <c r="U4" t="n">
        <v>0.31</v>
      </c>
      <c r="V4" t="n">
        <v>0.89</v>
      </c>
      <c r="W4" t="n">
        <v>0.49</v>
      </c>
      <c r="X4" t="n">
        <v>5.78</v>
      </c>
      <c r="Y4" t="n">
        <v>0.5</v>
      </c>
      <c r="Z4" t="n">
        <v>10</v>
      </c>
      <c r="AA4" t="n">
        <v>513.9370729316154</v>
      </c>
      <c r="AB4" t="n">
        <v>703.1913764884932</v>
      </c>
      <c r="AC4" t="n">
        <v>636.0797784517263</v>
      </c>
      <c r="AD4" t="n">
        <v>513937.0729316154</v>
      </c>
      <c r="AE4" t="n">
        <v>703191.3764884933</v>
      </c>
      <c r="AF4" t="n">
        <v>3.900217204337226e-06</v>
      </c>
      <c r="AG4" t="n">
        <v>12.33125</v>
      </c>
      <c r="AH4" t="n">
        <v>636079.7784517263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1.6895</v>
      </c>
      <c r="E5" t="n">
        <v>59.19</v>
      </c>
      <c r="F5" t="n">
        <v>53.61</v>
      </c>
      <c r="G5" t="n">
        <v>25.73</v>
      </c>
      <c r="H5" t="n">
        <v>0.52</v>
      </c>
      <c r="I5" t="n">
        <v>125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445.34</v>
      </c>
      <c r="Q5" t="n">
        <v>7963.84</v>
      </c>
      <c r="R5" t="n">
        <v>275.22</v>
      </c>
      <c r="S5" t="n">
        <v>84.51000000000001</v>
      </c>
      <c r="T5" t="n">
        <v>94991.95</v>
      </c>
      <c r="U5" t="n">
        <v>0.31</v>
      </c>
      <c r="V5" t="n">
        <v>0.89</v>
      </c>
      <c r="W5" t="n">
        <v>0.49</v>
      </c>
      <c r="X5" t="n">
        <v>5.77</v>
      </c>
      <c r="Y5" t="n">
        <v>0.5</v>
      </c>
      <c r="Z5" t="n">
        <v>10</v>
      </c>
      <c r="AA5" t="n">
        <v>515.9462086663635</v>
      </c>
      <c r="AB5" t="n">
        <v>705.9403646375886</v>
      </c>
      <c r="AC5" t="n">
        <v>638.5664070301009</v>
      </c>
      <c r="AD5" t="n">
        <v>515946.2086663635</v>
      </c>
      <c r="AE5" t="n">
        <v>705940.3646375886</v>
      </c>
      <c r="AF5" t="n">
        <v>3.900678959763063e-06</v>
      </c>
      <c r="AG5" t="n">
        <v>12.33125</v>
      </c>
      <c r="AH5" t="n">
        <v>638566.4070301009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1.692</v>
      </c>
      <c r="E6" t="n">
        <v>59.1</v>
      </c>
      <c r="F6" t="n">
        <v>53.55</v>
      </c>
      <c r="G6" t="n">
        <v>25.91</v>
      </c>
      <c r="H6" t="n">
        <v>0.64</v>
      </c>
      <c r="I6" t="n">
        <v>124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448.62</v>
      </c>
      <c r="Q6" t="n">
        <v>7963.84</v>
      </c>
      <c r="R6" t="n">
        <v>273.18</v>
      </c>
      <c r="S6" t="n">
        <v>84.51000000000001</v>
      </c>
      <c r="T6" t="n">
        <v>93972.53</v>
      </c>
      <c r="U6" t="n">
        <v>0.31</v>
      </c>
      <c r="V6" t="n">
        <v>0.89</v>
      </c>
      <c r="W6" t="n">
        <v>0.49</v>
      </c>
      <c r="X6" t="n">
        <v>5.71</v>
      </c>
      <c r="Y6" t="n">
        <v>0.5</v>
      </c>
      <c r="Z6" t="n">
        <v>10</v>
      </c>
      <c r="AA6" t="n">
        <v>516.9640823797538</v>
      </c>
      <c r="AB6" t="n">
        <v>707.3330643576681</v>
      </c>
      <c r="AC6" t="n">
        <v>639.8261894435624</v>
      </c>
      <c r="AD6" t="n">
        <v>516964.0823797538</v>
      </c>
      <c r="AE6" t="n">
        <v>707333.0643576682</v>
      </c>
      <c r="AF6" t="n">
        <v>3.906450902586033e-06</v>
      </c>
      <c r="AG6" t="n">
        <v>12.3125</v>
      </c>
      <c r="AH6" t="n">
        <v>639826.1894435624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0.954</v>
      </c>
      <c r="E2" t="n">
        <v>104.82</v>
      </c>
      <c r="F2" t="n">
        <v>81.73999999999999</v>
      </c>
      <c r="G2" t="n">
        <v>7.2</v>
      </c>
      <c r="H2" t="n">
        <v>0.12</v>
      </c>
      <c r="I2" t="n">
        <v>681</v>
      </c>
      <c r="J2" t="n">
        <v>150.44</v>
      </c>
      <c r="K2" t="n">
        <v>49.1</v>
      </c>
      <c r="L2" t="n">
        <v>1</v>
      </c>
      <c r="M2" t="n">
        <v>679</v>
      </c>
      <c r="N2" t="n">
        <v>25.34</v>
      </c>
      <c r="O2" t="n">
        <v>18787.76</v>
      </c>
      <c r="P2" t="n">
        <v>927.3200000000001</v>
      </c>
      <c r="Q2" t="n">
        <v>7964.7</v>
      </c>
      <c r="R2" t="n">
        <v>1238.52</v>
      </c>
      <c r="S2" t="n">
        <v>84.51000000000001</v>
      </c>
      <c r="T2" t="n">
        <v>573861.72</v>
      </c>
      <c r="U2" t="n">
        <v>0.07000000000000001</v>
      </c>
      <c r="V2" t="n">
        <v>0.58</v>
      </c>
      <c r="W2" t="n">
        <v>1.24</v>
      </c>
      <c r="X2" t="n">
        <v>33.9</v>
      </c>
      <c r="Y2" t="n">
        <v>0.5</v>
      </c>
      <c r="Z2" t="n">
        <v>10</v>
      </c>
      <c r="AA2" t="n">
        <v>1498.501393080283</v>
      </c>
      <c r="AB2" t="n">
        <v>2050.315715228151</v>
      </c>
      <c r="AC2" t="n">
        <v>1854.636461002956</v>
      </c>
      <c r="AD2" t="n">
        <v>1498501.393080283</v>
      </c>
      <c r="AE2" t="n">
        <v>2050315.715228152</v>
      </c>
      <c r="AF2" t="n">
        <v>2.1371529766739e-06</v>
      </c>
      <c r="AG2" t="n">
        <v>21.8375</v>
      </c>
      <c r="AH2" t="n">
        <v>1854636.461002956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1.4939</v>
      </c>
      <c r="E3" t="n">
        <v>66.94</v>
      </c>
      <c r="F3" t="n">
        <v>58.03</v>
      </c>
      <c r="G3" t="n">
        <v>16.05</v>
      </c>
      <c r="H3" t="n">
        <v>0.23</v>
      </c>
      <c r="I3" t="n">
        <v>217</v>
      </c>
      <c r="J3" t="n">
        <v>151.83</v>
      </c>
      <c r="K3" t="n">
        <v>49.1</v>
      </c>
      <c r="L3" t="n">
        <v>2</v>
      </c>
      <c r="M3" t="n">
        <v>215</v>
      </c>
      <c r="N3" t="n">
        <v>25.73</v>
      </c>
      <c r="O3" t="n">
        <v>18959.54</v>
      </c>
      <c r="P3" t="n">
        <v>597.4400000000001</v>
      </c>
      <c r="Q3" t="n">
        <v>7963.96</v>
      </c>
      <c r="R3" t="n">
        <v>430.9</v>
      </c>
      <c r="S3" t="n">
        <v>84.51000000000001</v>
      </c>
      <c r="T3" t="n">
        <v>172371.64</v>
      </c>
      <c r="U3" t="n">
        <v>0.2</v>
      </c>
      <c r="V3" t="n">
        <v>0.82</v>
      </c>
      <c r="W3" t="n">
        <v>0.49</v>
      </c>
      <c r="X3" t="n">
        <v>10.2</v>
      </c>
      <c r="Y3" t="n">
        <v>0.5</v>
      </c>
      <c r="Z3" t="n">
        <v>10</v>
      </c>
      <c r="AA3" t="n">
        <v>699.9656418962522</v>
      </c>
      <c r="AB3" t="n">
        <v>957.723871547151</v>
      </c>
      <c r="AC3" t="n">
        <v>866.3200494205861</v>
      </c>
      <c r="AD3" t="n">
        <v>699965.6418962523</v>
      </c>
      <c r="AE3" t="n">
        <v>957723.871547151</v>
      </c>
      <c r="AF3" t="n">
        <v>3.346638188525303e-06</v>
      </c>
      <c r="AG3" t="n">
        <v>13.94583333333333</v>
      </c>
      <c r="AH3" t="n">
        <v>866320.0494205861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1.6918</v>
      </c>
      <c r="E4" t="n">
        <v>59.11</v>
      </c>
      <c r="F4" t="n">
        <v>53.26</v>
      </c>
      <c r="G4" t="n">
        <v>27.31</v>
      </c>
      <c r="H4" t="n">
        <v>0.35</v>
      </c>
      <c r="I4" t="n">
        <v>117</v>
      </c>
      <c r="J4" t="n">
        <v>153.23</v>
      </c>
      <c r="K4" t="n">
        <v>49.1</v>
      </c>
      <c r="L4" t="n">
        <v>3</v>
      </c>
      <c r="M4" t="n">
        <v>82</v>
      </c>
      <c r="N4" t="n">
        <v>26.13</v>
      </c>
      <c r="O4" t="n">
        <v>19131.85</v>
      </c>
      <c r="P4" t="n">
        <v>479.22</v>
      </c>
      <c r="Q4" t="n">
        <v>7963.46</v>
      </c>
      <c r="R4" t="n">
        <v>267.38</v>
      </c>
      <c r="S4" t="n">
        <v>84.51000000000001</v>
      </c>
      <c r="T4" t="n">
        <v>91111</v>
      </c>
      <c r="U4" t="n">
        <v>0.32</v>
      </c>
      <c r="V4" t="n">
        <v>0.89</v>
      </c>
      <c r="W4" t="n">
        <v>0.37</v>
      </c>
      <c r="X4" t="n">
        <v>5.43</v>
      </c>
      <c r="Y4" t="n">
        <v>0.5</v>
      </c>
      <c r="Z4" t="n">
        <v>10</v>
      </c>
      <c r="AA4" t="n">
        <v>541.9644028240504</v>
      </c>
      <c r="AB4" t="n">
        <v>741.5396057258515</v>
      </c>
      <c r="AC4" t="n">
        <v>670.7681065127487</v>
      </c>
      <c r="AD4" t="n">
        <v>541964.4028240504</v>
      </c>
      <c r="AE4" t="n">
        <v>741539.6057258515</v>
      </c>
      <c r="AF4" t="n">
        <v>3.789974220059648e-06</v>
      </c>
      <c r="AG4" t="n">
        <v>12.31458333333333</v>
      </c>
      <c r="AH4" t="n">
        <v>670768.1065127486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1.7116</v>
      </c>
      <c r="E5" t="n">
        <v>58.42</v>
      </c>
      <c r="F5" t="n">
        <v>52.85</v>
      </c>
      <c r="G5" t="n">
        <v>29.36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467.61</v>
      </c>
      <c r="Q5" t="n">
        <v>7963.57</v>
      </c>
      <c r="R5" t="n">
        <v>250.24</v>
      </c>
      <c r="S5" t="n">
        <v>84.51000000000001</v>
      </c>
      <c r="T5" t="n">
        <v>82585.92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530.6347817226454</v>
      </c>
      <c r="AB5" t="n">
        <v>726.0379183073021</v>
      </c>
      <c r="AC5" t="n">
        <v>656.7458783846707</v>
      </c>
      <c r="AD5" t="n">
        <v>530634.7817226454</v>
      </c>
      <c r="AE5" t="n">
        <v>726037.9183073021</v>
      </c>
      <c r="AF5" t="n">
        <v>3.834330225235898e-06</v>
      </c>
      <c r="AG5" t="n">
        <v>12.17083333333333</v>
      </c>
      <c r="AH5" t="n">
        <v>656745.8783846707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1.7116</v>
      </c>
      <c r="E6" t="n">
        <v>58.42</v>
      </c>
      <c r="F6" t="n">
        <v>52.85</v>
      </c>
      <c r="G6" t="n">
        <v>29.36</v>
      </c>
      <c r="H6" t="n">
        <v>0.57</v>
      </c>
      <c r="I6" t="n">
        <v>108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471.43</v>
      </c>
      <c r="Q6" t="n">
        <v>7963.57</v>
      </c>
      <c r="R6" t="n">
        <v>250.16</v>
      </c>
      <c r="S6" t="n">
        <v>84.51000000000001</v>
      </c>
      <c r="T6" t="n">
        <v>82544.50999999999</v>
      </c>
      <c r="U6" t="n">
        <v>0.34</v>
      </c>
      <c r="V6" t="n">
        <v>0.9</v>
      </c>
      <c r="W6" t="n">
        <v>0.45</v>
      </c>
      <c r="X6" t="n">
        <v>5.02</v>
      </c>
      <c r="Y6" t="n">
        <v>0.5</v>
      </c>
      <c r="Z6" t="n">
        <v>10</v>
      </c>
      <c r="AA6" t="n">
        <v>532.578065828818</v>
      </c>
      <c r="AB6" t="n">
        <v>728.6968053530115</v>
      </c>
      <c r="AC6" t="n">
        <v>659.1510049825092</v>
      </c>
      <c r="AD6" t="n">
        <v>532578.065828818</v>
      </c>
      <c r="AE6" t="n">
        <v>728696.8053530116</v>
      </c>
      <c r="AF6" t="n">
        <v>3.834330225235898e-06</v>
      </c>
      <c r="AG6" t="n">
        <v>12.17083333333333</v>
      </c>
      <c r="AH6" t="n">
        <v>659151.0049825092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0.753</v>
      </c>
      <c r="E2" t="n">
        <v>132.8</v>
      </c>
      <c r="F2" t="n">
        <v>95.59999999999999</v>
      </c>
      <c r="G2" t="n">
        <v>6.15</v>
      </c>
      <c r="H2" t="n">
        <v>0.1</v>
      </c>
      <c r="I2" t="n">
        <v>933</v>
      </c>
      <c r="J2" t="n">
        <v>185.69</v>
      </c>
      <c r="K2" t="n">
        <v>53.44</v>
      </c>
      <c r="L2" t="n">
        <v>1</v>
      </c>
      <c r="M2" t="n">
        <v>931</v>
      </c>
      <c r="N2" t="n">
        <v>36.26</v>
      </c>
      <c r="O2" t="n">
        <v>23136.14</v>
      </c>
      <c r="P2" t="n">
        <v>1263.97</v>
      </c>
      <c r="Q2" t="n">
        <v>7966.21</v>
      </c>
      <c r="R2" t="n">
        <v>1712.42</v>
      </c>
      <c r="S2" t="n">
        <v>84.51000000000001</v>
      </c>
      <c r="T2" t="n">
        <v>809549.27</v>
      </c>
      <c r="U2" t="n">
        <v>0.05</v>
      </c>
      <c r="V2" t="n">
        <v>0.5</v>
      </c>
      <c r="W2" t="n">
        <v>1.65</v>
      </c>
      <c r="X2" t="n">
        <v>47.76</v>
      </c>
      <c r="Y2" t="n">
        <v>0.5</v>
      </c>
      <c r="Z2" t="n">
        <v>10</v>
      </c>
      <c r="AA2" t="n">
        <v>2420.450121410221</v>
      </c>
      <c r="AB2" t="n">
        <v>3311.766638836664</v>
      </c>
      <c r="AC2" t="n">
        <v>2995.696278919638</v>
      </c>
      <c r="AD2" t="n">
        <v>2420450.121410221</v>
      </c>
      <c r="AE2" t="n">
        <v>3311766.638836664</v>
      </c>
      <c r="AF2" t="n">
        <v>1.601998559614659e-06</v>
      </c>
      <c r="AG2" t="n">
        <v>27.66666666666667</v>
      </c>
      <c r="AH2" t="n">
        <v>2995696.278919638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1.3596</v>
      </c>
      <c r="E3" t="n">
        <v>73.55</v>
      </c>
      <c r="F3" t="n">
        <v>60.85</v>
      </c>
      <c r="G3" t="n">
        <v>13.28</v>
      </c>
      <c r="H3" t="n">
        <v>0.19</v>
      </c>
      <c r="I3" t="n">
        <v>275</v>
      </c>
      <c r="J3" t="n">
        <v>187.21</v>
      </c>
      <c r="K3" t="n">
        <v>53.44</v>
      </c>
      <c r="L3" t="n">
        <v>2</v>
      </c>
      <c r="M3" t="n">
        <v>273</v>
      </c>
      <c r="N3" t="n">
        <v>36.77</v>
      </c>
      <c r="O3" t="n">
        <v>23322.88</v>
      </c>
      <c r="P3" t="n">
        <v>755.73</v>
      </c>
      <c r="Q3" t="n">
        <v>7963.96</v>
      </c>
      <c r="R3" t="n">
        <v>526.54</v>
      </c>
      <c r="S3" t="n">
        <v>84.51000000000001</v>
      </c>
      <c r="T3" t="n">
        <v>219897.72</v>
      </c>
      <c r="U3" t="n">
        <v>0.16</v>
      </c>
      <c r="V3" t="n">
        <v>0.78</v>
      </c>
      <c r="W3" t="n">
        <v>0.58</v>
      </c>
      <c r="X3" t="n">
        <v>13.01</v>
      </c>
      <c r="Y3" t="n">
        <v>0.5</v>
      </c>
      <c r="Z3" t="n">
        <v>10</v>
      </c>
      <c r="AA3" t="n">
        <v>902.2149313724545</v>
      </c>
      <c r="AB3" t="n">
        <v>1234.450272017416</v>
      </c>
      <c r="AC3" t="n">
        <v>1116.636070617912</v>
      </c>
      <c r="AD3" t="n">
        <v>902214.9313724545</v>
      </c>
      <c r="AE3" t="n">
        <v>1234450.272017416</v>
      </c>
      <c r="AF3" t="n">
        <v>2.892532857439696e-06</v>
      </c>
      <c r="AG3" t="n">
        <v>15.32291666666667</v>
      </c>
      <c r="AH3" t="n">
        <v>1116636.070617912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1.5852</v>
      </c>
      <c r="E4" t="n">
        <v>63.08</v>
      </c>
      <c r="F4" t="n">
        <v>54.92</v>
      </c>
      <c r="G4" t="n">
        <v>21.54</v>
      </c>
      <c r="H4" t="n">
        <v>0.28</v>
      </c>
      <c r="I4" t="n">
        <v>153</v>
      </c>
      <c r="J4" t="n">
        <v>188.73</v>
      </c>
      <c r="K4" t="n">
        <v>53.44</v>
      </c>
      <c r="L4" t="n">
        <v>3</v>
      </c>
      <c r="M4" t="n">
        <v>151</v>
      </c>
      <c r="N4" t="n">
        <v>37.29</v>
      </c>
      <c r="O4" t="n">
        <v>23510.33</v>
      </c>
      <c r="P4" t="n">
        <v>633.29</v>
      </c>
      <c r="Q4" t="n">
        <v>7963.47</v>
      </c>
      <c r="R4" t="n">
        <v>325.46</v>
      </c>
      <c r="S4" t="n">
        <v>84.51000000000001</v>
      </c>
      <c r="T4" t="n">
        <v>119970.96</v>
      </c>
      <c r="U4" t="n">
        <v>0.26</v>
      </c>
      <c r="V4" t="n">
        <v>0.86</v>
      </c>
      <c r="W4" t="n">
        <v>0.38</v>
      </c>
      <c r="X4" t="n">
        <v>7.09</v>
      </c>
      <c r="Y4" t="n">
        <v>0.5</v>
      </c>
      <c r="Z4" t="n">
        <v>10</v>
      </c>
      <c r="AA4" t="n">
        <v>684.4043278640414</v>
      </c>
      <c r="AB4" t="n">
        <v>936.4321951715569</v>
      </c>
      <c r="AC4" t="n">
        <v>847.0604207552234</v>
      </c>
      <c r="AD4" t="n">
        <v>684404.3278640414</v>
      </c>
      <c r="AE4" t="n">
        <v>936432.1951715569</v>
      </c>
      <c r="AF4" t="n">
        <v>3.372494178886e-06</v>
      </c>
      <c r="AG4" t="n">
        <v>13.14166666666667</v>
      </c>
      <c r="AH4" t="n">
        <v>847060.4207552234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1.706</v>
      </c>
      <c r="E5" t="n">
        <v>58.62</v>
      </c>
      <c r="F5" t="n">
        <v>52.42</v>
      </c>
      <c r="G5" t="n">
        <v>31.45</v>
      </c>
      <c r="H5" t="n">
        <v>0.37</v>
      </c>
      <c r="I5" t="n">
        <v>100</v>
      </c>
      <c r="J5" t="n">
        <v>190.25</v>
      </c>
      <c r="K5" t="n">
        <v>53.44</v>
      </c>
      <c r="L5" t="n">
        <v>4</v>
      </c>
      <c r="M5" t="n">
        <v>96</v>
      </c>
      <c r="N5" t="n">
        <v>37.82</v>
      </c>
      <c r="O5" t="n">
        <v>23698.48</v>
      </c>
      <c r="P5" t="n">
        <v>548.36</v>
      </c>
      <c r="Q5" t="n">
        <v>7963.52</v>
      </c>
      <c r="R5" t="n">
        <v>240.58</v>
      </c>
      <c r="S5" t="n">
        <v>84.51000000000001</v>
      </c>
      <c r="T5" t="n">
        <v>77797.39999999999</v>
      </c>
      <c r="U5" t="n">
        <v>0.35</v>
      </c>
      <c r="V5" t="n">
        <v>0.91</v>
      </c>
      <c r="W5" t="n">
        <v>0.3</v>
      </c>
      <c r="X5" t="n">
        <v>4.59</v>
      </c>
      <c r="Y5" t="n">
        <v>0.5</v>
      </c>
      <c r="Z5" t="n">
        <v>10</v>
      </c>
      <c r="AA5" t="n">
        <v>589.3215577796695</v>
      </c>
      <c r="AB5" t="n">
        <v>806.3357543863542</v>
      </c>
      <c r="AC5" t="n">
        <v>729.3802016870588</v>
      </c>
      <c r="AD5" t="n">
        <v>589321.5577796695</v>
      </c>
      <c r="AE5" t="n">
        <v>806335.7543863542</v>
      </c>
      <c r="AF5" t="n">
        <v>3.629494744624978e-06</v>
      </c>
      <c r="AG5" t="n">
        <v>12.2125</v>
      </c>
      <c r="AH5" t="n">
        <v>729380.2016870589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1.7421</v>
      </c>
      <c r="E6" t="n">
        <v>57.4</v>
      </c>
      <c r="F6" t="n">
        <v>51.73</v>
      </c>
      <c r="G6" t="n">
        <v>36.09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521.36</v>
      </c>
      <c r="Q6" t="n">
        <v>7963.72</v>
      </c>
      <c r="R6" t="n">
        <v>213.18</v>
      </c>
      <c r="S6" t="n">
        <v>84.51000000000001</v>
      </c>
      <c r="T6" t="n">
        <v>64167.36</v>
      </c>
      <c r="U6" t="n">
        <v>0.4</v>
      </c>
      <c r="V6" t="n">
        <v>0.92</v>
      </c>
      <c r="W6" t="n">
        <v>0.39</v>
      </c>
      <c r="X6" t="n">
        <v>3.9</v>
      </c>
      <c r="Y6" t="n">
        <v>0.5</v>
      </c>
      <c r="Z6" t="n">
        <v>10</v>
      </c>
      <c r="AA6" t="n">
        <v>565.0196031858179</v>
      </c>
      <c r="AB6" t="n">
        <v>773.0847479844767</v>
      </c>
      <c r="AC6" t="n">
        <v>699.302624668096</v>
      </c>
      <c r="AD6" t="n">
        <v>565019.6031858179</v>
      </c>
      <c r="AE6" t="n">
        <v>773084.7479844767</v>
      </c>
      <c r="AF6" t="n">
        <v>3.706297066008895e-06</v>
      </c>
      <c r="AG6" t="n">
        <v>11.95833333333333</v>
      </c>
      <c r="AH6" t="n">
        <v>699302.624668096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1.7423</v>
      </c>
      <c r="E7" t="n">
        <v>57.4</v>
      </c>
      <c r="F7" t="n">
        <v>51.73</v>
      </c>
      <c r="G7" t="n">
        <v>36.09</v>
      </c>
      <c r="H7" t="n">
        <v>0.55</v>
      </c>
      <c r="I7" t="n">
        <v>86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524.55</v>
      </c>
      <c r="Q7" t="n">
        <v>7963.72</v>
      </c>
      <c r="R7" t="n">
        <v>213.02</v>
      </c>
      <c r="S7" t="n">
        <v>84.51000000000001</v>
      </c>
      <c r="T7" t="n">
        <v>64086.95</v>
      </c>
      <c r="U7" t="n">
        <v>0.4</v>
      </c>
      <c r="V7" t="n">
        <v>0.92</v>
      </c>
      <c r="W7" t="n">
        <v>0.39</v>
      </c>
      <c r="X7" t="n">
        <v>3.9</v>
      </c>
      <c r="Y7" t="n">
        <v>0.5</v>
      </c>
      <c r="Z7" t="n">
        <v>10</v>
      </c>
      <c r="AA7" t="n">
        <v>566.5679278196759</v>
      </c>
      <c r="AB7" t="n">
        <v>775.2032340557832</v>
      </c>
      <c r="AC7" t="n">
        <v>701.2189254020709</v>
      </c>
      <c r="AD7" t="n">
        <v>566567.9278196759</v>
      </c>
      <c r="AE7" t="n">
        <v>775203.2340557833</v>
      </c>
      <c r="AF7" t="n">
        <v>3.706722563634291e-06</v>
      </c>
      <c r="AG7" t="n">
        <v>11.95833333333333</v>
      </c>
      <c r="AH7" t="n">
        <v>701218.9254020709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1.7452</v>
      </c>
      <c r="E8" t="n">
        <v>57.3</v>
      </c>
      <c r="F8" t="n">
        <v>51.67</v>
      </c>
      <c r="G8" t="n">
        <v>36.47</v>
      </c>
      <c r="H8" t="n">
        <v>0.64</v>
      </c>
      <c r="I8" t="n">
        <v>85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527.34</v>
      </c>
      <c r="Q8" t="n">
        <v>7963.72</v>
      </c>
      <c r="R8" t="n">
        <v>210.99</v>
      </c>
      <c r="S8" t="n">
        <v>84.51000000000001</v>
      </c>
      <c r="T8" t="n">
        <v>63076.15</v>
      </c>
      <c r="U8" t="n">
        <v>0.4</v>
      </c>
      <c r="V8" t="n">
        <v>0.92</v>
      </c>
      <c r="W8" t="n">
        <v>0.38</v>
      </c>
      <c r="X8" t="n">
        <v>3.84</v>
      </c>
      <c r="Y8" t="n">
        <v>0.5</v>
      </c>
      <c r="Z8" t="n">
        <v>10</v>
      </c>
      <c r="AA8" t="n">
        <v>567.1322279736625</v>
      </c>
      <c r="AB8" t="n">
        <v>775.9753344216333</v>
      </c>
      <c r="AC8" t="n">
        <v>701.9173375926538</v>
      </c>
      <c r="AD8" t="n">
        <v>567132.2279736624</v>
      </c>
      <c r="AE8" t="n">
        <v>775975.3344216333</v>
      </c>
      <c r="AF8" t="n">
        <v>3.712892279202528e-06</v>
      </c>
      <c r="AG8" t="n">
        <v>11.9375</v>
      </c>
      <c r="AH8" t="n">
        <v>701917.3375926538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1.1798</v>
      </c>
      <c r="E2" t="n">
        <v>84.76000000000001</v>
      </c>
      <c r="F2" t="n">
        <v>71.20999999999999</v>
      </c>
      <c r="G2" t="n">
        <v>8.9</v>
      </c>
      <c r="H2" t="n">
        <v>0.15</v>
      </c>
      <c r="I2" t="n">
        <v>480</v>
      </c>
      <c r="J2" t="n">
        <v>116.05</v>
      </c>
      <c r="K2" t="n">
        <v>43.4</v>
      </c>
      <c r="L2" t="n">
        <v>1</v>
      </c>
      <c r="M2" t="n">
        <v>478</v>
      </c>
      <c r="N2" t="n">
        <v>16.65</v>
      </c>
      <c r="O2" t="n">
        <v>14546.17</v>
      </c>
      <c r="P2" t="n">
        <v>657.3</v>
      </c>
      <c r="Q2" t="n">
        <v>7964.8</v>
      </c>
      <c r="R2" t="n">
        <v>879.74</v>
      </c>
      <c r="S2" t="n">
        <v>84.51000000000001</v>
      </c>
      <c r="T2" t="n">
        <v>395477.12</v>
      </c>
      <c r="U2" t="n">
        <v>0.1</v>
      </c>
      <c r="V2" t="n">
        <v>0.67</v>
      </c>
      <c r="W2" t="n">
        <v>0.91</v>
      </c>
      <c r="X2" t="n">
        <v>23.38</v>
      </c>
      <c r="Y2" t="n">
        <v>0.5</v>
      </c>
      <c r="Z2" t="n">
        <v>10</v>
      </c>
      <c r="AA2" t="n">
        <v>933.4322665543393</v>
      </c>
      <c r="AB2" t="n">
        <v>1277.163207224901</v>
      </c>
      <c r="AC2" t="n">
        <v>1155.272543237175</v>
      </c>
      <c r="AD2" t="n">
        <v>933432.2665543393</v>
      </c>
      <c r="AE2" t="n">
        <v>1277163.207224901</v>
      </c>
      <c r="AF2" t="n">
        <v>2.818511941134623e-06</v>
      </c>
      <c r="AG2" t="n">
        <v>17.65833333333333</v>
      </c>
      <c r="AH2" t="n">
        <v>1155272.543237175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1.6392</v>
      </c>
      <c r="E3" t="n">
        <v>61.01</v>
      </c>
      <c r="F3" t="n">
        <v>55.17</v>
      </c>
      <c r="G3" t="n">
        <v>21.08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87</v>
      </c>
      <c r="N3" t="n">
        <v>16.94</v>
      </c>
      <c r="O3" t="n">
        <v>14705.49</v>
      </c>
      <c r="P3" t="n">
        <v>424.24</v>
      </c>
      <c r="Q3" t="n">
        <v>7963.7</v>
      </c>
      <c r="R3" t="n">
        <v>330.61</v>
      </c>
      <c r="S3" t="n">
        <v>84.51000000000001</v>
      </c>
      <c r="T3" t="n">
        <v>122525.32</v>
      </c>
      <c r="U3" t="n">
        <v>0.26</v>
      </c>
      <c r="V3" t="n">
        <v>0.86</v>
      </c>
      <c r="W3" t="n">
        <v>0.48</v>
      </c>
      <c r="X3" t="n">
        <v>7.34</v>
      </c>
      <c r="Y3" t="n">
        <v>0.5</v>
      </c>
      <c r="Z3" t="n">
        <v>10</v>
      </c>
      <c r="AA3" t="n">
        <v>516.1898109562234</v>
      </c>
      <c r="AB3" t="n">
        <v>706.2736720375494</v>
      </c>
      <c r="AC3" t="n">
        <v>638.8679040396095</v>
      </c>
      <c r="AD3" t="n">
        <v>516189.8109562234</v>
      </c>
      <c r="AE3" t="n">
        <v>706273.6720375494</v>
      </c>
      <c r="AF3" t="n">
        <v>3.916006758694588e-06</v>
      </c>
      <c r="AG3" t="n">
        <v>12.71041666666667</v>
      </c>
      <c r="AH3" t="n">
        <v>638867.9040396095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1.6591</v>
      </c>
      <c r="E4" t="n">
        <v>60.27</v>
      </c>
      <c r="F4" t="n">
        <v>54.68</v>
      </c>
      <c r="G4" t="n">
        <v>22.32</v>
      </c>
      <c r="H4" t="n">
        <v>0.45</v>
      </c>
      <c r="I4" t="n">
        <v>147</v>
      </c>
      <c r="J4" t="n">
        <v>118.63</v>
      </c>
      <c r="K4" t="n">
        <v>43.4</v>
      </c>
      <c r="L4" t="n">
        <v>3</v>
      </c>
      <c r="M4" t="n">
        <v>1</v>
      </c>
      <c r="N4" t="n">
        <v>17.23</v>
      </c>
      <c r="O4" t="n">
        <v>14865.24</v>
      </c>
      <c r="P4" t="n">
        <v>416.58</v>
      </c>
      <c r="Q4" t="n">
        <v>7963.67</v>
      </c>
      <c r="R4" t="n">
        <v>310.13</v>
      </c>
      <c r="S4" t="n">
        <v>84.51000000000001</v>
      </c>
      <c r="T4" t="n">
        <v>112337.22</v>
      </c>
      <c r="U4" t="n">
        <v>0.27</v>
      </c>
      <c r="V4" t="n">
        <v>0.87</v>
      </c>
      <c r="W4" t="n">
        <v>0.57</v>
      </c>
      <c r="X4" t="n">
        <v>6.85</v>
      </c>
      <c r="Y4" t="n">
        <v>0.5</v>
      </c>
      <c r="Z4" t="n">
        <v>10</v>
      </c>
      <c r="AA4" t="n">
        <v>506.8407025227133</v>
      </c>
      <c r="AB4" t="n">
        <v>693.4818094252665</v>
      </c>
      <c r="AC4" t="n">
        <v>627.2968788415508</v>
      </c>
      <c r="AD4" t="n">
        <v>506840.7025227133</v>
      </c>
      <c r="AE4" t="n">
        <v>693481.8094252666</v>
      </c>
      <c r="AF4" t="n">
        <v>3.963547348310268e-06</v>
      </c>
      <c r="AG4" t="n">
        <v>12.55625</v>
      </c>
      <c r="AH4" t="n">
        <v>627296.8788415508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54.67</v>
      </c>
      <c r="G5" t="n">
        <v>22.32</v>
      </c>
      <c r="H5" t="n">
        <v>0.59</v>
      </c>
      <c r="I5" t="n">
        <v>147</v>
      </c>
      <c r="J5" t="n">
        <v>119.93</v>
      </c>
      <c r="K5" t="n">
        <v>43.4</v>
      </c>
      <c r="L5" t="n">
        <v>4</v>
      </c>
      <c r="M5" t="n">
        <v>1</v>
      </c>
      <c r="N5" t="n">
        <v>17.53</v>
      </c>
      <c r="O5" t="n">
        <v>15025.44</v>
      </c>
      <c r="P5" t="n">
        <v>420.36</v>
      </c>
      <c r="Q5" t="n">
        <v>7963.68</v>
      </c>
      <c r="R5" t="n">
        <v>309.99</v>
      </c>
      <c r="S5" t="n">
        <v>84.51000000000001</v>
      </c>
      <c r="T5" t="n">
        <v>112263.15</v>
      </c>
      <c r="U5" t="n">
        <v>0.27</v>
      </c>
      <c r="V5" t="n">
        <v>0.87</v>
      </c>
      <c r="W5" t="n">
        <v>0.57</v>
      </c>
      <c r="X5" t="n">
        <v>6.84</v>
      </c>
      <c r="Y5" t="n">
        <v>0.5</v>
      </c>
      <c r="Z5" t="n">
        <v>10</v>
      </c>
      <c r="AA5" t="n">
        <v>508.7810861897677</v>
      </c>
      <c r="AB5" t="n">
        <v>696.136727962216</v>
      </c>
      <c r="AC5" t="n">
        <v>629.6984156795354</v>
      </c>
      <c r="AD5" t="n">
        <v>508781.0861897677</v>
      </c>
      <c r="AE5" t="n">
        <v>696136.727962216</v>
      </c>
      <c r="AF5" t="n">
        <v>3.963786245745522e-06</v>
      </c>
      <c r="AG5" t="n">
        <v>12.55625</v>
      </c>
      <c r="AH5" t="n">
        <v>629698.4156795354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54.62</v>
      </c>
      <c r="G6" t="n">
        <v>22.44</v>
      </c>
      <c r="H6" t="n">
        <v>0.73</v>
      </c>
      <c r="I6" t="n">
        <v>146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424.02</v>
      </c>
      <c r="Q6" t="n">
        <v>7963.67</v>
      </c>
      <c r="R6" t="n">
        <v>307.97</v>
      </c>
      <c r="S6" t="n">
        <v>84.51000000000001</v>
      </c>
      <c r="T6" t="n">
        <v>111260.71</v>
      </c>
      <c r="U6" t="n">
        <v>0.27</v>
      </c>
      <c r="V6" t="n">
        <v>0.87</v>
      </c>
      <c r="W6" t="n">
        <v>0.57</v>
      </c>
      <c r="X6" t="n">
        <v>6.78</v>
      </c>
      <c r="Y6" t="n">
        <v>0.5</v>
      </c>
      <c r="Z6" t="n">
        <v>10</v>
      </c>
      <c r="AA6" t="n">
        <v>502.1842134264951</v>
      </c>
      <c r="AB6" t="n">
        <v>687.1105956140201</v>
      </c>
      <c r="AC6" t="n">
        <v>621.533724734395</v>
      </c>
      <c r="AD6" t="n">
        <v>502184.2134264951</v>
      </c>
      <c r="AE6" t="n">
        <v>687110.5956140201</v>
      </c>
      <c r="AF6" t="n">
        <v>3.96928088675638e-06</v>
      </c>
      <c r="AG6" t="n">
        <v>12.53958333333333</v>
      </c>
      <c r="AH6" t="n">
        <v>621533.724734395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0.7049</v>
      </c>
      <c r="E2" t="n">
        <v>141.87</v>
      </c>
      <c r="F2" t="n">
        <v>100.03</v>
      </c>
      <c r="G2" t="n">
        <v>5.94</v>
      </c>
      <c r="H2" t="n">
        <v>0.09</v>
      </c>
      <c r="I2" t="n">
        <v>1011</v>
      </c>
      <c r="J2" t="n">
        <v>194.77</v>
      </c>
      <c r="K2" t="n">
        <v>54.38</v>
      </c>
      <c r="L2" t="n">
        <v>1</v>
      </c>
      <c r="M2" t="n">
        <v>1009</v>
      </c>
      <c r="N2" t="n">
        <v>39.4</v>
      </c>
      <c r="O2" t="n">
        <v>24256.19</v>
      </c>
      <c r="P2" t="n">
        <v>1367.69</v>
      </c>
      <c r="Q2" t="n">
        <v>7965.05</v>
      </c>
      <c r="R2" t="n">
        <v>1864.96</v>
      </c>
      <c r="S2" t="n">
        <v>84.51000000000001</v>
      </c>
      <c r="T2" t="n">
        <v>885431.92</v>
      </c>
      <c r="U2" t="n">
        <v>0.05</v>
      </c>
      <c r="V2" t="n">
        <v>0.47</v>
      </c>
      <c r="W2" t="n">
        <v>1.77</v>
      </c>
      <c r="X2" t="n">
        <v>52.19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1.3285</v>
      </c>
      <c r="E3" t="n">
        <v>75.27</v>
      </c>
      <c r="F3" t="n">
        <v>61.52</v>
      </c>
      <c r="G3" t="n">
        <v>12.77</v>
      </c>
      <c r="H3" t="n">
        <v>0.18</v>
      </c>
      <c r="I3" t="n">
        <v>289</v>
      </c>
      <c r="J3" t="n">
        <v>196.32</v>
      </c>
      <c r="K3" t="n">
        <v>54.38</v>
      </c>
      <c r="L3" t="n">
        <v>2</v>
      </c>
      <c r="M3" t="n">
        <v>287</v>
      </c>
      <c r="N3" t="n">
        <v>39.95</v>
      </c>
      <c r="O3" t="n">
        <v>24447.22</v>
      </c>
      <c r="P3" t="n">
        <v>794.46</v>
      </c>
      <c r="Q3" t="n">
        <v>7964.16</v>
      </c>
      <c r="R3" t="n">
        <v>549.61</v>
      </c>
      <c r="S3" t="n">
        <v>84.51000000000001</v>
      </c>
      <c r="T3" t="n">
        <v>231364.68</v>
      </c>
      <c r="U3" t="n">
        <v>0.15</v>
      </c>
      <c r="V3" t="n">
        <v>0.77</v>
      </c>
      <c r="W3" t="n">
        <v>0.59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1.5587</v>
      </c>
      <c r="E4" t="n">
        <v>64.16</v>
      </c>
      <c r="F4" t="n">
        <v>55.34</v>
      </c>
      <c r="G4" t="n">
        <v>20.5</v>
      </c>
      <c r="H4" t="n">
        <v>0.27</v>
      </c>
      <c r="I4" t="n">
        <v>162</v>
      </c>
      <c r="J4" t="n">
        <v>197.88</v>
      </c>
      <c r="K4" t="n">
        <v>54.38</v>
      </c>
      <c r="L4" t="n">
        <v>3</v>
      </c>
      <c r="M4" t="n">
        <v>160</v>
      </c>
      <c r="N4" t="n">
        <v>40.5</v>
      </c>
      <c r="O4" t="n">
        <v>24639</v>
      </c>
      <c r="P4" t="n">
        <v>669.7</v>
      </c>
      <c r="Q4" t="n">
        <v>7963.89</v>
      </c>
      <c r="R4" t="n">
        <v>339.77</v>
      </c>
      <c r="S4" t="n">
        <v>84.51000000000001</v>
      </c>
      <c r="T4" t="n">
        <v>127082.17</v>
      </c>
      <c r="U4" t="n">
        <v>0.25</v>
      </c>
      <c r="V4" t="n">
        <v>0.86</v>
      </c>
      <c r="W4" t="n">
        <v>0.39</v>
      </c>
      <c r="X4" t="n">
        <v>7.51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1.6826</v>
      </c>
      <c r="E5" t="n">
        <v>59.43</v>
      </c>
      <c r="F5" t="n">
        <v>52.76</v>
      </c>
      <c r="G5" t="n">
        <v>29.58</v>
      </c>
      <c r="H5" t="n">
        <v>0.36</v>
      </c>
      <c r="I5" t="n">
        <v>107</v>
      </c>
      <c r="J5" t="n">
        <v>199.44</v>
      </c>
      <c r="K5" t="n">
        <v>54.38</v>
      </c>
      <c r="L5" t="n">
        <v>4</v>
      </c>
      <c r="M5" t="n">
        <v>105</v>
      </c>
      <c r="N5" t="n">
        <v>41.06</v>
      </c>
      <c r="O5" t="n">
        <v>24831.54</v>
      </c>
      <c r="P5" t="n">
        <v>588.46</v>
      </c>
      <c r="Q5" t="n">
        <v>7963.65</v>
      </c>
      <c r="R5" t="n">
        <v>251.79</v>
      </c>
      <c r="S5" t="n">
        <v>84.51000000000001</v>
      </c>
      <c r="T5" t="n">
        <v>83363.72</v>
      </c>
      <c r="U5" t="n">
        <v>0.34</v>
      </c>
      <c r="V5" t="n">
        <v>0.9</v>
      </c>
      <c r="W5" t="n">
        <v>0.31</v>
      </c>
      <c r="X5" t="n">
        <v>4.92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1.7437</v>
      </c>
      <c r="E6" t="n">
        <v>57.35</v>
      </c>
      <c r="F6" t="n">
        <v>51.64</v>
      </c>
      <c r="G6" t="n">
        <v>37.79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12</v>
      </c>
      <c r="N6" t="n">
        <v>41.63</v>
      </c>
      <c r="O6" t="n">
        <v>25024.84</v>
      </c>
      <c r="P6" t="n">
        <v>534.9299999999999</v>
      </c>
      <c r="Q6" t="n">
        <v>7963.41</v>
      </c>
      <c r="R6" t="n">
        <v>211.14</v>
      </c>
      <c r="S6" t="n">
        <v>84.51000000000001</v>
      </c>
      <c r="T6" t="n">
        <v>63166.3</v>
      </c>
      <c r="U6" t="n">
        <v>0.4</v>
      </c>
      <c r="V6" t="n">
        <v>0.92</v>
      </c>
      <c r="W6" t="n">
        <v>0.36</v>
      </c>
      <c r="X6" t="n">
        <v>3.81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1.7442</v>
      </c>
      <c r="E7" t="n">
        <v>57.33</v>
      </c>
      <c r="F7" t="n">
        <v>51.63</v>
      </c>
      <c r="G7" t="n">
        <v>37.78</v>
      </c>
      <c r="H7" t="n">
        <v>0.53</v>
      </c>
      <c r="I7" t="n">
        <v>82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536.66</v>
      </c>
      <c r="Q7" t="n">
        <v>7963.65</v>
      </c>
      <c r="R7" t="n">
        <v>210.12</v>
      </c>
      <c r="S7" t="n">
        <v>84.51000000000001</v>
      </c>
      <c r="T7" t="n">
        <v>62652.62</v>
      </c>
      <c r="U7" t="n">
        <v>0.4</v>
      </c>
      <c r="V7" t="n">
        <v>0.92</v>
      </c>
      <c r="W7" t="n">
        <v>0.37</v>
      </c>
      <c r="X7" t="n">
        <v>3.8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1.7472</v>
      </c>
      <c r="E8" t="n">
        <v>57.24</v>
      </c>
      <c r="F8" t="n">
        <v>51.57</v>
      </c>
      <c r="G8" t="n">
        <v>38.2</v>
      </c>
      <c r="H8" t="n">
        <v>0.61</v>
      </c>
      <c r="I8" t="n">
        <v>81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539.48</v>
      </c>
      <c r="Q8" t="n">
        <v>7963.65</v>
      </c>
      <c r="R8" t="n">
        <v>208.08</v>
      </c>
      <c r="S8" t="n">
        <v>84.51000000000001</v>
      </c>
      <c r="T8" t="n">
        <v>61638.79</v>
      </c>
      <c r="U8" t="n">
        <v>0.41</v>
      </c>
      <c r="V8" t="n">
        <v>0.92</v>
      </c>
      <c r="W8" t="n">
        <v>0.37</v>
      </c>
      <c r="X8" t="n">
        <v>3.74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1.3814</v>
      </c>
      <c r="E9" t="n">
        <v>72.39</v>
      </c>
      <c r="F9" t="n">
        <v>64.06</v>
      </c>
      <c r="G9" t="n">
        <v>11.37</v>
      </c>
      <c r="H9" t="n">
        <v>0.2</v>
      </c>
      <c r="I9" t="n">
        <v>338</v>
      </c>
      <c r="J9" t="n">
        <v>89.87</v>
      </c>
      <c r="K9" t="n">
        <v>37.55</v>
      </c>
      <c r="L9" t="n">
        <v>1</v>
      </c>
      <c r="M9" t="n">
        <v>336</v>
      </c>
      <c r="N9" t="n">
        <v>11.32</v>
      </c>
      <c r="O9" t="n">
        <v>11317.98</v>
      </c>
      <c r="P9" t="n">
        <v>464.57</v>
      </c>
      <c r="Q9" t="n">
        <v>7963.99</v>
      </c>
      <c r="R9" t="n">
        <v>636.38</v>
      </c>
      <c r="S9" t="n">
        <v>84.51000000000001</v>
      </c>
      <c r="T9" t="n">
        <v>274504.87</v>
      </c>
      <c r="U9" t="n">
        <v>0.13</v>
      </c>
      <c r="V9" t="n">
        <v>0.74</v>
      </c>
      <c r="W9" t="n">
        <v>0.68</v>
      </c>
      <c r="X9" t="n">
        <v>16.23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1.587</v>
      </c>
      <c r="E10" t="n">
        <v>63.01</v>
      </c>
      <c r="F10" t="n">
        <v>57.26</v>
      </c>
      <c r="G10" t="n">
        <v>17.01</v>
      </c>
      <c r="H10" t="n">
        <v>0.39</v>
      </c>
      <c r="I10" t="n">
        <v>202</v>
      </c>
      <c r="J10" t="n">
        <v>91.09999999999999</v>
      </c>
      <c r="K10" t="n">
        <v>37.55</v>
      </c>
      <c r="L10" t="n">
        <v>2</v>
      </c>
      <c r="M10" t="n">
        <v>2</v>
      </c>
      <c r="N10" t="n">
        <v>11.54</v>
      </c>
      <c r="O10" t="n">
        <v>11468.97</v>
      </c>
      <c r="P10" t="n">
        <v>375.38</v>
      </c>
      <c r="Q10" t="n">
        <v>7964.05</v>
      </c>
      <c r="R10" t="n">
        <v>395.28</v>
      </c>
      <c r="S10" t="n">
        <v>84.51000000000001</v>
      </c>
      <c r="T10" t="n">
        <v>154634.53</v>
      </c>
      <c r="U10" t="n">
        <v>0.21</v>
      </c>
      <c r="V10" t="n">
        <v>0.83</v>
      </c>
      <c r="W10" t="n">
        <v>0.73</v>
      </c>
      <c r="X10" t="n">
        <v>9.42</v>
      </c>
      <c r="Y10" t="n">
        <v>0.5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1.5892</v>
      </c>
      <c r="E11" t="n">
        <v>62.92</v>
      </c>
      <c r="F11" t="n">
        <v>57.19</v>
      </c>
      <c r="G11" t="n">
        <v>17.07</v>
      </c>
      <c r="H11" t="n">
        <v>0.57</v>
      </c>
      <c r="I11" t="n">
        <v>201</v>
      </c>
      <c r="J11" t="n">
        <v>92.31999999999999</v>
      </c>
      <c r="K11" t="n">
        <v>37.55</v>
      </c>
      <c r="L11" t="n">
        <v>3</v>
      </c>
      <c r="M11" t="n">
        <v>1</v>
      </c>
      <c r="N11" t="n">
        <v>11.77</v>
      </c>
      <c r="O11" t="n">
        <v>11620.34</v>
      </c>
      <c r="P11" t="n">
        <v>378.98</v>
      </c>
      <c r="Q11" t="n">
        <v>7964.05</v>
      </c>
      <c r="R11" t="n">
        <v>392.97</v>
      </c>
      <c r="S11" t="n">
        <v>84.51000000000001</v>
      </c>
      <c r="T11" t="n">
        <v>153486.54</v>
      </c>
      <c r="U11" t="n">
        <v>0.22</v>
      </c>
      <c r="V11" t="n">
        <v>0.83</v>
      </c>
      <c r="W11" t="n">
        <v>0.72</v>
      </c>
      <c r="X11" t="n">
        <v>9.35</v>
      </c>
      <c r="Y11" t="n">
        <v>0.5</v>
      </c>
      <c r="Z11" t="n">
        <v>10</v>
      </c>
    </row>
    <row r="12">
      <c r="A12" t="n">
        <v>3</v>
      </c>
      <c r="B12" t="n">
        <v>40</v>
      </c>
      <c r="C12" t="inlineStr">
        <is>
          <t xml:space="preserve">CONCLUIDO	</t>
        </is>
      </c>
      <c r="D12" t="n">
        <v>1.5912</v>
      </c>
      <c r="E12" t="n">
        <v>62.85</v>
      </c>
      <c r="F12" t="n">
        <v>57.13</v>
      </c>
      <c r="G12" t="n">
        <v>17.14</v>
      </c>
      <c r="H12" t="n">
        <v>0.75</v>
      </c>
      <c r="I12" t="n">
        <v>200</v>
      </c>
      <c r="J12" t="n">
        <v>93.55</v>
      </c>
      <c r="K12" t="n">
        <v>37.55</v>
      </c>
      <c r="L12" t="n">
        <v>4</v>
      </c>
      <c r="M12" t="n">
        <v>0</v>
      </c>
      <c r="N12" t="n">
        <v>12</v>
      </c>
      <c r="O12" t="n">
        <v>11772.07</v>
      </c>
      <c r="P12" t="n">
        <v>382.97</v>
      </c>
      <c r="Q12" t="n">
        <v>7964.05</v>
      </c>
      <c r="R12" t="n">
        <v>390.95</v>
      </c>
      <c r="S12" t="n">
        <v>84.51000000000001</v>
      </c>
      <c r="T12" t="n">
        <v>152478.85</v>
      </c>
      <c r="U12" t="n">
        <v>0.22</v>
      </c>
      <c r="V12" t="n">
        <v>0.83</v>
      </c>
      <c r="W12" t="n">
        <v>0.72</v>
      </c>
      <c r="X12" t="n">
        <v>9.289999999999999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1.4953</v>
      </c>
      <c r="E13" t="n">
        <v>66.88</v>
      </c>
      <c r="F13" t="n">
        <v>60.76</v>
      </c>
      <c r="G13" t="n">
        <v>13.26</v>
      </c>
      <c r="H13" t="n">
        <v>0.24</v>
      </c>
      <c r="I13" t="n">
        <v>275</v>
      </c>
      <c r="J13" t="n">
        <v>71.52</v>
      </c>
      <c r="K13" t="n">
        <v>32.27</v>
      </c>
      <c r="L13" t="n">
        <v>1</v>
      </c>
      <c r="M13" t="n">
        <v>53</v>
      </c>
      <c r="N13" t="n">
        <v>8.25</v>
      </c>
      <c r="O13" t="n">
        <v>9054.6</v>
      </c>
      <c r="P13" t="n">
        <v>346.57</v>
      </c>
      <c r="Q13" t="n">
        <v>7964.05</v>
      </c>
      <c r="R13" t="n">
        <v>513.0700000000001</v>
      </c>
      <c r="S13" t="n">
        <v>84.51000000000001</v>
      </c>
      <c r="T13" t="n">
        <v>213162.86</v>
      </c>
      <c r="U13" t="n">
        <v>0.16</v>
      </c>
      <c r="V13" t="n">
        <v>0.78</v>
      </c>
      <c r="W13" t="n">
        <v>0.87</v>
      </c>
      <c r="X13" t="n">
        <v>12.92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1.5087</v>
      </c>
      <c r="E14" t="n">
        <v>66.28</v>
      </c>
      <c r="F14" t="n">
        <v>60.28</v>
      </c>
      <c r="G14" t="n">
        <v>13.55</v>
      </c>
      <c r="H14" t="n">
        <v>0.48</v>
      </c>
      <c r="I14" t="n">
        <v>267</v>
      </c>
      <c r="J14" t="n">
        <v>72.7</v>
      </c>
      <c r="K14" t="n">
        <v>32.27</v>
      </c>
      <c r="L14" t="n">
        <v>2</v>
      </c>
      <c r="M14" t="n">
        <v>1</v>
      </c>
      <c r="N14" t="n">
        <v>8.43</v>
      </c>
      <c r="O14" t="n">
        <v>9200.25</v>
      </c>
      <c r="P14" t="n">
        <v>346.54</v>
      </c>
      <c r="Q14" t="n">
        <v>7964.35</v>
      </c>
      <c r="R14" t="n">
        <v>494.55</v>
      </c>
      <c r="S14" t="n">
        <v>84.51000000000001</v>
      </c>
      <c r="T14" t="n">
        <v>203946.61</v>
      </c>
      <c r="U14" t="n">
        <v>0.17</v>
      </c>
      <c r="V14" t="n">
        <v>0.79</v>
      </c>
      <c r="W14" t="n">
        <v>0.92</v>
      </c>
      <c r="X14" t="n">
        <v>12.45</v>
      </c>
      <c r="Y14" t="n">
        <v>0.5</v>
      </c>
      <c r="Z14" t="n">
        <v>10</v>
      </c>
    </row>
    <row r="15">
      <c r="A15" t="n">
        <v>2</v>
      </c>
      <c r="B15" t="n">
        <v>30</v>
      </c>
      <c r="C15" t="inlineStr">
        <is>
          <t xml:space="preserve">CONCLUIDO	</t>
        </is>
      </c>
      <c r="D15" t="n">
        <v>1.5087</v>
      </c>
      <c r="E15" t="n">
        <v>66.28</v>
      </c>
      <c r="F15" t="n">
        <v>60.28</v>
      </c>
      <c r="G15" t="n">
        <v>13.55</v>
      </c>
      <c r="H15" t="n">
        <v>0.71</v>
      </c>
      <c r="I15" t="n">
        <v>267</v>
      </c>
      <c r="J15" t="n">
        <v>73.88</v>
      </c>
      <c r="K15" t="n">
        <v>32.27</v>
      </c>
      <c r="L15" t="n">
        <v>3</v>
      </c>
      <c r="M15" t="n">
        <v>0</v>
      </c>
      <c r="N15" t="n">
        <v>8.609999999999999</v>
      </c>
      <c r="O15" t="n">
        <v>9346.23</v>
      </c>
      <c r="P15" t="n">
        <v>351.65</v>
      </c>
      <c r="Q15" t="n">
        <v>7964.35</v>
      </c>
      <c r="R15" t="n">
        <v>494.49</v>
      </c>
      <c r="S15" t="n">
        <v>84.51000000000001</v>
      </c>
      <c r="T15" t="n">
        <v>203914.62</v>
      </c>
      <c r="U15" t="n">
        <v>0.17</v>
      </c>
      <c r="V15" t="n">
        <v>0.79</v>
      </c>
      <c r="W15" t="n">
        <v>0.92</v>
      </c>
      <c r="X15" t="n">
        <v>12.45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1.2458</v>
      </c>
      <c r="E16" t="n">
        <v>80.27</v>
      </c>
      <c r="F16" t="n">
        <v>72.66</v>
      </c>
      <c r="G16" t="n">
        <v>8.19</v>
      </c>
      <c r="H16" t="n">
        <v>0.43</v>
      </c>
      <c r="I16" t="n">
        <v>532</v>
      </c>
      <c r="J16" t="n">
        <v>39.78</v>
      </c>
      <c r="K16" t="n">
        <v>19.54</v>
      </c>
      <c r="L16" t="n">
        <v>1</v>
      </c>
      <c r="M16" t="n">
        <v>1</v>
      </c>
      <c r="N16" t="n">
        <v>4.24</v>
      </c>
      <c r="O16" t="n">
        <v>5140</v>
      </c>
      <c r="P16" t="n">
        <v>284.08</v>
      </c>
      <c r="Q16" t="n">
        <v>7964.92</v>
      </c>
      <c r="R16" t="n">
        <v>901.49</v>
      </c>
      <c r="S16" t="n">
        <v>84.51000000000001</v>
      </c>
      <c r="T16" t="n">
        <v>406090.14</v>
      </c>
      <c r="U16" t="n">
        <v>0.09</v>
      </c>
      <c r="V16" t="n">
        <v>0.65</v>
      </c>
      <c r="W16" t="n">
        <v>1.69</v>
      </c>
      <c r="X16" t="n">
        <v>24.82</v>
      </c>
      <c r="Y16" t="n">
        <v>0.5</v>
      </c>
      <c r="Z16" t="n">
        <v>10</v>
      </c>
    </row>
    <row r="17">
      <c r="A17" t="n">
        <v>1</v>
      </c>
      <c r="B17" t="n">
        <v>15</v>
      </c>
      <c r="C17" t="inlineStr">
        <is>
          <t xml:space="preserve">CONCLUIDO	</t>
        </is>
      </c>
      <c r="D17" t="n">
        <v>1.2458</v>
      </c>
      <c r="E17" t="n">
        <v>80.27</v>
      </c>
      <c r="F17" t="n">
        <v>72.66</v>
      </c>
      <c r="G17" t="n">
        <v>8.19</v>
      </c>
      <c r="H17" t="n">
        <v>0.84</v>
      </c>
      <c r="I17" t="n">
        <v>532</v>
      </c>
      <c r="J17" t="n">
        <v>40.89</v>
      </c>
      <c r="K17" t="n">
        <v>19.54</v>
      </c>
      <c r="L17" t="n">
        <v>2</v>
      </c>
      <c r="M17" t="n">
        <v>0</v>
      </c>
      <c r="N17" t="n">
        <v>4.35</v>
      </c>
      <c r="O17" t="n">
        <v>5277.26</v>
      </c>
      <c r="P17" t="n">
        <v>291.4</v>
      </c>
      <c r="Q17" t="n">
        <v>7964.92</v>
      </c>
      <c r="R17" t="n">
        <v>901.49</v>
      </c>
      <c r="S17" t="n">
        <v>84.51000000000001</v>
      </c>
      <c r="T17" t="n">
        <v>406089.54</v>
      </c>
      <c r="U17" t="n">
        <v>0.09</v>
      </c>
      <c r="V17" t="n">
        <v>0.65</v>
      </c>
      <c r="W17" t="n">
        <v>1.69</v>
      </c>
      <c r="X17" t="n">
        <v>24.82</v>
      </c>
      <c r="Y17" t="n">
        <v>0.5</v>
      </c>
      <c r="Z17" t="n">
        <v>10</v>
      </c>
    </row>
    <row r="18">
      <c r="A18" t="n">
        <v>0</v>
      </c>
      <c r="B18" t="n">
        <v>70</v>
      </c>
      <c r="C18" t="inlineStr">
        <is>
          <t xml:space="preserve">CONCLUIDO	</t>
        </is>
      </c>
      <c r="D18" t="n">
        <v>1.0071</v>
      </c>
      <c r="E18" t="n">
        <v>99.29000000000001</v>
      </c>
      <c r="F18" t="n">
        <v>78.92</v>
      </c>
      <c r="G18" t="n">
        <v>7.54</v>
      </c>
      <c r="H18" t="n">
        <v>0.12</v>
      </c>
      <c r="I18" t="n">
        <v>628</v>
      </c>
      <c r="J18" t="n">
        <v>141.81</v>
      </c>
      <c r="K18" t="n">
        <v>47.83</v>
      </c>
      <c r="L18" t="n">
        <v>1</v>
      </c>
      <c r="M18" t="n">
        <v>626</v>
      </c>
      <c r="N18" t="n">
        <v>22.98</v>
      </c>
      <c r="O18" t="n">
        <v>17723.39</v>
      </c>
      <c r="P18" t="n">
        <v>856.13</v>
      </c>
      <c r="Q18" t="n">
        <v>7964.91</v>
      </c>
      <c r="R18" t="n">
        <v>1142.58</v>
      </c>
      <c r="S18" t="n">
        <v>84.51000000000001</v>
      </c>
      <c r="T18" t="n">
        <v>526156.03</v>
      </c>
      <c r="U18" t="n">
        <v>0.07000000000000001</v>
      </c>
      <c r="V18" t="n">
        <v>0.6</v>
      </c>
      <c r="W18" t="n">
        <v>1.15</v>
      </c>
      <c r="X18" t="n">
        <v>31.08</v>
      </c>
      <c r="Y18" t="n">
        <v>0.5</v>
      </c>
      <c r="Z18" t="n">
        <v>10</v>
      </c>
    </row>
    <row r="19">
      <c r="A19" t="n">
        <v>1</v>
      </c>
      <c r="B19" t="n">
        <v>70</v>
      </c>
      <c r="C19" t="inlineStr">
        <is>
          <t xml:space="preserve">CONCLUIDO	</t>
        </is>
      </c>
      <c r="D19" t="n">
        <v>1.5318</v>
      </c>
      <c r="E19" t="n">
        <v>65.28</v>
      </c>
      <c r="F19" t="n">
        <v>57.25</v>
      </c>
      <c r="G19" t="n">
        <v>17.09</v>
      </c>
      <c r="H19" t="n">
        <v>0.25</v>
      </c>
      <c r="I19" t="n">
        <v>201</v>
      </c>
      <c r="J19" t="n">
        <v>143.17</v>
      </c>
      <c r="K19" t="n">
        <v>47.83</v>
      </c>
      <c r="L19" t="n">
        <v>2</v>
      </c>
      <c r="M19" t="n">
        <v>199</v>
      </c>
      <c r="N19" t="n">
        <v>23.34</v>
      </c>
      <c r="O19" t="n">
        <v>17891.86</v>
      </c>
      <c r="P19" t="n">
        <v>554.92</v>
      </c>
      <c r="Q19" t="n">
        <v>7963.7</v>
      </c>
      <c r="R19" t="n">
        <v>404.58</v>
      </c>
      <c r="S19" t="n">
        <v>84.51000000000001</v>
      </c>
      <c r="T19" t="n">
        <v>159289.58</v>
      </c>
      <c r="U19" t="n">
        <v>0.21</v>
      </c>
      <c r="V19" t="n">
        <v>0.83</v>
      </c>
      <c r="W19" t="n">
        <v>0.46</v>
      </c>
      <c r="X19" t="n">
        <v>9.42</v>
      </c>
      <c r="Y19" t="n">
        <v>0.5</v>
      </c>
      <c r="Z19" t="n">
        <v>10</v>
      </c>
    </row>
    <row r="20">
      <c r="A20" t="n">
        <v>2</v>
      </c>
      <c r="B20" t="n">
        <v>70</v>
      </c>
      <c r="C20" t="inlineStr">
        <is>
          <t xml:space="preserve">CONCLUIDO	</t>
        </is>
      </c>
      <c r="D20" t="n">
        <v>1.6985</v>
      </c>
      <c r="E20" t="n">
        <v>58.87</v>
      </c>
      <c r="F20" t="n">
        <v>53.27</v>
      </c>
      <c r="G20" t="n">
        <v>27.32</v>
      </c>
      <c r="H20" t="n">
        <v>0.37</v>
      </c>
      <c r="I20" t="n">
        <v>117</v>
      </c>
      <c r="J20" t="n">
        <v>144.54</v>
      </c>
      <c r="K20" t="n">
        <v>47.83</v>
      </c>
      <c r="L20" t="n">
        <v>3</v>
      </c>
      <c r="M20" t="n">
        <v>18</v>
      </c>
      <c r="N20" t="n">
        <v>23.71</v>
      </c>
      <c r="O20" t="n">
        <v>18060.85</v>
      </c>
      <c r="P20" t="n">
        <v>454.33</v>
      </c>
      <c r="Q20" t="n">
        <v>7963.65</v>
      </c>
      <c r="R20" t="n">
        <v>264.55</v>
      </c>
      <c r="S20" t="n">
        <v>84.51000000000001</v>
      </c>
      <c r="T20" t="n">
        <v>89693.09</v>
      </c>
      <c r="U20" t="n">
        <v>0.32</v>
      </c>
      <c r="V20" t="n">
        <v>0.89</v>
      </c>
      <c r="W20" t="n">
        <v>0.46</v>
      </c>
      <c r="X20" t="n">
        <v>5.43</v>
      </c>
      <c r="Y20" t="n">
        <v>0.5</v>
      </c>
      <c r="Z20" t="n">
        <v>10</v>
      </c>
    </row>
    <row r="21">
      <c r="A21" t="n">
        <v>3</v>
      </c>
      <c r="B21" t="n">
        <v>70</v>
      </c>
      <c r="C21" t="inlineStr">
        <is>
          <t xml:space="preserve">CONCLUIDO	</t>
        </is>
      </c>
      <c r="D21" t="n">
        <v>1.7009</v>
      </c>
      <c r="E21" t="n">
        <v>58.79</v>
      </c>
      <c r="F21" t="n">
        <v>53.21</v>
      </c>
      <c r="G21" t="n">
        <v>27.52</v>
      </c>
      <c r="H21" t="n">
        <v>0.49</v>
      </c>
      <c r="I21" t="n">
        <v>116</v>
      </c>
      <c r="J21" t="n">
        <v>145.92</v>
      </c>
      <c r="K21" t="n">
        <v>47.83</v>
      </c>
      <c r="L21" t="n">
        <v>4</v>
      </c>
      <c r="M21" t="n">
        <v>1</v>
      </c>
      <c r="N21" t="n">
        <v>24.09</v>
      </c>
      <c r="O21" t="n">
        <v>18230.35</v>
      </c>
      <c r="P21" t="n">
        <v>456.5</v>
      </c>
      <c r="Q21" t="n">
        <v>7963.63</v>
      </c>
      <c r="R21" t="n">
        <v>262.04</v>
      </c>
      <c r="S21" t="n">
        <v>84.51000000000001</v>
      </c>
      <c r="T21" t="n">
        <v>88442.77</v>
      </c>
      <c r="U21" t="n">
        <v>0.32</v>
      </c>
      <c r="V21" t="n">
        <v>0.89</v>
      </c>
      <c r="W21" t="n">
        <v>0.48</v>
      </c>
      <c r="X21" t="n">
        <v>5.38</v>
      </c>
      <c r="Y21" t="n">
        <v>0.5</v>
      </c>
      <c r="Z21" t="n">
        <v>10</v>
      </c>
    </row>
    <row r="22">
      <c r="A22" t="n">
        <v>4</v>
      </c>
      <c r="B22" t="n">
        <v>70</v>
      </c>
      <c r="C22" t="inlineStr">
        <is>
          <t xml:space="preserve">CONCLUIDO	</t>
        </is>
      </c>
      <c r="D22" t="n">
        <v>1.7035</v>
      </c>
      <c r="E22" t="n">
        <v>58.7</v>
      </c>
      <c r="F22" t="n">
        <v>53.15</v>
      </c>
      <c r="G22" t="n">
        <v>27.73</v>
      </c>
      <c r="H22" t="n">
        <v>0.6</v>
      </c>
      <c r="I22" t="n">
        <v>115</v>
      </c>
      <c r="J22" t="n">
        <v>147.3</v>
      </c>
      <c r="K22" t="n">
        <v>47.83</v>
      </c>
      <c r="L22" t="n">
        <v>5</v>
      </c>
      <c r="M22" t="n">
        <v>0</v>
      </c>
      <c r="N22" t="n">
        <v>24.47</v>
      </c>
      <c r="O22" t="n">
        <v>18400.38</v>
      </c>
      <c r="P22" t="n">
        <v>459.31</v>
      </c>
      <c r="Q22" t="n">
        <v>7963.63</v>
      </c>
      <c r="R22" t="n">
        <v>259.94</v>
      </c>
      <c r="S22" t="n">
        <v>84.51000000000001</v>
      </c>
      <c r="T22" t="n">
        <v>87399.64</v>
      </c>
      <c r="U22" t="n">
        <v>0.33</v>
      </c>
      <c r="V22" t="n">
        <v>0.89</v>
      </c>
      <c r="W22" t="n">
        <v>0.47</v>
      </c>
      <c r="X22" t="n">
        <v>5.32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0.8021</v>
      </c>
      <c r="E23" t="n">
        <v>124.68</v>
      </c>
      <c r="F23" t="n">
        <v>91.61</v>
      </c>
      <c r="G23" t="n">
        <v>6.38</v>
      </c>
      <c r="H23" t="n">
        <v>0.1</v>
      </c>
      <c r="I23" t="n">
        <v>862</v>
      </c>
      <c r="J23" t="n">
        <v>176.73</v>
      </c>
      <c r="K23" t="n">
        <v>52.44</v>
      </c>
      <c r="L23" t="n">
        <v>1</v>
      </c>
      <c r="M23" t="n">
        <v>860</v>
      </c>
      <c r="N23" t="n">
        <v>33.29</v>
      </c>
      <c r="O23" t="n">
        <v>22031.19</v>
      </c>
      <c r="P23" t="n">
        <v>1169.46</v>
      </c>
      <c r="Q23" t="n">
        <v>7965.27</v>
      </c>
      <c r="R23" t="n">
        <v>1576.11</v>
      </c>
      <c r="S23" t="n">
        <v>84.51000000000001</v>
      </c>
      <c r="T23" t="n">
        <v>741750.65</v>
      </c>
      <c r="U23" t="n">
        <v>0.05</v>
      </c>
      <c r="V23" t="n">
        <v>0.52</v>
      </c>
      <c r="W23" t="n">
        <v>1.53</v>
      </c>
      <c r="X23" t="n">
        <v>43.77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1.3932</v>
      </c>
      <c r="E24" t="n">
        <v>71.78</v>
      </c>
      <c r="F24" t="n">
        <v>60.11</v>
      </c>
      <c r="G24" t="n">
        <v>13.87</v>
      </c>
      <c r="H24" t="n">
        <v>0.2</v>
      </c>
      <c r="I24" t="n">
        <v>260</v>
      </c>
      <c r="J24" t="n">
        <v>178.21</v>
      </c>
      <c r="K24" t="n">
        <v>52.44</v>
      </c>
      <c r="L24" t="n">
        <v>2</v>
      </c>
      <c r="M24" t="n">
        <v>258</v>
      </c>
      <c r="N24" t="n">
        <v>33.77</v>
      </c>
      <c r="O24" t="n">
        <v>22213.89</v>
      </c>
      <c r="P24" t="n">
        <v>716.12</v>
      </c>
      <c r="Q24" t="n">
        <v>7964.16</v>
      </c>
      <c r="R24" t="n">
        <v>501.82</v>
      </c>
      <c r="S24" t="n">
        <v>84.51000000000001</v>
      </c>
      <c r="T24" t="n">
        <v>207613.99</v>
      </c>
      <c r="U24" t="n">
        <v>0.17</v>
      </c>
      <c r="V24" t="n">
        <v>0.79</v>
      </c>
      <c r="W24" t="n">
        <v>0.5600000000000001</v>
      </c>
      <c r="X24" t="n">
        <v>12.28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1.6117</v>
      </c>
      <c r="E25" t="n">
        <v>62.04</v>
      </c>
      <c r="F25" t="n">
        <v>54.5</v>
      </c>
      <c r="G25" t="n">
        <v>22.71</v>
      </c>
      <c r="H25" t="n">
        <v>0.3</v>
      </c>
      <c r="I25" t="n">
        <v>144</v>
      </c>
      <c r="J25" t="n">
        <v>179.7</v>
      </c>
      <c r="K25" t="n">
        <v>52.44</v>
      </c>
      <c r="L25" t="n">
        <v>3</v>
      </c>
      <c r="M25" t="n">
        <v>142</v>
      </c>
      <c r="N25" t="n">
        <v>34.26</v>
      </c>
      <c r="O25" t="n">
        <v>22397.24</v>
      </c>
      <c r="P25" t="n">
        <v>596.42</v>
      </c>
      <c r="Q25" t="n">
        <v>7963.77</v>
      </c>
      <c r="R25" t="n">
        <v>311.33</v>
      </c>
      <c r="S25" t="n">
        <v>84.51000000000001</v>
      </c>
      <c r="T25" t="n">
        <v>112952.36</v>
      </c>
      <c r="U25" t="n">
        <v>0.27</v>
      </c>
      <c r="V25" t="n">
        <v>0.87</v>
      </c>
      <c r="W25" t="n">
        <v>0.37</v>
      </c>
      <c r="X25" t="n">
        <v>6.67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1.7236</v>
      </c>
      <c r="E26" t="n">
        <v>58.02</v>
      </c>
      <c r="F26" t="n">
        <v>52.22</v>
      </c>
      <c r="G26" t="n">
        <v>32.98</v>
      </c>
      <c r="H26" t="n">
        <v>0.39</v>
      </c>
      <c r="I26" t="n">
        <v>95</v>
      </c>
      <c r="J26" t="n">
        <v>181.19</v>
      </c>
      <c r="K26" t="n">
        <v>52.44</v>
      </c>
      <c r="L26" t="n">
        <v>4</v>
      </c>
      <c r="M26" t="n">
        <v>51</v>
      </c>
      <c r="N26" t="n">
        <v>34.75</v>
      </c>
      <c r="O26" t="n">
        <v>22581.25</v>
      </c>
      <c r="P26" t="n">
        <v>512.74</v>
      </c>
      <c r="Q26" t="n">
        <v>7963.72</v>
      </c>
      <c r="R26" t="n">
        <v>231.69</v>
      </c>
      <c r="S26" t="n">
        <v>84.51000000000001</v>
      </c>
      <c r="T26" t="n">
        <v>73375.44</v>
      </c>
      <c r="U26" t="n">
        <v>0.36</v>
      </c>
      <c r="V26" t="n">
        <v>0.91</v>
      </c>
      <c r="W26" t="n">
        <v>0.35</v>
      </c>
      <c r="X26" t="n">
        <v>4.39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1.7317</v>
      </c>
      <c r="E27" t="n">
        <v>57.75</v>
      </c>
      <c r="F27" t="n">
        <v>52.09</v>
      </c>
      <c r="G27" t="n">
        <v>34.35</v>
      </c>
      <c r="H27" t="n">
        <v>0.49</v>
      </c>
      <c r="I27" t="n">
        <v>91</v>
      </c>
      <c r="J27" t="n">
        <v>182.69</v>
      </c>
      <c r="K27" t="n">
        <v>52.44</v>
      </c>
      <c r="L27" t="n">
        <v>5</v>
      </c>
      <c r="M27" t="n">
        <v>1</v>
      </c>
      <c r="N27" t="n">
        <v>35.25</v>
      </c>
      <c r="O27" t="n">
        <v>22766.06</v>
      </c>
      <c r="P27" t="n">
        <v>509.87</v>
      </c>
      <c r="Q27" t="n">
        <v>7963.48</v>
      </c>
      <c r="R27" t="n">
        <v>225.47</v>
      </c>
      <c r="S27" t="n">
        <v>84.51000000000001</v>
      </c>
      <c r="T27" t="n">
        <v>70283.57000000001</v>
      </c>
      <c r="U27" t="n">
        <v>0.37</v>
      </c>
      <c r="V27" t="n">
        <v>0.91</v>
      </c>
      <c r="W27" t="n">
        <v>0.4</v>
      </c>
      <c r="X27" t="n">
        <v>4.26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1.7346</v>
      </c>
      <c r="E28" t="n">
        <v>57.65</v>
      </c>
      <c r="F28" t="n">
        <v>52.03</v>
      </c>
      <c r="G28" t="n">
        <v>34.69</v>
      </c>
      <c r="H28" t="n">
        <v>0.58</v>
      </c>
      <c r="I28" t="n">
        <v>90</v>
      </c>
      <c r="J28" t="n">
        <v>184.19</v>
      </c>
      <c r="K28" t="n">
        <v>52.44</v>
      </c>
      <c r="L28" t="n">
        <v>6</v>
      </c>
      <c r="M28" t="n">
        <v>0</v>
      </c>
      <c r="N28" t="n">
        <v>35.75</v>
      </c>
      <c r="O28" t="n">
        <v>22951.43</v>
      </c>
      <c r="P28" t="n">
        <v>512.77</v>
      </c>
      <c r="Q28" t="n">
        <v>7963.48</v>
      </c>
      <c r="R28" t="n">
        <v>223.41</v>
      </c>
      <c r="S28" t="n">
        <v>84.51000000000001</v>
      </c>
      <c r="T28" t="n">
        <v>69259.94</v>
      </c>
      <c r="U28" t="n">
        <v>0.38</v>
      </c>
      <c r="V28" t="n">
        <v>0.91</v>
      </c>
      <c r="W28" t="n">
        <v>0.4</v>
      </c>
      <c r="X28" t="n">
        <v>4.2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1.0473</v>
      </c>
      <c r="E29" t="n">
        <v>95.48999999999999</v>
      </c>
      <c r="F29" t="n">
        <v>84.98999999999999</v>
      </c>
      <c r="G29" t="n">
        <v>6.41</v>
      </c>
      <c r="H29" t="n">
        <v>0.64</v>
      </c>
      <c r="I29" t="n">
        <v>796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245.98</v>
      </c>
      <c r="Q29" t="n">
        <v>7965.49</v>
      </c>
      <c r="R29" t="n">
        <v>1306.94</v>
      </c>
      <c r="S29" t="n">
        <v>84.51000000000001</v>
      </c>
      <c r="T29" t="n">
        <v>607495.1899999999</v>
      </c>
      <c r="U29" t="n">
        <v>0.06</v>
      </c>
      <c r="V29" t="n">
        <v>0.5600000000000001</v>
      </c>
      <c r="W29" t="n">
        <v>2.46</v>
      </c>
      <c r="X29" t="n">
        <v>37.15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1.3093</v>
      </c>
      <c r="E30" t="n">
        <v>76.37</v>
      </c>
      <c r="F30" t="n">
        <v>66.45</v>
      </c>
      <c r="G30" t="n">
        <v>10.33</v>
      </c>
      <c r="H30" t="n">
        <v>0.18</v>
      </c>
      <c r="I30" t="n">
        <v>386</v>
      </c>
      <c r="J30" t="n">
        <v>98.70999999999999</v>
      </c>
      <c r="K30" t="n">
        <v>39.72</v>
      </c>
      <c r="L30" t="n">
        <v>1</v>
      </c>
      <c r="M30" t="n">
        <v>384</v>
      </c>
      <c r="N30" t="n">
        <v>12.99</v>
      </c>
      <c r="O30" t="n">
        <v>12407.75</v>
      </c>
      <c r="P30" t="n">
        <v>530.14</v>
      </c>
      <c r="Q30" t="n">
        <v>7964.52</v>
      </c>
      <c r="R30" t="n">
        <v>717.36</v>
      </c>
      <c r="S30" t="n">
        <v>84.51000000000001</v>
      </c>
      <c r="T30" t="n">
        <v>314752.63</v>
      </c>
      <c r="U30" t="n">
        <v>0.12</v>
      </c>
      <c r="V30" t="n">
        <v>0.71</v>
      </c>
      <c r="W30" t="n">
        <v>0.76</v>
      </c>
      <c r="X30" t="n">
        <v>18.61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1.6145</v>
      </c>
      <c r="E31" t="n">
        <v>61.94</v>
      </c>
      <c r="F31" t="n">
        <v>56.25</v>
      </c>
      <c r="G31" t="n">
        <v>18.75</v>
      </c>
      <c r="H31" t="n">
        <v>0.35</v>
      </c>
      <c r="I31" t="n">
        <v>180</v>
      </c>
      <c r="J31" t="n">
        <v>99.95</v>
      </c>
      <c r="K31" t="n">
        <v>39.72</v>
      </c>
      <c r="L31" t="n">
        <v>2</v>
      </c>
      <c r="M31" t="n">
        <v>2</v>
      </c>
      <c r="N31" t="n">
        <v>13.24</v>
      </c>
      <c r="O31" t="n">
        <v>12561.45</v>
      </c>
      <c r="P31" t="n">
        <v>388.37</v>
      </c>
      <c r="Q31" t="n">
        <v>7963.94</v>
      </c>
      <c r="R31" t="n">
        <v>362.21</v>
      </c>
      <c r="S31" t="n">
        <v>84.51000000000001</v>
      </c>
      <c r="T31" t="n">
        <v>138211.5</v>
      </c>
      <c r="U31" t="n">
        <v>0.23</v>
      </c>
      <c r="V31" t="n">
        <v>0.84</v>
      </c>
      <c r="W31" t="n">
        <v>0.66</v>
      </c>
      <c r="X31" t="n">
        <v>8.42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1.6168</v>
      </c>
      <c r="E32" t="n">
        <v>61.85</v>
      </c>
      <c r="F32" t="n">
        <v>56.18</v>
      </c>
      <c r="G32" t="n">
        <v>18.83</v>
      </c>
      <c r="H32" t="n">
        <v>0.52</v>
      </c>
      <c r="I32" t="n">
        <v>179</v>
      </c>
      <c r="J32" t="n">
        <v>101.2</v>
      </c>
      <c r="K32" t="n">
        <v>39.72</v>
      </c>
      <c r="L32" t="n">
        <v>3</v>
      </c>
      <c r="M32" t="n">
        <v>1</v>
      </c>
      <c r="N32" t="n">
        <v>13.49</v>
      </c>
      <c r="O32" t="n">
        <v>12715.54</v>
      </c>
      <c r="P32" t="n">
        <v>391.86</v>
      </c>
      <c r="Q32" t="n">
        <v>7963.94</v>
      </c>
      <c r="R32" t="n">
        <v>359.86</v>
      </c>
      <c r="S32" t="n">
        <v>84.51000000000001</v>
      </c>
      <c r="T32" t="n">
        <v>137038.36</v>
      </c>
      <c r="U32" t="n">
        <v>0.23</v>
      </c>
      <c r="V32" t="n">
        <v>0.84</v>
      </c>
      <c r="W32" t="n">
        <v>0.66</v>
      </c>
      <c r="X32" t="n">
        <v>8.35</v>
      </c>
      <c r="Y32" t="n">
        <v>0.5</v>
      </c>
      <c r="Z32" t="n">
        <v>10</v>
      </c>
    </row>
    <row r="33">
      <c r="A33" t="n">
        <v>3</v>
      </c>
      <c r="B33" t="n">
        <v>45</v>
      </c>
      <c r="C33" t="inlineStr">
        <is>
          <t xml:space="preserve">CONCLUIDO	</t>
        </is>
      </c>
      <c r="D33" t="n">
        <v>1.619</v>
      </c>
      <c r="E33" t="n">
        <v>61.77</v>
      </c>
      <c r="F33" t="n">
        <v>56.12</v>
      </c>
      <c r="G33" t="n">
        <v>18.92</v>
      </c>
      <c r="H33" t="n">
        <v>0.6899999999999999</v>
      </c>
      <c r="I33" t="n">
        <v>178</v>
      </c>
      <c r="J33" t="n">
        <v>102.45</v>
      </c>
      <c r="K33" t="n">
        <v>39.72</v>
      </c>
      <c r="L33" t="n">
        <v>4</v>
      </c>
      <c r="M33" t="n">
        <v>0</v>
      </c>
      <c r="N33" t="n">
        <v>13.74</v>
      </c>
      <c r="O33" t="n">
        <v>12870.03</v>
      </c>
      <c r="P33" t="n">
        <v>395.45</v>
      </c>
      <c r="Q33" t="n">
        <v>7963.94</v>
      </c>
      <c r="R33" t="n">
        <v>357.79</v>
      </c>
      <c r="S33" t="n">
        <v>84.51000000000001</v>
      </c>
      <c r="T33" t="n">
        <v>136010.16</v>
      </c>
      <c r="U33" t="n">
        <v>0.24</v>
      </c>
      <c r="V33" t="n">
        <v>0.85</v>
      </c>
      <c r="W33" t="n">
        <v>0.65</v>
      </c>
      <c r="X33" t="n">
        <v>8.289999999999999</v>
      </c>
      <c r="Y33" t="n">
        <v>0.5</v>
      </c>
      <c r="Z33" t="n">
        <v>10</v>
      </c>
    </row>
    <row r="34">
      <c r="A34" t="n">
        <v>0</v>
      </c>
      <c r="B34" t="n">
        <v>60</v>
      </c>
      <c r="C34" t="inlineStr">
        <is>
          <t xml:space="preserve">CONCLUIDO	</t>
        </is>
      </c>
      <c r="D34" t="n">
        <v>1.1197</v>
      </c>
      <c r="E34" t="n">
        <v>89.31</v>
      </c>
      <c r="F34" t="n">
        <v>73.68000000000001</v>
      </c>
      <c r="G34" t="n">
        <v>8.369999999999999</v>
      </c>
      <c r="H34" t="n">
        <v>0.14</v>
      </c>
      <c r="I34" t="n">
        <v>528</v>
      </c>
      <c r="J34" t="n">
        <v>124.63</v>
      </c>
      <c r="K34" t="n">
        <v>45</v>
      </c>
      <c r="L34" t="n">
        <v>1</v>
      </c>
      <c r="M34" t="n">
        <v>526</v>
      </c>
      <c r="N34" t="n">
        <v>18.64</v>
      </c>
      <c r="O34" t="n">
        <v>15605.44</v>
      </c>
      <c r="P34" t="n">
        <v>721.76</v>
      </c>
      <c r="Q34" t="n">
        <v>7964.48</v>
      </c>
      <c r="R34" t="n">
        <v>963.86</v>
      </c>
      <c r="S34" t="n">
        <v>84.51000000000001</v>
      </c>
      <c r="T34" t="n">
        <v>437296.42</v>
      </c>
      <c r="U34" t="n">
        <v>0.09</v>
      </c>
      <c r="V34" t="n">
        <v>0.64</v>
      </c>
      <c r="W34" t="n">
        <v>0.99</v>
      </c>
      <c r="X34" t="n">
        <v>25.85</v>
      </c>
      <c r="Y34" t="n">
        <v>0.5</v>
      </c>
      <c r="Z34" t="n">
        <v>10</v>
      </c>
    </row>
    <row r="35">
      <c r="A35" t="n">
        <v>1</v>
      </c>
      <c r="B35" t="n">
        <v>60</v>
      </c>
      <c r="C35" t="inlineStr">
        <is>
          <t xml:space="preserve">CONCLUIDO	</t>
        </is>
      </c>
      <c r="D35" t="n">
        <v>1.6082</v>
      </c>
      <c r="E35" t="n">
        <v>62.18</v>
      </c>
      <c r="F35" t="n">
        <v>55.73</v>
      </c>
      <c r="G35" t="n">
        <v>19.79</v>
      </c>
      <c r="H35" t="n">
        <v>0.28</v>
      </c>
      <c r="I35" t="n">
        <v>169</v>
      </c>
      <c r="J35" t="n">
        <v>125.95</v>
      </c>
      <c r="K35" t="n">
        <v>45</v>
      </c>
      <c r="L35" t="n">
        <v>2</v>
      </c>
      <c r="M35" t="n">
        <v>161</v>
      </c>
      <c r="N35" t="n">
        <v>18.95</v>
      </c>
      <c r="O35" t="n">
        <v>15767.7</v>
      </c>
      <c r="P35" t="n">
        <v>466.22</v>
      </c>
      <c r="Q35" t="n">
        <v>7963.86</v>
      </c>
      <c r="R35" t="n">
        <v>352.63</v>
      </c>
      <c r="S35" t="n">
        <v>84.51000000000001</v>
      </c>
      <c r="T35" t="n">
        <v>133474.57</v>
      </c>
      <c r="U35" t="n">
        <v>0.24</v>
      </c>
      <c r="V35" t="n">
        <v>0.85</v>
      </c>
      <c r="W35" t="n">
        <v>0.42</v>
      </c>
      <c r="X35" t="n">
        <v>7.9</v>
      </c>
      <c r="Y35" t="n">
        <v>0.5</v>
      </c>
      <c r="Z35" t="n">
        <v>10</v>
      </c>
    </row>
    <row r="36">
      <c r="A36" t="n">
        <v>2</v>
      </c>
      <c r="B36" t="n">
        <v>60</v>
      </c>
      <c r="C36" t="inlineStr">
        <is>
          <t xml:space="preserve">CONCLUIDO	</t>
        </is>
      </c>
      <c r="D36" t="n">
        <v>1.6746</v>
      </c>
      <c r="E36" t="n">
        <v>59.72</v>
      </c>
      <c r="F36" t="n">
        <v>54.13</v>
      </c>
      <c r="G36" t="n">
        <v>24.06</v>
      </c>
      <c r="H36" t="n">
        <v>0.42</v>
      </c>
      <c r="I36" t="n">
        <v>135</v>
      </c>
      <c r="J36" t="n">
        <v>127.27</v>
      </c>
      <c r="K36" t="n">
        <v>45</v>
      </c>
      <c r="L36" t="n">
        <v>3</v>
      </c>
      <c r="M36" t="n">
        <v>1</v>
      </c>
      <c r="N36" t="n">
        <v>19.27</v>
      </c>
      <c r="O36" t="n">
        <v>15930.42</v>
      </c>
      <c r="P36" t="n">
        <v>429.39</v>
      </c>
      <c r="Q36" t="n">
        <v>7963.8</v>
      </c>
      <c r="R36" t="n">
        <v>292.46</v>
      </c>
      <c r="S36" t="n">
        <v>84.51000000000001</v>
      </c>
      <c r="T36" t="n">
        <v>103561.61</v>
      </c>
      <c r="U36" t="n">
        <v>0.29</v>
      </c>
      <c r="V36" t="n">
        <v>0.88</v>
      </c>
      <c r="W36" t="n">
        <v>0.53</v>
      </c>
      <c r="X36" t="n">
        <v>6.3</v>
      </c>
      <c r="Y36" t="n">
        <v>0.5</v>
      </c>
      <c r="Z36" t="n">
        <v>10</v>
      </c>
    </row>
    <row r="37">
      <c r="A37" t="n">
        <v>3</v>
      </c>
      <c r="B37" t="n">
        <v>60</v>
      </c>
      <c r="C37" t="inlineStr">
        <is>
          <t xml:space="preserve">CONCLUIDO	</t>
        </is>
      </c>
      <c r="D37" t="n">
        <v>1.6747</v>
      </c>
      <c r="E37" t="n">
        <v>59.71</v>
      </c>
      <c r="F37" t="n">
        <v>54.13</v>
      </c>
      <c r="G37" t="n">
        <v>24.06</v>
      </c>
      <c r="H37" t="n">
        <v>0.55</v>
      </c>
      <c r="I37" t="n">
        <v>135</v>
      </c>
      <c r="J37" t="n">
        <v>128.59</v>
      </c>
      <c r="K37" t="n">
        <v>45</v>
      </c>
      <c r="L37" t="n">
        <v>4</v>
      </c>
      <c r="M37" t="n">
        <v>1</v>
      </c>
      <c r="N37" t="n">
        <v>19.59</v>
      </c>
      <c r="O37" t="n">
        <v>16093.6</v>
      </c>
      <c r="P37" t="n">
        <v>433.2</v>
      </c>
      <c r="Q37" t="n">
        <v>7963.8</v>
      </c>
      <c r="R37" t="n">
        <v>292.28</v>
      </c>
      <c r="S37" t="n">
        <v>84.51000000000001</v>
      </c>
      <c r="T37" t="n">
        <v>103471.41</v>
      </c>
      <c r="U37" t="n">
        <v>0.29</v>
      </c>
      <c r="V37" t="n">
        <v>0.88</v>
      </c>
      <c r="W37" t="n">
        <v>0.53</v>
      </c>
      <c r="X37" t="n">
        <v>6.3</v>
      </c>
      <c r="Y37" t="n">
        <v>0.5</v>
      </c>
      <c r="Z37" t="n">
        <v>10</v>
      </c>
    </row>
    <row r="38">
      <c r="A38" t="n">
        <v>4</v>
      </c>
      <c r="B38" t="n">
        <v>60</v>
      </c>
      <c r="C38" t="inlineStr">
        <is>
          <t xml:space="preserve">CONCLUIDO	</t>
        </is>
      </c>
      <c r="D38" t="n">
        <v>1.6771</v>
      </c>
      <c r="E38" t="n">
        <v>59.63</v>
      </c>
      <c r="F38" t="n">
        <v>54.07</v>
      </c>
      <c r="G38" t="n">
        <v>24.21</v>
      </c>
      <c r="H38" t="n">
        <v>0.68</v>
      </c>
      <c r="I38" t="n">
        <v>134</v>
      </c>
      <c r="J38" t="n">
        <v>129.92</v>
      </c>
      <c r="K38" t="n">
        <v>45</v>
      </c>
      <c r="L38" t="n">
        <v>5</v>
      </c>
      <c r="M38" t="n">
        <v>0</v>
      </c>
      <c r="N38" t="n">
        <v>19.92</v>
      </c>
      <c r="O38" t="n">
        <v>16257.24</v>
      </c>
      <c r="P38" t="n">
        <v>436.59</v>
      </c>
      <c r="Q38" t="n">
        <v>7963.8</v>
      </c>
      <c r="R38" t="n">
        <v>290.25</v>
      </c>
      <c r="S38" t="n">
        <v>84.51000000000001</v>
      </c>
      <c r="T38" t="n">
        <v>102461.99</v>
      </c>
      <c r="U38" t="n">
        <v>0.29</v>
      </c>
      <c r="V38" t="n">
        <v>0.88</v>
      </c>
      <c r="W38" t="n">
        <v>0.53</v>
      </c>
      <c r="X38" t="n">
        <v>6.24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0.9024</v>
      </c>
      <c r="E39" t="n">
        <v>110.82</v>
      </c>
      <c r="F39" t="n">
        <v>84.73999999999999</v>
      </c>
      <c r="G39" t="n">
        <v>6.9</v>
      </c>
      <c r="H39" t="n">
        <v>0.11</v>
      </c>
      <c r="I39" t="n">
        <v>737</v>
      </c>
      <c r="J39" t="n">
        <v>159.12</v>
      </c>
      <c r="K39" t="n">
        <v>50.28</v>
      </c>
      <c r="L39" t="n">
        <v>1</v>
      </c>
      <c r="M39" t="n">
        <v>735</v>
      </c>
      <c r="N39" t="n">
        <v>27.84</v>
      </c>
      <c r="O39" t="n">
        <v>19859.16</v>
      </c>
      <c r="P39" t="n">
        <v>1002.45</v>
      </c>
      <c r="Q39" t="n">
        <v>7965.35</v>
      </c>
      <c r="R39" t="n">
        <v>1341.63</v>
      </c>
      <c r="S39" t="n">
        <v>84.51000000000001</v>
      </c>
      <c r="T39" t="n">
        <v>625134.4</v>
      </c>
      <c r="U39" t="n">
        <v>0.06</v>
      </c>
      <c r="V39" t="n">
        <v>0.5600000000000001</v>
      </c>
      <c r="W39" t="n">
        <v>1.32</v>
      </c>
      <c r="X39" t="n">
        <v>36.9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1.461</v>
      </c>
      <c r="E40" t="n">
        <v>68.45</v>
      </c>
      <c r="F40" t="n">
        <v>58.68</v>
      </c>
      <c r="G40" t="n">
        <v>15.24</v>
      </c>
      <c r="H40" t="n">
        <v>0.22</v>
      </c>
      <c r="I40" t="n">
        <v>231</v>
      </c>
      <c r="J40" t="n">
        <v>160.54</v>
      </c>
      <c r="K40" t="n">
        <v>50.28</v>
      </c>
      <c r="L40" t="n">
        <v>2</v>
      </c>
      <c r="M40" t="n">
        <v>229</v>
      </c>
      <c r="N40" t="n">
        <v>28.26</v>
      </c>
      <c r="O40" t="n">
        <v>20034.4</v>
      </c>
      <c r="P40" t="n">
        <v>636.76</v>
      </c>
      <c r="Q40" t="n">
        <v>7963.84</v>
      </c>
      <c r="R40" t="n">
        <v>453.02</v>
      </c>
      <c r="S40" t="n">
        <v>84.51000000000001</v>
      </c>
      <c r="T40" t="n">
        <v>183361.79</v>
      </c>
      <c r="U40" t="n">
        <v>0.19</v>
      </c>
      <c r="V40" t="n">
        <v>0.8100000000000001</v>
      </c>
      <c r="W40" t="n">
        <v>0.5</v>
      </c>
      <c r="X40" t="n">
        <v>10.85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1.6643</v>
      </c>
      <c r="E41" t="n">
        <v>60.08</v>
      </c>
      <c r="F41" t="n">
        <v>53.7</v>
      </c>
      <c r="G41" t="n">
        <v>25.57</v>
      </c>
      <c r="H41" t="n">
        <v>0.33</v>
      </c>
      <c r="I41" t="n">
        <v>126</v>
      </c>
      <c r="J41" t="n">
        <v>161.97</v>
      </c>
      <c r="K41" t="n">
        <v>50.28</v>
      </c>
      <c r="L41" t="n">
        <v>3</v>
      </c>
      <c r="M41" t="n">
        <v>123</v>
      </c>
      <c r="N41" t="n">
        <v>28.69</v>
      </c>
      <c r="O41" t="n">
        <v>20210.21</v>
      </c>
      <c r="P41" t="n">
        <v>519.72</v>
      </c>
      <c r="Q41" t="n">
        <v>7963.71</v>
      </c>
      <c r="R41" t="n">
        <v>283.9</v>
      </c>
      <c r="S41" t="n">
        <v>84.51000000000001</v>
      </c>
      <c r="T41" t="n">
        <v>99327.17999999999</v>
      </c>
      <c r="U41" t="n">
        <v>0.3</v>
      </c>
      <c r="V41" t="n">
        <v>0.88</v>
      </c>
      <c r="W41" t="n">
        <v>0.34</v>
      </c>
      <c r="X41" t="n">
        <v>5.87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1.7187</v>
      </c>
      <c r="E42" t="n">
        <v>58.18</v>
      </c>
      <c r="F42" t="n">
        <v>52.57</v>
      </c>
      <c r="G42" t="n">
        <v>30.92</v>
      </c>
      <c r="H42" t="n">
        <v>0.43</v>
      </c>
      <c r="I42" t="n">
        <v>102</v>
      </c>
      <c r="J42" t="n">
        <v>163.4</v>
      </c>
      <c r="K42" t="n">
        <v>50.28</v>
      </c>
      <c r="L42" t="n">
        <v>4</v>
      </c>
      <c r="M42" t="n">
        <v>1</v>
      </c>
      <c r="N42" t="n">
        <v>29.12</v>
      </c>
      <c r="O42" t="n">
        <v>20386.62</v>
      </c>
      <c r="P42" t="n">
        <v>480.86</v>
      </c>
      <c r="Q42" t="n">
        <v>7963.63</v>
      </c>
      <c r="R42" t="n">
        <v>241.11</v>
      </c>
      <c r="S42" t="n">
        <v>84.51000000000001</v>
      </c>
      <c r="T42" t="n">
        <v>78050.84</v>
      </c>
      <c r="U42" t="n">
        <v>0.35</v>
      </c>
      <c r="V42" t="n">
        <v>0.9</v>
      </c>
      <c r="W42" t="n">
        <v>0.43</v>
      </c>
      <c r="X42" t="n">
        <v>4.74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1.7188</v>
      </c>
      <c r="E43" t="n">
        <v>58.18</v>
      </c>
      <c r="F43" t="n">
        <v>52.57</v>
      </c>
      <c r="G43" t="n">
        <v>30.92</v>
      </c>
      <c r="H43" t="n">
        <v>0.54</v>
      </c>
      <c r="I43" t="n">
        <v>102</v>
      </c>
      <c r="J43" t="n">
        <v>164.83</v>
      </c>
      <c r="K43" t="n">
        <v>50.28</v>
      </c>
      <c r="L43" t="n">
        <v>5</v>
      </c>
      <c r="M43" t="n">
        <v>1</v>
      </c>
      <c r="N43" t="n">
        <v>29.55</v>
      </c>
      <c r="O43" t="n">
        <v>20563.61</v>
      </c>
      <c r="P43" t="n">
        <v>484.55</v>
      </c>
      <c r="Q43" t="n">
        <v>7963.63</v>
      </c>
      <c r="R43" t="n">
        <v>240.99</v>
      </c>
      <c r="S43" t="n">
        <v>84.51000000000001</v>
      </c>
      <c r="T43" t="n">
        <v>77991.75</v>
      </c>
      <c r="U43" t="n">
        <v>0.35</v>
      </c>
      <c r="V43" t="n">
        <v>0.9</v>
      </c>
      <c r="W43" t="n">
        <v>0.43</v>
      </c>
      <c r="X43" t="n">
        <v>4.74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1.7215</v>
      </c>
      <c r="E44" t="n">
        <v>58.09</v>
      </c>
      <c r="F44" t="n">
        <v>52.51</v>
      </c>
      <c r="G44" t="n">
        <v>31.19</v>
      </c>
      <c r="H44" t="n">
        <v>0.64</v>
      </c>
      <c r="I44" t="n">
        <v>101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487.71</v>
      </c>
      <c r="Q44" t="n">
        <v>7963.63</v>
      </c>
      <c r="R44" t="n">
        <v>238.97</v>
      </c>
      <c r="S44" t="n">
        <v>84.51000000000001</v>
      </c>
      <c r="T44" t="n">
        <v>76984.83</v>
      </c>
      <c r="U44" t="n">
        <v>0.35</v>
      </c>
      <c r="V44" t="n">
        <v>0.9</v>
      </c>
      <c r="W44" t="n">
        <v>0.43</v>
      </c>
      <c r="X44" t="n">
        <v>4.68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1.4593</v>
      </c>
      <c r="E45" t="n">
        <v>68.53</v>
      </c>
      <c r="F45" t="n">
        <v>61.66</v>
      </c>
      <c r="G45" t="n">
        <v>12.8</v>
      </c>
      <c r="H45" t="n">
        <v>0.22</v>
      </c>
      <c r="I45" t="n">
        <v>289</v>
      </c>
      <c r="J45" t="n">
        <v>80.84</v>
      </c>
      <c r="K45" t="n">
        <v>35.1</v>
      </c>
      <c r="L45" t="n">
        <v>1</v>
      </c>
      <c r="M45" t="n">
        <v>260</v>
      </c>
      <c r="N45" t="n">
        <v>9.74</v>
      </c>
      <c r="O45" t="n">
        <v>10204.21</v>
      </c>
      <c r="P45" t="n">
        <v>396.45</v>
      </c>
      <c r="Q45" t="n">
        <v>7964.43</v>
      </c>
      <c r="R45" t="n">
        <v>552.89</v>
      </c>
      <c r="S45" t="n">
        <v>84.51000000000001</v>
      </c>
      <c r="T45" t="n">
        <v>233003.69</v>
      </c>
      <c r="U45" t="n">
        <v>0.15</v>
      </c>
      <c r="V45" t="n">
        <v>0.77</v>
      </c>
      <c r="W45" t="n">
        <v>0.64</v>
      </c>
      <c r="X45" t="n">
        <v>13.82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1.5548</v>
      </c>
      <c r="E46" t="n">
        <v>64.31999999999999</v>
      </c>
      <c r="F46" t="n">
        <v>58.48</v>
      </c>
      <c r="G46" t="n">
        <v>15.32</v>
      </c>
      <c r="H46" t="n">
        <v>0.43</v>
      </c>
      <c r="I46" t="n">
        <v>229</v>
      </c>
      <c r="J46" t="n">
        <v>82.04000000000001</v>
      </c>
      <c r="K46" t="n">
        <v>35.1</v>
      </c>
      <c r="L46" t="n">
        <v>2</v>
      </c>
      <c r="M46" t="n">
        <v>1</v>
      </c>
      <c r="N46" t="n">
        <v>9.94</v>
      </c>
      <c r="O46" t="n">
        <v>10352.53</v>
      </c>
      <c r="P46" t="n">
        <v>360.32</v>
      </c>
      <c r="Q46" t="n">
        <v>7963.98</v>
      </c>
      <c r="R46" t="n">
        <v>435.2</v>
      </c>
      <c r="S46" t="n">
        <v>84.51000000000001</v>
      </c>
      <c r="T46" t="n">
        <v>174460.64</v>
      </c>
      <c r="U46" t="n">
        <v>0.19</v>
      </c>
      <c r="V46" t="n">
        <v>0.8100000000000001</v>
      </c>
      <c r="W46" t="n">
        <v>0.8100000000000001</v>
      </c>
      <c r="X46" t="n">
        <v>10.65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1.5548</v>
      </c>
      <c r="E47" t="n">
        <v>64.31999999999999</v>
      </c>
      <c r="F47" t="n">
        <v>58.48</v>
      </c>
      <c r="G47" t="n">
        <v>15.32</v>
      </c>
      <c r="H47" t="n">
        <v>0.63</v>
      </c>
      <c r="I47" t="n">
        <v>229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365.28</v>
      </c>
      <c r="Q47" t="n">
        <v>7963.98</v>
      </c>
      <c r="R47" t="n">
        <v>435.2</v>
      </c>
      <c r="S47" t="n">
        <v>84.51000000000001</v>
      </c>
      <c r="T47" t="n">
        <v>174459.6</v>
      </c>
      <c r="U47" t="n">
        <v>0.19</v>
      </c>
      <c r="V47" t="n">
        <v>0.8100000000000001</v>
      </c>
      <c r="W47" t="n">
        <v>0.8100000000000001</v>
      </c>
      <c r="X47" t="n">
        <v>10.65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1.2426</v>
      </c>
      <c r="E48" t="n">
        <v>80.48</v>
      </c>
      <c r="F48" t="n">
        <v>68.81999999999999</v>
      </c>
      <c r="G48" t="n">
        <v>9.539999999999999</v>
      </c>
      <c r="H48" t="n">
        <v>0.16</v>
      </c>
      <c r="I48" t="n">
        <v>433</v>
      </c>
      <c r="J48" t="n">
        <v>107.41</v>
      </c>
      <c r="K48" t="n">
        <v>41.65</v>
      </c>
      <c r="L48" t="n">
        <v>1</v>
      </c>
      <c r="M48" t="n">
        <v>431</v>
      </c>
      <c r="N48" t="n">
        <v>14.77</v>
      </c>
      <c r="O48" t="n">
        <v>13481.73</v>
      </c>
      <c r="P48" t="n">
        <v>593.84</v>
      </c>
      <c r="Q48" t="n">
        <v>7964.54</v>
      </c>
      <c r="R48" t="n">
        <v>797.92</v>
      </c>
      <c r="S48" t="n">
        <v>84.51000000000001</v>
      </c>
      <c r="T48" t="n">
        <v>354801.34</v>
      </c>
      <c r="U48" t="n">
        <v>0.11</v>
      </c>
      <c r="V48" t="n">
        <v>0.6899999999999999</v>
      </c>
      <c r="W48" t="n">
        <v>0.84</v>
      </c>
      <c r="X48" t="n">
        <v>20.98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1.6366</v>
      </c>
      <c r="E49" t="n">
        <v>61.1</v>
      </c>
      <c r="F49" t="n">
        <v>55.44</v>
      </c>
      <c r="G49" t="n">
        <v>20.41</v>
      </c>
      <c r="H49" t="n">
        <v>0.32</v>
      </c>
      <c r="I49" t="n">
        <v>163</v>
      </c>
      <c r="J49" t="n">
        <v>108.68</v>
      </c>
      <c r="K49" t="n">
        <v>41.65</v>
      </c>
      <c r="L49" t="n">
        <v>2</v>
      </c>
      <c r="M49" t="n">
        <v>10</v>
      </c>
      <c r="N49" t="n">
        <v>15.03</v>
      </c>
      <c r="O49" t="n">
        <v>13638.32</v>
      </c>
      <c r="P49" t="n">
        <v>401.48</v>
      </c>
      <c r="Q49" t="n">
        <v>7963.82</v>
      </c>
      <c r="R49" t="n">
        <v>336.06</v>
      </c>
      <c r="S49" t="n">
        <v>84.51000000000001</v>
      </c>
      <c r="T49" t="n">
        <v>125220.18</v>
      </c>
      <c r="U49" t="n">
        <v>0.25</v>
      </c>
      <c r="V49" t="n">
        <v>0.86</v>
      </c>
      <c r="W49" t="n">
        <v>0.6</v>
      </c>
      <c r="X49" t="n">
        <v>7.61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1.6415</v>
      </c>
      <c r="E50" t="n">
        <v>60.92</v>
      </c>
      <c r="F50" t="n">
        <v>55.31</v>
      </c>
      <c r="G50" t="n">
        <v>20.61</v>
      </c>
      <c r="H50" t="n">
        <v>0.48</v>
      </c>
      <c r="I50" t="n">
        <v>161</v>
      </c>
      <c r="J50" t="n">
        <v>109.96</v>
      </c>
      <c r="K50" t="n">
        <v>41.65</v>
      </c>
      <c r="L50" t="n">
        <v>3</v>
      </c>
      <c r="M50" t="n">
        <v>0</v>
      </c>
      <c r="N50" t="n">
        <v>15.31</v>
      </c>
      <c r="O50" t="n">
        <v>13795.21</v>
      </c>
      <c r="P50" t="n">
        <v>403.32</v>
      </c>
      <c r="Q50" t="n">
        <v>7963.82</v>
      </c>
      <c r="R50" t="n">
        <v>331.07</v>
      </c>
      <c r="S50" t="n">
        <v>84.51000000000001</v>
      </c>
      <c r="T50" t="n">
        <v>122736.7</v>
      </c>
      <c r="U50" t="n">
        <v>0.26</v>
      </c>
      <c r="V50" t="n">
        <v>0.86</v>
      </c>
      <c r="W50" t="n">
        <v>0.6</v>
      </c>
      <c r="X50" t="n">
        <v>7.47</v>
      </c>
      <c r="Y50" t="n">
        <v>0.5</v>
      </c>
      <c r="Z50" t="n">
        <v>10</v>
      </c>
    </row>
    <row r="51">
      <c r="A51" t="n">
        <v>0</v>
      </c>
      <c r="B51" t="n">
        <v>25</v>
      </c>
      <c r="C51" t="inlineStr">
        <is>
          <t xml:space="preserve">CONCLUIDO	</t>
        </is>
      </c>
      <c r="D51" t="n">
        <v>1.4461</v>
      </c>
      <c r="E51" t="n">
        <v>69.15000000000001</v>
      </c>
      <c r="F51" t="n">
        <v>62.88</v>
      </c>
      <c r="G51" t="n">
        <v>11.72</v>
      </c>
      <c r="H51" t="n">
        <v>0.28</v>
      </c>
      <c r="I51" t="n">
        <v>322</v>
      </c>
      <c r="J51" t="n">
        <v>61.76</v>
      </c>
      <c r="K51" t="n">
        <v>28.92</v>
      </c>
      <c r="L51" t="n">
        <v>1</v>
      </c>
      <c r="M51" t="n">
        <v>3</v>
      </c>
      <c r="N51" t="n">
        <v>6.84</v>
      </c>
      <c r="O51" t="n">
        <v>7851.41</v>
      </c>
      <c r="P51" t="n">
        <v>326.83</v>
      </c>
      <c r="Q51" t="n">
        <v>7964.6</v>
      </c>
      <c r="R51" t="n">
        <v>580.3099999999999</v>
      </c>
      <c r="S51" t="n">
        <v>84.51000000000001</v>
      </c>
      <c r="T51" t="n">
        <v>246548.25</v>
      </c>
      <c r="U51" t="n">
        <v>0.15</v>
      </c>
      <c r="V51" t="n">
        <v>0.75</v>
      </c>
      <c r="W51" t="n">
        <v>1.07</v>
      </c>
      <c r="X51" t="n">
        <v>15.05</v>
      </c>
      <c r="Y51" t="n">
        <v>0.5</v>
      </c>
      <c r="Z51" t="n">
        <v>10</v>
      </c>
    </row>
    <row r="52">
      <c r="A52" t="n">
        <v>1</v>
      </c>
      <c r="B52" t="n">
        <v>25</v>
      </c>
      <c r="C52" t="inlineStr">
        <is>
          <t xml:space="preserve">CONCLUIDO	</t>
        </is>
      </c>
      <c r="D52" t="n">
        <v>1.4497</v>
      </c>
      <c r="E52" t="n">
        <v>68.98</v>
      </c>
      <c r="F52" t="n">
        <v>62.74</v>
      </c>
      <c r="G52" t="n">
        <v>11.76</v>
      </c>
      <c r="H52" t="n">
        <v>0.55</v>
      </c>
      <c r="I52" t="n">
        <v>320</v>
      </c>
      <c r="J52" t="n">
        <v>62.92</v>
      </c>
      <c r="K52" t="n">
        <v>28.92</v>
      </c>
      <c r="L52" t="n">
        <v>2</v>
      </c>
      <c r="M52" t="n">
        <v>1</v>
      </c>
      <c r="N52" t="n">
        <v>7</v>
      </c>
      <c r="O52" t="n">
        <v>7994.37</v>
      </c>
      <c r="P52" t="n">
        <v>331.06</v>
      </c>
      <c r="Q52" t="n">
        <v>7964.6</v>
      </c>
      <c r="R52" t="n">
        <v>575.45</v>
      </c>
      <c r="S52" t="n">
        <v>84.51000000000001</v>
      </c>
      <c r="T52" t="n">
        <v>244130.44</v>
      </c>
      <c r="U52" t="n">
        <v>0.15</v>
      </c>
      <c r="V52" t="n">
        <v>0.76</v>
      </c>
      <c r="W52" t="n">
        <v>1.07</v>
      </c>
      <c r="X52" t="n">
        <v>14.9</v>
      </c>
      <c r="Y52" t="n">
        <v>0.5</v>
      </c>
      <c r="Z52" t="n">
        <v>10</v>
      </c>
    </row>
    <row r="53">
      <c r="A53" t="n">
        <v>2</v>
      </c>
      <c r="B53" t="n">
        <v>25</v>
      </c>
      <c r="C53" t="inlineStr">
        <is>
          <t xml:space="preserve">CONCLUIDO	</t>
        </is>
      </c>
      <c r="D53" t="n">
        <v>1.4496</v>
      </c>
      <c r="E53" t="n">
        <v>68.98</v>
      </c>
      <c r="F53" t="n">
        <v>62.74</v>
      </c>
      <c r="G53" t="n">
        <v>11.76</v>
      </c>
      <c r="H53" t="n">
        <v>0.8100000000000001</v>
      </c>
      <c r="I53" t="n">
        <v>320</v>
      </c>
      <c r="J53" t="n">
        <v>64.08</v>
      </c>
      <c r="K53" t="n">
        <v>28.92</v>
      </c>
      <c r="L53" t="n">
        <v>3</v>
      </c>
      <c r="M53" t="n">
        <v>0</v>
      </c>
      <c r="N53" t="n">
        <v>7.16</v>
      </c>
      <c r="O53" t="n">
        <v>8137.65</v>
      </c>
      <c r="P53" t="n">
        <v>336.68</v>
      </c>
      <c r="Q53" t="n">
        <v>7964.6</v>
      </c>
      <c r="R53" t="n">
        <v>575.4400000000001</v>
      </c>
      <c r="S53" t="n">
        <v>84.51000000000001</v>
      </c>
      <c r="T53" t="n">
        <v>244125.9</v>
      </c>
      <c r="U53" t="n">
        <v>0.15</v>
      </c>
      <c r="V53" t="n">
        <v>0.76</v>
      </c>
      <c r="W53" t="n">
        <v>1.07</v>
      </c>
      <c r="X53" t="n">
        <v>14.91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0.8518</v>
      </c>
      <c r="E54" t="n">
        <v>117.4</v>
      </c>
      <c r="F54" t="n">
        <v>88.02</v>
      </c>
      <c r="G54" t="n">
        <v>6.63</v>
      </c>
      <c r="H54" t="n">
        <v>0.11</v>
      </c>
      <c r="I54" t="n">
        <v>797</v>
      </c>
      <c r="J54" t="n">
        <v>167.88</v>
      </c>
      <c r="K54" t="n">
        <v>51.39</v>
      </c>
      <c r="L54" t="n">
        <v>1</v>
      </c>
      <c r="M54" t="n">
        <v>795</v>
      </c>
      <c r="N54" t="n">
        <v>30.49</v>
      </c>
      <c r="O54" t="n">
        <v>20939.59</v>
      </c>
      <c r="P54" t="n">
        <v>1082.67</v>
      </c>
      <c r="Q54" t="n">
        <v>7964.81</v>
      </c>
      <c r="R54" t="n">
        <v>1453.35</v>
      </c>
      <c r="S54" t="n">
        <v>84.51000000000001</v>
      </c>
      <c r="T54" t="n">
        <v>680694.6800000001</v>
      </c>
      <c r="U54" t="n">
        <v>0.06</v>
      </c>
      <c r="V54" t="n">
        <v>0.54</v>
      </c>
      <c r="W54" t="n">
        <v>1.42</v>
      </c>
      <c r="X54" t="n">
        <v>40.18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1.4259</v>
      </c>
      <c r="E55" t="n">
        <v>70.13</v>
      </c>
      <c r="F55" t="n">
        <v>59.42</v>
      </c>
      <c r="G55" t="n">
        <v>14.49</v>
      </c>
      <c r="H55" t="n">
        <v>0.21</v>
      </c>
      <c r="I55" t="n">
        <v>246</v>
      </c>
      <c r="J55" t="n">
        <v>169.33</v>
      </c>
      <c r="K55" t="n">
        <v>51.39</v>
      </c>
      <c r="L55" t="n">
        <v>2</v>
      </c>
      <c r="M55" t="n">
        <v>244</v>
      </c>
      <c r="N55" t="n">
        <v>30.94</v>
      </c>
      <c r="O55" t="n">
        <v>21118.46</v>
      </c>
      <c r="P55" t="n">
        <v>676.99</v>
      </c>
      <c r="Q55" t="n">
        <v>7963.91</v>
      </c>
      <c r="R55" t="n">
        <v>478.11</v>
      </c>
      <c r="S55" t="n">
        <v>84.51000000000001</v>
      </c>
      <c r="T55" t="n">
        <v>195828.84</v>
      </c>
      <c r="U55" t="n">
        <v>0.18</v>
      </c>
      <c r="V55" t="n">
        <v>0.8</v>
      </c>
      <c r="W55" t="n">
        <v>0.54</v>
      </c>
      <c r="X55" t="n">
        <v>11.59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1.6399</v>
      </c>
      <c r="E56" t="n">
        <v>60.98</v>
      </c>
      <c r="F56" t="n">
        <v>54.03</v>
      </c>
      <c r="G56" t="n">
        <v>24.01</v>
      </c>
      <c r="H56" t="n">
        <v>0.31</v>
      </c>
      <c r="I56" t="n">
        <v>135</v>
      </c>
      <c r="J56" t="n">
        <v>170.79</v>
      </c>
      <c r="K56" t="n">
        <v>51.39</v>
      </c>
      <c r="L56" t="n">
        <v>3</v>
      </c>
      <c r="M56" t="n">
        <v>133</v>
      </c>
      <c r="N56" t="n">
        <v>31.4</v>
      </c>
      <c r="O56" t="n">
        <v>21297.94</v>
      </c>
      <c r="P56" t="n">
        <v>558.46</v>
      </c>
      <c r="Q56" t="n">
        <v>7963.82</v>
      </c>
      <c r="R56" t="n">
        <v>295.24</v>
      </c>
      <c r="S56" t="n">
        <v>84.51000000000001</v>
      </c>
      <c r="T56" t="n">
        <v>104949.57</v>
      </c>
      <c r="U56" t="n">
        <v>0.29</v>
      </c>
      <c r="V56" t="n">
        <v>0.88</v>
      </c>
      <c r="W56" t="n">
        <v>0.35</v>
      </c>
      <c r="X56" t="n">
        <v>6.2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1.7266</v>
      </c>
      <c r="E57" t="n">
        <v>57.92</v>
      </c>
      <c r="F57" t="n">
        <v>52.29</v>
      </c>
      <c r="G57" t="n">
        <v>32.68</v>
      </c>
      <c r="H57" t="n">
        <v>0.41</v>
      </c>
      <c r="I57" t="n">
        <v>96</v>
      </c>
      <c r="J57" t="n">
        <v>172.25</v>
      </c>
      <c r="K57" t="n">
        <v>51.39</v>
      </c>
      <c r="L57" t="n">
        <v>4</v>
      </c>
      <c r="M57" t="n">
        <v>9</v>
      </c>
      <c r="N57" t="n">
        <v>31.86</v>
      </c>
      <c r="O57" t="n">
        <v>21478.05</v>
      </c>
      <c r="P57" t="n">
        <v>492.99</v>
      </c>
      <c r="Q57" t="n">
        <v>7963.52</v>
      </c>
      <c r="R57" t="n">
        <v>231.99</v>
      </c>
      <c r="S57" t="n">
        <v>84.51000000000001</v>
      </c>
      <c r="T57" t="n">
        <v>73517.53999999999</v>
      </c>
      <c r="U57" t="n">
        <v>0.36</v>
      </c>
      <c r="V57" t="n">
        <v>0.91</v>
      </c>
      <c r="W57" t="n">
        <v>0.41</v>
      </c>
      <c r="X57" t="n">
        <v>4.46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1.7262</v>
      </c>
      <c r="E58" t="n">
        <v>57.93</v>
      </c>
      <c r="F58" t="n">
        <v>52.3</v>
      </c>
      <c r="G58" t="n">
        <v>32.69</v>
      </c>
      <c r="H58" t="n">
        <v>0.51</v>
      </c>
      <c r="I58" t="n">
        <v>96</v>
      </c>
      <c r="J58" t="n">
        <v>173.71</v>
      </c>
      <c r="K58" t="n">
        <v>51.39</v>
      </c>
      <c r="L58" t="n">
        <v>5</v>
      </c>
      <c r="M58" t="n">
        <v>1</v>
      </c>
      <c r="N58" t="n">
        <v>32.32</v>
      </c>
      <c r="O58" t="n">
        <v>21658.78</v>
      </c>
      <c r="P58" t="n">
        <v>496.53</v>
      </c>
      <c r="Q58" t="n">
        <v>7963.61</v>
      </c>
      <c r="R58" t="n">
        <v>232.13</v>
      </c>
      <c r="S58" t="n">
        <v>84.51000000000001</v>
      </c>
      <c r="T58" t="n">
        <v>73589.95</v>
      </c>
      <c r="U58" t="n">
        <v>0.36</v>
      </c>
      <c r="V58" t="n">
        <v>0.91</v>
      </c>
      <c r="W58" t="n">
        <v>0.42</v>
      </c>
      <c r="X58" t="n">
        <v>4.47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1.7291</v>
      </c>
      <c r="E59" t="n">
        <v>57.84</v>
      </c>
      <c r="F59" t="n">
        <v>52.24</v>
      </c>
      <c r="G59" t="n">
        <v>33</v>
      </c>
      <c r="H59" t="n">
        <v>0.61</v>
      </c>
      <c r="I59" t="n">
        <v>95</v>
      </c>
      <c r="J59" t="n">
        <v>175.18</v>
      </c>
      <c r="K59" t="n">
        <v>51.39</v>
      </c>
      <c r="L59" t="n">
        <v>6</v>
      </c>
      <c r="M59" t="n">
        <v>0</v>
      </c>
      <c r="N59" t="n">
        <v>32.79</v>
      </c>
      <c r="O59" t="n">
        <v>21840.16</v>
      </c>
      <c r="P59" t="n">
        <v>499.35</v>
      </c>
      <c r="Q59" t="n">
        <v>7963.61</v>
      </c>
      <c r="R59" t="n">
        <v>230.08</v>
      </c>
      <c r="S59" t="n">
        <v>84.51000000000001</v>
      </c>
      <c r="T59" t="n">
        <v>72568.67</v>
      </c>
      <c r="U59" t="n">
        <v>0.37</v>
      </c>
      <c r="V59" t="n">
        <v>0.91</v>
      </c>
      <c r="W59" t="n">
        <v>0.42</v>
      </c>
      <c r="X59" t="n">
        <v>4.41</v>
      </c>
      <c r="Y59" t="n">
        <v>0.5</v>
      </c>
      <c r="Z59" t="n">
        <v>10</v>
      </c>
    </row>
    <row r="60">
      <c r="A60" t="n">
        <v>0</v>
      </c>
      <c r="B60" t="n">
        <v>20</v>
      </c>
      <c r="C60" t="inlineStr">
        <is>
          <t xml:space="preserve">CONCLUIDO	</t>
        </is>
      </c>
      <c r="D60" t="n">
        <v>1.3672</v>
      </c>
      <c r="E60" t="n">
        <v>73.14</v>
      </c>
      <c r="F60" t="n">
        <v>66.5</v>
      </c>
      <c r="G60" t="n">
        <v>9.98</v>
      </c>
      <c r="H60" t="n">
        <v>0.34</v>
      </c>
      <c r="I60" t="n">
        <v>400</v>
      </c>
      <c r="J60" t="n">
        <v>51.33</v>
      </c>
      <c r="K60" t="n">
        <v>24.83</v>
      </c>
      <c r="L60" t="n">
        <v>1</v>
      </c>
      <c r="M60" t="n">
        <v>2</v>
      </c>
      <c r="N60" t="n">
        <v>5.51</v>
      </c>
      <c r="O60" t="n">
        <v>6564.78</v>
      </c>
      <c r="P60" t="n">
        <v>307.8</v>
      </c>
      <c r="Q60" t="n">
        <v>7964.62</v>
      </c>
      <c r="R60" t="n">
        <v>699.0599999999999</v>
      </c>
      <c r="S60" t="n">
        <v>84.51000000000001</v>
      </c>
      <c r="T60" t="n">
        <v>305533.73</v>
      </c>
      <c r="U60" t="n">
        <v>0.12</v>
      </c>
      <c r="V60" t="n">
        <v>0.71</v>
      </c>
      <c r="W60" t="n">
        <v>1.31</v>
      </c>
      <c r="X60" t="n">
        <v>18.67</v>
      </c>
      <c r="Y60" t="n">
        <v>0.5</v>
      </c>
      <c r="Z60" t="n">
        <v>10</v>
      </c>
    </row>
    <row r="61">
      <c r="A61" t="n">
        <v>1</v>
      </c>
      <c r="B61" t="n">
        <v>20</v>
      </c>
      <c r="C61" t="inlineStr">
        <is>
          <t xml:space="preserve">CONCLUIDO	</t>
        </is>
      </c>
      <c r="D61" t="n">
        <v>1.3687</v>
      </c>
      <c r="E61" t="n">
        <v>73.06</v>
      </c>
      <c r="F61" t="n">
        <v>66.44</v>
      </c>
      <c r="G61" t="n">
        <v>9.99</v>
      </c>
      <c r="H61" t="n">
        <v>0.66</v>
      </c>
      <c r="I61" t="n">
        <v>399</v>
      </c>
      <c r="J61" t="n">
        <v>52.47</v>
      </c>
      <c r="K61" t="n">
        <v>24.83</v>
      </c>
      <c r="L61" t="n">
        <v>2</v>
      </c>
      <c r="M61" t="n">
        <v>0</v>
      </c>
      <c r="N61" t="n">
        <v>5.64</v>
      </c>
      <c r="O61" t="n">
        <v>6705.1</v>
      </c>
      <c r="P61" t="n">
        <v>313.43</v>
      </c>
      <c r="Q61" t="n">
        <v>7964.62</v>
      </c>
      <c r="R61" t="n">
        <v>696.71</v>
      </c>
      <c r="S61" t="n">
        <v>84.51000000000001</v>
      </c>
      <c r="T61" t="n">
        <v>304365.58</v>
      </c>
      <c r="U61" t="n">
        <v>0.12</v>
      </c>
      <c r="V61" t="n">
        <v>0.71</v>
      </c>
      <c r="W61" t="n">
        <v>1.3</v>
      </c>
      <c r="X61" t="n">
        <v>18.6</v>
      </c>
      <c r="Y61" t="n">
        <v>0.5</v>
      </c>
      <c r="Z61" t="n">
        <v>10</v>
      </c>
    </row>
    <row r="62">
      <c r="A62" t="n">
        <v>0</v>
      </c>
      <c r="B62" t="n">
        <v>65</v>
      </c>
      <c r="C62" t="inlineStr">
        <is>
          <t xml:space="preserve">CONCLUIDO	</t>
        </is>
      </c>
      <c r="D62" t="n">
        <v>1.0623</v>
      </c>
      <c r="E62" t="n">
        <v>94.13</v>
      </c>
      <c r="F62" t="n">
        <v>76.23999999999999</v>
      </c>
      <c r="G62" t="n">
        <v>7.93</v>
      </c>
      <c r="H62" t="n">
        <v>0.13</v>
      </c>
      <c r="I62" t="n">
        <v>577</v>
      </c>
      <c r="J62" t="n">
        <v>133.21</v>
      </c>
      <c r="K62" t="n">
        <v>46.47</v>
      </c>
      <c r="L62" t="n">
        <v>1</v>
      </c>
      <c r="M62" t="n">
        <v>575</v>
      </c>
      <c r="N62" t="n">
        <v>20.75</v>
      </c>
      <c r="O62" t="n">
        <v>16663.42</v>
      </c>
      <c r="P62" t="n">
        <v>787.6900000000001</v>
      </c>
      <c r="Q62" t="n">
        <v>7965.27</v>
      </c>
      <c r="R62" t="n">
        <v>1050.93</v>
      </c>
      <c r="S62" t="n">
        <v>84.51000000000001</v>
      </c>
      <c r="T62" t="n">
        <v>480587.07</v>
      </c>
      <c r="U62" t="n">
        <v>0.08</v>
      </c>
      <c r="V62" t="n">
        <v>0.62</v>
      </c>
      <c r="W62" t="n">
        <v>1.07</v>
      </c>
      <c r="X62" t="n">
        <v>28.4</v>
      </c>
      <c r="Y62" t="n">
        <v>0.5</v>
      </c>
      <c r="Z62" t="n">
        <v>10</v>
      </c>
    </row>
    <row r="63">
      <c r="A63" t="n">
        <v>1</v>
      </c>
      <c r="B63" t="n">
        <v>65</v>
      </c>
      <c r="C63" t="inlineStr">
        <is>
          <t xml:space="preserve">CONCLUIDO	</t>
        </is>
      </c>
      <c r="D63" t="n">
        <v>1.5679</v>
      </c>
      <c r="E63" t="n">
        <v>63.78</v>
      </c>
      <c r="F63" t="n">
        <v>56.53</v>
      </c>
      <c r="G63" t="n">
        <v>18.24</v>
      </c>
      <c r="H63" t="n">
        <v>0.26</v>
      </c>
      <c r="I63" t="n">
        <v>186</v>
      </c>
      <c r="J63" t="n">
        <v>134.55</v>
      </c>
      <c r="K63" t="n">
        <v>46.47</v>
      </c>
      <c r="L63" t="n">
        <v>2</v>
      </c>
      <c r="M63" t="n">
        <v>184</v>
      </c>
      <c r="N63" t="n">
        <v>21.09</v>
      </c>
      <c r="O63" t="n">
        <v>16828.84</v>
      </c>
      <c r="P63" t="n">
        <v>512.35</v>
      </c>
      <c r="Q63" t="n">
        <v>7963.73</v>
      </c>
      <c r="R63" t="n">
        <v>380.12</v>
      </c>
      <c r="S63" t="n">
        <v>84.51000000000001</v>
      </c>
      <c r="T63" t="n">
        <v>147134.75</v>
      </c>
      <c r="U63" t="n">
        <v>0.22</v>
      </c>
      <c r="V63" t="n">
        <v>0.84</v>
      </c>
      <c r="W63" t="n">
        <v>0.44</v>
      </c>
      <c r="X63" t="n">
        <v>8.699999999999999</v>
      </c>
      <c r="Y63" t="n">
        <v>0.5</v>
      </c>
      <c r="Z63" t="n">
        <v>10</v>
      </c>
    </row>
    <row r="64">
      <c r="A64" t="n">
        <v>2</v>
      </c>
      <c r="B64" t="n">
        <v>65</v>
      </c>
      <c r="C64" t="inlineStr">
        <is>
          <t xml:space="preserve">CONCLUIDO	</t>
        </is>
      </c>
      <c r="D64" t="n">
        <v>1.6893</v>
      </c>
      <c r="E64" t="n">
        <v>59.19</v>
      </c>
      <c r="F64" t="n">
        <v>53.61</v>
      </c>
      <c r="G64" t="n">
        <v>25.73</v>
      </c>
      <c r="H64" t="n">
        <v>0.39</v>
      </c>
      <c r="I64" t="n">
        <v>125</v>
      </c>
      <c r="J64" t="n">
        <v>135.9</v>
      </c>
      <c r="K64" t="n">
        <v>46.47</v>
      </c>
      <c r="L64" t="n">
        <v>3</v>
      </c>
      <c r="M64" t="n">
        <v>1</v>
      </c>
      <c r="N64" t="n">
        <v>21.43</v>
      </c>
      <c r="O64" t="n">
        <v>16994.64</v>
      </c>
      <c r="P64" t="n">
        <v>441.36</v>
      </c>
      <c r="Q64" t="n">
        <v>7963.84</v>
      </c>
      <c r="R64" t="n">
        <v>275.4</v>
      </c>
      <c r="S64" t="n">
        <v>84.51000000000001</v>
      </c>
      <c r="T64" t="n">
        <v>95077.7</v>
      </c>
      <c r="U64" t="n">
        <v>0.31</v>
      </c>
      <c r="V64" t="n">
        <v>0.89</v>
      </c>
      <c r="W64" t="n">
        <v>0.49</v>
      </c>
      <c r="X64" t="n">
        <v>5.78</v>
      </c>
      <c r="Y64" t="n">
        <v>0.5</v>
      </c>
      <c r="Z64" t="n">
        <v>10</v>
      </c>
    </row>
    <row r="65">
      <c r="A65" t="n">
        <v>3</v>
      </c>
      <c r="B65" t="n">
        <v>65</v>
      </c>
      <c r="C65" t="inlineStr">
        <is>
          <t xml:space="preserve">CONCLUIDO	</t>
        </is>
      </c>
      <c r="D65" t="n">
        <v>1.6895</v>
      </c>
      <c r="E65" t="n">
        <v>59.19</v>
      </c>
      <c r="F65" t="n">
        <v>53.61</v>
      </c>
      <c r="G65" t="n">
        <v>25.73</v>
      </c>
      <c r="H65" t="n">
        <v>0.52</v>
      </c>
      <c r="I65" t="n">
        <v>125</v>
      </c>
      <c r="J65" t="n">
        <v>137.25</v>
      </c>
      <c r="K65" t="n">
        <v>46.47</v>
      </c>
      <c r="L65" t="n">
        <v>4</v>
      </c>
      <c r="M65" t="n">
        <v>1</v>
      </c>
      <c r="N65" t="n">
        <v>21.78</v>
      </c>
      <c r="O65" t="n">
        <v>17160.92</v>
      </c>
      <c r="P65" t="n">
        <v>445.34</v>
      </c>
      <c r="Q65" t="n">
        <v>7963.84</v>
      </c>
      <c r="R65" t="n">
        <v>275.22</v>
      </c>
      <c r="S65" t="n">
        <v>84.51000000000001</v>
      </c>
      <c r="T65" t="n">
        <v>94991.95</v>
      </c>
      <c r="U65" t="n">
        <v>0.31</v>
      </c>
      <c r="V65" t="n">
        <v>0.89</v>
      </c>
      <c r="W65" t="n">
        <v>0.49</v>
      </c>
      <c r="X65" t="n">
        <v>5.77</v>
      </c>
      <c r="Y65" t="n">
        <v>0.5</v>
      </c>
      <c r="Z65" t="n">
        <v>10</v>
      </c>
    </row>
    <row r="66">
      <c r="A66" t="n">
        <v>4</v>
      </c>
      <c r="B66" t="n">
        <v>65</v>
      </c>
      <c r="C66" t="inlineStr">
        <is>
          <t xml:space="preserve">CONCLUIDO	</t>
        </is>
      </c>
      <c r="D66" t="n">
        <v>1.692</v>
      </c>
      <c r="E66" t="n">
        <v>59.1</v>
      </c>
      <c r="F66" t="n">
        <v>53.55</v>
      </c>
      <c r="G66" t="n">
        <v>25.91</v>
      </c>
      <c r="H66" t="n">
        <v>0.64</v>
      </c>
      <c r="I66" t="n">
        <v>124</v>
      </c>
      <c r="J66" t="n">
        <v>138.6</v>
      </c>
      <c r="K66" t="n">
        <v>46.47</v>
      </c>
      <c r="L66" t="n">
        <v>5</v>
      </c>
      <c r="M66" t="n">
        <v>0</v>
      </c>
      <c r="N66" t="n">
        <v>22.13</v>
      </c>
      <c r="O66" t="n">
        <v>17327.69</v>
      </c>
      <c r="P66" t="n">
        <v>448.62</v>
      </c>
      <c r="Q66" t="n">
        <v>7963.84</v>
      </c>
      <c r="R66" t="n">
        <v>273.18</v>
      </c>
      <c r="S66" t="n">
        <v>84.51000000000001</v>
      </c>
      <c r="T66" t="n">
        <v>93972.53</v>
      </c>
      <c r="U66" t="n">
        <v>0.31</v>
      </c>
      <c r="V66" t="n">
        <v>0.89</v>
      </c>
      <c r="W66" t="n">
        <v>0.49</v>
      </c>
      <c r="X66" t="n">
        <v>5.71</v>
      </c>
      <c r="Y66" t="n">
        <v>0.5</v>
      </c>
      <c r="Z66" t="n">
        <v>10</v>
      </c>
    </row>
    <row r="67">
      <c r="A67" t="n">
        <v>0</v>
      </c>
      <c r="B67" t="n">
        <v>75</v>
      </c>
      <c r="C67" t="inlineStr">
        <is>
          <t xml:space="preserve">CONCLUIDO	</t>
        </is>
      </c>
      <c r="D67" t="n">
        <v>0.954</v>
      </c>
      <c r="E67" t="n">
        <v>104.82</v>
      </c>
      <c r="F67" t="n">
        <v>81.73999999999999</v>
      </c>
      <c r="G67" t="n">
        <v>7.2</v>
      </c>
      <c r="H67" t="n">
        <v>0.12</v>
      </c>
      <c r="I67" t="n">
        <v>681</v>
      </c>
      <c r="J67" t="n">
        <v>150.44</v>
      </c>
      <c r="K67" t="n">
        <v>49.1</v>
      </c>
      <c r="L67" t="n">
        <v>1</v>
      </c>
      <c r="M67" t="n">
        <v>679</v>
      </c>
      <c r="N67" t="n">
        <v>25.34</v>
      </c>
      <c r="O67" t="n">
        <v>18787.76</v>
      </c>
      <c r="P67" t="n">
        <v>927.3200000000001</v>
      </c>
      <c r="Q67" t="n">
        <v>7964.7</v>
      </c>
      <c r="R67" t="n">
        <v>1238.52</v>
      </c>
      <c r="S67" t="n">
        <v>84.51000000000001</v>
      </c>
      <c r="T67" t="n">
        <v>573861.72</v>
      </c>
      <c r="U67" t="n">
        <v>0.07000000000000001</v>
      </c>
      <c r="V67" t="n">
        <v>0.58</v>
      </c>
      <c r="W67" t="n">
        <v>1.24</v>
      </c>
      <c r="X67" t="n">
        <v>33.9</v>
      </c>
      <c r="Y67" t="n">
        <v>0.5</v>
      </c>
      <c r="Z67" t="n">
        <v>10</v>
      </c>
    </row>
    <row r="68">
      <c r="A68" t="n">
        <v>1</v>
      </c>
      <c r="B68" t="n">
        <v>75</v>
      </c>
      <c r="C68" t="inlineStr">
        <is>
          <t xml:space="preserve">CONCLUIDO	</t>
        </is>
      </c>
      <c r="D68" t="n">
        <v>1.4939</v>
      </c>
      <c r="E68" t="n">
        <v>66.94</v>
      </c>
      <c r="F68" t="n">
        <v>58.03</v>
      </c>
      <c r="G68" t="n">
        <v>16.05</v>
      </c>
      <c r="H68" t="n">
        <v>0.23</v>
      </c>
      <c r="I68" t="n">
        <v>217</v>
      </c>
      <c r="J68" t="n">
        <v>151.83</v>
      </c>
      <c r="K68" t="n">
        <v>49.1</v>
      </c>
      <c r="L68" t="n">
        <v>2</v>
      </c>
      <c r="M68" t="n">
        <v>215</v>
      </c>
      <c r="N68" t="n">
        <v>25.73</v>
      </c>
      <c r="O68" t="n">
        <v>18959.54</v>
      </c>
      <c r="P68" t="n">
        <v>597.4400000000001</v>
      </c>
      <c r="Q68" t="n">
        <v>7963.96</v>
      </c>
      <c r="R68" t="n">
        <v>430.9</v>
      </c>
      <c r="S68" t="n">
        <v>84.51000000000001</v>
      </c>
      <c r="T68" t="n">
        <v>172371.64</v>
      </c>
      <c r="U68" t="n">
        <v>0.2</v>
      </c>
      <c r="V68" t="n">
        <v>0.82</v>
      </c>
      <c r="W68" t="n">
        <v>0.49</v>
      </c>
      <c r="X68" t="n">
        <v>10.2</v>
      </c>
      <c r="Y68" t="n">
        <v>0.5</v>
      </c>
      <c r="Z68" t="n">
        <v>10</v>
      </c>
    </row>
    <row r="69">
      <c r="A69" t="n">
        <v>2</v>
      </c>
      <c r="B69" t="n">
        <v>75</v>
      </c>
      <c r="C69" t="inlineStr">
        <is>
          <t xml:space="preserve">CONCLUIDO	</t>
        </is>
      </c>
      <c r="D69" t="n">
        <v>1.6918</v>
      </c>
      <c r="E69" t="n">
        <v>59.11</v>
      </c>
      <c r="F69" t="n">
        <v>53.26</v>
      </c>
      <c r="G69" t="n">
        <v>27.31</v>
      </c>
      <c r="H69" t="n">
        <v>0.35</v>
      </c>
      <c r="I69" t="n">
        <v>117</v>
      </c>
      <c r="J69" t="n">
        <v>153.23</v>
      </c>
      <c r="K69" t="n">
        <v>49.1</v>
      </c>
      <c r="L69" t="n">
        <v>3</v>
      </c>
      <c r="M69" t="n">
        <v>82</v>
      </c>
      <c r="N69" t="n">
        <v>26.13</v>
      </c>
      <c r="O69" t="n">
        <v>19131.85</v>
      </c>
      <c r="P69" t="n">
        <v>479.22</v>
      </c>
      <c r="Q69" t="n">
        <v>7963.46</v>
      </c>
      <c r="R69" t="n">
        <v>267.38</v>
      </c>
      <c r="S69" t="n">
        <v>84.51000000000001</v>
      </c>
      <c r="T69" t="n">
        <v>91111</v>
      </c>
      <c r="U69" t="n">
        <v>0.32</v>
      </c>
      <c r="V69" t="n">
        <v>0.89</v>
      </c>
      <c r="W69" t="n">
        <v>0.37</v>
      </c>
      <c r="X69" t="n">
        <v>5.43</v>
      </c>
      <c r="Y69" t="n">
        <v>0.5</v>
      </c>
      <c r="Z69" t="n">
        <v>10</v>
      </c>
    </row>
    <row r="70">
      <c r="A70" t="n">
        <v>3</v>
      </c>
      <c r="B70" t="n">
        <v>75</v>
      </c>
      <c r="C70" t="inlineStr">
        <is>
          <t xml:space="preserve">CONCLUIDO	</t>
        </is>
      </c>
      <c r="D70" t="n">
        <v>1.7116</v>
      </c>
      <c r="E70" t="n">
        <v>58.42</v>
      </c>
      <c r="F70" t="n">
        <v>52.85</v>
      </c>
      <c r="G70" t="n">
        <v>29.36</v>
      </c>
      <c r="H70" t="n">
        <v>0.46</v>
      </c>
      <c r="I70" t="n">
        <v>108</v>
      </c>
      <c r="J70" t="n">
        <v>154.63</v>
      </c>
      <c r="K70" t="n">
        <v>49.1</v>
      </c>
      <c r="L70" t="n">
        <v>4</v>
      </c>
      <c r="M70" t="n">
        <v>1</v>
      </c>
      <c r="N70" t="n">
        <v>26.53</v>
      </c>
      <c r="O70" t="n">
        <v>19304.72</v>
      </c>
      <c r="P70" t="n">
        <v>467.61</v>
      </c>
      <c r="Q70" t="n">
        <v>7963.57</v>
      </c>
      <c r="R70" t="n">
        <v>250.24</v>
      </c>
      <c r="S70" t="n">
        <v>84.51000000000001</v>
      </c>
      <c r="T70" t="n">
        <v>82585.92</v>
      </c>
      <c r="U70" t="n">
        <v>0.34</v>
      </c>
      <c r="V70" t="n">
        <v>0.9</v>
      </c>
      <c r="W70" t="n">
        <v>0.45</v>
      </c>
      <c r="X70" t="n">
        <v>5.02</v>
      </c>
      <c r="Y70" t="n">
        <v>0.5</v>
      </c>
      <c r="Z70" t="n">
        <v>10</v>
      </c>
    </row>
    <row r="71">
      <c r="A71" t="n">
        <v>4</v>
      </c>
      <c r="B71" t="n">
        <v>75</v>
      </c>
      <c r="C71" t="inlineStr">
        <is>
          <t xml:space="preserve">CONCLUIDO	</t>
        </is>
      </c>
      <c r="D71" t="n">
        <v>1.7116</v>
      </c>
      <c r="E71" t="n">
        <v>58.42</v>
      </c>
      <c r="F71" t="n">
        <v>52.85</v>
      </c>
      <c r="G71" t="n">
        <v>29.36</v>
      </c>
      <c r="H71" t="n">
        <v>0.57</v>
      </c>
      <c r="I71" t="n">
        <v>108</v>
      </c>
      <c r="J71" t="n">
        <v>156.03</v>
      </c>
      <c r="K71" t="n">
        <v>49.1</v>
      </c>
      <c r="L71" t="n">
        <v>5</v>
      </c>
      <c r="M71" t="n">
        <v>0</v>
      </c>
      <c r="N71" t="n">
        <v>26.94</v>
      </c>
      <c r="O71" t="n">
        <v>19478.15</v>
      </c>
      <c r="P71" t="n">
        <v>471.43</v>
      </c>
      <c r="Q71" t="n">
        <v>7963.57</v>
      </c>
      <c r="R71" t="n">
        <v>250.16</v>
      </c>
      <c r="S71" t="n">
        <v>84.51000000000001</v>
      </c>
      <c r="T71" t="n">
        <v>82544.50999999999</v>
      </c>
      <c r="U71" t="n">
        <v>0.34</v>
      </c>
      <c r="V71" t="n">
        <v>0.9</v>
      </c>
      <c r="W71" t="n">
        <v>0.45</v>
      </c>
      <c r="X71" t="n">
        <v>5.02</v>
      </c>
      <c r="Y71" t="n">
        <v>0.5</v>
      </c>
      <c r="Z71" t="n">
        <v>10</v>
      </c>
    </row>
    <row r="72">
      <c r="A72" t="n">
        <v>0</v>
      </c>
      <c r="B72" t="n">
        <v>95</v>
      </c>
      <c r="C72" t="inlineStr">
        <is>
          <t xml:space="preserve">CONCLUIDO	</t>
        </is>
      </c>
      <c r="D72" t="n">
        <v>0.753</v>
      </c>
      <c r="E72" t="n">
        <v>132.8</v>
      </c>
      <c r="F72" t="n">
        <v>95.59999999999999</v>
      </c>
      <c r="G72" t="n">
        <v>6.15</v>
      </c>
      <c r="H72" t="n">
        <v>0.1</v>
      </c>
      <c r="I72" t="n">
        <v>933</v>
      </c>
      <c r="J72" t="n">
        <v>185.69</v>
      </c>
      <c r="K72" t="n">
        <v>53.44</v>
      </c>
      <c r="L72" t="n">
        <v>1</v>
      </c>
      <c r="M72" t="n">
        <v>931</v>
      </c>
      <c r="N72" t="n">
        <v>36.26</v>
      </c>
      <c r="O72" t="n">
        <v>23136.14</v>
      </c>
      <c r="P72" t="n">
        <v>1263.97</v>
      </c>
      <c r="Q72" t="n">
        <v>7966.21</v>
      </c>
      <c r="R72" t="n">
        <v>1712.42</v>
      </c>
      <c r="S72" t="n">
        <v>84.51000000000001</v>
      </c>
      <c r="T72" t="n">
        <v>809549.27</v>
      </c>
      <c r="U72" t="n">
        <v>0.05</v>
      </c>
      <c r="V72" t="n">
        <v>0.5</v>
      </c>
      <c r="W72" t="n">
        <v>1.65</v>
      </c>
      <c r="X72" t="n">
        <v>47.76</v>
      </c>
      <c r="Y72" t="n">
        <v>0.5</v>
      </c>
      <c r="Z72" t="n">
        <v>10</v>
      </c>
    </row>
    <row r="73">
      <c r="A73" t="n">
        <v>1</v>
      </c>
      <c r="B73" t="n">
        <v>95</v>
      </c>
      <c r="C73" t="inlineStr">
        <is>
          <t xml:space="preserve">CONCLUIDO	</t>
        </is>
      </c>
      <c r="D73" t="n">
        <v>1.3596</v>
      </c>
      <c r="E73" t="n">
        <v>73.55</v>
      </c>
      <c r="F73" t="n">
        <v>60.85</v>
      </c>
      <c r="G73" t="n">
        <v>13.28</v>
      </c>
      <c r="H73" t="n">
        <v>0.19</v>
      </c>
      <c r="I73" t="n">
        <v>275</v>
      </c>
      <c r="J73" t="n">
        <v>187.21</v>
      </c>
      <c r="K73" t="n">
        <v>53.44</v>
      </c>
      <c r="L73" t="n">
        <v>2</v>
      </c>
      <c r="M73" t="n">
        <v>273</v>
      </c>
      <c r="N73" t="n">
        <v>36.77</v>
      </c>
      <c r="O73" t="n">
        <v>23322.88</v>
      </c>
      <c r="P73" t="n">
        <v>755.73</v>
      </c>
      <c r="Q73" t="n">
        <v>7963.96</v>
      </c>
      <c r="R73" t="n">
        <v>526.54</v>
      </c>
      <c r="S73" t="n">
        <v>84.51000000000001</v>
      </c>
      <c r="T73" t="n">
        <v>219897.72</v>
      </c>
      <c r="U73" t="n">
        <v>0.16</v>
      </c>
      <c r="V73" t="n">
        <v>0.78</v>
      </c>
      <c r="W73" t="n">
        <v>0.58</v>
      </c>
      <c r="X73" t="n">
        <v>13.01</v>
      </c>
      <c r="Y73" t="n">
        <v>0.5</v>
      </c>
      <c r="Z73" t="n">
        <v>10</v>
      </c>
    </row>
    <row r="74">
      <c r="A74" t="n">
        <v>2</v>
      </c>
      <c r="B74" t="n">
        <v>95</v>
      </c>
      <c r="C74" t="inlineStr">
        <is>
          <t xml:space="preserve">CONCLUIDO	</t>
        </is>
      </c>
      <c r="D74" t="n">
        <v>1.5852</v>
      </c>
      <c r="E74" t="n">
        <v>63.08</v>
      </c>
      <c r="F74" t="n">
        <v>54.92</v>
      </c>
      <c r="G74" t="n">
        <v>21.54</v>
      </c>
      <c r="H74" t="n">
        <v>0.28</v>
      </c>
      <c r="I74" t="n">
        <v>153</v>
      </c>
      <c r="J74" t="n">
        <v>188.73</v>
      </c>
      <c r="K74" t="n">
        <v>53.44</v>
      </c>
      <c r="L74" t="n">
        <v>3</v>
      </c>
      <c r="M74" t="n">
        <v>151</v>
      </c>
      <c r="N74" t="n">
        <v>37.29</v>
      </c>
      <c r="O74" t="n">
        <v>23510.33</v>
      </c>
      <c r="P74" t="n">
        <v>633.29</v>
      </c>
      <c r="Q74" t="n">
        <v>7963.47</v>
      </c>
      <c r="R74" t="n">
        <v>325.46</v>
      </c>
      <c r="S74" t="n">
        <v>84.51000000000001</v>
      </c>
      <c r="T74" t="n">
        <v>119970.96</v>
      </c>
      <c r="U74" t="n">
        <v>0.26</v>
      </c>
      <c r="V74" t="n">
        <v>0.86</v>
      </c>
      <c r="W74" t="n">
        <v>0.38</v>
      </c>
      <c r="X74" t="n">
        <v>7.09</v>
      </c>
      <c r="Y74" t="n">
        <v>0.5</v>
      </c>
      <c r="Z74" t="n">
        <v>10</v>
      </c>
    </row>
    <row r="75">
      <c r="A75" t="n">
        <v>3</v>
      </c>
      <c r="B75" t="n">
        <v>95</v>
      </c>
      <c r="C75" t="inlineStr">
        <is>
          <t xml:space="preserve">CONCLUIDO	</t>
        </is>
      </c>
      <c r="D75" t="n">
        <v>1.706</v>
      </c>
      <c r="E75" t="n">
        <v>58.62</v>
      </c>
      <c r="F75" t="n">
        <v>52.42</v>
      </c>
      <c r="G75" t="n">
        <v>31.45</v>
      </c>
      <c r="H75" t="n">
        <v>0.37</v>
      </c>
      <c r="I75" t="n">
        <v>100</v>
      </c>
      <c r="J75" t="n">
        <v>190.25</v>
      </c>
      <c r="K75" t="n">
        <v>53.44</v>
      </c>
      <c r="L75" t="n">
        <v>4</v>
      </c>
      <c r="M75" t="n">
        <v>96</v>
      </c>
      <c r="N75" t="n">
        <v>37.82</v>
      </c>
      <c r="O75" t="n">
        <v>23698.48</v>
      </c>
      <c r="P75" t="n">
        <v>548.36</v>
      </c>
      <c r="Q75" t="n">
        <v>7963.52</v>
      </c>
      <c r="R75" t="n">
        <v>240.58</v>
      </c>
      <c r="S75" t="n">
        <v>84.51000000000001</v>
      </c>
      <c r="T75" t="n">
        <v>77797.39999999999</v>
      </c>
      <c r="U75" t="n">
        <v>0.35</v>
      </c>
      <c r="V75" t="n">
        <v>0.91</v>
      </c>
      <c r="W75" t="n">
        <v>0.3</v>
      </c>
      <c r="X75" t="n">
        <v>4.59</v>
      </c>
      <c r="Y75" t="n">
        <v>0.5</v>
      </c>
      <c r="Z75" t="n">
        <v>10</v>
      </c>
    </row>
    <row r="76">
      <c r="A76" t="n">
        <v>4</v>
      </c>
      <c r="B76" t="n">
        <v>95</v>
      </c>
      <c r="C76" t="inlineStr">
        <is>
          <t xml:space="preserve">CONCLUIDO	</t>
        </is>
      </c>
      <c r="D76" t="n">
        <v>1.7421</v>
      </c>
      <c r="E76" t="n">
        <v>57.4</v>
      </c>
      <c r="F76" t="n">
        <v>51.73</v>
      </c>
      <c r="G76" t="n">
        <v>36.09</v>
      </c>
      <c r="H76" t="n">
        <v>0.46</v>
      </c>
      <c r="I76" t="n">
        <v>86</v>
      </c>
      <c r="J76" t="n">
        <v>191.78</v>
      </c>
      <c r="K76" t="n">
        <v>53.44</v>
      </c>
      <c r="L76" t="n">
        <v>5</v>
      </c>
      <c r="M76" t="n">
        <v>1</v>
      </c>
      <c r="N76" t="n">
        <v>38.35</v>
      </c>
      <c r="O76" t="n">
        <v>23887.36</v>
      </c>
      <c r="P76" t="n">
        <v>521.36</v>
      </c>
      <c r="Q76" t="n">
        <v>7963.72</v>
      </c>
      <c r="R76" t="n">
        <v>213.18</v>
      </c>
      <c r="S76" t="n">
        <v>84.51000000000001</v>
      </c>
      <c r="T76" t="n">
        <v>64167.36</v>
      </c>
      <c r="U76" t="n">
        <v>0.4</v>
      </c>
      <c r="V76" t="n">
        <v>0.92</v>
      </c>
      <c r="W76" t="n">
        <v>0.39</v>
      </c>
      <c r="X76" t="n">
        <v>3.9</v>
      </c>
      <c r="Y76" t="n">
        <v>0.5</v>
      </c>
      <c r="Z76" t="n">
        <v>10</v>
      </c>
    </row>
    <row r="77">
      <c r="A77" t="n">
        <v>5</v>
      </c>
      <c r="B77" t="n">
        <v>95</v>
      </c>
      <c r="C77" t="inlineStr">
        <is>
          <t xml:space="preserve">CONCLUIDO	</t>
        </is>
      </c>
      <c r="D77" t="n">
        <v>1.7423</v>
      </c>
      <c r="E77" t="n">
        <v>57.4</v>
      </c>
      <c r="F77" t="n">
        <v>51.73</v>
      </c>
      <c r="G77" t="n">
        <v>36.09</v>
      </c>
      <c r="H77" t="n">
        <v>0.55</v>
      </c>
      <c r="I77" t="n">
        <v>86</v>
      </c>
      <c r="J77" t="n">
        <v>193.32</v>
      </c>
      <c r="K77" t="n">
        <v>53.44</v>
      </c>
      <c r="L77" t="n">
        <v>6</v>
      </c>
      <c r="M77" t="n">
        <v>1</v>
      </c>
      <c r="N77" t="n">
        <v>38.89</v>
      </c>
      <c r="O77" t="n">
        <v>24076.95</v>
      </c>
      <c r="P77" t="n">
        <v>524.55</v>
      </c>
      <c r="Q77" t="n">
        <v>7963.72</v>
      </c>
      <c r="R77" t="n">
        <v>213.02</v>
      </c>
      <c r="S77" t="n">
        <v>84.51000000000001</v>
      </c>
      <c r="T77" t="n">
        <v>64086.95</v>
      </c>
      <c r="U77" t="n">
        <v>0.4</v>
      </c>
      <c r="V77" t="n">
        <v>0.92</v>
      </c>
      <c r="W77" t="n">
        <v>0.39</v>
      </c>
      <c r="X77" t="n">
        <v>3.9</v>
      </c>
      <c r="Y77" t="n">
        <v>0.5</v>
      </c>
      <c r="Z77" t="n">
        <v>10</v>
      </c>
    </row>
    <row r="78">
      <c r="A78" t="n">
        <v>6</v>
      </c>
      <c r="B78" t="n">
        <v>95</v>
      </c>
      <c r="C78" t="inlineStr">
        <is>
          <t xml:space="preserve">CONCLUIDO	</t>
        </is>
      </c>
      <c r="D78" t="n">
        <v>1.7452</v>
      </c>
      <c r="E78" t="n">
        <v>57.3</v>
      </c>
      <c r="F78" t="n">
        <v>51.67</v>
      </c>
      <c r="G78" t="n">
        <v>36.47</v>
      </c>
      <c r="H78" t="n">
        <v>0.64</v>
      </c>
      <c r="I78" t="n">
        <v>85</v>
      </c>
      <c r="J78" t="n">
        <v>194.86</v>
      </c>
      <c r="K78" t="n">
        <v>53.44</v>
      </c>
      <c r="L78" t="n">
        <v>7</v>
      </c>
      <c r="M78" t="n">
        <v>0</v>
      </c>
      <c r="N78" t="n">
        <v>39.43</v>
      </c>
      <c r="O78" t="n">
        <v>24267.28</v>
      </c>
      <c r="P78" t="n">
        <v>527.34</v>
      </c>
      <c r="Q78" t="n">
        <v>7963.72</v>
      </c>
      <c r="R78" t="n">
        <v>210.99</v>
      </c>
      <c r="S78" t="n">
        <v>84.51000000000001</v>
      </c>
      <c r="T78" t="n">
        <v>63076.15</v>
      </c>
      <c r="U78" t="n">
        <v>0.4</v>
      </c>
      <c r="V78" t="n">
        <v>0.92</v>
      </c>
      <c r="W78" t="n">
        <v>0.38</v>
      </c>
      <c r="X78" t="n">
        <v>3.84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1.1798</v>
      </c>
      <c r="E79" t="n">
        <v>84.76000000000001</v>
      </c>
      <c r="F79" t="n">
        <v>71.20999999999999</v>
      </c>
      <c r="G79" t="n">
        <v>8.9</v>
      </c>
      <c r="H79" t="n">
        <v>0.15</v>
      </c>
      <c r="I79" t="n">
        <v>480</v>
      </c>
      <c r="J79" t="n">
        <v>116.05</v>
      </c>
      <c r="K79" t="n">
        <v>43.4</v>
      </c>
      <c r="L79" t="n">
        <v>1</v>
      </c>
      <c r="M79" t="n">
        <v>478</v>
      </c>
      <c r="N79" t="n">
        <v>16.65</v>
      </c>
      <c r="O79" t="n">
        <v>14546.17</v>
      </c>
      <c r="P79" t="n">
        <v>657.3</v>
      </c>
      <c r="Q79" t="n">
        <v>7964.8</v>
      </c>
      <c r="R79" t="n">
        <v>879.74</v>
      </c>
      <c r="S79" t="n">
        <v>84.51000000000001</v>
      </c>
      <c r="T79" t="n">
        <v>395477.12</v>
      </c>
      <c r="U79" t="n">
        <v>0.1</v>
      </c>
      <c r="V79" t="n">
        <v>0.67</v>
      </c>
      <c r="W79" t="n">
        <v>0.91</v>
      </c>
      <c r="X79" t="n">
        <v>23.38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1.6392</v>
      </c>
      <c r="E80" t="n">
        <v>61.01</v>
      </c>
      <c r="F80" t="n">
        <v>55.17</v>
      </c>
      <c r="G80" t="n">
        <v>21.08</v>
      </c>
      <c r="H80" t="n">
        <v>0.3</v>
      </c>
      <c r="I80" t="n">
        <v>157</v>
      </c>
      <c r="J80" t="n">
        <v>117.34</v>
      </c>
      <c r="K80" t="n">
        <v>43.4</v>
      </c>
      <c r="L80" t="n">
        <v>2</v>
      </c>
      <c r="M80" t="n">
        <v>87</v>
      </c>
      <c r="N80" t="n">
        <v>16.94</v>
      </c>
      <c r="O80" t="n">
        <v>14705.49</v>
      </c>
      <c r="P80" t="n">
        <v>424.24</v>
      </c>
      <c r="Q80" t="n">
        <v>7963.7</v>
      </c>
      <c r="R80" t="n">
        <v>330.61</v>
      </c>
      <c r="S80" t="n">
        <v>84.51000000000001</v>
      </c>
      <c r="T80" t="n">
        <v>122525.32</v>
      </c>
      <c r="U80" t="n">
        <v>0.26</v>
      </c>
      <c r="V80" t="n">
        <v>0.86</v>
      </c>
      <c r="W80" t="n">
        <v>0.48</v>
      </c>
      <c r="X80" t="n">
        <v>7.34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1.6591</v>
      </c>
      <c r="E81" t="n">
        <v>60.27</v>
      </c>
      <c r="F81" t="n">
        <v>54.68</v>
      </c>
      <c r="G81" t="n">
        <v>22.32</v>
      </c>
      <c r="H81" t="n">
        <v>0.45</v>
      </c>
      <c r="I81" t="n">
        <v>147</v>
      </c>
      <c r="J81" t="n">
        <v>118.63</v>
      </c>
      <c r="K81" t="n">
        <v>43.4</v>
      </c>
      <c r="L81" t="n">
        <v>3</v>
      </c>
      <c r="M81" t="n">
        <v>1</v>
      </c>
      <c r="N81" t="n">
        <v>17.23</v>
      </c>
      <c r="O81" t="n">
        <v>14865.24</v>
      </c>
      <c r="P81" t="n">
        <v>416.58</v>
      </c>
      <c r="Q81" t="n">
        <v>7963.67</v>
      </c>
      <c r="R81" t="n">
        <v>310.13</v>
      </c>
      <c r="S81" t="n">
        <v>84.51000000000001</v>
      </c>
      <c r="T81" t="n">
        <v>112337.22</v>
      </c>
      <c r="U81" t="n">
        <v>0.27</v>
      </c>
      <c r="V81" t="n">
        <v>0.87</v>
      </c>
      <c r="W81" t="n">
        <v>0.57</v>
      </c>
      <c r="X81" t="n">
        <v>6.85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1.6592</v>
      </c>
      <c r="E82" t="n">
        <v>60.27</v>
      </c>
      <c r="F82" t="n">
        <v>54.67</v>
      </c>
      <c r="G82" t="n">
        <v>22.32</v>
      </c>
      <c r="H82" t="n">
        <v>0.59</v>
      </c>
      <c r="I82" t="n">
        <v>147</v>
      </c>
      <c r="J82" t="n">
        <v>119.93</v>
      </c>
      <c r="K82" t="n">
        <v>43.4</v>
      </c>
      <c r="L82" t="n">
        <v>4</v>
      </c>
      <c r="M82" t="n">
        <v>1</v>
      </c>
      <c r="N82" t="n">
        <v>17.53</v>
      </c>
      <c r="O82" t="n">
        <v>15025.44</v>
      </c>
      <c r="P82" t="n">
        <v>420.36</v>
      </c>
      <c r="Q82" t="n">
        <v>7963.68</v>
      </c>
      <c r="R82" t="n">
        <v>309.99</v>
      </c>
      <c r="S82" t="n">
        <v>84.51000000000001</v>
      </c>
      <c r="T82" t="n">
        <v>112263.15</v>
      </c>
      <c r="U82" t="n">
        <v>0.27</v>
      </c>
      <c r="V82" t="n">
        <v>0.87</v>
      </c>
      <c r="W82" t="n">
        <v>0.57</v>
      </c>
      <c r="X82" t="n">
        <v>6.84</v>
      </c>
      <c r="Y82" t="n">
        <v>0.5</v>
      </c>
      <c r="Z82" t="n">
        <v>10</v>
      </c>
    </row>
    <row r="83">
      <c r="A83" t="n">
        <v>4</v>
      </c>
      <c r="B83" t="n">
        <v>55</v>
      </c>
      <c r="C83" t="inlineStr">
        <is>
          <t xml:space="preserve">CONCLUIDO	</t>
        </is>
      </c>
      <c r="D83" t="n">
        <v>1.6615</v>
      </c>
      <c r="E83" t="n">
        <v>60.19</v>
      </c>
      <c r="F83" t="n">
        <v>54.62</v>
      </c>
      <c r="G83" t="n">
        <v>22.44</v>
      </c>
      <c r="H83" t="n">
        <v>0.73</v>
      </c>
      <c r="I83" t="n">
        <v>146</v>
      </c>
      <c r="J83" t="n">
        <v>121.23</v>
      </c>
      <c r="K83" t="n">
        <v>43.4</v>
      </c>
      <c r="L83" t="n">
        <v>5</v>
      </c>
      <c r="M83" t="n">
        <v>0</v>
      </c>
      <c r="N83" t="n">
        <v>17.83</v>
      </c>
      <c r="O83" t="n">
        <v>15186.08</v>
      </c>
      <c r="P83" t="n">
        <v>424.02</v>
      </c>
      <c r="Q83" t="n">
        <v>7963.67</v>
      </c>
      <c r="R83" t="n">
        <v>307.97</v>
      </c>
      <c r="S83" t="n">
        <v>84.51000000000001</v>
      </c>
      <c r="T83" t="n">
        <v>111260.71</v>
      </c>
      <c r="U83" t="n">
        <v>0.27</v>
      </c>
      <c r="V83" t="n">
        <v>0.87</v>
      </c>
      <c r="W83" t="n">
        <v>0.57</v>
      </c>
      <c r="X83" t="n">
        <v>6.78</v>
      </c>
      <c r="Y83" t="n">
        <v>0.5</v>
      </c>
      <c r="Z8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INDEX(resultados!$A$2:$ZZ$83, 1, MATCH($B$1, resultados!$A$1:$ZZ$1, 0))</f>
        <v/>
      </c>
      <c r="B7">
        <f>INDEX(resultados!$A$2:$ZZ$83, 1, MATCH($B$2, resultados!$A$1:$ZZ$1, 0))</f>
        <v/>
      </c>
      <c r="C7">
        <f>INDEX(resultados!$A$2:$ZZ$83, 1, MATCH($B$3, resultados!$A$1:$ZZ$1, 0))</f>
        <v/>
      </c>
    </row>
    <row r="8">
      <c r="A8">
        <f>INDEX(resultados!$A$2:$ZZ$83, 2, MATCH($B$1, resultados!$A$1:$ZZ$1, 0))</f>
        <v/>
      </c>
      <c r="B8">
        <f>INDEX(resultados!$A$2:$ZZ$83, 2, MATCH($B$2, resultados!$A$1:$ZZ$1, 0))</f>
        <v/>
      </c>
      <c r="C8">
        <f>INDEX(resultados!$A$2:$ZZ$83, 2, MATCH($B$3, resultados!$A$1:$ZZ$1, 0))</f>
        <v/>
      </c>
    </row>
    <row r="9">
      <c r="A9">
        <f>INDEX(resultados!$A$2:$ZZ$83, 3, MATCH($B$1, resultados!$A$1:$ZZ$1, 0))</f>
        <v/>
      </c>
      <c r="B9">
        <f>INDEX(resultados!$A$2:$ZZ$83, 3, MATCH($B$2, resultados!$A$1:$ZZ$1, 0))</f>
        <v/>
      </c>
      <c r="C9">
        <f>INDEX(resultados!$A$2:$ZZ$83, 3, MATCH($B$3, resultados!$A$1:$ZZ$1, 0))</f>
        <v/>
      </c>
    </row>
    <row r="10">
      <c r="A10">
        <f>INDEX(resultados!$A$2:$ZZ$83, 4, MATCH($B$1, resultados!$A$1:$ZZ$1, 0))</f>
        <v/>
      </c>
      <c r="B10">
        <f>INDEX(resultados!$A$2:$ZZ$83, 4, MATCH($B$2, resultados!$A$1:$ZZ$1, 0))</f>
        <v/>
      </c>
      <c r="C10">
        <f>INDEX(resultados!$A$2:$ZZ$83, 4, MATCH($B$3, resultados!$A$1:$ZZ$1, 0))</f>
        <v/>
      </c>
    </row>
    <row r="11">
      <c r="A11">
        <f>INDEX(resultados!$A$2:$ZZ$83, 5, MATCH($B$1, resultados!$A$1:$ZZ$1, 0))</f>
        <v/>
      </c>
      <c r="B11">
        <f>INDEX(resultados!$A$2:$ZZ$83, 5, MATCH($B$2, resultados!$A$1:$ZZ$1, 0))</f>
        <v/>
      </c>
      <c r="C11">
        <f>INDEX(resultados!$A$2:$ZZ$83, 5, MATCH($B$3, resultados!$A$1:$ZZ$1, 0))</f>
        <v/>
      </c>
    </row>
    <row r="12">
      <c r="A12">
        <f>INDEX(resultados!$A$2:$ZZ$83, 6, MATCH($B$1, resultados!$A$1:$ZZ$1, 0))</f>
        <v/>
      </c>
      <c r="B12">
        <f>INDEX(resultados!$A$2:$ZZ$83, 6, MATCH($B$2, resultados!$A$1:$ZZ$1, 0))</f>
        <v/>
      </c>
      <c r="C12">
        <f>INDEX(resultados!$A$2:$ZZ$83, 6, MATCH($B$3, resultados!$A$1:$ZZ$1, 0))</f>
        <v/>
      </c>
    </row>
    <row r="13">
      <c r="A13">
        <f>INDEX(resultados!$A$2:$ZZ$83, 7, MATCH($B$1, resultados!$A$1:$ZZ$1, 0))</f>
        <v/>
      </c>
      <c r="B13">
        <f>INDEX(resultados!$A$2:$ZZ$83, 7, MATCH($B$2, resultados!$A$1:$ZZ$1, 0))</f>
        <v/>
      </c>
      <c r="C13">
        <f>INDEX(resultados!$A$2:$ZZ$83, 7, MATCH($B$3, resultados!$A$1:$ZZ$1, 0))</f>
        <v/>
      </c>
    </row>
    <row r="14">
      <c r="A14">
        <f>INDEX(resultados!$A$2:$ZZ$83, 8, MATCH($B$1, resultados!$A$1:$ZZ$1, 0))</f>
        <v/>
      </c>
      <c r="B14">
        <f>INDEX(resultados!$A$2:$ZZ$83, 8, MATCH($B$2, resultados!$A$1:$ZZ$1, 0))</f>
        <v/>
      </c>
      <c r="C14">
        <f>INDEX(resultados!$A$2:$ZZ$83, 8, MATCH($B$3, resultados!$A$1:$ZZ$1, 0))</f>
        <v/>
      </c>
    </row>
    <row r="15">
      <c r="A15">
        <f>INDEX(resultados!$A$2:$ZZ$83, 9, MATCH($B$1, resultados!$A$1:$ZZ$1, 0))</f>
        <v/>
      </c>
      <c r="B15">
        <f>INDEX(resultados!$A$2:$ZZ$83, 9, MATCH($B$2, resultados!$A$1:$ZZ$1, 0))</f>
        <v/>
      </c>
      <c r="C15">
        <f>INDEX(resultados!$A$2:$ZZ$83, 9, MATCH($B$3, resultados!$A$1:$ZZ$1, 0))</f>
        <v/>
      </c>
    </row>
    <row r="16">
      <c r="A16">
        <f>INDEX(resultados!$A$2:$ZZ$83, 10, MATCH($B$1, resultados!$A$1:$ZZ$1, 0))</f>
        <v/>
      </c>
      <c r="B16">
        <f>INDEX(resultados!$A$2:$ZZ$83, 10, MATCH($B$2, resultados!$A$1:$ZZ$1, 0))</f>
        <v/>
      </c>
      <c r="C16">
        <f>INDEX(resultados!$A$2:$ZZ$83, 10, MATCH($B$3, resultados!$A$1:$ZZ$1, 0))</f>
        <v/>
      </c>
    </row>
    <row r="17">
      <c r="A17">
        <f>INDEX(resultados!$A$2:$ZZ$83, 11, MATCH($B$1, resultados!$A$1:$ZZ$1, 0))</f>
        <v/>
      </c>
      <c r="B17">
        <f>INDEX(resultados!$A$2:$ZZ$83, 11, MATCH($B$2, resultados!$A$1:$ZZ$1, 0))</f>
        <v/>
      </c>
      <c r="C17">
        <f>INDEX(resultados!$A$2:$ZZ$83, 11, MATCH($B$3, resultados!$A$1:$ZZ$1, 0))</f>
        <v/>
      </c>
    </row>
    <row r="18">
      <c r="A18">
        <f>INDEX(resultados!$A$2:$ZZ$83, 12, MATCH($B$1, resultados!$A$1:$ZZ$1, 0))</f>
        <v/>
      </c>
      <c r="B18">
        <f>INDEX(resultados!$A$2:$ZZ$83, 12, MATCH($B$2, resultados!$A$1:$ZZ$1, 0))</f>
        <v/>
      </c>
      <c r="C18">
        <f>INDEX(resultados!$A$2:$ZZ$83, 12, MATCH($B$3, resultados!$A$1:$ZZ$1, 0))</f>
        <v/>
      </c>
    </row>
    <row r="19">
      <c r="A19">
        <f>INDEX(resultados!$A$2:$ZZ$83, 13, MATCH($B$1, resultados!$A$1:$ZZ$1, 0))</f>
        <v/>
      </c>
      <c r="B19">
        <f>INDEX(resultados!$A$2:$ZZ$83, 13, MATCH($B$2, resultados!$A$1:$ZZ$1, 0))</f>
        <v/>
      </c>
      <c r="C19">
        <f>INDEX(resultados!$A$2:$ZZ$83, 13, MATCH($B$3, resultados!$A$1:$ZZ$1, 0))</f>
        <v/>
      </c>
    </row>
    <row r="20">
      <c r="A20">
        <f>INDEX(resultados!$A$2:$ZZ$83, 14, MATCH($B$1, resultados!$A$1:$ZZ$1, 0))</f>
        <v/>
      </c>
      <c r="B20">
        <f>INDEX(resultados!$A$2:$ZZ$83, 14, MATCH($B$2, resultados!$A$1:$ZZ$1, 0))</f>
        <v/>
      </c>
      <c r="C20">
        <f>INDEX(resultados!$A$2:$ZZ$83, 14, MATCH($B$3, resultados!$A$1:$ZZ$1, 0))</f>
        <v/>
      </c>
    </row>
    <row r="21">
      <c r="A21">
        <f>INDEX(resultados!$A$2:$ZZ$83, 15, MATCH($B$1, resultados!$A$1:$ZZ$1, 0))</f>
        <v/>
      </c>
      <c r="B21">
        <f>INDEX(resultados!$A$2:$ZZ$83, 15, MATCH($B$2, resultados!$A$1:$ZZ$1, 0))</f>
        <v/>
      </c>
      <c r="C21">
        <f>INDEX(resultados!$A$2:$ZZ$83, 15, MATCH($B$3, resultados!$A$1:$ZZ$1, 0))</f>
        <v/>
      </c>
    </row>
    <row r="22">
      <c r="A22">
        <f>INDEX(resultados!$A$2:$ZZ$83, 16, MATCH($B$1, resultados!$A$1:$ZZ$1, 0))</f>
        <v/>
      </c>
      <c r="B22">
        <f>INDEX(resultados!$A$2:$ZZ$83, 16, MATCH($B$2, resultados!$A$1:$ZZ$1, 0))</f>
        <v/>
      </c>
      <c r="C22">
        <f>INDEX(resultados!$A$2:$ZZ$83, 16, MATCH($B$3, resultados!$A$1:$ZZ$1, 0))</f>
        <v/>
      </c>
    </row>
    <row r="23">
      <c r="A23">
        <f>INDEX(resultados!$A$2:$ZZ$83, 17, MATCH($B$1, resultados!$A$1:$ZZ$1, 0))</f>
        <v/>
      </c>
      <c r="B23">
        <f>INDEX(resultados!$A$2:$ZZ$83, 17, MATCH($B$2, resultados!$A$1:$ZZ$1, 0))</f>
        <v/>
      </c>
      <c r="C23">
        <f>INDEX(resultados!$A$2:$ZZ$83, 17, MATCH($B$3, resultados!$A$1:$ZZ$1, 0))</f>
        <v/>
      </c>
    </row>
    <row r="24">
      <c r="A24">
        <f>INDEX(resultados!$A$2:$ZZ$83, 18, MATCH($B$1, resultados!$A$1:$ZZ$1, 0))</f>
        <v/>
      </c>
      <c r="B24">
        <f>INDEX(resultados!$A$2:$ZZ$83, 18, MATCH($B$2, resultados!$A$1:$ZZ$1, 0))</f>
        <v/>
      </c>
      <c r="C24">
        <f>INDEX(resultados!$A$2:$ZZ$83, 18, MATCH($B$3, resultados!$A$1:$ZZ$1, 0))</f>
        <v/>
      </c>
    </row>
    <row r="25">
      <c r="A25">
        <f>INDEX(resultados!$A$2:$ZZ$83, 19, MATCH($B$1, resultados!$A$1:$ZZ$1, 0))</f>
        <v/>
      </c>
      <c r="B25">
        <f>INDEX(resultados!$A$2:$ZZ$83, 19, MATCH($B$2, resultados!$A$1:$ZZ$1, 0))</f>
        <v/>
      </c>
      <c r="C25">
        <f>INDEX(resultados!$A$2:$ZZ$83, 19, MATCH($B$3, resultados!$A$1:$ZZ$1, 0))</f>
        <v/>
      </c>
    </row>
    <row r="26">
      <c r="A26">
        <f>INDEX(resultados!$A$2:$ZZ$83, 20, MATCH($B$1, resultados!$A$1:$ZZ$1, 0))</f>
        <v/>
      </c>
      <c r="B26">
        <f>INDEX(resultados!$A$2:$ZZ$83, 20, MATCH($B$2, resultados!$A$1:$ZZ$1, 0))</f>
        <v/>
      </c>
      <c r="C26">
        <f>INDEX(resultados!$A$2:$ZZ$83, 20, MATCH($B$3, resultados!$A$1:$ZZ$1, 0))</f>
        <v/>
      </c>
    </row>
    <row r="27">
      <c r="A27">
        <f>INDEX(resultados!$A$2:$ZZ$83, 21, MATCH($B$1, resultados!$A$1:$ZZ$1, 0))</f>
        <v/>
      </c>
      <c r="B27">
        <f>INDEX(resultados!$A$2:$ZZ$83, 21, MATCH($B$2, resultados!$A$1:$ZZ$1, 0))</f>
        <v/>
      </c>
      <c r="C27">
        <f>INDEX(resultados!$A$2:$ZZ$83, 21, MATCH($B$3, resultados!$A$1:$ZZ$1, 0))</f>
        <v/>
      </c>
    </row>
    <row r="28">
      <c r="A28">
        <f>INDEX(resultados!$A$2:$ZZ$83, 22, MATCH($B$1, resultados!$A$1:$ZZ$1, 0))</f>
        <v/>
      </c>
      <c r="B28">
        <f>INDEX(resultados!$A$2:$ZZ$83, 22, MATCH($B$2, resultados!$A$1:$ZZ$1, 0))</f>
        <v/>
      </c>
      <c r="C28">
        <f>INDEX(resultados!$A$2:$ZZ$83, 22, MATCH($B$3, resultados!$A$1:$ZZ$1, 0))</f>
        <v/>
      </c>
    </row>
    <row r="29">
      <c r="A29">
        <f>INDEX(resultados!$A$2:$ZZ$83, 23, MATCH($B$1, resultados!$A$1:$ZZ$1, 0))</f>
        <v/>
      </c>
      <c r="B29">
        <f>INDEX(resultados!$A$2:$ZZ$83, 23, MATCH($B$2, resultados!$A$1:$ZZ$1, 0))</f>
        <v/>
      </c>
      <c r="C29">
        <f>INDEX(resultados!$A$2:$ZZ$83, 23, MATCH($B$3, resultados!$A$1:$ZZ$1, 0))</f>
        <v/>
      </c>
    </row>
    <row r="30">
      <c r="A30">
        <f>INDEX(resultados!$A$2:$ZZ$83, 24, MATCH($B$1, resultados!$A$1:$ZZ$1, 0))</f>
        <v/>
      </c>
      <c r="B30">
        <f>INDEX(resultados!$A$2:$ZZ$83, 24, MATCH($B$2, resultados!$A$1:$ZZ$1, 0))</f>
        <v/>
      </c>
      <c r="C30">
        <f>INDEX(resultados!$A$2:$ZZ$83, 24, MATCH($B$3, resultados!$A$1:$ZZ$1, 0))</f>
        <v/>
      </c>
    </row>
    <row r="31">
      <c r="A31">
        <f>INDEX(resultados!$A$2:$ZZ$83, 25, MATCH($B$1, resultados!$A$1:$ZZ$1, 0))</f>
        <v/>
      </c>
      <c r="B31">
        <f>INDEX(resultados!$A$2:$ZZ$83, 25, MATCH($B$2, resultados!$A$1:$ZZ$1, 0))</f>
        <v/>
      </c>
      <c r="C31">
        <f>INDEX(resultados!$A$2:$ZZ$83, 25, MATCH($B$3, resultados!$A$1:$ZZ$1, 0))</f>
        <v/>
      </c>
    </row>
    <row r="32">
      <c r="A32">
        <f>INDEX(resultados!$A$2:$ZZ$83, 26, MATCH($B$1, resultados!$A$1:$ZZ$1, 0))</f>
        <v/>
      </c>
      <c r="B32">
        <f>INDEX(resultados!$A$2:$ZZ$83, 26, MATCH($B$2, resultados!$A$1:$ZZ$1, 0))</f>
        <v/>
      </c>
      <c r="C32">
        <f>INDEX(resultados!$A$2:$ZZ$83, 26, MATCH($B$3, resultados!$A$1:$ZZ$1, 0))</f>
        <v/>
      </c>
    </row>
    <row r="33">
      <c r="A33">
        <f>INDEX(resultados!$A$2:$ZZ$83, 27, MATCH($B$1, resultados!$A$1:$ZZ$1, 0))</f>
        <v/>
      </c>
      <c r="B33">
        <f>INDEX(resultados!$A$2:$ZZ$83, 27, MATCH($B$2, resultados!$A$1:$ZZ$1, 0))</f>
        <v/>
      </c>
      <c r="C33">
        <f>INDEX(resultados!$A$2:$ZZ$83, 27, MATCH($B$3, resultados!$A$1:$ZZ$1, 0))</f>
        <v/>
      </c>
    </row>
    <row r="34">
      <c r="A34">
        <f>INDEX(resultados!$A$2:$ZZ$83, 28, MATCH($B$1, resultados!$A$1:$ZZ$1, 0))</f>
        <v/>
      </c>
      <c r="B34">
        <f>INDEX(resultados!$A$2:$ZZ$83, 28, MATCH($B$2, resultados!$A$1:$ZZ$1, 0))</f>
        <v/>
      </c>
      <c r="C34">
        <f>INDEX(resultados!$A$2:$ZZ$83, 28, MATCH($B$3, resultados!$A$1:$ZZ$1, 0))</f>
        <v/>
      </c>
    </row>
    <row r="35">
      <c r="A35">
        <f>INDEX(resultados!$A$2:$ZZ$83, 29, MATCH($B$1, resultados!$A$1:$ZZ$1, 0))</f>
        <v/>
      </c>
      <c r="B35">
        <f>INDEX(resultados!$A$2:$ZZ$83, 29, MATCH($B$2, resultados!$A$1:$ZZ$1, 0))</f>
        <v/>
      </c>
      <c r="C35">
        <f>INDEX(resultados!$A$2:$ZZ$83, 29, MATCH($B$3, resultados!$A$1:$ZZ$1, 0))</f>
        <v/>
      </c>
    </row>
    <row r="36">
      <c r="A36">
        <f>INDEX(resultados!$A$2:$ZZ$83, 30, MATCH($B$1, resultados!$A$1:$ZZ$1, 0))</f>
        <v/>
      </c>
      <c r="B36">
        <f>INDEX(resultados!$A$2:$ZZ$83, 30, MATCH($B$2, resultados!$A$1:$ZZ$1, 0))</f>
        <v/>
      </c>
      <c r="C36">
        <f>INDEX(resultados!$A$2:$ZZ$83, 30, MATCH($B$3, resultados!$A$1:$ZZ$1, 0))</f>
        <v/>
      </c>
    </row>
    <row r="37">
      <c r="A37">
        <f>INDEX(resultados!$A$2:$ZZ$83, 31, MATCH($B$1, resultados!$A$1:$ZZ$1, 0))</f>
        <v/>
      </c>
      <c r="B37">
        <f>INDEX(resultados!$A$2:$ZZ$83, 31, MATCH($B$2, resultados!$A$1:$ZZ$1, 0))</f>
        <v/>
      </c>
      <c r="C37">
        <f>INDEX(resultados!$A$2:$ZZ$83, 31, MATCH($B$3, resultados!$A$1:$ZZ$1, 0))</f>
        <v/>
      </c>
    </row>
    <row r="38">
      <c r="A38">
        <f>INDEX(resultados!$A$2:$ZZ$83, 32, MATCH($B$1, resultados!$A$1:$ZZ$1, 0))</f>
        <v/>
      </c>
      <c r="B38">
        <f>INDEX(resultados!$A$2:$ZZ$83, 32, MATCH($B$2, resultados!$A$1:$ZZ$1, 0))</f>
        <v/>
      </c>
      <c r="C38">
        <f>INDEX(resultados!$A$2:$ZZ$83, 32, MATCH($B$3, resultados!$A$1:$ZZ$1, 0))</f>
        <v/>
      </c>
    </row>
    <row r="39">
      <c r="A39">
        <f>INDEX(resultados!$A$2:$ZZ$83, 33, MATCH($B$1, resultados!$A$1:$ZZ$1, 0))</f>
        <v/>
      </c>
      <c r="B39">
        <f>INDEX(resultados!$A$2:$ZZ$83, 33, MATCH($B$2, resultados!$A$1:$ZZ$1, 0))</f>
        <v/>
      </c>
      <c r="C39">
        <f>INDEX(resultados!$A$2:$ZZ$83, 33, MATCH($B$3, resultados!$A$1:$ZZ$1, 0))</f>
        <v/>
      </c>
    </row>
    <row r="40">
      <c r="A40">
        <f>INDEX(resultados!$A$2:$ZZ$83, 34, MATCH($B$1, resultados!$A$1:$ZZ$1, 0))</f>
        <v/>
      </c>
      <c r="B40">
        <f>INDEX(resultados!$A$2:$ZZ$83, 34, MATCH($B$2, resultados!$A$1:$ZZ$1, 0))</f>
        <v/>
      </c>
      <c r="C40">
        <f>INDEX(resultados!$A$2:$ZZ$83, 34, MATCH($B$3, resultados!$A$1:$ZZ$1, 0))</f>
        <v/>
      </c>
    </row>
    <row r="41">
      <c r="A41">
        <f>INDEX(resultados!$A$2:$ZZ$83, 35, MATCH($B$1, resultados!$A$1:$ZZ$1, 0))</f>
        <v/>
      </c>
      <c r="B41">
        <f>INDEX(resultados!$A$2:$ZZ$83, 35, MATCH($B$2, resultados!$A$1:$ZZ$1, 0))</f>
        <v/>
      </c>
      <c r="C41">
        <f>INDEX(resultados!$A$2:$ZZ$83, 35, MATCH($B$3, resultados!$A$1:$ZZ$1, 0))</f>
        <v/>
      </c>
    </row>
    <row r="42">
      <c r="A42">
        <f>INDEX(resultados!$A$2:$ZZ$83, 36, MATCH($B$1, resultados!$A$1:$ZZ$1, 0))</f>
        <v/>
      </c>
      <c r="B42">
        <f>INDEX(resultados!$A$2:$ZZ$83, 36, MATCH($B$2, resultados!$A$1:$ZZ$1, 0))</f>
        <v/>
      </c>
      <c r="C42">
        <f>INDEX(resultados!$A$2:$ZZ$83, 36, MATCH($B$3, resultados!$A$1:$ZZ$1, 0))</f>
        <v/>
      </c>
    </row>
    <row r="43">
      <c r="A43">
        <f>INDEX(resultados!$A$2:$ZZ$83, 37, MATCH($B$1, resultados!$A$1:$ZZ$1, 0))</f>
        <v/>
      </c>
      <c r="B43">
        <f>INDEX(resultados!$A$2:$ZZ$83, 37, MATCH($B$2, resultados!$A$1:$ZZ$1, 0))</f>
        <v/>
      </c>
      <c r="C43">
        <f>INDEX(resultados!$A$2:$ZZ$83, 37, MATCH($B$3, resultados!$A$1:$ZZ$1, 0))</f>
        <v/>
      </c>
    </row>
    <row r="44">
      <c r="A44">
        <f>INDEX(resultados!$A$2:$ZZ$83, 38, MATCH($B$1, resultados!$A$1:$ZZ$1, 0))</f>
        <v/>
      </c>
      <c r="B44">
        <f>INDEX(resultados!$A$2:$ZZ$83, 38, MATCH($B$2, resultados!$A$1:$ZZ$1, 0))</f>
        <v/>
      </c>
      <c r="C44">
        <f>INDEX(resultados!$A$2:$ZZ$83, 38, MATCH($B$3, resultados!$A$1:$ZZ$1, 0))</f>
        <v/>
      </c>
    </row>
    <row r="45">
      <c r="A45">
        <f>INDEX(resultados!$A$2:$ZZ$83, 39, MATCH($B$1, resultados!$A$1:$ZZ$1, 0))</f>
        <v/>
      </c>
      <c r="B45">
        <f>INDEX(resultados!$A$2:$ZZ$83, 39, MATCH($B$2, resultados!$A$1:$ZZ$1, 0))</f>
        <v/>
      </c>
      <c r="C45">
        <f>INDEX(resultados!$A$2:$ZZ$83, 39, MATCH($B$3, resultados!$A$1:$ZZ$1, 0))</f>
        <v/>
      </c>
    </row>
    <row r="46">
      <c r="A46">
        <f>INDEX(resultados!$A$2:$ZZ$83, 40, MATCH($B$1, resultados!$A$1:$ZZ$1, 0))</f>
        <v/>
      </c>
      <c r="B46">
        <f>INDEX(resultados!$A$2:$ZZ$83, 40, MATCH($B$2, resultados!$A$1:$ZZ$1, 0))</f>
        <v/>
      </c>
      <c r="C46">
        <f>INDEX(resultados!$A$2:$ZZ$83, 40, MATCH($B$3, resultados!$A$1:$ZZ$1, 0))</f>
        <v/>
      </c>
    </row>
    <row r="47">
      <c r="A47">
        <f>INDEX(resultados!$A$2:$ZZ$83, 41, MATCH($B$1, resultados!$A$1:$ZZ$1, 0))</f>
        <v/>
      </c>
      <c r="B47">
        <f>INDEX(resultados!$A$2:$ZZ$83, 41, MATCH($B$2, resultados!$A$1:$ZZ$1, 0))</f>
        <v/>
      </c>
      <c r="C47">
        <f>INDEX(resultados!$A$2:$ZZ$83, 41, MATCH($B$3, resultados!$A$1:$ZZ$1, 0))</f>
        <v/>
      </c>
    </row>
    <row r="48">
      <c r="A48">
        <f>INDEX(resultados!$A$2:$ZZ$83, 42, MATCH($B$1, resultados!$A$1:$ZZ$1, 0))</f>
        <v/>
      </c>
      <c r="B48">
        <f>INDEX(resultados!$A$2:$ZZ$83, 42, MATCH($B$2, resultados!$A$1:$ZZ$1, 0))</f>
        <v/>
      </c>
      <c r="C48">
        <f>INDEX(resultados!$A$2:$ZZ$83, 42, MATCH($B$3, resultados!$A$1:$ZZ$1, 0))</f>
        <v/>
      </c>
    </row>
    <row r="49">
      <c r="A49">
        <f>INDEX(resultados!$A$2:$ZZ$83, 43, MATCH($B$1, resultados!$A$1:$ZZ$1, 0))</f>
        <v/>
      </c>
      <c r="B49">
        <f>INDEX(resultados!$A$2:$ZZ$83, 43, MATCH($B$2, resultados!$A$1:$ZZ$1, 0))</f>
        <v/>
      </c>
      <c r="C49">
        <f>INDEX(resultados!$A$2:$ZZ$83, 43, MATCH($B$3, resultados!$A$1:$ZZ$1, 0))</f>
        <v/>
      </c>
    </row>
    <row r="50">
      <c r="A50">
        <f>INDEX(resultados!$A$2:$ZZ$83, 44, MATCH($B$1, resultados!$A$1:$ZZ$1, 0))</f>
        <v/>
      </c>
      <c r="B50">
        <f>INDEX(resultados!$A$2:$ZZ$83, 44, MATCH($B$2, resultados!$A$1:$ZZ$1, 0))</f>
        <v/>
      </c>
      <c r="C50">
        <f>INDEX(resultados!$A$2:$ZZ$83, 44, MATCH($B$3, resultados!$A$1:$ZZ$1, 0))</f>
        <v/>
      </c>
    </row>
    <row r="51">
      <c r="A51">
        <f>INDEX(resultados!$A$2:$ZZ$83, 45, MATCH($B$1, resultados!$A$1:$ZZ$1, 0))</f>
        <v/>
      </c>
      <c r="B51">
        <f>INDEX(resultados!$A$2:$ZZ$83, 45, MATCH($B$2, resultados!$A$1:$ZZ$1, 0))</f>
        <v/>
      </c>
      <c r="C51">
        <f>INDEX(resultados!$A$2:$ZZ$83, 45, MATCH($B$3, resultados!$A$1:$ZZ$1, 0))</f>
        <v/>
      </c>
    </row>
    <row r="52">
      <c r="A52">
        <f>INDEX(resultados!$A$2:$ZZ$83, 46, MATCH($B$1, resultados!$A$1:$ZZ$1, 0))</f>
        <v/>
      </c>
      <c r="B52">
        <f>INDEX(resultados!$A$2:$ZZ$83, 46, MATCH($B$2, resultados!$A$1:$ZZ$1, 0))</f>
        <v/>
      </c>
      <c r="C52">
        <f>INDEX(resultados!$A$2:$ZZ$83, 46, MATCH($B$3, resultados!$A$1:$ZZ$1, 0))</f>
        <v/>
      </c>
    </row>
    <row r="53">
      <c r="A53">
        <f>INDEX(resultados!$A$2:$ZZ$83, 47, MATCH($B$1, resultados!$A$1:$ZZ$1, 0))</f>
        <v/>
      </c>
      <c r="B53">
        <f>INDEX(resultados!$A$2:$ZZ$83, 47, MATCH($B$2, resultados!$A$1:$ZZ$1, 0))</f>
        <v/>
      </c>
      <c r="C53">
        <f>INDEX(resultados!$A$2:$ZZ$83, 47, MATCH($B$3, resultados!$A$1:$ZZ$1, 0))</f>
        <v/>
      </c>
    </row>
    <row r="54">
      <c r="A54">
        <f>INDEX(resultados!$A$2:$ZZ$83, 48, MATCH($B$1, resultados!$A$1:$ZZ$1, 0))</f>
        <v/>
      </c>
      <c r="B54">
        <f>INDEX(resultados!$A$2:$ZZ$83, 48, MATCH($B$2, resultados!$A$1:$ZZ$1, 0))</f>
        <v/>
      </c>
      <c r="C54">
        <f>INDEX(resultados!$A$2:$ZZ$83, 48, MATCH($B$3, resultados!$A$1:$ZZ$1, 0))</f>
        <v/>
      </c>
    </row>
    <row r="55">
      <c r="A55">
        <f>INDEX(resultados!$A$2:$ZZ$83, 49, MATCH($B$1, resultados!$A$1:$ZZ$1, 0))</f>
        <v/>
      </c>
      <c r="B55">
        <f>INDEX(resultados!$A$2:$ZZ$83, 49, MATCH($B$2, resultados!$A$1:$ZZ$1, 0))</f>
        <v/>
      </c>
      <c r="C55">
        <f>INDEX(resultados!$A$2:$ZZ$83, 49, MATCH($B$3, resultados!$A$1:$ZZ$1, 0))</f>
        <v/>
      </c>
    </row>
    <row r="56">
      <c r="A56">
        <f>INDEX(resultados!$A$2:$ZZ$83, 50, MATCH($B$1, resultados!$A$1:$ZZ$1, 0))</f>
        <v/>
      </c>
      <c r="B56">
        <f>INDEX(resultados!$A$2:$ZZ$83, 50, MATCH($B$2, resultados!$A$1:$ZZ$1, 0))</f>
        <v/>
      </c>
      <c r="C56">
        <f>INDEX(resultados!$A$2:$ZZ$83, 50, MATCH($B$3, resultados!$A$1:$ZZ$1, 0))</f>
        <v/>
      </c>
    </row>
    <row r="57">
      <c r="A57">
        <f>INDEX(resultados!$A$2:$ZZ$83, 51, MATCH($B$1, resultados!$A$1:$ZZ$1, 0))</f>
        <v/>
      </c>
      <c r="B57">
        <f>INDEX(resultados!$A$2:$ZZ$83, 51, MATCH($B$2, resultados!$A$1:$ZZ$1, 0))</f>
        <v/>
      </c>
      <c r="C57">
        <f>INDEX(resultados!$A$2:$ZZ$83, 51, MATCH($B$3, resultados!$A$1:$ZZ$1, 0))</f>
        <v/>
      </c>
    </row>
    <row r="58">
      <c r="A58">
        <f>INDEX(resultados!$A$2:$ZZ$83, 52, MATCH($B$1, resultados!$A$1:$ZZ$1, 0))</f>
        <v/>
      </c>
      <c r="B58">
        <f>INDEX(resultados!$A$2:$ZZ$83, 52, MATCH($B$2, resultados!$A$1:$ZZ$1, 0))</f>
        <v/>
      </c>
      <c r="C58">
        <f>INDEX(resultados!$A$2:$ZZ$83, 52, MATCH($B$3, resultados!$A$1:$ZZ$1, 0))</f>
        <v/>
      </c>
    </row>
    <row r="59">
      <c r="A59">
        <f>INDEX(resultados!$A$2:$ZZ$83, 53, MATCH($B$1, resultados!$A$1:$ZZ$1, 0))</f>
        <v/>
      </c>
      <c r="B59">
        <f>INDEX(resultados!$A$2:$ZZ$83, 53, MATCH($B$2, resultados!$A$1:$ZZ$1, 0))</f>
        <v/>
      </c>
      <c r="C59">
        <f>INDEX(resultados!$A$2:$ZZ$83, 53, MATCH($B$3, resultados!$A$1:$ZZ$1, 0))</f>
        <v/>
      </c>
    </row>
    <row r="60">
      <c r="A60">
        <f>INDEX(resultados!$A$2:$ZZ$83, 54, MATCH($B$1, resultados!$A$1:$ZZ$1, 0))</f>
        <v/>
      </c>
      <c r="B60">
        <f>INDEX(resultados!$A$2:$ZZ$83, 54, MATCH($B$2, resultados!$A$1:$ZZ$1, 0))</f>
        <v/>
      </c>
      <c r="C60">
        <f>INDEX(resultados!$A$2:$ZZ$83, 54, MATCH($B$3, resultados!$A$1:$ZZ$1, 0))</f>
        <v/>
      </c>
    </row>
    <row r="61">
      <c r="A61">
        <f>INDEX(resultados!$A$2:$ZZ$83, 55, MATCH($B$1, resultados!$A$1:$ZZ$1, 0))</f>
        <v/>
      </c>
      <c r="B61">
        <f>INDEX(resultados!$A$2:$ZZ$83, 55, MATCH($B$2, resultados!$A$1:$ZZ$1, 0))</f>
        <v/>
      </c>
      <c r="C61">
        <f>INDEX(resultados!$A$2:$ZZ$83, 55, MATCH($B$3, resultados!$A$1:$ZZ$1, 0))</f>
        <v/>
      </c>
    </row>
    <row r="62">
      <c r="A62">
        <f>INDEX(resultados!$A$2:$ZZ$83, 56, MATCH($B$1, resultados!$A$1:$ZZ$1, 0))</f>
        <v/>
      </c>
      <c r="B62">
        <f>INDEX(resultados!$A$2:$ZZ$83, 56, MATCH($B$2, resultados!$A$1:$ZZ$1, 0))</f>
        <v/>
      </c>
      <c r="C62">
        <f>INDEX(resultados!$A$2:$ZZ$83, 56, MATCH($B$3, resultados!$A$1:$ZZ$1, 0))</f>
        <v/>
      </c>
    </row>
    <row r="63">
      <c r="A63">
        <f>INDEX(resultados!$A$2:$ZZ$83, 57, MATCH($B$1, resultados!$A$1:$ZZ$1, 0))</f>
        <v/>
      </c>
      <c r="B63">
        <f>INDEX(resultados!$A$2:$ZZ$83, 57, MATCH($B$2, resultados!$A$1:$ZZ$1, 0))</f>
        <v/>
      </c>
      <c r="C63">
        <f>INDEX(resultados!$A$2:$ZZ$83, 57, MATCH($B$3, resultados!$A$1:$ZZ$1, 0))</f>
        <v/>
      </c>
    </row>
    <row r="64">
      <c r="A64">
        <f>INDEX(resultados!$A$2:$ZZ$83, 58, MATCH($B$1, resultados!$A$1:$ZZ$1, 0))</f>
        <v/>
      </c>
      <c r="B64">
        <f>INDEX(resultados!$A$2:$ZZ$83, 58, MATCH($B$2, resultados!$A$1:$ZZ$1, 0))</f>
        <v/>
      </c>
      <c r="C64">
        <f>INDEX(resultados!$A$2:$ZZ$83, 58, MATCH($B$3, resultados!$A$1:$ZZ$1, 0))</f>
        <v/>
      </c>
    </row>
    <row r="65">
      <c r="A65">
        <f>INDEX(resultados!$A$2:$ZZ$83, 59, MATCH($B$1, resultados!$A$1:$ZZ$1, 0))</f>
        <v/>
      </c>
      <c r="B65">
        <f>INDEX(resultados!$A$2:$ZZ$83, 59, MATCH($B$2, resultados!$A$1:$ZZ$1, 0))</f>
        <v/>
      </c>
      <c r="C65">
        <f>INDEX(resultados!$A$2:$ZZ$83, 59, MATCH($B$3, resultados!$A$1:$ZZ$1, 0))</f>
        <v/>
      </c>
    </row>
    <row r="66">
      <c r="A66">
        <f>INDEX(resultados!$A$2:$ZZ$83, 60, MATCH($B$1, resultados!$A$1:$ZZ$1, 0))</f>
        <v/>
      </c>
      <c r="B66">
        <f>INDEX(resultados!$A$2:$ZZ$83, 60, MATCH($B$2, resultados!$A$1:$ZZ$1, 0))</f>
        <v/>
      </c>
      <c r="C66">
        <f>INDEX(resultados!$A$2:$ZZ$83, 60, MATCH($B$3, resultados!$A$1:$ZZ$1, 0))</f>
        <v/>
      </c>
    </row>
    <row r="67">
      <c r="A67">
        <f>INDEX(resultados!$A$2:$ZZ$83, 61, MATCH($B$1, resultados!$A$1:$ZZ$1, 0))</f>
        <v/>
      </c>
      <c r="B67">
        <f>INDEX(resultados!$A$2:$ZZ$83, 61, MATCH($B$2, resultados!$A$1:$ZZ$1, 0))</f>
        <v/>
      </c>
      <c r="C67">
        <f>INDEX(resultados!$A$2:$ZZ$83, 61, MATCH($B$3, resultados!$A$1:$ZZ$1, 0))</f>
        <v/>
      </c>
    </row>
    <row r="68">
      <c r="A68">
        <f>INDEX(resultados!$A$2:$ZZ$83, 62, MATCH($B$1, resultados!$A$1:$ZZ$1, 0))</f>
        <v/>
      </c>
      <c r="B68">
        <f>INDEX(resultados!$A$2:$ZZ$83, 62, MATCH($B$2, resultados!$A$1:$ZZ$1, 0))</f>
        <v/>
      </c>
      <c r="C68">
        <f>INDEX(resultados!$A$2:$ZZ$83, 62, MATCH($B$3, resultados!$A$1:$ZZ$1, 0))</f>
        <v/>
      </c>
    </row>
    <row r="69">
      <c r="A69">
        <f>INDEX(resultados!$A$2:$ZZ$83, 63, MATCH($B$1, resultados!$A$1:$ZZ$1, 0))</f>
        <v/>
      </c>
      <c r="B69">
        <f>INDEX(resultados!$A$2:$ZZ$83, 63, MATCH($B$2, resultados!$A$1:$ZZ$1, 0))</f>
        <v/>
      </c>
      <c r="C69">
        <f>INDEX(resultados!$A$2:$ZZ$83, 63, MATCH($B$3, resultados!$A$1:$ZZ$1, 0))</f>
        <v/>
      </c>
    </row>
    <row r="70">
      <c r="A70">
        <f>INDEX(resultados!$A$2:$ZZ$83, 64, MATCH($B$1, resultados!$A$1:$ZZ$1, 0))</f>
        <v/>
      </c>
      <c r="B70">
        <f>INDEX(resultados!$A$2:$ZZ$83, 64, MATCH($B$2, resultados!$A$1:$ZZ$1, 0))</f>
        <v/>
      </c>
      <c r="C70">
        <f>INDEX(resultados!$A$2:$ZZ$83, 64, MATCH($B$3, resultados!$A$1:$ZZ$1, 0))</f>
        <v/>
      </c>
    </row>
    <row r="71">
      <c r="A71">
        <f>INDEX(resultados!$A$2:$ZZ$83, 65, MATCH($B$1, resultados!$A$1:$ZZ$1, 0))</f>
        <v/>
      </c>
      <c r="B71">
        <f>INDEX(resultados!$A$2:$ZZ$83, 65, MATCH($B$2, resultados!$A$1:$ZZ$1, 0))</f>
        <v/>
      </c>
      <c r="C71">
        <f>INDEX(resultados!$A$2:$ZZ$83, 65, MATCH($B$3, resultados!$A$1:$ZZ$1, 0))</f>
        <v/>
      </c>
    </row>
    <row r="72">
      <c r="A72">
        <f>INDEX(resultados!$A$2:$ZZ$83, 66, MATCH($B$1, resultados!$A$1:$ZZ$1, 0))</f>
        <v/>
      </c>
      <c r="B72">
        <f>INDEX(resultados!$A$2:$ZZ$83, 66, MATCH($B$2, resultados!$A$1:$ZZ$1, 0))</f>
        <v/>
      </c>
      <c r="C72">
        <f>INDEX(resultados!$A$2:$ZZ$83, 66, MATCH($B$3, resultados!$A$1:$ZZ$1, 0))</f>
        <v/>
      </c>
    </row>
    <row r="73">
      <c r="A73">
        <f>INDEX(resultados!$A$2:$ZZ$83, 67, MATCH($B$1, resultados!$A$1:$ZZ$1, 0))</f>
        <v/>
      </c>
      <c r="B73">
        <f>INDEX(resultados!$A$2:$ZZ$83, 67, MATCH($B$2, resultados!$A$1:$ZZ$1, 0))</f>
        <v/>
      </c>
      <c r="C73">
        <f>INDEX(resultados!$A$2:$ZZ$83, 67, MATCH($B$3, resultados!$A$1:$ZZ$1, 0))</f>
        <v/>
      </c>
    </row>
    <row r="74">
      <c r="A74">
        <f>INDEX(resultados!$A$2:$ZZ$83, 68, MATCH($B$1, resultados!$A$1:$ZZ$1, 0))</f>
        <v/>
      </c>
      <c r="B74">
        <f>INDEX(resultados!$A$2:$ZZ$83, 68, MATCH($B$2, resultados!$A$1:$ZZ$1, 0))</f>
        <v/>
      </c>
      <c r="C74">
        <f>INDEX(resultados!$A$2:$ZZ$83, 68, MATCH($B$3, resultados!$A$1:$ZZ$1, 0))</f>
        <v/>
      </c>
    </row>
    <row r="75">
      <c r="A75">
        <f>INDEX(resultados!$A$2:$ZZ$83, 69, MATCH($B$1, resultados!$A$1:$ZZ$1, 0))</f>
        <v/>
      </c>
      <c r="B75">
        <f>INDEX(resultados!$A$2:$ZZ$83, 69, MATCH($B$2, resultados!$A$1:$ZZ$1, 0))</f>
        <v/>
      </c>
      <c r="C75">
        <f>INDEX(resultados!$A$2:$ZZ$83, 69, MATCH($B$3, resultados!$A$1:$ZZ$1, 0))</f>
        <v/>
      </c>
    </row>
    <row r="76">
      <c r="A76">
        <f>INDEX(resultados!$A$2:$ZZ$83, 70, MATCH($B$1, resultados!$A$1:$ZZ$1, 0))</f>
        <v/>
      </c>
      <c r="B76">
        <f>INDEX(resultados!$A$2:$ZZ$83, 70, MATCH($B$2, resultados!$A$1:$ZZ$1, 0))</f>
        <v/>
      </c>
      <c r="C76">
        <f>INDEX(resultados!$A$2:$ZZ$83, 70, MATCH($B$3, resultados!$A$1:$ZZ$1, 0))</f>
        <v/>
      </c>
    </row>
    <row r="77">
      <c r="A77">
        <f>INDEX(resultados!$A$2:$ZZ$83, 71, MATCH($B$1, resultados!$A$1:$ZZ$1, 0))</f>
        <v/>
      </c>
      <c r="B77">
        <f>INDEX(resultados!$A$2:$ZZ$83, 71, MATCH($B$2, resultados!$A$1:$ZZ$1, 0))</f>
        <v/>
      </c>
      <c r="C77">
        <f>INDEX(resultados!$A$2:$ZZ$83, 71, MATCH($B$3, resultados!$A$1:$ZZ$1, 0))</f>
        <v/>
      </c>
    </row>
    <row r="78">
      <c r="A78">
        <f>INDEX(resultados!$A$2:$ZZ$83, 72, MATCH($B$1, resultados!$A$1:$ZZ$1, 0))</f>
        <v/>
      </c>
      <c r="B78">
        <f>INDEX(resultados!$A$2:$ZZ$83, 72, MATCH($B$2, resultados!$A$1:$ZZ$1, 0))</f>
        <v/>
      </c>
      <c r="C78">
        <f>INDEX(resultados!$A$2:$ZZ$83, 72, MATCH($B$3, resultados!$A$1:$ZZ$1, 0))</f>
        <v/>
      </c>
    </row>
    <row r="79">
      <c r="A79">
        <f>INDEX(resultados!$A$2:$ZZ$83, 73, MATCH($B$1, resultados!$A$1:$ZZ$1, 0))</f>
        <v/>
      </c>
      <c r="B79">
        <f>INDEX(resultados!$A$2:$ZZ$83, 73, MATCH($B$2, resultados!$A$1:$ZZ$1, 0))</f>
        <v/>
      </c>
      <c r="C79">
        <f>INDEX(resultados!$A$2:$ZZ$83, 73, MATCH($B$3, resultados!$A$1:$ZZ$1, 0))</f>
        <v/>
      </c>
    </row>
    <row r="80">
      <c r="A80">
        <f>INDEX(resultados!$A$2:$ZZ$83, 74, MATCH($B$1, resultados!$A$1:$ZZ$1, 0))</f>
        <v/>
      </c>
      <c r="B80">
        <f>INDEX(resultados!$A$2:$ZZ$83, 74, MATCH($B$2, resultados!$A$1:$ZZ$1, 0))</f>
        <v/>
      </c>
      <c r="C80">
        <f>INDEX(resultados!$A$2:$ZZ$83, 74, MATCH($B$3, resultados!$A$1:$ZZ$1, 0))</f>
        <v/>
      </c>
    </row>
    <row r="81">
      <c r="A81">
        <f>INDEX(resultados!$A$2:$ZZ$83, 75, MATCH($B$1, resultados!$A$1:$ZZ$1, 0))</f>
        <v/>
      </c>
      <c r="B81">
        <f>INDEX(resultados!$A$2:$ZZ$83, 75, MATCH($B$2, resultados!$A$1:$ZZ$1, 0))</f>
        <v/>
      </c>
      <c r="C81">
        <f>INDEX(resultados!$A$2:$ZZ$83, 75, MATCH($B$3, resultados!$A$1:$ZZ$1, 0))</f>
        <v/>
      </c>
    </row>
    <row r="82">
      <c r="A82">
        <f>INDEX(resultados!$A$2:$ZZ$83, 76, MATCH($B$1, resultados!$A$1:$ZZ$1, 0))</f>
        <v/>
      </c>
      <c r="B82">
        <f>INDEX(resultados!$A$2:$ZZ$83, 76, MATCH($B$2, resultados!$A$1:$ZZ$1, 0))</f>
        <v/>
      </c>
      <c r="C82">
        <f>INDEX(resultados!$A$2:$ZZ$83, 76, MATCH($B$3, resultados!$A$1:$ZZ$1, 0))</f>
        <v/>
      </c>
    </row>
    <row r="83">
      <c r="A83">
        <f>INDEX(resultados!$A$2:$ZZ$83, 77, MATCH($B$1, resultados!$A$1:$ZZ$1, 0))</f>
        <v/>
      </c>
      <c r="B83">
        <f>INDEX(resultados!$A$2:$ZZ$83, 77, MATCH($B$2, resultados!$A$1:$ZZ$1, 0))</f>
        <v/>
      </c>
      <c r="C83">
        <f>INDEX(resultados!$A$2:$ZZ$83, 77, MATCH($B$3, resultados!$A$1:$ZZ$1, 0))</f>
        <v/>
      </c>
    </row>
    <row r="84">
      <c r="A84">
        <f>INDEX(resultados!$A$2:$ZZ$83, 78, MATCH($B$1, resultados!$A$1:$ZZ$1, 0))</f>
        <v/>
      </c>
      <c r="B84">
        <f>INDEX(resultados!$A$2:$ZZ$83, 78, MATCH($B$2, resultados!$A$1:$ZZ$1, 0))</f>
        <v/>
      </c>
      <c r="C84">
        <f>INDEX(resultados!$A$2:$ZZ$83, 78, MATCH($B$3, resultados!$A$1:$ZZ$1, 0))</f>
        <v/>
      </c>
    </row>
    <row r="85">
      <c r="A85">
        <f>INDEX(resultados!$A$2:$ZZ$83, 79, MATCH($B$1, resultados!$A$1:$ZZ$1, 0))</f>
        <v/>
      </c>
      <c r="B85">
        <f>INDEX(resultados!$A$2:$ZZ$83, 79, MATCH($B$2, resultados!$A$1:$ZZ$1, 0))</f>
        <v/>
      </c>
      <c r="C85">
        <f>INDEX(resultados!$A$2:$ZZ$83, 79, MATCH($B$3, resultados!$A$1:$ZZ$1, 0))</f>
        <v/>
      </c>
    </row>
    <row r="86">
      <c r="A86">
        <f>INDEX(resultados!$A$2:$ZZ$83, 80, MATCH($B$1, resultados!$A$1:$ZZ$1, 0))</f>
        <v/>
      </c>
      <c r="B86">
        <f>INDEX(resultados!$A$2:$ZZ$83, 80, MATCH($B$2, resultados!$A$1:$ZZ$1, 0))</f>
        <v/>
      </c>
      <c r="C86">
        <f>INDEX(resultados!$A$2:$ZZ$83, 80, MATCH($B$3, resultados!$A$1:$ZZ$1, 0))</f>
        <v/>
      </c>
    </row>
    <row r="87">
      <c r="A87">
        <f>INDEX(resultados!$A$2:$ZZ$83, 81, MATCH($B$1, resultados!$A$1:$ZZ$1, 0))</f>
        <v/>
      </c>
      <c r="B87">
        <f>INDEX(resultados!$A$2:$ZZ$83, 81, MATCH($B$2, resultados!$A$1:$ZZ$1, 0))</f>
        <v/>
      </c>
      <c r="C87">
        <f>INDEX(resultados!$A$2:$ZZ$83, 81, MATCH($B$3, resultados!$A$1:$ZZ$1, 0))</f>
        <v/>
      </c>
    </row>
    <row r="88">
      <c r="A88">
        <f>INDEX(resultados!$A$2:$ZZ$83, 82, MATCH($B$1, resultados!$A$1:$ZZ$1, 0))</f>
        <v/>
      </c>
      <c r="B88">
        <f>INDEX(resultados!$A$2:$ZZ$83, 82, MATCH($B$2, resultados!$A$1:$ZZ$1, 0))</f>
        <v/>
      </c>
      <c r="C88">
        <f>INDEX(resultados!$A$2:$ZZ$83, 82,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2024-09-25T21:24:27Z</dcterms:created>
  <dcterms:modified xmlns:dcterms="http://purl.org/dc/terms/" xmlns:xsi="http://www.w3.org/2001/XMLSchema-instance" xsi:type="dcterms:W3CDTF">2024-09-25T21:24:27Z</dcterms:modified>
</cp:coreProperties>
</file>