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xVal>
          <yVal>
            <numRef>
              <f>gráficos!$B$7:$B$105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2.714</v>
      </c>
      <c r="E2" t="n">
        <v>36.85</v>
      </c>
      <c r="F2" t="n">
        <v>24.72</v>
      </c>
      <c r="G2" t="n">
        <v>6.01</v>
      </c>
      <c r="H2" t="n">
        <v>0.09</v>
      </c>
      <c r="I2" t="n">
        <v>247</v>
      </c>
      <c r="J2" t="n">
        <v>194.77</v>
      </c>
      <c r="K2" t="n">
        <v>54.38</v>
      </c>
      <c r="L2" t="n">
        <v>1</v>
      </c>
      <c r="M2" t="n">
        <v>245</v>
      </c>
      <c r="N2" t="n">
        <v>39.4</v>
      </c>
      <c r="O2" t="n">
        <v>24256.19</v>
      </c>
      <c r="P2" t="n">
        <v>340.12</v>
      </c>
      <c r="Q2" t="n">
        <v>1326.08</v>
      </c>
      <c r="R2" t="n">
        <v>271.54</v>
      </c>
      <c r="S2" t="n">
        <v>30.42</v>
      </c>
      <c r="T2" t="n">
        <v>119538.09</v>
      </c>
      <c r="U2" t="n">
        <v>0.11</v>
      </c>
      <c r="V2" t="n">
        <v>0.7</v>
      </c>
      <c r="W2" t="n">
        <v>0.48</v>
      </c>
      <c r="X2" t="n">
        <v>7.36</v>
      </c>
      <c r="Y2" t="n">
        <v>0.5</v>
      </c>
      <c r="Z2" t="n">
        <v>10</v>
      </c>
      <c r="AA2" t="n">
        <v>712.144023496198</v>
      </c>
      <c r="AB2" t="n">
        <v>974.3868705244741</v>
      </c>
      <c r="AC2" t="n">
        <v>881.3927551621795</v>
      </c>
      <c r="AD2" t="n">
        <v>712144.023496198</v>
      </c>
      <c r="AE2" t="n">
        <v>974386.8705244742</v>
      </c>
      <c r="AF2" t="n">
        <v>2.054875234610708e-06</v>
      </c>
      <c r="AG2" t="n">
        <v>21.32523148148148</v>
      </c>
      <c r="AH2" t="n">
        <v>881392.7551621795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3.7625</v>
      </c>
      <c r="E3" t="n">
        <v>26.58</v>
      </c>
      <c r="F3" t="n">
        <v>20.21</v>
      </c>
      <c r="G3" t="n">
        <v>12.25</v>
      </c>
      <c r="H3" t="n">
        <v>0.18</v>
      </c>
      <c r="I3" t="n">
        <v>99</v>
      </c>
      <c r="J3" t="n">
        <v>196.32</v>
      </c>
      <c r="K3" t="n">
        <v>54.38</v>
      </c>
      <c r="L3" t="n">
        <v>2</v>
      </c>
      <c r="M3" t="n">
        <v>97</v>
      </c>
      <c r="N3" t="n">
        <v>39.95</v>
      </c>
      <c r="O3" t="n">
        <v>24447.22</v>
      </c>
      <c r="P3" t="n">
        <v>271.83</v>
      </c>
      <c r="Q3" t="n">
        <v>1325.99</v>
      </c>
      <c r="R3" t="n">
        <v>123.66</v>
      </c>
      <c r="S3" t="n">
        <v>30.42</v>
      </c>
      <c r="T3" t="n">
        <v>46339.76</v>
      </c>
      <c r="U3" t="n">
        <v>0.25</v>
      </c>
      <c r="V3" t="n">
        <v>0.85</v>
      </c>
      <c r="W3" t="n">
        <v>0.24</v>
      </c>
      <c r="X3" t="n">
        <v>2.85</v>
      </c>
      <c r="Y3" t="n">
        <v>0.5</v>
      </c>
      <c r="Z3" t="n">
        <v>10</v>
      </c>
      <c r="AA3" t="n">
        <v>455.9356459439533</v>
      </c>
      <c r="AB3" t="n">
        <v>623.8312652416095</v>
      </c>
      <c r="AC3" t="n">
        <v>564.2936848396292</v>
      </c>
      <c r="AD3" t="n">
        <v>455935.6459439532</v>
      </c>
      <c r="AE3" t="n">
        <v>623831.2652416094</v>
      </c>
      <c r="AF3" t="n">
        <v>2.848735471710682e-06</v>
      </c>
      <c r="AG3" t="n">
        <v>15.38194444444444</v>
      </c>
      <c r="AH3" t="n">
        <v>564293.6848396292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4.1724</v>
      </c>
      <c r="E4" t="n">
        <v>23.97</v>
      </c>
      <c r="F4" t="n">
        <v>19.08</v>
      </c>
      <c r="G4" t="n">
        <v>18.77</v>
      </c>
      <c r="H4" t="n">
        <v>0.27</v>
      </c>
      <c r="I4" t="n">
        <v>61</v>
      </c>
      <c r="J4" t="n">
        <v>197.88</v>
      </c>
      <c r="K4" t="n">
        <v>54.38</v>
      </c>
      <c r="L4" t="n">
        <v>3</v>
      </c>
      <c r="M4" t="n">
        <v>59</v>
      </c>
      <c r="N4" t="n">
        <v>40.5</v>
      </c>
      <c r="O4" t="n">
        <v>24639</v>
      </c>
      <c r="P4" t="n">
        <v>250.75</v>
      </c>
      <c r="Q4" t="n">
        <v>1325.88</v>
      </c>
      <c r="R4" t="n">
        <v>86.69</v>
      </c>
      <c r="S4" t="n">
        <v>30.42</v>
      </c>
      <c r="T4" t="n">
        <v>28046.94</v>
      </c>
      <c r="U4" t="n">
        <v>0.35</v>
      </c>
      <c r="V4" t="n">
        <v>0.9</v>
      </c>
      <c r="W4" t="n">
        <v>0.18</v>
      </c>
      <c r="X4" t="n">
        <v>1.72</v>
      </c>
      <c r="Y4" t="n">
        <v>0.5</v>
      </c>
      <c r="Z4" t="n">
        <v>10</v>
      </c>
      <c r="AA4" t="n">
        <v>398.5067592403763</v>
      </c>
      <c r="AB4" t="n">
        <v>545.2545288701056</v>
      </c>
      <c r="AC4" t="n">
        <v>493.2162019042794</v>
      </c>
      <c r="AD4" t="n">
        <v>398506.7592403763</v>
      </c>
      <c r="AE4" t="n">
        <v>545254.5288701055</v>
      </c>
      <c r="AF4" t="n">
        <v>3.159086746090538e-06</v>
      </c>
      <c r="AG4" t="n">
        <v>13.87152777777778</v>
      </c>
      <c r="AH4" t="n">
        <v>493216.2019042794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4.3836</v>
      </c>
      <c r="E5" t="n">
        <v>22.81</v>
      </c>
      <c r="F5" t="n">
        <v>18.58</v>
      </c>
      <c r="G5" t="n">
        <v>25.34</v>
      </c>
      <c r="H5" t="n">
        <v>0.36</v>
      </c>
      <c r="I5" t="n">
        <v>44</v>
      </c>
      <c r="J5" t="n">
        <v>199.44</v>
      </c>
      <c r="K5" t="n">
        <v>54.38</v>
      </c>
      <c r="L5" t="n">
        <v>4</v>
      </c>
      <c r="M5" t="n">
        <v>42</v>
      </c>
      <c r="N5" t="n">
        <v>41.06</v>
      </c>
      <c r="O5" t="n">
        <v>24831.54</v>
      </c>
      <c r="P5" t="n">
        <v>238.8</v>
      </c>
      <c r="Q5" t="n">
        <v>1325.76</v>
      </c>
      <c r="R5" t="n">
        <v>70.65000000000001</v>
      </c>
      <c r="S5" t="n">
        <v>30.42</v>
      </c>
      <c r="T5" t="n">
        <v>20111.11</v>
      </c>
      <c r="U5" t="n">
        <v>0.43</v>
      </c>
      <c r="V5" t="n">
        <v>0.93</v>
      </c>
      <c r="W5" t="n">
        <v>0.15</v>
      </c>
      <c r="X5" t="n">
        <v>1.23</v>
      </c>
      <c r="Y5" t="n">
        <v>0.5</v>
      </c>
      <c r="Z5" t="n">
        <v>10</v>
      </c>
      <c r="AA5" t="n">
        <v>371.8359055915064</v>
      </c>
      <c r="AB5" t="n">
        <v>508.7622902727014</v>
      </c>
      <c r="AC5" t="n">
        <v>460.206731341433</v>
      </c>
      <c r="AD5" t="n">
        <v>371835.9055915064</v>
      </c>
      <c r="AE5" t="n">
        <v>508762.2902727014</v>
      </c>
      <c r="AF5" t="n">
        <v>3.318994502004238e-06</v>
      </c>
      <c r="AG5" t="n">
        <v>13.20023148148148</v>
      </c>
      <c r="AH5" t="n">
        <v>460206.731341433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4.5191</v>
      </c>
      <c r="E6" t="n">
        <v>22.13</v>
      </c>
      <c r="F6" t="n">
        <v>18.29</v>
      </c>
      <c r="G6" t="n">
        <v>32.28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229.1</v>
      </c>
      <c r="Q6" t="n">
        <v>1325.83</v>
      </c>
      <c r="R6" t="n">
        <v>60.95</v>
      </c>
      <c r="S6" t="n">
        <v>30.42</v>
      </c>
      <c r="T6" t="n">
        <v>15311.27</v>
      </c>
      <c r="U6" t="n">
        <v>0.5</v>
      </c>
      <c r="V6" t="n">
        <v>0.9399999999999999</v>
      </c>
      <c r="W6" t="n">
        <v>0.14</v>
      </c>
      <c r="X6" t="n">
        <v>0.93</v>
      </c>
      <c r="Y6" t="n">
        <v>0.5</v>
      </c>
      <c r="Z6" t="n">
        <v>10</v>
      </c>
      <c r="AA6" t="n">
        <v>351.520335685959</v>
      </c>
      <c r="AB6" t="n">
        <v>480.9656312682421</v>
      </c>
      <c r="AC6" t="n">
        <v>435.0629464595035</v>
      </c>
      <c r="AD6" t="n">
        <v>351520.335685959</v>
      </c>
      <c r="AE6" t="n">
        <v>480965.6312682421</v>
      </c>
      <c r="AF6" t="n">
        <v>3.421586835935612e-06</v>
      </c>
      <c r="AG6" t="n">
        <v>12.80671296296296</v>
      </c>
      <c r="AH6" t="n">
        <v>435062.9464595035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4.6187</v>
      </c>
      <c r="E7" t="n">
        <v>21.65</v>
      </c>
      <c r="F7" t="n">
        <v>18.05</v>
      </c>
      <c r="G7" t="n">
        <v>38.67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219.2</v>
      </c>
      <c r="Q7" t="n">
        <v>1325.8</v>
      </c>
      <c r="R7" t="n">
        <v>52.57</v>
      </c>
      <c r="S7" t="n">
        <v>30.42</v>
      </c>
      <c r="T7" t="n">
        <v>11147.75</v>
      </c>
      <c r="U7" t="n">
        <v>0.58</v>
      </c>
      <c r="V7" t="n">
        <v>0.96</v>
      </c>
      <c r="W7" t="n">
        <v>0.13</v>
      </c>
      <c r="X7" t="n">
        <v>0.6899999999999999</v>
      </c>
      <c r="Y7" t="n">
        <v>0.5</v>
      </c>
      <c r="Z7" t="n">
        <v>10</v>
      </c>
      <c r="AA7" t="n">
        <v>333.3799251063293</v>
      </c>
      <c r="AB7" t="n">
        <v>456.1451212147603</v>
      </c>
      <c r="AC7" t="n">
        <v>412.6112710497212</v>
      </c>
      <c r="AD7" t="n">
        <v>333379.9251063293</v>
      </c>
      <c r="AE7" t="n">
        <v>456145.1212147602</v>
      </c>
      <c r="AF7" t="n">
        <v>3.496997879917641e-06</v>
      </c>
      <c r="AG7" t="n">
        <v>12.52893518518519</v>
      </c>
      <c r="AH7" t="n">
        <v>412611.2710497212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4.6722</v>
      </c>
      <c r="E8" t="n">
        <v>21.4</v>
      </c>
      <c r="F8" t="n">
        <v>17.99</v>
      </c>
      <c r="G8" t="n">
        <v>46.94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212.3</v>
      </c>
      <c r="Q8" t="n">
        <v>1325.8</v>
      </c>
      <c r="R8" t="n">
        <v>51.31</v>
      </c>
      <c r="S8" t="n">
        <v>30.42</v>
      </c>
      <c r="T8" t="n">
        <v>10543.65</v>
      </c>
      <c r="U8" t="n">
        <v>0.59</v>
      </c>
      <c r="V8" t="n">
        <v>0.96</v>
      </c>
      <c r="W8" t="n">
        <v>0.12</v>
      </c>
      <c r="X8" t="n">
        <v>0.63</v>
      </c>
      <c r="Y8" t="n">
        <v>0.5</v>
      </c>
      <c r="Z8" t="n">
        <v>10</v>
      </c>
      <c r="AA8" t="n">
        <v>327.5581321601936</v>
      </c>
      <c r="AB8" t="n">
        <v>448.1794872664793</v>
      </c>
      <c r="AC8" t="n">
        <v>405.4058660256268</v>
      </c>
      <c r="AD8" t="n">
        <v>327558.1321601936</v>
      </c>
      <c r="AE8" t="n">
        <v>448179.4872664793</v>
      </c>
      <c r="AF8" t="n">
        <v>3.537504816193129e-06</v>
      </c>
      <c r="AG8" t="n">
        <v>12.38425925925926</v>
      </c>
      <c r="AH8" t="n">
        <v>405405.8660256268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4.7163</v>
      </c>
      <c r="E9" t="n">
        <v>21.2</v>
      </c>
      <c r="F9" t="n">
        <v>17.91</v>
      </c>
      <c r="G9" t="n">
        <v>53.73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204.62</v>
      </c>
      <c r="Q9" t="n">
        <v>1325.77</v>
      </c>
      <c r="R9" t="n">
        <v>48.61</v>
      </c>
      <c r="S9" t="n">
        <v>30.42</v>
      </c>
      <c r="T9" t="n">
        <v>9211.5</v>
      </c>
      <c r="U9" t="n">
        <v>0.63</v>
      </c>
      <c r="V9" t="n">
        <v>0.96</v>
      </c>
      <c r="W9" t="n">
        <v>0.11</v>
      </c>
      <c r="X9" t="n">
        <v>0.55</v>
      </c>
      <c r="Y9" t="n">
        <v>0.5</v>
      </c>
      <c r="Z9" t="n">
        <v>10</v>
      </c>
      <c r="AA9" t="n">
        <v>321.8885187224123</v>
      </c>
      <c r="AB9" t="n">
        <v>440.4220720352151</v>
      </c>
      <c r="AC9" t="n">
        <v>398.3888076164338</v>
      </c>
      <c r="AD9" t="n">
        <v>321888.5187224123</v>
      </c>
      <c r="AE9" t="n">
        <v>440422.0720352151</v>
      </c>
      <c r="AF9" t="n">
        <v>3.570894645908064e-06</v>
      </c>
      <c r="AG9" t="n">
        <v>12.26851851851852</v>
      </c>
      <c r="AH9" t="n">
        <v>398388.8076164338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4.7644</v>
      </c>
      <c r="E10" t="n">
        <v>20.99</v>
      </c>
      <c r="F10" t="n">
        <v>17.81</v>
      </c>
      <c r="G10" t="n">
        <v>62.86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196.49</v>
      </c>
      <c r="Q10" t="n">
        <v>1325.78</v>
      </c>
      <c r="R10" t="n">
        <v>45.38</v>
      </c>
      <c r="S10" t="n">
        <v>30.42</v>
      </c>
      <c r="T10" t="n">
        <v>7610.11</v>
      </c>
      <c r="U10" t="n">
        <v>0.67</v>
      </c>
      <c r="V10" t="n">
        <v>0.97</v>
      </c>
      <c r="W10" t="n">
        <v>0.11</v>
      </c>
      <c r="X10" t="n">
        <v>0.45</v>
      </c>
      <c r="Y10" t="n">
        <v>0.5</v>
      </c>
      <c r="Z10" t="n">
        <v>10</v>
      </c>
      <c r="AA10" t="n">
        <v>315.913984788722</v>
      </c>
      <c r="AB10" t="n">
        <v>432.2474511293053</v>
      </c>
      <c r="AC10" t="n">
        <v>390.9943610566314</v>
      </c>
      <c r="AD10" t="n">
        <v>315913.984788722</v>
      </c>
      <c r="AE10" t="n">
        <v>432247.4511293053</v>
      </c>
      <c r="AF10" t="n">
        <v>3.607313031606212e-06</v>
      </c>
      <c r="AG10" t="n">
        <v>12.14699074074074</v>
      </c>
      <c r="AH10" t="n">
        <v>390994.3610566314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4.7946</v>
      </c>
      <c r="E11" t="n">
        <v>20.86</v>
      </c>
      <c r="F11" t="n">
        <v>17.76</v>
      </c>
      <c r="G11" t="n">
        <v>71.03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188.71</v>
      </c>
      <c r="Q11" t="n">
        <v>1325.76</v>
      </c>
      <c r="R11" t="n">
        <v>43.33</v>
      </c>
      <c r="S11" t="n">
        <v>30.42</v>
      </c>
      <c r="T11" t="n">
        <v>6597.23</v>
      </c>
      <c r="U11" t="n">
        <v>0.7</v>
      </c>
      <c r="V11" t="n">
        <v>0.97</v>
      </c>
      <c r="W11" t="n">
        <v>0.11</v>
      </c>
      <c r="X11" t="n">
        <v>0.4</v>
      </c>
      <c r="Y11" t="n">
        <v>0.5</v>
      </c>
      <c r="Z11" t="n">
        <v>10</v>
      </c>
      <c r="AA11" t="n">
        <v>310.9098321185803</v>
      </c>
      <c r="AB11" t="n">
        <v>425.4005486783825</v>
      </c>
      <c r="AC11" t="n">
        <v>384.8009173659369</v>
      </c>
      <c r="AD11" t="n">
        <v>310909.8321185802</v>
      </c>
      <c r="AE11" t="n">
        <v>425400.5486783825</v>
      </c>
      <c r="AF11" t="n">
        <v>3.630178629279478e-06</v>
      </c>
      <c r="AG11" t="n">
        <v>12.07175925925926</v>
      </c>
      <c r="AH11" t="n">
        <v>384800.9173659369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4.795</v>
      </c>
      <c r="E12" t="n">
        <v>20.86</v>
      </c>
      <c r="F12" t="n">
        <v>17.75</v>
      </c>
      <c r="G12" t="n">
        <v>71.02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188.28</v>
      </c>
      <c r="Q12" t="n">
        <v>1325.76</v>
      </c>
      <c r="R12" t="n">
        <v>42.84</v>
      </c>
      <c r="S12" t="n">
        <v>30.42</v>
      </c>
      <c r="T12" t="n">
        <v>6352.11</v>
      </c>
      <c r="U12" t="n">
        <v>0.71</v>
      </c>
      <c r="V12" t="n">
        <v>0.97</v>
      </c>
      <c r="W12" t="n">
        <v>0.12</v>
      </c>
      <c r="X12" t="n">
        <v>0.4</v>
      </c>
      <c r="Y12" t="n">
        <v>0.5</v>
      </c>
      <c r="Z12" t="n">
        <v>10</v>
      </c>
      <c r="AA12" t="n">
        <v>310.6531919794513</v>
      </c>
      <c r="AB12" t="n">
        <v>425.0494023178625</v>
      </c>
      <c r="AC12" t="n">
        <v>384.4832839212278</v>
      </c>
      <c r="AD12" t="n">
        <v>310653.1919794513</v>
      </c>
      <c r="AE12" t="n">
        <v>425049.4023178625</v>
      </c>
      <c r="AF12" t="n">
        <v>3.630481484877799e-06</v>
      </c>
      <c r="AG12" t="n">
        <v>12.07175925925926</v>
      </c>
      <c r="AH12" t="n">
        <v>384483.2839212278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3.0978</v>
      </c>
      <c r="E2" t="n">
        <v>32.28</v>
      </c>
      <c r="F2" t="n">
        <v>23.38</v>
      </c>
      <c r="G2" t="n">
        <v>6.88</v>
      </c>
      <c r="H2" t="n">
        <v>0.11</v>
      </c>
      <c r="I2" t="n">
        <v>204</v>
      </c>
      <c r="J2" t="n">
        <v>159.12</v>
      </c>
      <c r="K2" t="n">
        <v>50.28</v>
      </c>
      <c r="L2" t="n">
        <v>1</v>
      </c>
      <c r="M2" t="n">
        <v>202</v>
      </c>
      <c r="N2" t="n">
        <v>27.84</v>
      </c>
      <c r="O2" t="n">
        <v>19859.16</v>
      </c>
      <c r="P2" t="n">
        <v>280.62</v>
      </c>
      <c r="Q2" t="n">
        <v>1326</v>
      </c>
      <c r="R2" t="n">
        <v>227.82</v>
      </c>
      <c r="S2" t="n">
        <v>30.42</v>
      </c>
      <c r="T2" t="n">
        <v>97894.98</v>
      </c>
      <c r="U2" t="n">
        <v>0.13</v>
      </c>
      <c r="V2" t="n">
        <v>0.74</v>
      </c>
      <c r="W2" t="n">
        <v>0.41</v>
      </c>
      <c r="X2" t="n">
        <v>6.02</v>
      </c>
      <c r="Y2" t="n">
        <v>0.5</v>
      </c>
      <c r="Z2" t="n">
        <v>10</v>
      </c>
      <c r="AA2" t="n">
        <v>557.8083727275828</v>
      </c>
      <c r="AB2" t="n">
        <v>763.2180243344848</v>
      </c>
      <c r="AC2" t="n">
        <v>690.3775672752256</v>
      </c>
      <c r="AD2" t="n">
        <v>557808.3727275828</v>
      </c>
      <c r="AE2" t="n">
        <v>763218.0243344847</v>
      </c>
      <c r="AF2" t="n">
        <v>2.463878852584831e-06</v>
      </c>
      <c r="AG2" t="n">
        <v>18.68055555555556</v>
      </c>
      <c r="AH2" t="n">
        <v>690377.5672752257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4.0343</v>
      </c>
      <c r="E3" t="n">
        <v>24.79</v>
      </c>
      <c r="F3" t="n">
        <v>19.76</v>
      </c>
      <c r="G3" t="n">
        <v>14.11</v>
      </c>
      <c r="H3" t="n">
        <v>0.22</v>
      </c>
      <c r="I3" t="n">
        <v>84</v>
      </c>
      <c r="J3" t="n">
        <v>160.54</v>
      </c>
      <c r="K3" t="n">
        <v>50.28</v>
      </c>
      <c r="L3" t="n">
        <v>2</v>
      </c>
      <c r="M3" t="n">
        <v>82</v>
      </c>
      <c r="N3" t="n">
        <v>28.26</v>
      </c>
      <c r="O3" t="n">
        <v>20034.4</v>
      </c>
      <c r="P3" t="n">
        <v>229.74</v>
      </c>
      <c r="Q3" t="n">
        <v>1325.89</v>
      </c>
      <c r="R3" t="n">
        <v>108.96</v>
      </c>
      <c r="S3" t="n">
        <v>30.42</v>
      </c>
      <c r="T3" t="n">
        <v>39066.59</v>
      </c>
      <c r="U3" t="n">
        <v>0.28</v>
      </c>
      <c r="V3" t="n">
        <v>0.87</v>
      </c>
      <c r="W3" t="n">
        <v>0.21</v>
      </c>
      <c r="X3" t="n">
        <v>2.4</v>
      </c>
      <c r="Y3" t="n">
        <v>0.5</v>
      </c>
      <c r="Z3" t="n">
        <v>10</v>
      </c>
      <c r="AA3" t="n">
        <v>385.0244965613384</v>
      </c>
      <c r="AB3" t="n">
        <v>526.8075022771951</v>
      </c>
      <c r="AC3" t="n">
        <v>476.529733638832</v>
      </c>
      <c r="AD3" t="n">
        <v>385024.4965613384</v>
      </c>
      <c r="AE3" t="n">
        <v>526807.5022771951</v>
      </c>
      <c r="AF3" t="n">
        <v>3.208737315185932e-06</v>
      </c>
      <c r="AG3" t="n">
        <v>14.34606481481481</v>
      </c>
      <c r="AH3" t="n">
        <v>476529.733638832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4.3816</v>
      </c>
      <c r="E4" t="n">
        <v>22.82</v>
      </c>
      <c r="F4" t="n">
        <v>18.82</v>
      </c>
      <c r="G4" t="n">
        <v>21.72</v>
      </c>
      <c r="H4" t="n">
        <v>0.33</v>
      </c>
      <c r="I4" t="n">
        <v>52</v>
      </c>
      <c r="J4" t="n">
        <v>161.97</v>
      </c>
      <c r="K4" t="n">
        <v>50.28</v>
      </c>
      <c r="L4" t="n">
        <v>3</v>
      </c>
      <c r="M4" t="n">
        <v>50</v>
      </c>
      <c r="N4" t="n">
        <v>28.69</v>
      </c>
      <c r="O4" t="n">
        <v>20210.21</v>
      </c>
      <c r="P4" t="n">
        <v>211.28</v>
      </c>
      <c r="Q4" t="n">
        <v>1325.77</v>
      </c>
      <c r="R4" t="n">
        <v>78.38</v>
      </c>
      <c r="S4" t="n">
        <v>30.42</v>
      </c>
      <c r="T4" t="n">
        <v>23934.66</v>
      </c>
      <c r="U4" t="n">
        <v>0.39</v>
      </c>
      <c r="V4" t="n">
        <v>0.92</v>
      </c>
      <c r="W4" t="n">
        <v>0.16</v>
      </c>
      <c r="X4" t="n">
        <v>1.46</v>
      </c>
      <c r="Y4" t="n">
        <v>0.5</v>
      </c>
      <c r="Z4" t="n">
        <v>10</v>
      </c>
      <c r="AA4" t="n">
        <v>348.0129114790403</v>
      </c>
      <c r="AB4" t="n">
        <v>476.1666187317006</v>
      </c>
      <c r="AC4" t="n">
        <v>430.721944943993</v>
      </c>
      <c r="AD4" t="n">
        <v>348012.9114790403</v>
      </c>
      <c r="AE4" t="n">
        <v>476166.6187317006</v>
      </c>
      <c r="AF4" t="n">
        <v>3.484967260793367e-06</v>
      </c>
      <c r="AG4" t="n">
        <v>13.20601851851852</v>
      </c>
      <c r="AH4" t="n">
        <v>430721.944943993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4.5655</v>
      </c>
      <c r="E5" t="n">
        <v>21.9</v>
      </c>
      <c r="F5" t="n">
        <v>18.39</v>
      </c>
      <c r="G5" t="n">
        <v>29.82</v>
      </c>
      <c r="H5" t="n">
        <v>0.43</v>
      </c>
      <c r="I5" t="n">
        <v>37</v>
      </c>
      <c r="J5" t="n">
        <v>163.4</v>
      </c>
      <c r="K5" t="n">
        <v>50.28</v>
      </c>
      <c r="L5" t="n">
        <v>4</v>
      </c>
      <c r="M5" t="n">
        <v>35</v>
      </c>
      <c r="N5" t="n">
        <v>29.12</v>
      </c>
      <c r="O5" t="n">
        <v>20386.62</v>
      </c>
      <c r="P5" t="n">
        <v>198.79</v>
      </c>
      <c r="Q5" t="n">
        <v>1325.81</v>
      </c>
      <c r="R5" t="n">
        <v>64.05</v>
      </c>
      <c r="S5" t="n">
        <v>30.42</v>
      </c>
      <c r="T5" t="n">
        <v>16842.66</v>
      </c>
      <c r="U5" t="n">
        <v>0.47</v>
      </c>
      <c r="V5" t="n">
        <v>0.9399999999999999</v>
      </c>
      <c r="W5" t="n">
        <v>0.14</v>
      </c>
      <c r="X5" t="n">
        <v>1.03</v>
      </c>
      <c r="Y5" t="n">
        <v>0.5</v>
      </c>
      <c r="Z5" t="n">
        <v>10</v>
      </c>
      <c r="AA5" t="n">
        <v>325.0377257973868</v>
      </c>
      <c r="AB5" t="n">
        <v>444.7309560884061</v>
      </c>
      <c r="AC5" t="n">
        <v>402.2864578231449</v>
      </c>
      <c r="AD5" t="n">
        <v>325037.7257973868</v>
      </c>
      <c r="AE5" t="n">
        <v>444730.956088406</v>
      </c>
      <c r="AF5" t="n">
        <v>3.631234715435485e-06</v>
      </c>
      <c r="AG5" t="n">
        <v>12.67361111111111</v>
      </c>
      <c r="AH5" t="n">
        <v>402286.4578231449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4.6906</v>
      </c>
      <c r="E6" t="n">
        <v>21.32</v>
      </c>
      <c r="F6" t="n">
        <v>18.09</v>
      </c>
      <c r="G6" t="n">
        <v>38.77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26</v>
      </c>
      <c r="N6" t="n">
        <v>29.55</v>
      </c>
      <c r="O6" t="n">
        <v>20563.61</v>
      </c>
      <c r="P6" t="n">
        <v>187.53</v>
      </c>
      <c r="Q6" t="n">
        <v>1325.76</v>
      </c>
      <c r="R6" t="n">
        <v>54.45</v>
      </c>
      <c r="S6" t="n">
        <v>30.42</v>
      </c>
      <c r="T6" t="n">
        <v>12088.47</v>
      </c>
      <c r="U6" t="n">
        <v>0.5600000000000001</v>
      </c>
      <c r="V6" t="n">
        <v>0.95</v>
      </c>
      <c r="W6" t="n">
        <v>0.13</v>
      </c>
      <c r="X6" t="n">
        <v>0.74</v>
      </c>
      <c r="Y6" t="n">
        <v>0.5</v>
      </c>
      <c r="Z6" t="n">
        <v>10</v>
      </c>
      <c r="AA6" t="n">
        <v>305.9252755100118</v>
      </c>
      <c r="AB6" t="n">
        <v>418.5804584234215</v>
      </c>
      <c r="AC6" t="n">
        <v>378.6317269528525</v>
      </c>
      <c r="AD6" t="n">
        <v>305925.2755100118</v>
      </c>
      <c r="AE6" t="n">
        <v>418580.4584234215</v>
      </c>
      <c r="AF6" t="n">
        <v>3.73073476206805e-06</v>
      </c>
      <c r="AG6" t="n">
        <v>12.33796296296296</v>
      </c>
      <c r="AH6" t="n">
        <v>378631.7269528526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4.7478</v>
      </c>
      <c r="E7" t="n">
        <v>21.06</v>
      </c>
      <c r="F7" t="n">
        <v>18</v>
      </c>
      <c r="G7" t="n">
        <v>46.95</v>
      </c>
      <c r="H7" t="n">
        <v>0.64</v>
      </c>
      <c r="I7" t="n">
        <v>23</v>
      </c>
      <c r="J7" t="n">
        <v>166.27</v>
      </c>
      <c r="K7" t="n">
        <v>50.28</v>
      </c>
      <c r="L7" t="n">
        <v>6</v>
      </c>
      <c r="M7" t="n">
        <v>21</v>
      </c>
      <c r="N7" t="n">
        <v>29.99</v>
      </c>
      <c r="O7" t="n">
        <v>20741.2</v>
      </c>
      <c r="P7" t="n">
        <v>177.33</v>
      </c>
      <c r="Q7" t="n">
        <v>1325.82</v>
      </c>
      <c r="R7" t="n">
        <v>51.55</v>
      </c>
      <c r="S7" t="n">
        <v>30.42</v>
      </c>
      <c r="T7" t="n">
        <v>10665.11</v>
      </c>
      <c r="U7" t="n">
        <v>0.59</v>
      </c>
      <c r="V7" t="n">
        <v>0.96</v>
      </c>
      <c r="W7" t="n">
        <v>0.12</v>
      </c>
      <c r="X7" t="n">
        <v>0.64</v>
      </c>
      <c r="Y7" t="n">
        <v>0.5</v>
      </c>
      <c r="Z7" t="n">
        <v>10</v>
      </c>
      <c r="AA7" t="n">
        <v>298.7700817120493</v>
      </c>
      <c r="AB7" t="n">
        <v>408.7904066041776</v>
      </c>
      <c r="AC7" t="n">
        <v>369.7760239388131</v>
      </c>
      <c r="AD7" t="n">
        <v>298770.0817120493</v>
      </c>
      <c r="AE7" t="n">
        <v>408790.4066041776</v>
      </c>
      <c r="AF7" t="n">
        <v>3.776229587546729e-06</v>
      </c>
      <c r="AG7" t="n">
        <v>12.1875</v>
      </c>
      <c r="AH7" t="n">
        <v>369776.0239388131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4.8025</v>
      </c>
      <c r="E8" t="n">
        <v>20.82</v>
      </c>
      <c r="F8" t="n">
        <v>17.89</v>
      </c>
      <c r="G8" t="n">
        <v>56.48</v>
      </c>
      <c r="H8" t="n">
        <v>0.74</v>
      </c>
      <c r="I8" t="n">
        <v>19</v>
      </c>
      <c r="J8" t="n">
        <v>167.72</v>
      </c>
      <c r="K8" t="n">
        <v>50.28</v>
      </c>
      <c r="L8" t="n">
        <v>7</v>
      </c>
      <c r="M8" t="n">
        <v>12</v>
      </c>
      <c r="N8" t="n">
        <v>30.44</v>
      </c>
      <c r="O8" t="n">
        <v>20919.39</v>
      </c>
      <c r="P8" t="n">
        <v>167.22</v>
      </c>
      <c r="Q8" t="n">
        <v>1325.76</v>
      </c>
      <c r="R8" t="n">
        <v>47.66</v>
      </c>
      <c r="S8" t="n">
        <v>30.42</v>
      </c>
      <c r="T8" t="n">
        <v>8741.18</v>
      </c>
      <c r="U8" t="n">
        <v>0.64</v>
      </c>
      <c r="V8" t="n">
        <v>0.96</v>
      </c>
      <c r="W8" t="n">
        <v>0.12</v>
      </c>
      <c r="X8" t="n">
        <v>0.53</v>
      </c>
      <c r="Y8" t="n">
        <v>0.5</v>
      </c>
      <c r="Z8" t="n">
        <v>10</v>
      </c>
      <c r="AA8" t="n">
        <v>291.8473644122847</v>
      </c>
      <c r="AB8" t="n">
        <v>399.318439385907</v>
      </c>
      <c r="AC8" t="n">
        <v>361.2080479778649</v>
      </c>
      <c r="AD8" t="n">
        <v>291847.3644122847</v>
      </c>
      <c r="AE8" t="n">
        <v>399318.439385907</v>
      </c>
      <c r="AF8" t="n">
        <v>3.819736002820921e-06</v>
      </c>
      <c r="AG8" t="n">
        <v>12.04861111111111</v>
      </c>
      <c r="AH8" t="n">
        <v>361208.0479778649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4.8155</v>
      </c>
      <c r="E9" t="n">
        <v>20.77</v>
      </c>
      <c r="F9" t="n">
        <v>17.86</v>
      </c>
      <c r="G9" t="n">
        <v>59.54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166.44</v>
      </c>
      <c r="Q9" t="n">
        <v>1325.81</v>
      </c>
      <c r="R9" t="n">
        <v>46.33</v>
      </c>
      <c r="S9" t="n">
        <v>30.42</v>
      </c>
      <c r="T9" t="n">
        <v>8080.39</v>
      </c>
      <c r="U9" t="n">
        <v>0.66</v>
      </c>
      <c r="V9" t="n">
        <v>0.96</v>
      </c>
      <c r="W9" t="n">
        <v>0.13</v>
      </c>
      <c r="X9" t="n">
        <v>0.5</v>
      </c>
      <c r="Y9" t="n">
        <v>0.5</v>
      </c>
      <c r="Z9" t="n">
        <v>10</v>
      </c>
      <c r="AA9" t="n">
        <v>291.0305623861083</v>
      </c>
      <c r="AB9" t="n">
        <v>398.2008548189302</v>
      </c>
      <c r="AC9" t="n">
        <v>360.1971241134205</v>
      </c>
      <c r="AD9" t="n">
        <v>291030.5623861083</v>
      </c>
      <c r="AE9" t="n">
        <v>398200.8548189302</v>
      </c>
      <c r="AF9" t="n">
        <v>3.830075735884257e-06</v>
      </c>
      <c r="AG9" t="n">
        <v>12.01967592592593</v>
      </c>
      <c r="AH9" t="n">
        <v>360197.1241134205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4.1264</v>
      </c>
      <c r="E2" t="n">
        <v>24.23</v>
      </c>
      <c r="F2" t="n">
        <v>20.48</v>
      </c>
      <c r="G2" t="n">
        <v>11.38</v>
      </c>
      <c r="H2" t="n">
        <v>0.22</v>
      </c>
      <c r="I2" t="n">
        <v>108</v>
      </c>
      <c r="J2" t="n">
        <v>80.84</v>
      </c>
      <c r="K2" t="n">
        <v>35.1</v>
      </c>
      <c r="L2" t="n">
        <v>1</v>
      </c>
      <c r="M2" t="n">
        <v>106</v>
      </c>
      <c r="N2" t="n">
        <v>9.74</v>
      </c>
      <c r="O2" t="n">
        <v>10204.21</v>
      </c>
      <c r="P2" t="n">
        <v>147.8</v>
      </c>
      <c r="Q2" t="n">
        <v>1325.84</v>
      </c>
      <c r="R2" t="n">
        <v>132.87</v>
      </c>
      <c r="S2" t="n">
        <v>30.42</v>
      </c>
      <c r="T2" t="n">
        <v>50899.99</v>
      </c>
      <c r="U2" t="n">
        <v>0.23</v>
      </c>
      <c r="V2" t="n">
        <v>0.84</v>
      </c>
      <c r="W2" t="n">
        <v>0.25</v>
      </c>
      <c r="X2" t="n">
        <v>3.12</v>
      </c>
      <c r="Y2" t="n">
        <v>0.5</v>
      </c>
      <c r="Z2" t="n">
        <v>10</v>
      </c>
      <c r="AA2" t="n">
        <v>303.3275083607799</v>
      </c>
      <c r="AB2" t="n">
        <v>415.0260788044442</v>
      </c>
      <c r="AC2" t="n">
        <v>375.4165723361073</v>
      </c>
      <c r="AD2" t="n">
        <v>303327.5083607798</v>
      </c>
      <c r="AE2" t="n">
        <v>415026.0788044442</v>
      </c>
      <c r="AF2" t="n">
        <v>3.870257371852748e-06</v>
      </c>
      <c r="AG2" t="n">
        <v>14.02199074074074</v>
      </c>
      <c r="AH2" t="n">
        <v>375416.5723361073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4.7163</v>
      </c>
      <c r="E3" t="n">
        <v>21.2</v>
      </c>
      <c r="F3" t="n">
        <v>18.57</v>
      </c>
      <c r="G3" t="n">
        <v>25.91</v>
      </c>
      <c r="H3" t="n">
        <v>0.43</v>
      </c>
      <c r="I3" t="n">
        <v>43</v>
      </c>
      <c r="J3" t="n">
        <v>82.04000000000001</v>
      </c>
      <c r="K3" t="n">
        <v>35.1</v>
      </c>
      <c r="L3" t="n">
        <v>2</v>
      </c>
      <c r="M3" t="n">
        <v>37</v>
      </c>
      <c r="N3" t="n">
        <v>9.94</v>
      </c>
      <c r="O3" t="n">
        <v>10352.53</v>
      </c>
      <c r="P3" t="n">
        <v>116.42</v>
      </c>
      <c r="Q3" t="n">
        <v>1325.76</v>
      </c>
      <c r="R3" t="n">
        <v>69.73999999999999</v>
      </c>
      <c r="S3" t="n">
        <v>30.42</v>
      </c>
      <c r="T3" t="n">
        <v>19658.72</v>
      </c>
      <c r="U3" t="n">
        <v>0.44</v>
      </c>
      <c r="V3" t="n">
        <v>0.93</v>
      </c>
      <c r="W3" t="n">
        <v>0.16</v>
      </c>
      <c r="X3" t="n">
        <v>1.21</v>
      </c>
      <c r="Y3" t="n">
        <v>0.5</v>
      </c>
      <c r="Z3" t="n">
        <v>10</v>
      </c>
      <c r="AA3" t="n">
        <v>244.0068984215066</v>
      </c>
      <c r="AB3" t="n">
        <v>333.8610032447643</v>
      </c>
      <c r="AC3" t="n">
        <v>301.9977776720443</v>
      </c>
      <c r="AD3" t="n">
        <v>244006.8984215066</v>
      </c>
      <c r="AE3" t="n">
        <v>333861.0032447643</v>
      </c>
      <c r="AF3" t="n">
        <v>4.423539851412639e-06</v>
      </c>
      <c r="AG3" t="n">
        <v>12.26851851851852</v>
      </c>
      <c r="AH3" t="n">
        <v>301997.7776720443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4.7467</v>
      </c>
      <c r="E4" t="n">
        <v>21.07</v>
      </c>
      <c r="F4" t="n">
        <v>18.5</v>
      </c>
      <c r="G4" t="n">
        <v>28.47</v>
      </c>
      <c r="H4" t="n">
        <v>0.63</v>
      </c>
      <c r="I4" t="n">
        <v>39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114.66</v>
      </c>
      <c r="Q4" t="n">
        <v>1325.8</v>
      </c>
      <c r="R4" t="n">
        <v>66.38</v>
      </c>
      <c r="S4" t="n">
        <v>30.42</v>
      </c>
      <c r="T4" t="n">
        <v>18000.2</v>
      </c>
      <c r="U4" t="n">
        <v>0.46</v>
      </c>
      <c r="V4" t="n">
        <v>0.93</v>
      </c>
      <c r="W4" t="n">
        <v>0.19</v>
      </c>
      <c r="X4" t="n">
        <v>1.15</v>
      </c>
      <c r="Y4" t="n">
        <v>0.5</v>
      </c>
      <c r="Z4" t="n">
        <v>10</v>
      </c>
      <c r="AA4" t="n">
        <v>242.380195384328</v>
      </c>
      <c r="AB4" t="n">
        <v>331.6352763842244</v>
      </c>
      <c r="AC4" t="n">
        <v>299.9844710592465</v>
      </c>
      <c r="AD4" t="n">
        <v>242380.195384328</v>
      </c>
      <c r="AE4" t="n">
        <v>331635.2763842244</v>
      </c>
      <c r="AF4" t="n">
        <v>4.452052798316555e-06</v>
      </c>
      <c r="AG4" t="n">
        <v>12.19328703703704</v>
      </c>
      <c r="AH4" t="n">
        <v>299984.4710592465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3.7558</v>
      </c>
      <c r="E2" t="n">
        <v>26.63</v>
      </c>
      <c r="F2" t="n">
        <v>21.46</v>
      </c>
      <c r="G2" t="n">
        <v>9.130000000000001</v>
      </c>
      <c r="H2" t="n">
        <v>0.16</v>
      </c>
      <c r="I2" t="n">
        <v>141</v>
      </c>
      <c r="J2" t="n">
        <v>107.41</v>
      </c>
      <c r="K2" t="n">
        <v>41.65</v>
      </c>
      <c r="L2" t="n">
        <v>1</v>
      </c>
      <c r="M2" t="n">
        <v>139</v>
      </c>
      <c r="N2" t="n">
        <v>14.77</v>
      </c>
      <c r="O2" t="n">
        <v>13481.73</v>
      </c>
      <c r="P2" t="n">
        <v>194.22</v>
      </c>
      <c r="Q2" t="n">
        <v>1325.97</v>
      </c>
      <c r="R2" t="n">
        <v>164.54</v>
      </c>
      <c r="S2" t="n">
        <v>30.42</v>
      </c>
      <c r="T2" t="n">
        <v>66571.73</v>
      </c>
      <c r="U2" t="n">
        <v>0.18</v>
      </c>
      <c r="V2" t="n">
        <v>0.8</v>
      </c>
      <c r="W2" t="n">
        <v>0.3</v>
      </c>
      <c r="X2" t="n">
        <v>4.1</v>
      </c>
      <c r="Y2" t="n">
        <v>0.5</v>
      </c>
      <c r="Z2" t="n">
        <v>10</v>
      </c>
      <c r="AA2" t="n">
        <v>377.6205551619996</v>
      </c>
      <c r="AB2" t="n">
        <v>516.6771030157779</v>
      </c>
      <c r="AC2" t="n">
        <v>467.3661654648199</v>
      </c>
      <c r="AD2" t="n">
        <v>377620.5551619995</v>
      </c>
      <c r="AE2" t="n">
        <v>516677.1030157779</v>
      </c>
      <c r="AF2" t="n">
        <v>3.291973519996814e-06</v>
      </c>
      <c r="AG2" t="n">
        <v>15.41087962962963</v>
      </c>
      <c r="AH2" t="n">
        <v>467366.1654648199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4.4691</v>
      </c>
      <c r="E3" t="n">
        <v>22.38</v>
      </c>
      <c r="F3" t="n">
        <v>19.03</v>
      </c>
      <c r="G3" t="n">
        <v>19.35</v>
      </c>
      <c r="H3" t="n">
        <v>0.32</v>
      </c>
      <c r="I3" t="n">
        <v>59</v>
      </c>
      <c r="J3" t="n">
        <v>108.68</v>
      </c>
      <c r="K3" t="n">
        <v>41.65</v>
      </c>
      <c r="L3" t="n">
        <v>2</v>
      </c>
      <c r="M3" t="n">
        <v>57</v>
      </c>
      <c r="N3" t="n">
        <v>15.03</v>
      </c>
      <c r="O3" t="n">
        <v>13638.32</v>
      </c>
      <c r="P3" t="n">
        <v>160.63</v>
      </c>
      <c r="Q3" t="n">
        <v>1325.82</v>
      </c>
      <c r="R3" t="n">
        <v>85.15000000000001</v>
      </c>
      <c r="S3" t="n">
        <v>30.42</v>
      </c>
      <c r="T3" t="n">
        <v>27282.98</v>
      </c>
      <c r="U3" t="n">
        <v>0.36</v>
      </c>
      <c r="V3" t="n">
        <v>0.91</v>
      </c>
      <c r="W3" t="n">
        <v>0.18</v>
      </c>
      <c r="X3" t="n">
        <v>1.67</v>
      </c>
      <c r="Y3" t="n">
        <v>0.5</v>
      </c>
      <c r="Z3" t="n">
        <v>10</v>
      </c>
      <c r="AA3" t="n">
        <v>292.6051229481868</v>
      </c>
      <c r="AB3" t="n">
        <v>400.3552380446755</v>
      </c>
      <c r="AC3" t="n">
        <v>362.1458960277965</v>
      </c>
      <c r="AD3" t="n">
        <v>292605.1229481868</v>
      </c>
      <c r="AE3" t="n">
        <v>400355.2380446755</v>
      </c>
      <c r="AF3" t="n">
        <v>3.917183784604548e-06</v>
      </c>
      <c r="AG3" t="n">
        <v>12.95138888888889</v>
      </c>
      <c r="AH3" t="n">
        <v>362145.8960277966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4.7308</v>
      </c>
      <c r="E4" t="n">
        <v>21.14</v>
      </c>
      <c r="F4" t="n">
        <v>18.32</v>
      </c>
      <c r="G4" t="n">
        <v>31.41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33</v>
      </c>
      <c r="N4" t="n">
        <v>15.31</v>
      </c>
      <c r="O4" t="n">
        <v>13795.21</v>
      </c>
      <c r="P4" t="n">
        <v>140.9</v>
      </c>
      <c r="Q4" t="n">
        <v>1325.79</v>
      </c>
      <c r="R4" t="n">
        <v>62.06</v>
      </c>
      <c r="S4" t="n">
        <v>30.42</v>
      </c>
      <c r="T4" t="n">
        <v>15862.37</v>
      </c>
      <c r="U4" t="n">
        <v>0.49</v>
      </c>
      <c r="V4" t="n">
        <v>0.9399999999999999</v>
      </c>
      <c r="W4" t="n">
        <v>0.14</v>
      </c>
      <c r="X4" t="n">
        <v>0.97</v>
      </c>
      <c r="Y4" t="n">
        <v>0.5</v>
      </c>
      <c r="Z4" t="n">
        <v>10</v>
      </c>
      <c r="AA4" t="n">
        <v>265.8152371716034</v>
      </c>
      <c r="AB4" t="n">
        <v>363.7001344388069</v>
      </c>
      <c r="AC4" t="n">
        <v>328.989104064311</v>
      </c>
      <c r="AD4" t="n">
        <v>265815.2371716034</v>
      </c>
      <c r="AE4" t="n">
        <v>363700.1344388069</v>
      </c>
      <c r="AF4" t="n">
        <v>4.146564867245574e-06</v>
      </c>
      <c r="AG4" t="n">
        <v>12.2337962962963</v>
      </c>
      <c r="AH4" t="n">
        <v>328989.104064311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4.8124</v>
      </c>
      <c r="E5" t="n">
        <v>20.78</v>
      </c>
      <c r="F5" t="n">
        <v>18.12</v>
      </c>
      <c r="G5" t="n">
        <v>38.83</v>
      </c>
      <c r="H5" t="n">
        <v>0.63</v>
      </c>
      <c r="I5" t="n">
        <v>28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132.68</v>
      </c>
      <c r="Q5" t="n">
        <v>1325.78</v>
      </c>
      <c r="R5" t="n">
        <v>54.08</v>
      </c>
      <c r="S5" t="n">
        <v>30.42</v>
      </c>
      <c r="T5" t="n">
        <v>11902.57</v>
      </c>
      <c r="U5" t="n">
        <v>0.5600000000000001</v>
      </c>
      <c r="V5" t="n">
        <v>0.95</v>
      </c>
      <c r="W5" t="n">
        <v>0.17</v>
      </c>
      <c r="X5" t="n">
        <v>0.76</v>
      </c>
      <c r="Y5" t="n">
        <v>0.5</v>
      </c>
      <c r="Z5" t="n">
        <v>10</v>
      </c>
      <c r="AA5" t="n">
        <v>259.3858004125398</v>
      </c>
      <c r="AB5" t="n">
        <v>354.9030954183251</v>
      </c>
      <c r="AC5" t="n">
        <v>321.0316421012222</v>
      </c>
      <c r="AD5" t="n">
        <v>259385.8004125397</v>
      </c>
      <c r="AE5" t="n">
        <v>354903.095418325</v>
      </c>
      <c r="AF5" t="n">
        <v>4.218087589230701e-06</v>
      </c>
      <c r="AG5" t="n">
        <v>12.02546296296296</v>
      </c>
      <c r="AH5" t="n">
        <v>321031.6421012222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4.4397</v>
      </c>
      <c r="E2" t="n">
        <v>22.52</v>
      </c>
      <c r="F2" t="n">
        <v>19.62</v>
      </c>
      <c r="G2" t="n">
        <v>14.71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109.93</v>
      </c>
      <c r="Q2" t="n">
        <v>1325.83</v>
      </c>
      <c r="R2" t="n">
        <v>104.39</v>
      </c>
      <c r="S2" t="n">
        <v>30.42</v>
      </c>
      <c r="T2" t="n">
        <v>36800.83</v>
      </c>
      <c r="U2" t="n">
        <v>0.29</v>
      </c>
      <c r="V2" t="n">
        <v>0.88</v>
      </c>
      <c r="W2" t="n">
        <v>0.2</v>
      </c>
      <c r="X2" t="n">
        <v>2.26</v>
      </c>
      <c r="Y2" t="n">
        <v>0.5</v>
      </c>
      <c r="Z2" t="n">
        <v>10</v>
      </c>
      <c r="AA2" t="n">
        <v>247.2716637460749</v>
      </c>
      <c r="AB2" t="n">
        <v>338.3279991931171</v>
      </c>
      <c r="AC2" t="n">
        <v>306.0384497965561</v>
      </c>
      <c r="AD2" t="n">
        <v>247271.6637460749</v>
      </c>
      <c r="AE2" t="n">
        <v>338327.9991931171</v>
      </c>
      <c r="AF2" t="n">
        <v>4.418044338383551e-06</v>
      </c>
      <c r="AG2" t="n">
        <v>13.03240740740741</v>
      </c>
      <c r="AH2" t="n">
        <v>306038.449796556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4.6425</v>
      </c>
      <c r="E3" t="n">
        <v>21.54</v>
      </c>
      <c r="F3" t="n">
        <v>18.98</v>
      </c>
      <c r="G3" t="n">
        <v>20.71</v>
      </c>
      <c r="H3" t="n">
        <v>0.55</v>
      </c>
      <c r="I3" t="n">
        <v>55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99.62</v>
      </c>
      <c r="Q3" t="n">
        <v>1326.06</v>
      </c>
      <c r="R3" t="n">
        <v>81.16</v>
      </c>
      <c r="S3" t="n">
        <v>30.42</v>
      </c>
      <c r="T3" t="n">
        <v>25312.27</v>
      </c>
      <c r="U3" t="n">
        <v>0.37</v>
      </c>
      <c r="V3" t="n">
        <v>0.91</v>
      </c>
      <c r="W3" t="n">
        <v>0.24</v>
      </c>
      <c r="X3" t="n">
        <v>1.62</v>
      </c>
      <c r="Y3" t="n">
        <v>0.5</v>
      </c>
      <c r="Z3" t="n">
        <v>10</v>
      </c>
      <c r="AA3" t="n">
        <v>229.0425429628068</v>
      </c>
      <c r="AB3" t="n">
        <v>313.3861119254119</v>
      </c>
      <c r="AC3" t="n">
        <v>283.4769812435139</v>
      </c>
      <c r="AD3" t="n">
        <v>229042.5429628068</v>
      </c>
      <c r="AE3" t="n">
        <v>313386.1119254119</v>
      </c>
      <c r="AF3" t="n">
        <v>4.61985513456892e-06</v>
      </c>
      <c r="AG3" t="n">
        <v>12.46527777777778</v>
      </c>
      <c r="AH3" t="n">
        <v>283476.9812435139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3.0013</v>
      </c>
      <c r="E2" t="n">
        <v>33.32</v>
      </c>
      <c r="F2" t="n">
        <v>23.69</v>
      </c>
      <c r="G2" t="n">
        <v>6.64</v>
      </c>
      <c r="H2" t="n">
        <v>0.11</v>
      </c>
      <c r="I2" t="n">
        <v>214</v>
      </c>
      <c r="J2" t="n">
        <v>167.88</v>
      </c>
      <c r="K2" t="n">
        <v>51.39</v>
      </c>
      <c r="L2" t="n">
        <v>1</v>
      </c>
      <c r="M2" t="n">
        <v>212</v>
      </c>
      <c r="N2" t="n">
        <v>30.49</v>
      </c>
      <c r="O2" t="n">
        <v>20939.59</v>
      </c>
      <c r="P2" t="n">
        <v>294.93</v>
      </c>
      <c r="Q2" t="n">
        <v>1325.9</v>
      </c>
      <c r="R2" t="n">
        <v>237.82</v>
      </c>
      <c r="S2" t="n">
        <v>30.42</v>
      </c>
      <c r="T2" t="n">
        <v>102844.55</v>
      </c>
      <c r="U2" t="n">
        <v>0.13</v>
      </c>
      <c r="V2" t="n">
        <v>0.73</v>
      </c>
      <c r="W2" t="n">
        <v>0.42</v>
      </c>
      <c r="X2" t="n">
        <v>6.34</v>
      </c>
      <c r="Y2" t="n">
        <v>0.5</v>
      </c>
      <c r="Z2" t="n">
        <v>10</v>
      </c>
      <c r="AA2" t="n">
        <v>593.0760995245806</v>
      </c>
      <c r="AB2" t="n">
        <v>811.4728840404332</v>
      </c>
      <c r="AC2" t="n">
        <v>734.0270508969594</v>
      </c>
      <c r="AD2" t="n">
        <v>593076.0995245806</v>
      </c>
      <c r="AE2" t="n">
        <v>811472.8840404332</v>
      </c>
      <c r="AF2" t="n">
        <v>2.35586420383033e-06</v>
      </c>
      <c r="AG2" t="n">
        <v>19.28240740740741</v>
      </c>
      <c r="AH2" t="n">
        <v>734027.0508969594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3.9633</v>
      </c>
      <c r="E3" t="n">
        <v>25.23</v>
      </c>
      <c r="F3" t="n">
        <v>19.88</v>
      </c>
      <c r="G3" t="n">
        <v>13.55</v>
      </c>
      <c r="H3" t="n">
        <v>0.21</v>
      </c>
      <c r="I3" t="n">
        <v>88</v>
      </c>
      <c r="J3" t="n">
        <v>169.33</v>
      </c>
      <c r="K3" t="n">
        <v>51.39</v>
      </c>
      <c r="L3" t="n">
        <v>2</v>
      </c>
      <c r="M3" t="n">
        <v>86</v>
      </c>
      <c r="N3" t="n">
        <v>30.94</v>
      </c>
      <c r="O3" t="n">
        <v>21118.46</v>
      </c>
      <c r="P3" t="n">
        <v>240.29</v>
      </c>
      <c r="Q3" t="n">
        <v>1325.84</v>
      </c>
      <c r="R3" t="n">
        <v>112.91</v>
      </c>
      <c r="S3" t="n">
        <v>30.42</v>
      </c>
      <c r="T3" t="n">
        <v>41018.64</v>
      </c>
      <c r="U3" t="n">
        <v>0.27</v>
      </c>
      <c r="V3" t="n">
        <v>0.87</v>
      </c>
      <c r="W3" t="n">
        <v>0.22</v>
      </c>
      <c r="X3" t="n">
        <v>2.52</v>
      </c>
      <c r="Y3" t="n">
        <v>0.5</v>
      </c>
      <c r="Z3" t="n">
        <v>10</v>
      </c>
      <c r="AA3" t="n">
        <v>406.5927855594416</v>
      </c>
      <c r="AB3" t="n">
        <v>556.3181868101549</v>
      </c>
      <c r="AC3" t="n">
        <v>503.223959858472</v>
      </c>
      <c r="AD3" t="n">
        <v>406592.7855594415</v>
      </c>
      <c r="AE3" t="n">
        <v>556318.1868101549</v>
      </c>
      <c r="AF3" t="n">
        <v>3.110984106567403e-06</v>
      </c>
      <c r="AG3" t="n">
        <v>14.60069444444444</v>
      </c>
      <c r="AH3" t="n">
        <v>503223.959858472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4.334</v>
      </c>
      <c r="E4" t="n">
        <v>23.07</v>
      </c>
      <c r="F4" t="n">
        <v>18.87</v>
      </c>
      <c r="G4" t="n">
        <v>20.97</v>
      </c>
      <c r="H4" t="n">
        <v>0.31</v>
      </c>
      <c r="I4" t="n">
        <v>54</v>
      </c>
      <c r="J4" t="n">
        <v>170.79</v>
      </c>
      <c r="K4" t="n">
        <v>51.39</v>
      </c>
      <c r="L4" t="n">
        <v>3</v>
      </c>
      <c r="M4" t="n">
        <v>52</v>
      </c>
      <c r="N4" t="n">
        <v>31.4</v>
      </c>
      <c r="O4" t="n">
        <v>21297.94</v>
      </c>
      <c r="P4" t="n">
        <v>221.47</v>
      </c>
      <c r="Q4" t="n">
        <v>1325.81</v>
      </c>
      <c r="R4" t="n">
        <v>79.87</v>
      </c>
      <c r="S4" t="n">
        <v>30.42</v>
      </c>
      <c r="T4" t="n">
        <v>24670.01</v>
      </c>
      <c r="U4" t="n">
        <v>0.38</v>
      </c>
      <c r="V4" t="n">
        <v>0.91</v>
      </c>
      <c r="W4" t="n">
        <v>0.17</v>
      </c>
      <c r="X4" t="n">
        <v>1.51</v>
      </c>
      <c r="Y4" t="n">
        <v>0.5</v>
      </c>
      <c r="Z4" t="n">
        <v>10</v>
      </c>
      <c r="AA4" t="n">
        <v>358.19337100995</v>
      </c>
      <c r="AB4" t="n">
        <v>490.0959725920678</v>
      </c>
      <c r="AC4" t="n">
        <v>443.3219008218977</v>
      </c>
      <c r="AD4" t="n">
        <v>358193.37100995</v>
      </c>
      <c r="AE4" t="n">
        <v>490095.9725920678</v>
      </c>
      <c r="AF4" t="n">
        <v>3.401964301936045e-06</v>
      </c>
      <c r="AG4" t="n">
        <v>13.35069444444444</v>
      </c>
      <c r="AH4" t="n">
        <v>443321.9008218977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4.515</v>
      </c>
      <c r="E5" t="n">
        <v>22.15</v>
      </c>
      <c r="F5" t="n">
        <v>18.45</v>
      </c>
      <c r="G5" t="n">
        <v>28.39</v>
      </c>
      <c r="H5" t="n">
        <v>0.41</v>
      </c>
      <c r="I5" t="n">
        <v>39</v>
      </c>
      <c r="J5" t="n">
        <v>172.25</v>
      </c>
      <c r="K5" t="n">
        <v>51.39</v>
      </c>
      <c r="L5" t="n">
        <v>4</v>
      </c>
      <c r="M5" t="n">
        <v>37</v>
      </c>
      <c r="N5" t="n">
        <v>31.86</v>
      </c>
      <c r="O5" t="n">
        <v>21478.05</v>
      </c>
      <c r="P5" t="n">
        <v>209.01</v>
      </c>
      <c r="Q5" t="n">
        <v>1325.76</v>
      </c>
      <c r="R5" t="n">
        <v>66.19</v>
      </c>
      <c r="S5" t="n">
        <v>30.42</v>
      </c>
      <c r="T5" t="n">
        <v>17905.23</v>
      </c>
      <c r="U5" t="n">
        <v>0.46</v>
      </c>
      <c r="V5" t="n">
        <v>0.93</v>
      </c>
      <c r="W5" t="n">
        <v>0.15</v>
      </c>
      <c r="X5" t="n">
        <v>1.1</v>
      </c>
      <c r="Y5" t="n">
        <v>0.5</v>
      </c>
      <c r="Z5" t="n">
        <v>10</v>
      </c>
      <c r="AA5" t="n">
        <v>334.7616602532963</v>
      </c>
      <c r="AB5" t="n">
        <v>458.0356722006928</v>
      </c>
      <c r="AC5" t="n">
        <v>414.3213905029615</v>
      </c>
      <c r="AD5" t="n">
        <v>334761.6602532963</v>
      </c>
      <c r="AE5" t="n">
        <v>458035.6722006928</v>
      </c>
      <c r="AF5" t="n">
        <v>3.544039876151648e-06</v>
      </c>
      <c r="AG5" t="n">
        <v>12.81828703703704</v>
      </c>
      <c r="AH5" t="n">
        <v>414321.3905029615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4.6389</v>
      </c>
      <c r="E6" t="n">
        <v>21.56</v>
      </c>
      <c r="F6" t="n">
        <v>18.17</v>
      </c>
      <c r="G6" t="n">
        <v>36.34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28</v>
      </c>
      <c r="N6" t="n">
        <v>32.32</v>
      </c>
      <c r="O6" t="n">
        <v>21658.78</v>
      </c>
      <c r="P6" t="n">
        <v>198.89</v>
      </c>
      <c r="Q6" t="n">
        <v>1325.76</v>
      </c>
      <c r="R6" t="n">
        <v>56.82</v>
      </c>
      <c r="S6" t="n">
        <v>30.42</v>
      </c>
      <c r="T6" t="n">
        <v>13263.81</v>
      </c>
      <c r="U6" t="n">
        <v>0.54</v>
      </c>
      <c r="V6" t="n">
        <v>0.95</v>
      </c>
      <c r="W6" t="n">
        <v>0.13</v>
      </c>
      <c r="X6" t="n">
        <v>0.8100000000000001</v>
      </c>
      <c r="Y6" t="n">
        <v>0.5</v>
      </c>
      <c r="Z6" t="n">
        <v>10</v>
      </c>
      <c r="AA6" t="n">
        <v>315.9123216845774</v>
      </c>
      <c r="AB6" t="n">
        <v>432.2451755968436</v>
      </c>
      <c r="AC6" t="n">
        <v>390.9923026977942</v>
      </c>
      <c r="AD6" t="n">
        <v>315912.3216845774</v>
      </c>
      <c r="AE6" t="n">
        <v>432245.1755968436</v>
      </c>
      <c r="AF6" t="n">
        <v>3.641294923915809e-06</v>
      </c>
      <c r="AG6" t="n">
        <v>12.47685185185185</v>
      </c>
      <c r="AH6" t="n">
        <v>390992.3026977942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4.714</v>
      </c>
      <c r="E7" t="n">
        <v>21.21</v>
      </c>
      <c r="F7" t="n">
        <v>18.03</v>
      </c>
      <c r="G7" t="n">
        <v>45.07</v>
      </c>
      <c r="H7" t="n">
        <v>0.61</v>
      </c>
      <c r="I7" t="n">
        <v>24</v>
      </c>
      <c r="J7" t="n">
        <v>175.18</v>
      </c>
      <c r="K7" t="n">
        <v>51.39</v>
      </c>
      <c r="L7" t="n">
        <v>6</v>
      </c>
      <c r="M7" t="n">
        <v>22</v>
      </c>
      <c r="N7" t="n">
        <v>32.79</v>
      </c>
      <c r="O7" t="n">
        <v>21840.16</v>
      </c>
      <c r="P7" t="n">
        <v>189.22</v>
      </c>
      <c r="Q7" t="n">
        <v>1325.76</v>
      </c>
      <c r="R7" t="n">
        <v>52.52</v>
      </c>
      <c r="S7" t="n">
        <v>30.42</v>
      </c>
      <c r="T7" t="n">
        <v>11147.32</v>
      </c>
      <c r="U7" t="n">
        <v>0.58</v>
      </c>
      <c r="V7" t="n">
        <v>0.96</v>
      </c>
      <c r="W7" t="n">
        <v>0.12</v>
      </c>
      <c r="X7" t="n">
        <v>0.67</v>
      </c>
      <c r="Y7" t="n">
        <v>0.5</v>
      </c>
      <c r="Z7" t="n">
        <v>10</v>
      </c>
      <c r="AA7" t="n">
        <v>308.1532228420499</v>
      </c>
      <c r="AB7" t="n">
        <v>421.6288342532155</v>
      </c>
      <c r="AC7" t="n">
        <v>381.3891700718733</v>
      </c>
      <c r="AD7" t="n">
        <v>308153.2228420499</v>
      </c>
      <c r="AE7" t="n">
        <v>421628.8342532155</v>
      </c>
      <c r="AF7" t="n">
        <v>3.700244512996428e-06</v>
      </c>
      <c r="AG7" t="n">
        <v>12.27430555555556</v>
      </c>
      <c r="AH7" t="n">
        <v>381389.1700718732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4.7714</v>
      </c>
      <c r="E8" t="n">
        <v>20.96</v>
      </c>
      <c r="F8" t="n">
        <v>17.91</v>
      </c>
      <c r="G8" t="n">
        <v>53.72</v>
      </c>
      <c r="H8" t="n">
        <v>0.7</v>
      </c>
      <c r="I8" t="n">
        <v>20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177.91</v>
      </c>
      <c r="Q8" t="n">
        <v>1325.81</v>
      </c>
      <c r="R8" t="n">
        <v>48.59</v>
      </c>
      <c r="S8" t="n">
        <v>30.42</v>
      </c>
      <c r="T8" t="n">
        <v>9198.33</v>
      </c>
      <c r="U8" t="n">
        <v>0.63</v>
      </c>
      <c r="V8" t="n">
        <v>0.96</v>
      </c>
      <c r="W8" t="n">
        <v>0.11</v>
      </c>
      <c r="X8" t="n">
        <v>0.55</v>
      </c>
      <c r="Y8" t="n">
        <v>0.5</v>
      </c>
      <c r="Z8" t="n">
        <v>10</v>
      </c>
      <c r="AA8" t="n">
        <v>300.3670349062495</v>
      </c>
      <c r="AB8" t="n">
        <v>410.9754284170847</v>
      </c>
      <c r="AC8" t="n">
        <v>371.7525103365939</v>
      </c>
      <c r="AD8" t="n">
        <v>300367.0349062495</v>
      </c>
      <c r="AE8" t="n">
        <v>410975.4284170847</v>
      </c>
      <c r="AF8" t="n">
        <v>3.745300523825022e-06</v>
      </c>
      <c r="AG8" t="n">
        <v>12.12962962962963</v>
      </c>
      <c r="AH8" t="n">
        <v>371752.5103365939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4.8145</v>
      </c>
      <c r="E9" t="n">
        <v>20.77</v>
      </c>
      <c r="F9" t="n">
        <v>17.82</v>
      </c>
      <c r="G9" t="n">
        <v>62.9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3</v>
      </c>
      <c r="N9" t="n">
        <v>33.75</v>
      </c>
      <c r="O9" t="n">
        <v>22204.83</v>
      </c>
      <c r="P9" t="n">
        <v>171.22</v>
      </c>
      <c r="Q9" t="n">
        <v>1325.78</v>
      </c>
      <c r="R9" t="n">
        <v>45.23</v>
      </c>
      <c r="S9" t="n">
        <v>30.42</v>
      </c>
      <c r="T9" t="n">
        <v>7535.11</v>
      </c>
      <c r="U9" t="n">
        <v>0.67</v>
      </c>
      <c r="V9" t="n">
        <v>0.97</v>
      </c>
      <c r="W9" t="n">
        <v>0.12</v>
      </c>
      <c r="X9" t="n">
        <v>0.46</v>
      </c>
      <c r="Y9" t="n">
        <v>0.5</v>
      </c>
      <c r="Z9" t="n">
        <v>10</v>
      </c>
      <c r="AA9" t="n">
        <v>295.5483654431691</v>
      </c>
      <c r="AB9" t="n">
        <v>404.3823122730049</v>
      </c>
      <c r="AC9" t="n">
        <v>365.7886319438085</v>
      </c>
      <c r="AD9" t="n">
        <v>295548.3654431691</v>
      </c>
      <c r="AE9" t="n">
        <v>404382.3122730049</v>
      </c>
      <c r="AF9" t="n">
        <v>3.77913177934266e-06</v>
      </c>
      <c r="AG9" t="n">
        <v>12.01967592592593</v>
      </c>
      <c r="AH9" t="n">
        <v>365788.6319438085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4.8126</v>
      </c>
      <c r="E10" t="n">
        <v>20.78</v>
      </c>
      <c r="F10" t="n">
        <v>17.83</v>
      </c>
      <c r="G10" t="n">
        <v>62.93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172.68</v>
      </c>
      <c r="Q10" t="n">
        <v>1325.78</v>
      </c>
      <c r="R10" t="n">
        <v>45.38</v>
      </c>
      <c r="S10" t="n">
        <v>30.42</v>
      </c>
      <c r="T10" t="n">
        <v>7610.79</v>
      </c>
      <c r="U10" t="n">
        <v>0.67</v>
      </c>
      <c r="V10" t="n">
        <v>0.97</v>
      </c>
      <c r="W10" t="n">
        <v>0.13</v>
      </c>
      <c r="X10" t="n">
        <v>0.47</v>
      </c>
      <c r="Y10" t="n">
        <v>0.5</v>
      </c>
      <c r="Z10" t="n">
        <v>10</v>
      </c>
      <c r="AA10" t="n">
        <v>296.360092421118</v>
      </c>
      <c r="AB10" t="n">
        <v>405.4929529351015</v>
      </c>
      <c r="AC10" t="n">
        <v>366.7932746199084</v>
      </c>
      <c r="AD10" t="n">
        <v>296360.092421118</v>
      </c>
      <c r="AE10" t="n">
        <v>405492.9529351015</v>
      </c>
      <c r="AF10" t="n">
        <v>3.777640378287358e-06</v>
      </c>
      <c r="AG10" t="n">
        <v>12.02546296296296</v>
      </c>
      <c r="AH10" t="n">
        <v>366793.2746199084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4.5507</v>
      </c>
      <c r="E2" t="n">
        <v>21.97</v>
      </c>
      <c r="F2" t="n">
        <v>19.38</v>
      </c>
      <c r="G2" t="n">
        <v>16.86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16</v>
      </c>
      <c r="N2" t="n">
        <v>5.51</v>
      </c>
      <c r="O2" t="n">
        <v>6564.78</v>
      </c>
      <c r="P2" t="n">
        <v>89.51000000000001</v>
      </c>
      <c r="Q2" t="n">
        <v>1325.82</v>
      </c>
      <c r="R2" t="n">
        <v>94.45</v>
      </c>
      <c r="S2" t="n">
        <v>30.42</v>
      </c>
      <c r="T2" t="n">
        <v>31884.28</v>
      </c>
      <c r="U2" t="n">
        <v>0.32</v>
      </c>
      <c r="V2" t="n">
        <v>0.89</v>
      </c>
      <c r="W2" t="n">
        <v>0.26</v>
      </c>
      <c r="X2" t="n">
        <v>2.02</v>
      </c>
      <c r="Y2" t="n">
        <v>0.5</v>
      </c>
      <c r="Z2" t="n">
        <v>10</v>
      </c>
      <c r="AA2" t="n">
        <v>228.3161759670142</v>
      </c>
      <c r="AB2" t="n">
        <v>312.3922645567186</v>
      </c>
      <c r="AC2" t="n">
        <v>282.5779852728149</v>
      </c>
      <c r="AD2" t="n">
        <v>228316.1759670142</v>
      </c>
      <c r="AE2" t="n">
        <v>312392.2645567186</v>
      </c>
      <c r="AF2" t="n">
        <v>4.698154883765393e-06</v>
      </c>
      <c r="AG2" t="n">
        <v>12.71412037037037</v>
      </c>
      <c r="AH2" t="n">
        <v>282577.9852728149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4.5568</v>
      </c>
      <c r="E3" t="n">
        <v>21.94</v>
      </c>
      <c r="F3" t="n">
        <v>19.37</v>
      </c>
      <c r="G3" t="n">
        <v>17.09</v>
      </c>
      <c r="H3" t="n">
        <v>0.66</v>
      </c>
      <c r="I3" t="n">
        <v>68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90.90000000000001</v>
      </c>
      <c r="Q3" t="n">
        <v>1325.92</v>
      </c>
      <c r="R3" t="n">
        <v>93.2</v>
      </c>
      <c r="S3" t="n">
        <v>30.42</v>
      </c>
      <c r="T3" t="n">
        <v>31263.61</v>
      </c>
      <c r="U3" t="n">
        <v>0.33</v>
      </c>
      <c r="V3" t="n">
        <v>0.89</v>
      </c>
      <c r="W3" t="n">
        <v>0.28</v>
      </c>
      <c r="X3" t="n">
        <v>2.01</v>
      </c>
      <c r="Y3" t="n">
        <v>0.5</v>
      </c>
      <c r="Z3" t="n">
        <v>10</v>
      </c>
      <c r="AA3" t="n">
        <v>228.9354851470156</v>
      </c>
      <c r="AB3" t="n">
        <v>313.2396306987889</v>
      </c>
      <c r="AC3" t="n">
        <v>283.3444799795721</v>
      </c>
      <c r="AD3" t="n">
        <v>228935.4851470156</v>
      </c>
      <c r="AE3" t="n">
        <v>313239.6306987889</v>
      </c>
      <c r="AF3" t="n">
        <v>4.704452540123969e-06</v>
      </c>
      <c r="AG3" t="n">
        <v>12.69675925925926</v>
      </c>
      <c r="AH3" t="n">
        <v>283344.4799795721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3.4099</v>
      </c>
      <c r="E2" t="n">
        <v>29.33</v>
      </c>
      <c r="F2" t="n">
        <v>22.44</v>
      </c>
      <c r="G2" t="n">
        <v>7.78</v>
      </c>
      <c r="H2" t="n">
        <v>0.13</v>
      </c>
      <c r="I2" t="n">
        <v>173</v>
      </c>
      <c r="J2" t="n">
        <v>133.21</v>
      </c>
      <c r="K2" t="n">
        <v>46.47</v>
      </c>
      <c r="L2" t="n">
        <v>1</v>
      </c>
      <c r="M2" t="n">
        <v>171</v>
      </c>
      <c r="N2" t="n">
        <v>20.75</v>
      </c>
      <c r="O2" t="n">
        <v>16663.42</v>
      </c>
      <c r="P2" t="n">
        <v>237.8</v>
      </c>
      <c r="Q2" t="n">
        <v>1325.91</v>
      </c>
      <c r="R2" t="n">
        <v>196.6</v>
      </c>
      <c r="S2" t="n">
        <v>30.42</v>
      </c>
      <c r="T2" t="n">
        <v>82437.78999999999</v>
      </c>
      <c r="U2" t="n">
        <v>0.15</v>
      </c>
      <c r="V2" t="n">
        <v>0.77</v>
      </c>
      <c r="W2" t="n">
        <v>0.36</v>
      </c>
      <c r="X2" t="n">
        <v>5.08</v>
      </c>
      <c r="Y2" t="n">
        <v>0.5</v>
      </c>
      <c r="Z2" t="n">
        <v>10</v>
      </c>
      <c r="AA2" t="n">
        <v>459.0217249356894</v>
      </c>
      <c r="AB2" t="n">
        <v>628.0537746662991</v>
      </c>
      <c r="AC2" t="n">
        <v>568.1132038911556</v>
      </c>
      <c r="AD2" t="n">
        <v>459021.7249356894</v>
      </c>
      <c r="AE2" t="n">
        <v>628053.7746662991</v>
      </c>
      <c r="AF2" t="n">
        <v>2.834171687814492e-06</v>
      </c>
      <c r="AG2" t="n">
        <v>16.97337962962963</v>
      </c>
      <c r="AH2" t="n">
        <v>568113.2038911557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4.2453</v>
      </c>
      <c r="E3" t="n">
        <v>23.56</v>
      </c>
      <c r="F3" t="n">
        <v>19.42</v>
      </c>
      <c r="G3" t="n">
        <v>16.18</v>
      </c>
      <c r="H3" t="n">
        <v>0.26</v>
      </c>
      <c r="I3" t="n">
        <v>72</v>
      </c>
      <c r="J3" t="n">
        <v>134.55</v>
      </c>
      <c r="K3" t="n">
        <v>46.47</v>
      </c>
      <c r="L3" t="n">
        <v>2</v>
      </c>
      <c r="M3" t="n">
        <v>70</v>
      </c>
      <c r="N3" t="n">
        <v>21.09</v>
      </c>
      <c r="O3" t="n">
        <v>16828.84</v>
      </c>
      <c r="P3" t="n">
        <v>196.71</v>
      </c>
      <c r="Q3" t="n">
        <v>1325.84</v>
      </c>
      <c r="R3" t="n">
        <v>97.84</v>
      </c>
      <c r="S3" t="n">
        <v>30.42</v>
      </c>
      <c r="T3" t="n">
        <v>33566.86</v>
      </c>
      <c r="U3" t="n">
        <v>0.31</v>
      </c>
      <c r="V3" t="n">
        <v>0.89</v>
      </c>
      <c r="W3" t="n">
        <v>0.19</v>
      </c>
      <c r="X3" t="n">
        <v>2.06</v>
      </c>
      <c r="Y3" t="n">
        <v>0.5</v>
      </c>
      <c r="Z3" t="n">
        <v>10</v>
      </c>
      <c r="AA3" t="n">
        <v>338.6869166228385</v>
      </c>
      <c r="AB3" t="n">
        <v>463.4063811355899</v>
      </c>
      <c r="AC3" t="n">
        <v>419.1795265149491</v>
      </c>
      <c r="AD3" t="n">
        <v>338686.9166228385</v>
      </c>
      <c r="AE3" t="n">
        <v>463406.3811355899</v>
      </c>
      <c r="AF3" t="n">
        <v>3.528522556754997e-06</v>
      </c>
      <c r="AG3" t="n">
        <v>13.63425925925926</v>
      </c>
      <c r="AH3" t="n">
        <v>419179.5265149492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4.5535</v>
      </c>
      <c r="E4" t="n">
        <v>21.96</v>
      </c>
      <c r="F4" t="n">
        <v>18.58</v>
      </c>
      <c r="G4" t="n">
        <v>25.34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42</v>
      </c>
      <c r="N4" t="n">
        <v>21.43</v>
      </c>
      <c r="O4" t="n">
        <v>16994.64</v>
      </c>
      <c r="P4" t="n">
        <v>178.97</v>
      </c>
      <c r="Q4" t="n">
        <v>1325.81</v>
      </c>
      <c r="R4" t="n">
        <v>70.62</v>
      </c>
      <c r="S4" t="n">
        <v>30.42</v>
      </c>
      <c r="T4" t="n">
        <v>20094.74</v>
      </c>
      <c r="U4" t="n">
        <v>0.43</v>
      </c>
      <c r="V4" t="n">
        <v>0.93</v>
      </c>
      <c r="W4" t="n">
        <v>0.15</v>
      </c>
      <c r="X4" t="n">
        <v>1.23</v>
      </c>
      <c r="Y4" t="n">
        <v>0.5</v>
      </c>
      <c r="Z4" t="n">
        <v>10</v>
      </c>
      <c r="AA4" t="n">
        <v>307.7594508989739</v>
      </c>
      <c r="AB4" t="n">
        <v>421.0900581087067</v>
      </c>
      <c r="AC4" t="n">
        <v>380.9018139664194</v>
      </c>
      <c r="AD4" t="n">
        <v>307759.4508989739</v>
      </c>
      <c r="AE4" t="n">
        <v>421090.0581087067</v>
      </c>
      <c r="AF4" t="n">
        <v>3.784685996792659e-06</v>
      </c>
      <c r="AG4" t="n">
        <v>12.70833333333333</v>
      </c>
      <c r="AH4" t="n">
        <v>380901.8139664194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4.7125</v>
      </c>
      <c r="E5" t="n">
        <v>21.22</v>
      </c>
      <c r="F5" t="n">
        <v>18.2</v>
      </c>
      <c r="G5" t="n">
        <v>35.22</v>
      </c>
      <c r="H5" t="n">
        <v>0.52</v>
      </c>
      <c r="I5" t="n">
        <v>31</v>
      </c>
      <c r="J5" t="n">
        <v>137.25</v>
      </c>
      <c r="K5" t="n">
        <v>46.47</v>
      </c>
      <c r="L5" t="n">
        <v>4</v>
      </c>
      <c r="M5" t="n">
        <v>29</v>
      </c>
      <c r="N5" t="n">
        <v>21.78</v>
      </c>
      <c r="O5" t="n">
        <v>17160.92</v>
      </c>
      <c r="P5" t="n">
        <v>164.76</v>
      </c>
      <c r="Q5" t="n">
        <v>1325.8</v>
      </c>
      <c r="R5" t="n">
        <v>57.86</v>
      </c>
      <c r="S5" t="n">
        <v>30.42</v>
      </c>
      <c r="T5" t="n">
        <v>13779.75</v>
      </c>
      <c r="U5" t="n">
        <v>0.53</v>
      </c>
      <c r="V5" t="n">
        <v>0.95</v>
      </c>
      <c r="W5" t="n">
        <v>0.13</v>
      </c>
      <c r="X5" t="n">
        <v>0.84</v>
      </c>
      <c r="Y5" t="n">
        <v>0.5</v>
      </c>
      <c r="Z5" t="n">
        <v>10</v>
      </c>
      <c r="AA5" t="n">
        <v>286.5888004037548</v>
      </c>
      <c r="AB5" t="n">
        <v>392.1234401179655</v>
      </c>
      <c r="AC5" t="n">
        <v>354.6997293418108</v>
      </c>
      <c r="AD5" t="n">
        <v>286588.8004037548</v>
      </c>
      <c r="AE5" t="n">
        <v>392123.4401179655</v>
      </c>
      <c r="AF5" t="n">
        <v>3.916840399667379e-06</v>
      </c>
      <c r="AG5" t="n">
        <v>12.28009259259259</v>
      </c>
      <c r="AH5" t="n">
        <v>354699.7293418108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4.8058</v>
      </c>
      <c r="E6" t="n">
        <v>20.81</v>
      </c>
      <c r="F6" t="n">
        <v>18</v>
      </c>
      <c r="G6" t="n">
        <v>46.96</v>
      </c>
      <c r="H6" t="n">
        <v>0.64</v>
      </c>
      <c r="I6" t="n">
        <v>23</v>
      </c>
      <c r="J6" t="n">
        <v>138.6</v>
      </c>
      <c r="K6" t="n">
        <v>46.47</v>
      </c>
      <c r="L6" t="n">
        <v>5</v>
      </c>
      <c r="M6" t="n">
        <v>18</v>
      </c>
      <c r="N6" t="n">
        <v>22.13</v>
      </c>
      <c r="O6" t="n">
        <v>17327.69</v>
      </c>
      <c r="P6" t="n">
        <v>150.77</v>
      </c>
      <c r="Q6" t="n">
        <v>1325.78</v>
      </c>
      <c r="R6" t="n">
        <v>51.56</v>
      </c>
      <c r="S6" t="n">
        <v>30.42</v>
      </c>
      <c r="T6" t="n">
        <v>10668.86</v>
      </c>
      <c r="U6" t="n">
        <v>0.59</v>
      </c>
      <c r="V6" t="n">
        <v>0.96</v>
      </c>
      <c r="W6" t="n">
        <v>0.12</v>
      </c>
      <c r="X6" t="n">
        <v>0.64</v>
      </c>
      <c r="Y6" t="n">
        <v>0.5</v>
      </c>
      <c r="Z6" t="n">
        <v>10</v>
      </c>
      <c r="AA6" t="n">
        <v>276.6047322734119</v>
      </c>
      <c r="AB6" t="n">
        <v>378.4627976360309</v>
      </c>
      <c r="AC6" t="n">
        <v>342.34283940552</v>
      </c>
      <c r="AD6" t="n">
        <v>276604.7322734119</v>
      </c>
      <c r="AE6" t="n">
        <v>378462.7976360309</v>
      </c>
      <c r="AF6" t="n">
        <v>3.994387605882544e-06</v>
      </c>
      <c r="AG6" t="n">
        <v>12.04282407407407</v>
      </c>
      <c r="AH6" t="n">
        <v>342342.8394055199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4.8157</v>
      </c>
      <c r="E7" t="n">
        <v>20.77</v>
      </c>
      <c r="F7" t="n">
        <v>17.99</v>
      </c>
      <c r="G7" t="n">
        <v>49.05</v>
      </c>
      <c r="H7" t="n">
        <v>0.76</v>
      </c>
      <c r="I7" t="n">
        <v>22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150.11</v>
      </c>
      <c r="Q7" t="n">
        <v>1325.81</v>
      </c>
      <c r="R7" t="n">
        <v>50.2</v>
      </c>
      <c r="S7" t="n">
        <v>30.42</v>
      </c>
      <c r="T7" t="n">
        <v>9996.309999999999</v>
      </c>
      <c r="U7" t="n">
        <v>0.61</v>
      </c>
      <c r="V7" t="n">
        <v>0.96</v>
      </c>
      <c r="W7" t="n">
        <v>0.14</v>
      </c>
      <c r="X7" t="n">
        <v>0.63</v>
      </c>
      <c r="Y7" t="n">
        <v>0.5</v>
      </c>
      <c r="Z7" t="n">
        <v>10</v>
      </c>
      <c r="AA7" t="n">
        <v>276.0081285411245</v>
      </c>
      <c r="AB7" t="n">
        <v>377.6464980892162</v>
      </c>
      <c r="AC7" t="n">
        <v>341.6044463417696</v>
      </c>
      <c r="AD7" t="n">
        <v>276008.1285411245</v>
      </c>
      <c r="AE7" t="n">
        <v>377646.4980892162</v>
      </c>
      <c r="AF7" t="n">
        <v>4.00261608757097e-06</v>
      </c>
      <c r="AG7" t="n">
        <v>12.01967592592593</v>
      </c>
      <c r="AH7" t="n">
        <v>341604.4463417697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3.2039</v>
      </c>
      <c r="E2" t="n">
        <v>31.21</v>
      </c>
      <c r="F2" t="n">
        <v>23.04</v>
      </c>
      <c r="G2" t="n">
        <v>7.16</v>
      </c>
      <c r="H2" t="n">
        <v>0.12</v>
      </c>
      <c r="I2" t="n">
        <v>193</v>
      </c>
      <c r="J2" t="n">
        <v>150.44</v>
      </c>
      <c r="K2" t="n">
        <v>49.1</v>
      </c>
      <c r="L2" t="n">
        <v>1</v>
      </c>
      <c r="M2" t="n">
        <v>191</v>
      </c>
      <c r="N2" t="n">
        <v>25.34</v>
      </c>
      <c r="O2" t="n">
        <v>18787.76</v>
      </c>
      <c r="P2" t="n">
        <v>265.98</v>
      </c>
      <c r="Q2" t="n">
        <v>1325.88</v>
      </c>
      <c r="R2" t="n">
        <v>216.41</v>
      </c>
      <c r="S2" t="n">
        <v>30.42</v>
      </c>
      <c r="T2" t="n">
        <v>92243.35000000001</v>
      </c>
      <c r="U2" t="n">
        <v>0.14</v>
      </c>
      <c r="V2" t="n">
        <v>0.75</v>
      </c>
      <c r="W2" t="n">
        <v>0.39</v>
      </c>
      <c r="X2" t="n">
        <v>5.68</v>
      </c>
      <c r="Y2" t="n">
        <v>0.5</v>
      </c>
      <c r="Z2" t="n">
        <v>10</v>
      </c>
      <c r="AA2" t="n">
        <v>522.8689774290756</v>
      </c>
      <c r="AB2" t="n">
        <v>715.4124022697345</v>
      </c>
      <c r="AC2" t="n">
        <v>647.134446684723</v>
      </c>
      <c r="AD2" t="n">
        <v>522868.9774290756</v>
      </c>
      <c r="AE2" t="n">
        <v>715412.4022697344</v>
      </c>
      <c r="AF2" t="n">
        <v>2.583858272439814e-06</v>
      </c>
      <c r="AG2" t="n">
        <v>18.06134259259259</v>
      </c>
      <c r="AH2" t="n">
        <v>647134.446684723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4.1087</v>
      </c>
      <c r="E3" t="n">
        <v>24.34</v>
      </c>
      <c r="F3" t="n">
        <v>19.62</v>
      </c>
      <c r="G3" t="n">
        <v>14.71</v>
      </c>
      <c r="H3" t="n">
        <v>0.23</v>
      </c>
      <c r="I3" t="n">
        <v>80</v>
      </c>
      <c r="J3" t="n">
        <v>151.83</v>
      </c>
      <c r="K3" t="n">
        <v>49.1</v>
      </c>
      <c r="L3" t="n">
        <v>2</v>
      </c>
      <c r="M3" t="n">
        <v>78</v>
      </c>
      <c r="N3" t="n">
        <v>25.73</v>
      </c>
      <c r="O3" t="n">
        <v>18959.54</v>
      </c>
      <c r="P3" t="n">
        <v>218.59</v>
      </c>
      <c r="Q3" t="n">
        <v>1325.94</v>
      </c>
      <c r="R3" t="n">
        <v>104.38</v>
      </c>
      <c r="S3" t="n">
        <v>30.42</v>
      </c>
      <c r="T3" t="n">
        <v>36792.85</v>
      </c>
      <c r="U3" t="n">
        <v>0.29</v>
      </c>
      <c r="V3" t="n">
        <v>0.88</v>
      </c>
      <c r="W3" t="n">
        <v>0.21</v>
      </c>
      <c r="X3" t="n">
        <v>2.26</v>
      </c>
      <c r="Y3" t="n">
        <v>0.5</v>
      </c>
      <c r="Z3" t="n">
        <v>10</v>
      </c>
      <c r="AA3" t="n">
        <v>371.6910020242606</v>
      </c>
      <c r="AB3" t="n">
        <v>508.5640268193014</v>
      </c>
      <c r="AC3" t="n">
        <v>460.0273898737611</v>
      </c>
      <c r="AD3" t="n">
        <v>371691.0020242606</v>
      </c>
      <c r="AE3" t="n">
        <v>508564.0268193014</v>
      </c>
      <c r="AF3" t="n">
        <v>3.313554881230208e-06</v>
      </c>
      <c r="AG3" t="n">
        <v>14.08564814814815</v>
      </c>
      <c r="AH3" t="n">
        <v>460027.3898737611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4.4398</v>
      </c>
      <c r="E4" t="n">
        <v>22.52</v>
      </c>
      <c r="F4" t="n">
        <v>18.75</v>
      </c>
      <c r="G4" t="n">
        <v>22.96</v>
      </c>
      <c r="H4" t="n">
        <v>0.35</v>
      </c>
      <c r="I4" t="n">
        <v>49</v>
      </c>
      <c r="J4" t="n">
        <v>153.23</v>
      </c>
      <c r="K4" t="n">
        <v>49.1</v>
      </c>
      <c r="L4" t="n">
        <v>3</v>
      </c>
      <c r="M4" t="n">
        <v>47</v>
      </c>
      <c r="N4" t="n">
        <v>26.13</v>
      </c>
      <c r="O4" t="n">
        <v>19131.85</v>
      </c>
      <c r="P4" t="n">
        <v>200.89</v>
      </c>
      <c r="Q4" t="n">
        <v>1325.81</v>
      </c>
      <c r="R4" t="n">
        <v>76.14</v>
      </c>
      <c r="S4" t="n">
        <v>30.42</v>
      </c>
      <c r="T4" t="n">
        <v>22829.44</v>
      </c>
      <c r="U4" t="n">
        <v>0.4</v>
      </c>
      <c r="V4" t="n">
        <v>0.92</v>
      </c>
      <c r="W4" t="n">
        <v>0.16</v>
      </c>
      <c r="X4" t="n">
        <v>1.39</v>
      </c>
      <c r="Y4" t="n">
        <v>0.5</v>
      </c>
      <c r="Z4" t="n">
        <v>10</v>
      </c>
      <c r="AA4" t="n">
        <v>329.2068111013569</v>
      </c>
      <c r="AB4" t="n">
        <v>450.4352825283605</v>
      </c>
      <c r="AC4" t="n">
        <v>407.4463713537426</v>
      </c>
      <c r="AD4" t="n">
        <v>329206.8111013569</v>
      </c>
      <c r="AE4" t="n">
        <v>450435.2825283605</v>
      </c>
      <c r="AF4" t="n">
        <v>3.580578032391238e-06</v>
      </c>
      <c r="AG4" t="n">
        <v>13.03240740740741</v>
      </c>
      <c r="AH4" t="n">
        <v>407446.3713537426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4.6144</v>
      </c>
      <c r="E5" t="n">
        <v>21.67</v>
      </c>
      <c r="F5" t="n">
        <v>18.33</v>
      </c>
      <c r="G5" t="n">
        <v>31.42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187.62</v>
      </c>
      <c r="Q5" t="n">
        <v>1325.83</v>
      </c>
      <c r="R5" t="n">
        <v>62.1</v>
      </c>
      <c r="S5" t="n">
        <v>30.42</v>
      </c>
      <c r="T5" t="n">
        <v>15878.94</v>
      </c>
      <c r="U5" t="n">
        <v>0.49</v>
      </c>
      <c r="V5" t="n">
        <v>0.9399999999999999</v>
      </c>
      <c r="W5" t="n">
        <v>0.14</v>
      </c>
      <c r="X5" t="n">
        <v>0.97</v>
      </c>
      <c r="Y5" t="n">
        <v>0.5</v>
      </c>
      <c r="Z5" t="n">
        <v>10</v>
      </c>
      <c r="AA5" t="n">
        <v>314.9735865492275</v>
      </c>
      <c r="AB5" t="n">
        <v>430.9607567705867</v>
      </c>
      <c r="AC5" t="n">
        <v>389.8304670016221</v>
      </c>
      <c r="AD5" t="n">
        <v>314973.5865492275</v>
      </c>
      <c r="AE5" t="n">
        <v>430960.7567705867</v>
      </c>
      <c r="AF5" t="n">
        <v>3.721388187005299e-06</v>
      </c>
      <c r="AG5" t="n">
        <v>12.54050925925926</v>
      </c>
      <c r="AH5" t="n">
        <v>389830.4670016221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4.7611</v>
      </c>
      <c r="E6" t="n">
        <v>21</v>
      </c>
      <c r="F6" t="n">
        <v>17.93</v>
      </c>
      <c r="G6" t="n">
        <v>41.38</v>
      </c>
      <c r="H6" t="n">
        <v>0.57</v>
      </c>
      <c r="I6" t="n">
        <v>26</v>
      </c>
      <c r="J6" t="n">
        <v>156.03</v>
      </c>
      <c r="K6" t="n">
        <v>49.1</v>
      </c>
      <c r="L6" t="n">
        <v>5</v>
      </c>
      <c r="M6" t="n">
        <v>24</v>
      </c>
      <c r="N6" t="n">
        <v>26.94</v>
      </c>
      <c r="O6" t="n">
        <v>19478.15</v>
      </c>
      <c r="P6" t="n">
        <v>174.12</v>
      </c>
      <c r="Q6" t="n">
        <v>1325.76</v>
      </c>
      <c r="R6" t="n">
        <v>49.42</v>
      </c>
      <c r="S6" t="n">
        <v>30.42</v>
      </c>
      <c r="T6" t="n">
        <v>9585.15</v>
      </c>
      <c r="U6" t="n">
        <v>0.62</v>
      </c>
      <c r="V6" t="n">
        <v>0.96</v>
      </c>
      <c r="W6" t="n">
        <v>0.11</v>
      </c>
      <c r="X6" t="n">
        <v>0.57</v>
      </c>
      <c r="Y6" t="n">
        <v>0.5</v>
      </c>
      <c r="Z6" t="n">
        <v>10</v>
      </c>
      <c r="AA6" t="n">
        <v>294.2859549727006</v>
      </c>
      <c r="AB6" t="n">
        <v>402.6550265736906</v>
      </c>
      <c r="AC6" t="n">
        <v>364.226195967376</v>
      </c>
      <c r="AD6" t="n">
        <v>294285.9549727006</v>
      </c>
      <c r="AE6" t="n">
        <v>402655.0265736906</v>
      </c>
      <c r="AF6" t="n">
        <v>3.839697749902681e-06</v>
      </c>
      <c r="AG6" t="n">
        <v>12.15277777777778</v>
      </c>
      <c r="AH6" t="n">
        <v>364226.195967376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4.795</v>
      </c>
      <c r="E7" t="n">
        <v>20.86</v>
      </c>
      <c r="F7" t="n">
        <v>17.94</v>
      </c>
      <c r="G7" t="n">
        <v>51.25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164.11</v>
      </c>
      <c r="Q7" t="n">
        <v>1325.8</v>
      </c>
      <c r="R7" t="n">
        <v>49.55</v>
      </c>
      <c r="S7" t="n">
        <v>30.42</v>
      </c>
      <c r="T7" t="n">
        <v>9672.790000000001</v>
      </c>
      <c r="U7" t="n">
        <v>0.61</v>
      </c>
      <c r="V7" t="n">
        <v>0.96</v>
      </c>
      <c r="W7" t="n">
        <v>0.11</v>
      </c>
      <c r="X7" t="n">
        <v>0.58</v>
      </c>
      <c r="Y7" t="n">
        <v>0.5</v>
      </c>
      <c r="Z7" t="n">
        <v>10</v>
      </c>
      <c r="AA7" t="n">
        <v>288.321246648526</v>
      </c>
      <c r="AB7" t="n">
        <v>394.4938495001956</v>
      </c>
      <c r="AC7" t="n">
        <v>356.8439101794913</v>
      </c>
      <c r="AD7" t="n">
        <v>288321.2466485261</v>
      </c>
      <c r="AE7" t="n">
        <v>394493.8495001956</v>
      </c>
      <c r="AF7" t="n">
        <v>3.867037178547679e-06</v>
      </c>
      <c r="AG7" t="n">
        <v>12.07175925925926</v>
      </c>
      <c r="AH7" t="n">
        <v>356843.9101794913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4.8221</v>
      </c>
      <c r="E8" t="n">
        <v>20.74</v>
      </c>
      <c r="F8" t="n">
        <v>17.88</v>
      </c>
      <c r="G8" t="n">
        <v>56.47</v>
      </c>
      <c r="H8" t="n">
        <v>0.78</v>
      </c>
      <c r="I8" t="n">
        <v>19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160.69</v>
      </c>
      <c r="Q8" t="n">
        <v>1325.76</v>
      </c>
      <c r="R8" t="n">
        <v>46.93</v>
      </c>
      <c r="S8" t="n">
        <v>30.42</v>
      </c>
      <c r="T8" t="n">
        <v>8375.82</v>
      </c>
      <c r="U8" t="n">
        <v>0.65</v>
      </c>
      <c r="V8" t="n">
        <v>0.96</v>
      </c>
      <c r="W8" t="n">
        <v>0.13</v>
      </c>
      <c r="X8" t="n">
        <v>0.52</v>
      </c>
      <c r="Y8" t="n">
        <v>0.5</v>
      </c>
      <c r="Z8" t="n">
        <v>10</v>
      </c>
      <c r="AA8" t="n">
        <v>285.7448285823935</v>
      </c>
      <c r="AB8" t="n">
        <v>390.9686806385699</v>
      </c>
      <c r="AC8" t="n">
        <v>353.6551784864135</v>
      </c>
      <c r="AD8" t="n">
        <v>285744.8285823935</v>
      </c>
      <c r="AE8" t="n">
        <v>390968.6806385699</v>
      </c>
      <c r="AF8" t="n">
        <v>3.88889259200725e-06</v>
      </c>
      <c r="AG8" t="n">
        <v>12.00231481481481</v>
      </c>
      <c r="AH8" t="n">
        <v>353655.1784864136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2.8069</v>
      </c>
      <c r="E2" t="n">
        <v>35.63</v>
      </c>
      <c r="F2" t="n">
        <v>24.37</v>
      </c>
      <c r="G2" t="n">
        <v>6.2</v>
      </c>
      <c r="H2" t="n">
        <v>0.1</v>
      </c>
      <c r="I2" t="n">
        <v>236</v>
      </c>
      <c r="J2" t="n">
        <v>185.69</v>
      </c>
      <c r="K2" t="n">
        <v>53.44</v>
      </c>
      <c r="L2" t="n">
        <v>1</v>
      </c>
      <c r="M2" t="n">
        <v>234</v>
      </c>
      <c r="N2" t="n">
        <v>36.26</v>
      </c>
      <c r="O2" t="n">
        <v>23136.14</v>
      </c>
      <c r="P2" t="n">
        <v>324.81</v>
      </c>
      <c r="Q2" t="n">
        <v>1326.03</v>
      </c>
      <c r="R2" t="n">
        <v>260.34</v>
      </c>
      <c r="S2" t="n">
        <v>30.42</v>
      </c>
      <c r="T2" t="n">
        <v>113994.65</v>
      </c>
      <c r="U2" t="n">
        <v>0.12</v>
      </c>
      <c r="V2" t="n">
        <v>0.71</v>
      </c>
      <c r="W2" t="n">
        <v>0.45</v>
      </c>
      <c r="X2" t="n">
        <v>7.01</v>
      </c>
      <c r="Y2" t="n">
        <v>0.5</v>
      </c>
      <c r="Z2" t="n">
        <v>10</v>
      </c>
      <c r="AA2" t="n">
        <v>670.6214198372907</v>
      </c>
      <c r="AB2" t="n">
        <v>917.5738123503691</v>
      </c>
      <c r="AC2" t="n">
        <v>830.0018555225831</v>
      </c>
      <c r="AD2" t="n">
        <v>670621.4198372907</v>
      </c>
      <c r="AE2" t="n">
        <v>917573.8123503691</v>
      </c>
      <c r="AF2" t="n">
        <v>2.14979271250154e-06</v>
      </c>
      <c r="AG2" t="n">
        <v>20.61921296296297</v>
      </c>
      <c r="AH2" t="n">
        <v>830001.8555225831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3.832</v>
      </c>
      <c r="E3" t="n">
        <v>26.1</v>
      </c>
      <c r="F3" t="n">
        <v>20.09</v>
      </c>
      <c r="G3" t="n">
        <v>12.69</v>
      </c>
      <c r="H3" t="n">
        <v>0.19</v>
      </c>
      <c r="I3" t="n">
        <v>95</v>
      </c>
      <c r="J3" t="n">
        <v>187.21</v>
      </c>
      <c r="K3" t="n">
        <v>53.44</v>
      </c>
      <c r="L3" t="n">
        <v>2</v>
      </c>
      <c r="M3" t="n">
        <v>93</v>
      </c>
      <c r="N3" t="n">
        <v>36.77</v>
      </c>
      <c r="O3" t="n">
        <v>23322.88</v>
      </c>
      <c r="P3" t="n">
        <v>261.24</v>
      </c>
      <c r="Q3" t="n">
        <v>1326.05</v>
      </c>
      <c r="R3" t="n">
        <v>119.77</v>
      </c>
      <c r="S3" t="n">
        <v>30.42</v>
      </c>
      <c r="T3" t="n">
        <v>44415.07</v>
      </c>
      <c r="U3" t="n">
        <v>0.25</v>
      </c>
      <c r="V3" t="n">
        <v>0.86</v>
      </c>
      <c r="W3" t="n">
        <v>0.23</v>
      </c>
      <c r="X3" t="n">
        <v>2.73</v>
      </c>
      <c r="Y3" t="n">
        <v>0.5</v>
      </c>
      <c r="Z3" t="n">
        <v>10</v>
      </c>
      <c r="AA3" t="n">
        <v>433.3024209163906</v>
      </c>
      <c r="AB3" t="n">
        <v>592.863488251481</v>
      </c>
      <c r="AC3" t="n">
        <v>536.2814290218909</v>
      </c>
      <c r="AD3" t="n">
        <v>433302.4209163906</v>
      </c>
      <c r="AE3" t="n">
        <v>592863.4882514811</v>
      </c>
      <c r="AF3" t="n">
        <v>2.934912420929103e-06</v>
      </c>
      <c r="AG3" t="n">
        <v>15.10416666666667</v>
      </c>
      <c r="AH3" t="n">
        <v>536281.4290218909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4.2216</v>
      </c>
      <c r="E4" t="n">
        <v>23.69</v>
      </c>
      <c r="F4" t="n">
        <v>19.02</v>
      </c>
      <c r="G4" t="n">
        <v>19.35</v>
      </c>
      <c r="H4" t="n">
        <v>0.28</v>
      </c>
      <c r="I4" t="n">
        <v>59</v>
      </c>
      <c r="J4" t="n">
        <v>188.73</v>
      </c>
      <c r="K4" t="n">
        <v>53.44</v>
      </c>
      <c r="L4" t="n">
        <v>3</v>
      </c>
      <c r="M4" t="n">
        <v>57</v>
      </c>
      <c r="N4" t="n">
        <v>37.29</v>
      </c>
      <c r="O4" t="n">
        <v>23510.33</v>
      </c>
      <c r="P4" t="n">
        <v>241.44</v>
      </c>
      <c r="Q4" t="n">
        <v>1325.87</v>
      </c>
      <c r="R4" t="n">
        <v>84.90000000000001</v>
      </c>
      <c r="S4" t="n">
        <v>30.42</v>
      </c>
      <c r="T4" t="n">
        <v>27158.94</v>
      </c>
      <c r="U4" t="n">
        <v>0.36</v>
      </c>
      <c r="V4" t="n">
        <v>0.91</v>
      </c>
      <c r="W4" t="n">
        <v>0.17</v>
      </c>
      <c r="X4" t="n">
        <v>1.66</v>
      </c>
      <c r="Y4" t="n">
        <v>0.5</v>
      </c>
      <c r="Z4" t="n">
        <v>10</v>
      </c>
      <c r="AA4" t="n">
        <v>379.8154147577649</v>
      </c>
      <c r="AB4" t="n">
        <v>519.6802067450757</v>
      </c>
      <c r="AC4" t="n">
        <v>470.0826571890759</v>
      </c>
      <c r="AD4" t="n">
        <v>379815.4147577649</v>
      </c>
      <c r="AE4" t="n">
        <v>519680.2067450756</v>
      </c>
      <c r="AF4" t="n">
        <v>3.233305395666571e-06</v>
      </c>
      <c r="AG4" t="n">
        <v>13.70949074074074</v>
      </c>
      <c r="AH4" t="n">
        <v>470082.6571890759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4.4333</v>
      </c>
      <c r="E5" t="n">
        <v>22.56</v>
      </c>
      <c r="F5" t="n">
        <v>18.52</v>
      </c>
      <c r="G5" t="n">
        <v>26.46</v>
      </c>
      <c r="H5" t="n">
        <v>0.37</v>
      </c>
      <c r="I5" t="n">
        <v>42</v>
      </c>
      <c r="J5" t="n">
        <v>190.25</v>
      </c>
      <c r="K5" t="n">
        <v>53.44</v>
      </c>
      <c r="L5" t="n">
        <v>4</v>
      </c>
      <c r="M5" t="n">
        <v>40</v>
      </c>
      <c r="N5" t="n">
        <v>37.82</v>
      </c>
      <c r="O5" t="n">
        <v>23698.48</v>
      </c>
      <c r="P5" t="n">
        <v>228.87</v>
      </c>
      <c r="Q5" t="n">
        <v>1325.79</v>
      </c>
      <c r="R5" t="n">
        <v>68.68000000000001</v>
      </c>
      <c r="S5" t="n">
        <v>30.42</v>
      </c>
      <c r="T5" t="n">
        <v>19137.27</v>
      </c>
      <c r="U5" t="n">
        <v>0.44</v>
      </c>
      <c r="V5" t="n">
        <v>0.93</v>
      </c>
      <c r="W5" t="n">
        <v>0.15</v>
      </c>
      <c r="X5" t="n">
        <v>1.17</v>
      </c>
      <c r="Y5" t="n">
        <v>0.5</v>
      </c>
      <c r="Z5" t="n">
        <v>10</v>
      </c>
      <c r="AA5" t="n">
        <v>353.5042516495643</v>
      </c>
      <c r="AB5" t="n">
        <v>483.680112613842</v>
      </c>
      <c r="AC5" t="n">
        <v>437.5183615152778</v>
      </c>
      <c r="AD5" t="n">
        <v>353504.2516495642</v>
      </c>
      <c r="AE5" t="n">
        <v>483680.1126138419</v>
      </c>
      <c r="AF5" t="n">
        <v>3.395445520799842e-06</v>
      </c>
      <c r="AG5" t="n">
        <v>13.05555555555556</v>
      </c>
      <c r="AH5" t="n">
        <v>437518.3615152778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4.5538</v>
      </c>
      <c r="E6" t="n">
        <v>21.96</v>
      </c>
      <c r="F6" t="n">
        <v>18.26</v>
      </c>
      <c r="G6" t="n">
        <v>33.2</v>
      </c>
      <c r="H6" t="n">
        <v>0.46</v>
      </c>
      <c r="I6" t="n">
        <v>33</v>
      </c>
      <c r="J6" t="n">
        <v>191.78</v>
      </c>
      <c r="K6" t="n">
        <v>53.44</v>
      </c>
      <c r="L6" t="n">
        <v>5</v>
      </c>
      <c r="M6" t="n">
        <v>31</v>
      </c>
      <c r="N6" t="n">
        <v>38.35</v>
      </c>
      <c r="O6" t="n">
        <v>23887.36</v>
      </c>
      <c r="P6" t="n">
        <v>219.3</v>
      </c>
      <c r="Q6" t="n">
        <v>1325.78</v>
      </c>
      <c r="R6" t="n">
        <v>60.07</v>
      </c>
      <c r="S6" t="n">
        <v>30.42</v>
      </c>
      <c r="T6" t="n">
        <v>14876.41</v>
      </c>
      <c r="U6" t="n">
        <v>0.51</v>
      </c>
      <c r="V6" t="n">
        <v>0.9399999999999999</v>
      </c>
      <c r="W6" t="n">
        <v>0.13</v>
      </c>
      <c r="X6" t="n">
        <v>0.9</v>
      </c>
      <c r="Y6" t="n">
        <v>0.5</v>
      </c>
      <c r="Z6" t="n">
        <v>10</v>
      </c>
      <c r="AA6" t="n">
        <v>342.7658493703514</v>
      </c>
      <c r="AB6" t="n">
        <v>468.9873568705496</v>
      </c>
      <c r="AC6" t="n">
        <v>424.227861758713</v>
      </c>
      <c r="AD6" t="n">
        <v>342765.8493703514</v>
      </c>
      <c r="AE6" t="n">
        <v>468987.3568705496</v>
      </c>
      <c r="AF6" t="n">
        <v>3.48773595574816e-06</v>
      </c>
      <c r="AG6" t="n">
        <v>12.70833333333333</v>
      </c>
      <c r="AH6" t="n">
        <v>424227.861758713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4.6744</v>
      </c>
      <c r="E7" t="n">
        <v>21.39</v>
      </c>
      <c r="F7" t="n">
        <v>17.96</v>
      </c>
      <c r="G7" t="n">
        <v>41.44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208.49</v>
      </c>
      <c r="Q7" t="n">
        <v>1325.76</v>
      </c>
      <c r="R7" t="n">
        <v>50.29</v>
      </c>
      <c r="S7" t="n">
        <v>30.42</v>
      </c>
      <c r="T7" t="n">
        <v>10017.58</v>
      </c>
      <c r="U7" t="n">
        <v>0.6</v>
      </c>
      <c r="V7" t="n">
        <v>0.96</v>
      </c>
      <c r="W7" t="n">
        <v>0.11</v>
      </c>
      <c r="X7" t="n">
        <v>0.6</v>
      </c>
      <c r="Y7" t="n">
        <v>0.5</v>
      </c>
      <c r="Z7" t="n">
        <v>10</v>
      </c>
      <c r="AA7" t="n">
        <v>323.4046698189381</v>
      </c>
      <c r="AB7" t="n">
        <v>442.4965368533474</v>
      </c>
      <c r="AC7" t="n">
        <v>400.2652884238532</v>
      </c>
      <c r="AD7" t="n">
        <v>323404.6698189381</v>
      </c>
      <c r="AE7" t="n">
        <v>442496.5368533474</v>
      </c>
      <c r="AF7" t="n">
        <v>3.58010298026905e-06</v>
      </c>
      <c r="AG7" t="n">
        <v>12.37847222222222</v>
      </c>
      <c r="AH7" t="n">
        <v>400265.2884238532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4.7063</v>
      </c>
      <c r="E8" t="n">
        <v>21.25</v>
      </c>
      <c r="F8" t="n">
        <v>17.96</v>
      </c>
      <c r="G8" t="n">
        <v>48.98</v>
      </c>
      <c r="H8" t="n">
        <v>0.64</v>
      </c>
      <c r="I8" t="n">
        <v>22</v>
      </c>
      <c r="J8" t="n">
        <v>194.86</v>
      </c>
      <c r="K8" t="n">
        <v>53.44</v>
      </c>
      <c r="L8" t="n">
        <v>7</v>
      </c>
      <c r="M8" t="n">
        <v>20</v>
      </c>
      <c r="N8" t="n">
        <v>39.43</v>
      </c>
      <c r="O8" t="n">
        <v>24267.28</v>
      </c>
      <c r="P8" t="n">
        <v>202.01</v>
      </c>
      <c r="Q8" t="n">
        <v>1325.79</v>
      </c>
      <c r="R8" t="n">
        <v>50.35</v>
      </c>
      <c r="S8" t="n">
        <v>30.42</v>
      </c>
      <c r="T8" t="n">
        <v>10068.33</v>
      </c>
      <c r="U8" t="n">
        <v>0.6</v>
      </c>
      <c r="V8" t="n">
        <v>0.96</v>
      </c>
      <c r="W8" t="n">
        <v>0.11</v>
      </c>
      <c r="X8" t="n">
        <v>0.6</v>
      </c>
      <c r="Y8" t="n">
        <v>0.5</v>
      </c>
      <c r="Z8" t="n">
        <v>10</v>
      </c>
      <c r="AA8" t="n">
        <v>319.0044699875353</v>
      </c>
      <c r="AB8" t="n">
        <v>436.4759893209061</v>
      </c>
      <c r="AC8" t="n">
        <v>394.8193334980165</v>
      </c>
      <c r="AD8" t="n">
        <v>319004.4699875353</v>
      </c>
      <c r="AE8" t="n">
        <v>436475.9893209061</v>
      </c>
      <c r="AF8" t="n">
        <v>3.604535053919269e-06</v>
      </c>
      <c r="AG8" t="n">
        <v>12.2974537037037</v>
      </c>
      <c r="AH8" t="n">
        <v>394819.3334980165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4.7511</v>
      </c>
      <c r="E9" t="n">
        <v>21.05</v>
      </c>
      <c r="F9" t="n">
        <v>17.87</v>
      </c>
      <c r="G9" t="n">
        <v>56.44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17</v>
      </c>
      <c r="N9" t="n">
        <v>39.98</v>
      </c>
      <c r="O9" t="n">
        <v>24458.36</v>
      </c>
      <c r="P9" t="n">
        <v>193.39</v>
      </c>
      <c r="Q9" t="n">
        <v>1325.76</v>
      </c>
      <c r="R9" t="n">
        <v>47.42</v>
      </c>
      <c r="S9" t="n">
        <v>30.42</v>
      </c>
      <c r="T9" t="n">
        <v>8618.700000000001</v>
      </c>
      <c r="U9" t="n">
        <v>0.64</v>
      </c>
      <c r="V9" t="n">
        <v>0.96</v>
      </c>
      <c r="W9" t="n">
        <v>0.11</v>
      </c>
      <c r="X9" t="n">
        <v>0.51</v>
      </c>
      <c r="Y9" t="n">
        <v>0.5</v>
      </c>
      <c r="Z9" t="n">
        <v>10</v>
      </c>
      <c r="AA9" t="n">
        <v>312.9227802185864</v>
      </c>
      <c r="AB9" t="n">
        <v>428.1547530738135</v>
      </c>
      <c r="AC9" t="n">
        <v>387.2922643594181</v>
      </c>
      <c r="AD9" t="n">
        <v>312922.7802185863</v>
      </c>
      <c r="AE9" t="n">
        <v>428154.7530738135</v>
      </c>
      <c r="AF9" t="n">
        <v>3.638847182431175e-06</v>
      </c>
      <c r="AG9" t="n">
        <v>12.18171296296296</v>
      </c>
      <c r="AH9" t="n">
        <v>387292.2643594181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4.7972</v>
      </c>
      <c r="E10" t="n">
        <v>20.85</v>
      </c>
      <c r="F10" t="n">
        <v>17.78</v>
      </c>
      <c r="G10" t="n">
        <v>66.68000000000001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13</v>
      </c>
      <c r="N10" t="n">
        <v>40.53</v>
      </c>
      <c r="O10" t="n">
        <v>24650.18</v>
      </c>
      <c r="P10" t="n">
        <v>184.39</v>
      </c>
      <c r="Q10" t="n">
        <v>1325.83</v>
      </c>
      <c r="R10" t="n">
        <v>44.41</v>
      </c>
      <c r="S10" t="n">
        <v>30.42</v>
      </c>
      <c r="T10" t="n">
        <v>7128.47</v>
      </c>
      <c r="U10" t="n">
        <v>0.68</v>
      </c>
      <c r="V10" t="n">
        <v>0.97</v>
      </c>
      <c r="W10" t="n">
        <v>0.11</v>
      </c>
      <c r="X10" t="n">
        <v>0.42</v>
      </c>
      <c r="Y10" t="n">
        <v>0.5</v>
      </c>
      <c r="Z10" t="n">
        <v>10</v>
      </c>
      <c r="AA10" t="n">
        <v>306.7248026618507</v>
      </c>
      <c r="AB10" t="n">
        <v>419.6744067452162</v>
      </c>
      <c r="AC10" t="n">
        <v>379.6212703821812</v>
      </c>
      <c r="AD10" t="n">
        <v>306724.8026618508</v>
      </c>
      <c r="AE10" t="n">
        <v>419674.4067452162</v>
      </c>
      <c r="AF10" t="n">
        <v>3.674154975386507e-06</v>
      </c>
      <c r="AG10" t="n">
        <v>12.06597222222222</v>
      </c>
      <c r="AH10" t="n">
        <v>379621.2703821812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4.8087</v>
      </c>
      <c r="E11" t="n">
        <v>20.8</v>
      </c>
      <c r="F11" t="n">
        <v>17.77</v>
      </c>
      <c r="G11" t="n">
        <v>71.06999999999999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181.4</v>
      </c>
      <c r="Q11" t="n">
        <v>1325.76</v>
      </c>
      <c r="R11" t="n">
        <v>43.47</v>
      </c>
      <c r="S11" t="n">
        <v>30.42</v>
      </c>
      <c r="T11" t="n">
        <v>6663.8</v>
      </c>
      <c r="U11" t="n">
        <v>0.7</v>
      </c>
      <c r="V11" t="n">
        <v>0.97</v>
      </c>
      <c r="W11" t="n">
        <v>0.12</v>
      </c>
      <c r="X11" t="n">
        <v>0.41</v>
      </c>
      <c r="Y11" t="n">
        <v>0.5</v>
      </c>
      <c r="Z11" t="n">
        <v>10</v>
      </c>
      <c r="AA11" t="n">
        <v>304.8562196684607</v>
      </c>
      <c r="AB11" t="n">
        <v>417.1177290575963</v>
      </c>
      <c r="AC11" t="n">
        <v>377.308598424748</v>
      </c>
      <c r="AD11" t="n">
        <v>304856.2196684607</v>
      </c>
      <c r="AE11" t="n">
        <v>417117.7290575963</v>
      </c>
      <c r="AF11" t="n">
        <v>3.682962776232197e-06</v>
      </c>
      <c r="AG11" t="n">
        <v>12.03703703703704</v>
      </c>
      <c r="AH11" t="n">
        <v>377308.5984247481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3.6343</v>
      </c>
      <c r="E2" t="n">
        <v>27.52</v>
      </c>
      <c r="F2" t="n">
        <v>21.8</v>
      </c>
      <c r="G2" t="n">
        <v>8.609999999999999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209.04</v>
      </c>
      <c r="Q2" t="n">
        <v>1325.88</v>
      </c>
      <c r="R2" t="n">
        <v>175.79</v>
      </c>
      <c r="S2" t="n">
        <v>30.42</v>
      </c>
      <c r="T2" t="n">
        <v>72139.25</v>
      </c>
      <c r="U2" t="n">
        <v>0.17</v>
      </c>
      <c r="V2" t="n">
        <v>0.79</v>
      </c>
      <c r="W2" t="n">
        <v>0.32</v>
      </c>
      <c r="X2" t="n">
        <v>4.44</v>
      </c>
      <c r="Y2" t="n">
        <v>0.5</v>
      </c>
      <c r="Z2" t="n">
        <v>10</v>
      </c>
      <c r="AA2" t="n">
        <v>406.7632446507958</v>
      </c>
      <c r="AB2" t="n">
        <v>556.5514164590703</v>
      </c>
      <c r="AC2" t="n">
        <v>503.4349303970347</v>
      </c>
      <c r="AD2" t="n">
        <v>406763.2446507958</v>
      </c>
      <c r="AE2" t="n">
        <v>556551.4164590703</v>
      </c>
      <c r="AF2" t="n">
        <v>3.1256098162058e-06</v>
      </c>
      <c r="AG2" t="n">
        <v>15.92592592592593</v>
      </c>
      <c r="AH2" t="n">
        <v>503434.9303970347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4.3999</v>
      </c>
      <c r="E3" t="n">
        <v>22.73</v>
      </c>
      <c r="F3" t="n">
        <v>19.14</v>
      </c>
      <c r="G3" t="n">
        <v>18.23</v>
      </c>
      <c r="H3" t="n">
        <v>0.3</v>
      </c>
      <c r="I3" t="n">
        <v>63</v>
      </c>
      <c r="J3" t="n">
        <v>117.34</v>
      </c>
      <c r="K3" t="n">
        <v>43.4</v>
      </c>
      <c r="L3" t="n">
        <v>2</v>
      </c>
      <c r="M3" t="n">
        <v>61</v>
      </c>
      <c r="N3" t="n">
        <v>16.94</v>
      </c>
      <c r="O3" t="n">
        <v>14705.49</v>
      </c>
      <c r="P3" t="n">
        <v>172.8</v>
      </c>
      <c r="Q3" t="n">
        <v>1325.9</v>
      </c>
      <c r="R3" t="n">
        <v>88.76000000000001</v>
      </c>
      <c r="S3" t="n">
        <v>30.42</v>
      </c>
      <c r="T3" t="n">
        <v>29067.7</v>
      </c>
      <c r="U3" t="n">
        <v>0.34</v>
      </c>
      <c r="V3" t="n">
        <v>0.9</v>
      </c>
      <c r="W3" t="n">
        <v>0.18</v>
      </c>
      <c r="X3" t="n">
        <v>1.78</v>
      </c>
      <c r="Y3" t="n">
        <v>0.5</v>
      </c>
      <c r="Z3" t="n">
        <v>10</v>
      </c>
      <c r="AA3" t="n">
        <v>304.9554171712932</v>
      </c>
      <c r="AB3" t="n">
        <v>417.2534554572566</v>
      </c>
      <c r="AC3" t="n">
        <v>377.431371287318</v>
      </c>
      <c r="AD3" t="n">
        <v>304955.4171712932</v>
      </c>
      <c r="AE3" t="n">
        <v>417253.4554572566</v>
      </c>
      <c r="AF3" t="n">
        <v>3.784049371357317e-06</v>
      </c>
      <c r="AG3" t="n">
        <v>13.15393518518519</v>
      </c>
      <c r="AH3" t="n">
        <v>377431.3712873179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4.6742</v>
      </c>
      <c r="E4" t="n">
        <v>21.39</v>
      </c>
      <c r="F4" t="n">
        <v>18.4</v>
      </c>
      <c r="G4" t="n">
        <v>29.06</v>
      </c>
      <c r="H4" t="n">
        <v>0.45</v>
      </c>
      <c r="I4" t="n">
        <v>38</v>
      </c>
      <c r="J4" t="n">
        <v>118.63</v>
      </c>
      <c r="K4" t="n">
        <v>43.4</v>
      </c>
      <c r="L4" t="n">
        <v>3</v>
      </c>
      <c r="M4" t="n">
        <v>36</v>
      </c>
      <c r="N4" t="n">
        <v>17.23</v>
      </c>
      <c r="O4" t="n">
        <v>14865.24</v>
      </c>
      <c r="P4" t="n">
        <v>154.78</v>
      </c>
      <c r="Q4" t="n">
        <v>1325.81</v>
      </c>
      <c r="R4" t="n">
        <v>64.70999999999999</v>
      </c>
      <c r="S4" t="n">
        <v>30.42</v>
      </c>
      <c r="T4" t="n">
        <v>17172.47</v>
      </c>
      <c r="U4" t="n">
        <v>0.47</v>
      </c>
      <c r="V4" t="n">
        <v>0.9399999999999999</v>
      </c>
      <c r="W4" t="n">
        <v>0.14</v>
      </c>
      <c r="X4" t="n">
        <v>1.04</v>
      </c>
      <c r="Y4" t="n">
        <v>0.5</v>
      </c>
      <c r="Z4" t="n">
        <v>10</v>
      </c>
      <c r="AA4" t="n">
        <v>277.4742994259988</v>
      </c>
      <c r="AB4" t="n">
        <v>379.6525777767956</v>
      </c>
      <c r="AC4" t="n">
        <v>343.4190685995169</v>
      </c>
      <c r="AD4" t="n">
        <v>277474.2994259988</v>
      </c>
      <c r="AE4" t="n">
        <v>379652.5777767956</v>
      </c>
      <c r="AF4" t="n">
        <v>4.0199558107226e-06</v>
      </c>
      <c r="AG4" t="n">
        <v>12.37847222222222</v>
      </c>
      <c r="AH4" t="n">
        <v>343419.0685995169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4.8358</v>
      </c>
      <c r="E5" t="n">
        <v>20.68</v>
      </c>
      <c r="F5" t="n">
        <v>17.97</v>
      </c>
      <c r="G5" t="n">
        <v>41.48</v>
      </c>
      <c r="H5" t="n">
        <v>0.59</v>
      </c>
      <c r="I5" t="n">
        <v>26</v>
      </c>
      <c r="J5" t="n">
        <v>119.93</v>
      </c>
      <c r="K5" t="n">
        <v>43.4</v>
      </c>
      <c r="L5" t="n">
        <v>4</v>
      </c>
      <c r="M5" t="n">
        <v>16</v>
      </c>
      <c r="N5" t="n">
        <v>17.53</v>
      </c>
      <c r="O5" t="n">
        <v>15025.44</v>
      </c>
      <c r="P5" t="n">
        <v>137.7</v>
      </c>
      <c r="Q5" t="n">
        <v>1325.83</v>
      </c>
      <c r="R5" t="n">
        <v>50.54</v>
      </c>
      <c r="S5" t="n">
        <v>30.42</v>
      </c>
      <c r="T5" t="n">
        <v>10142.56</v>
      </c>
      <c r="U5" t="n">
        <v>0.6</v>
      </c>
      <c r="V5" t="n">
        <v>0.96</v>
      </c>
      <c r="W5" t="n">
        <v>0.12</v>
      </c>
      <c r="X5" t="n">
        <v>0.62</v>
      </c>
      <c r="Y5" t="n">
        <v>0.5</v>
      </c>
      <c r="Z5" t="n">
        <v>10</v>
      </c>
      <c r="AA5" t="n">
        <v>263.7839507958768</v>
      </c>
      <c r="AB5" t="n">
        <v>360.9208388055074</v>
      </c>
      <c r="AC5" t="n">
        <v>326.4750605054877</v>
      </c>
      <c r="AD5" t="n">
        <v>263783.9507958767</v>
      </c>
      <c r="AE5" t="n">
        <v>360920.8388055074</v>
      </c>
      <c r="AF5" t="n">
        <v>4.158936782656359e-06</v>
      </c>
      <c r="AG5" t="n">
        <v>11.96759259259259</v>
      </c>
      <c r="AH5" t="n">
        <v>326475.0605054877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4.7953</v>
      </c>
      <c r="E6" t="n">
        <v>20.85</v>
      </c>
      <c r="F6" t="n">
        <v>18.15</v>
      </c>
      <c r="G6" t="n">
        <v>41.88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139.05</v>
      </c>
      <c r="Q6" t="n">
        <v>1325.85</v>
      </c>
      <c r="R6" t="n">
        <v>55.54</v>
      </c>
      <c r="S6" t="n">
        <v>30.42</v>
      </c>
      <c r="T6" t="n">
        <v>12643.67</v>
      </c>
      <c r="U6" t="n">
        <v>0.55</v>
      </c>
      <c r="V6" t="n">
        <v>0.95</v>
      </c>
      <c r="W6" t="n">
        <v>0.15</v>
      </c>
      <c r="X6" t="n">
        <v>0.79</v>
      </c>
      <c r="Y6" t="n">
        <v>0.5</v>
      </c>
      <c r="Z6" t="n">
        <v>10</v>
      </c>
      <c r="AA6" t="n">
        <v>265.9363583992461</v>
      </c>
      <c r="AB6" t="n">
        <v>363.8658578459591</v>
      </c>
      <c r="AC6" t="n">
        <v>329.1390110620789</v>
      </c>
      <c r="AD6" t="n">
        <v>265936.3583992461</v>
      </c>
      <c r="AE6" t="n">
        <v>363865.8578459591</v>
      </c>
      <c r="AF6" t="n">
        <v>4.124105536596227e-06</v>
      </c>
      <c r="AG6" t="n">
        <v>12.06597222222222</v>
      </c>
      <c r="AH6" t="n">
        <v>329139.0110620789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</v>
      </c>
      <c r="E2" t="n">
        <v>25</v>
      </c>
      <c r="F2" t="n">
        <v>20.81</v>
      </c>
      <c r="G2" t="n">
        <v>10.49</v>
      </c>
      <c r="H2" t="n">
        <v>0.2</v>
      </c>
      <c r="I2" t="n">
        <v>119</v>
      </c>
      <c r="J2" t="n">
        <v>89.87</v>
      </c>
      <c r="K2" t="n">
        <v>37.55</v>
      </c>
      <c r="L2" t="n">
        <v>1</v>
      </c>
      <c r="M2" t="n">
        <v>117</v>
      </c>
      <c r="N2" t="n">
        <v>11.32</v>
      </c>
      <c r="O2" t="n">
        <v>11317.98</v>
      </c>
      <c r="P2" t="n">
        <v>163.93</v>
      </c>
      <c r="Q2" t="n">
        <v>1325.88</v>
      </c>
      <c r="R2" t="n">
        <v>143.28</v>
      </c>
      <c r="S2" t="n">
        <v>30.42</v>
      </c>
      <c r="T2" t="n">
        <v>56052</v>
      </c>
      <c r="U2" t="n">
        <v>0.21</v>
      </c>
      <c r="V2" t="n">
        <v>0.83</v>
      </c>
      <c r="W2" t="n">
        <v>0.28</v>
      </c>
      <c r="X2" t="n">
        <v>3.45</v>
      </c>
      <c r="Y2" t="n">
        <v>0.5</v>
      </c>
      <c r="Z2" t="n">
        <v>10</v>
      </c>
      <c r="AA2" t="n">
        <v>322.4031692751493</v>
      </c>
      <c r="AB2" t="n">
        <v>441.1262396262497</v>
      </c>
      <c r="AC2" t="n">
        <v>399.0257704408855</v>
      </c>
      <c r="AD2" t="n">
        <v>322403.1692751492</v>
      </c>
      <c r="AE2" t="n">
        <v>441126.2396262498</v>
      </c>
      <c r="AF2" t="n">
        <v>3.659977706617555e-06</v>
      </c>
      <c r="AG2" t="n">
        <v>14.46759259259259</v>
      </c>
      <c r="AH2" t="n">
        <v>399025.7704408855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4.6303</v>
      </c>
      <c r="E3" t="n">
        <v>21.6</v>
      </c>
      <c r="F3" t="n">
        <v>18.73</v>
      </c>
      <c r="G3" t="n">
        <v>22.94</v>
      </c>
      <c r="H3" t="n">
        <v>0.39</v>
      </c>
      <c r="I3" t="n">
        <v>49</v>
      </c>
      <c r="J3" t="n">
        <v>91.09999999999999</v>
      </c>
      <c r="K3" t="n">
        <v>37.55</v>
      </c>
      <c r="L3" t="n">
        <v>2</v>
      </c>
      <c r="M3" t="n">
        <v>47</v>
      </c>
      <c r="N3" t="n">
        <v>11.54</v>
      </c>
      <c r="O3" t="n">
        <v>11468.97</v>
      </c>
      <c r="P3" t="n">
        <v>132.82</v>
      </c>
      <c r="Q3" t="n">
        <v>1325.77</v>
      </c>
      <c r="R3" t="n">
        <v>75.31</v>
      </c>
      <c r="S3" t="n">
        <v>30.42</v>
      </c>
      <c r="T3" t="n">
        <v>22416.17</v>
      </c>
      <c r="U3" t="n">
        <v>0.4</v>
      </c>
      <c r="V3" t="n">
        <v>0.92</v>
      </c>
      <c r="W3" t="n">
        <v>0.16</v>
      </c>
      <c r="X3" t="n">
        <v>1.37</v>
      </c>
      <c r="Y3" t="n">
        <v>0.5</v>
      </c>
      <c r="Z3" t="n">
        <v>10</v>
      </c>
      <c r="AA3" t="n">
        <v>258.2926915396912</v>
      </c>
      <c r="AB3" t="n">
        <v>353.4074556339338</v>
      </c>
      <c r="AC3" t="n">
        <v>319.6787440787097</v>
      </c>
      <c r="AD3" t="n">
        <v>258292.6915396913</v>
      </c>
      <c r="AE3" t="n">
        <v>353407.4556339338</v>
      </c>
      <c r="AF3" t="n">
        <v>4.236698693737817e-06</v>
      </c>
      <c r="AG3" t="n">
        <v>12.5</v>
      </c>
      <c r="AH3" t="n">
        <v>319678.7440787096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4.7695</v>
      </c>
      <c r="E4" t="n">
        <v>20.97</v>
      </c>
      <c r="F4" t="n">
        <v>18.37</v>
      </c>
      <c r="G4" t="n">
        <v>31.48</v>
      </c>
      <c r="H4" t="n">
        <v>0.57</v>
      </c>
      <c r="I4" t="n">
        <v>35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120.25</v>
      </c>
      <c r="Q4" t="n">
        <v>1325.8</v>
      </c>
      <c r="R4" t="n">
        <v>61.99</v>
      </c>
      <c r="S4" t="n">
        <v>30.42</v>
      </c>
      <c r="T4" t="n">
        <v>15826.28</v>
      </c>
      <c r="U4" t="n">
        <v>0.49</v>
      </c>
      <c r="V4" t="n">
        <v>0.9399999999999999</v>
      </c>
      <c r="W4" t="n">
        <v>0.18</v>
      </c>
      <c r="X4" t="n">
        <v>1.01</v>
      </c>
      <c r="Y4" t="n">
        <v>0.5</v>
      </c>
      <c r="Z4" t="n">
        <v>10</v>
      </c>
      <c r="AA4" t="n">
        <v>248.1172964648277</v>
      </c>
      <c r="AB4" t="n">
        <v>339.4850311855968</v>
      </c>
      <c r="AC4" t="n">
        <v>307.0850562795783</v>
      </c>
      <c r="AD4" t="n">
        <v>248117.2964648277</v>
      </c>
      <c r="AE4" t="n">
        <v>339485.0311855968</v>
      </c>
      <c r="AF4" t="n">
        <v>4.364065917928108e-06</v>
      </c>
      <c r="AG4" t="n">
        <v>12.13541666666667</v>
      </c>
      <c r="AH4" t="n">
        <v>307085.0562795784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2.714</v>
      </c>
      <c r="E2" t="n">
        <v>36.85</v>
      </c>
      <c r="F2" t="n">
        <v>24.72</v>
      </c>
      <c r="G2" t="n">
        <v>6.01</v>
      </c>
      <c r="H2" t="n">
        <v>0.09</v>
      </c>
      <c r="I2" t="n">
        <v>247</v>
      </c>
      <c r="J2" t="n">
        <v>194.77</v>
      </c>
      <c r="K2" t="n">
        <v>54.38</v>
      </c>
      <c r="L2" t="n">
        <v>1</v>
      </c>
      <c r="M2" t="n">
        <v>245</v>
      </c>
      <c r="N2" t="n">
        <v>39.4</v>
      </c>
      <c r="O2" t="n">
        <v>24256.19</v>
      </c>
      <c r="P2" t="n">
        <v>340.12</v>
      </c>
      <c r="Q2" t="n">
        <v>1326.08</v>
      </c>
      <c r="R2" t="n">
        <v>271.54</v>
      </c>
      <c r="S2" t="n">
        <v>30.42</v>
      </c>
      <c r="T2" t="n">
        <v>119538.09</v>
      </c>
      <c r="U2" t="n">
        <v>0.11</v>
      </c>
      <c r="V2" t="n">
        <v>0.7</v>
      </c>
      <c r="W2" t="n">
        <v>0.48</v>
      </c>
      <c r="X2" t="n">
        <v>7.36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3.7625</v>
      </c>
      <c r="E3" t="n">
        <v>26.58</v>
      </c>
      <c r="F3" t="n">
        <v>20.21</v>
      </c>
      <c r="G3" t="n">
        <v>12.25</v>
      </c>
      <c r="H3" t="n">
        <v>0.18</v>
      </c>
      <c r="I3" t="n">
        <v>99</v>
      </c>
      <c r="J3" t="n">
        <v>196.32</v>
      </c>
      <c r="K3" t="n">
        <v>54.38</v>
      </c>
      <c r="L3" t="n">
        <v>2</v>
      </c>
      <c r="M3" t="n">
        <v>97</v>
      </c>
      <c r="N3" t="n">
        <v>39.95</v>
      </c>
      <c r="O3" t="n">
        <v>24447.22</v>
      </c>
      <c r="P3" t="n">
        <v>271.83</v>
      </c>
      <c r="Q3" t="n">
        <v>1325.99</v>
      </c>
      <c r="R3" t="n">
        <v>123.66</v>
      </c>
      <c r="S3" t="n">
        <v>30.42</v>
      </c>
      <c r="T3" t="n">
        <v>46339.76</v>
      </c>
      <c r="U3" t="n">
        <v>0.25</v>
      </c>
      <c r="V3" t="n">
        <v>0.85</v>
      </c>
      <c r="W3" t="n">
        <v>0.24</v>
      </c>
      <c r="X3" t="n">
        <v>2.85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4.1724</v>
      </c>
      <c r="E4" t="n">
        <v>23.97</v>
      </c>
      <c r="F4" t="n">
        <v>19.08</v>
      </c>
      <c r="G4" t="n">
        <v>18.77</v>
      </c>
      <c r="H4" t="n">
        <v>0.27</v>
      </c>
      <c r="I4" t="n">
        <v>61</v>
      </c>
      <c r="J4" t="n">
        <v>197.88</v>
      </c>
      <c r="K4" t="n">
        <v>54.38</v>
      </c>
      <c r="L4" t="n">
        <v>3</v>
      </c>
      <c r="M4" t="n">
        <v>59</v>
      </c>
      <c r="N4" t="n">
        <v>40.5</v>
      </c>
      <c r="O4" t="n">
        <v>24639</v>
      </c>
      <c r="P4" t="n">
        <v>250.75</v>
      </c>
      <c r="Q4" t="n">
        <v>1325.88</v>
      </c>
      <c r="R4" t="n">
        <v>86.69</v>
      </c>
      <c r="S4" t="n">
        <v>30.42</v>
      </c>
      <c r="T4" t="n">
        <v>28046.94</v>
      </c>
      <c r="U4" t="n">
        <v>0.35</v>
      </c>
      <c r="V4" t="n">
        <v>0.9</v>
      </c>
      <c r="W4" t="n">
        <v>0.18</v>
      </c>
      <c r="X4" t="n">
        <v>1.72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4.3836</v>
      </c>
      <c r="E5" t="n">
        <v>22.81</v>
      </c>
      <c r="F5" t="n">
        <v>18.58</v>
      </c>
      <c r="G5" t="n">
        <v>25.34</v>
      </c>
      <c r="H5" t="n">
        <v>0.36</v>
      </c>
      <c r="I5" t="n">
        <v>44</v>
      </c>
      <c r="J5" t="n">
        <v>199.44</v>
      </c>
      <c r="K5" t="n">
        <v>54.38</v>
      </c>
      <c r="L5" t="n">
        <v>4</v>
      </c>
      <c r="M5" t="n">
        <v>42</v>
      </c>
      <c r="N5" t="n">
        <v>41.06</v>
      </c>
      <c r="O5" t="n">
        <v>24831.54</v>
      </c>
      <c r="P5" t="n">
        <v>238.8</v>
      </c>
      <c r="Q5" t="n">
        <v>1325.76</v>
      </c>
      <c r="R5" t="n">
        <v>70.65000000000001</v>
      </c>
      <c r="S5" t="n">
        <v>30.42</v>
      </c>
      <c r="T5" t="n">
        <v>20111.11</v>
      </c>
      <c r="U5" t="n">
        <v>0.43</v>
      </c>
      <c r="V5" t="n">
        <v>0.93</v>
      </c>
      <c r="W5" t="n">
        <v>0.15</v>
      </c>
      <c r="X5" t="n">
        <v>1.23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4.5191</v>
      </c>
      <c r="E6" t="n">
        <v>22.13</v>
      </c>
      <c r="F6" t="n">
        <v>18.29</v>
      </c>
      <c r="G6" t="n">
        <v>32.28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229.1</v>
      </c>
      <c r="Q6" t="n">
        <v>1325.83</v>
      </c>
      <c r="R6" t="n">
        <v>60.95</v>
      </c>
      <c r="S6" t="n">
        <v>30.42</v>
      </c>
      <c r="T6" t="n">
        <v>15311.27</v>
      </c>
      <c r="U6" t="n">
        <v>0.5</v>
      </c>
      <c r="V6" t="n">
        <v>0.9399999999999999</v>
      </c>
      <c r="W6" t="n">
        <v>0.14</v>
      </c>
      <c r="X6" t="n">
        <v>0.93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4.6187</v>
      </c>
      <c r="E7" t="n">
        <v>21.65</v>
      </c>
      <c r="F7" t="n">
        <v>18.05</v>
      </c>
      <c r="G7" t="n">
        <v>38.67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219.2</v>
      </c>
      <c r="Q7" t="n">
        <v>1325.8</v>
      </c>
      <c r="R7" t="n">
        <v>52.57</v>
      </c>
      <c r="S7" t="n">
        <v>30.42</v>
      </c>
      <c r="T7" t="n">
        <v>11147.75</v>
      </c>
      <c r="U7" t="n">
        <v>0.58</v>
      </c>
      <c r="V7" t="n">
        <v>0.96</v>
      </c>
      <c r="W7" t="n">
        <v>0.13</v>
      </c>
      <c r="X7" t="n">
        <v>0.6899999999999999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4.6722</v>
      </c>
      <c r="E8" t="n">
        <v>21.4</v>
      </c>
      <c r="F8" t="n">
        <v>17.99</v>
      </c>
      <c r="G8" t="n">
        <v>46.94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212.3</v>
      </c>
      <c r="Q8" t="n">
        <v>1325.8</v>
      </c>
      <c r="R8" t="n">
        <v>51.31</v>
      </c>
      <c r="S8" t="n">
        <v>30.42</v>
      </c>
      <c r="T8" t="n">
        <v>10543.65</v>
      </c>
      <c r="U8" t="n">
        <v>0.59</v>
      </c>
      <c r="V8" t="n">
        <v>0.96</v>
      </c>
      <c r="W8" t="n">
        <v>0.12</v>
      </c>
      <c r="X8" t="n">
        <v>0.63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4.7163</v>
      </c>
      <c r="E9" t="n">
        <v>21.2</v>
      </c>
      <c r="F9" t="n">
        <v>17.91</v>
      </c>
      <c r="G9" t="n">
        <v>53.73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204.62</v>
      </c>
      <c r="Q9" t="n">
        <v>1325.77</v>
      </c>
      <c r="R9" t="n">
        <v>48.61</v>
      </c>
      <c r="S9" t="n">
        <v>30.42</v>
      </c>
      <c r="T9" t="n">
        <v>9211.5</v>
      </c>
      <c r="U9" t="n">
        <v>0.63</v>
      </c>
      <c r="V9" t="n">
        <v>0.96</v>
      </c>
      <c r="W9" t="n">
        <v>0.11</v>
      </c>
      <c r="X9" t="n">
        <v>0.55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4.7644</v>
      </c>
      <c r="E10" t="n">
        <v>20.99</v>
      </c>
      <c r="F10" t="n">
        <v>17.81</v>
      </c>
      <c r="G10" t="n">
        <v>62.86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196.49</v>
      </c>
      <c r="Q10" t="n">
        <v>1325.78</v>
      </c>
      <c r="R10" t="n">
        <v>45.38</v>
      </c>
      <c r="S10" t="n">
        <v>30.42</v>
      </c>
      <c r="T10" t="n">
        <v>7610.11</v>
      </c>
      <c r="U10" t="n">
        <v>0.67</v>
      </c>
      <c r="V10" t="n">
        <v>0.97</v>
      </c>
      <c r="W10" t="n">
        <v>0.11</v>
      </c>
      <c r="X10" t="n">
        <v>0.45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4.7946</v>
      </c>
      <c r="E11" t="n">
        <v>20.86</v>
      </c>
      <c r="F11" t="n">
        <v>17.76</v>
      </c>
      <c r="G11" t="n">
        <v>71.03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188.71</v>
      </c>
      <c r="Q11" t="n">
        <v>1325.76</v>
      </c>
      <c r="R11" t="n">
        <v>43.33</v>
      </c>
      <c r="S11" t="n">
        <v>30.42</v>
      </c>
      <c r="T11" t="n">
        <v>6597.23</v>
      </c>
      <c r="U11" t="n">
        <v>0.7</v>
      </c>
      <c r="V11" t="n">
        <v>0.97</v>
      </c>
      <c r="W11" t="n">
        <v>0.11</v>
      </c>
      <c r="X11" t="n">
        <v>0.4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4.795</v>
      </c>
      <c r="E12" t="n">
        <v>20.86</v>
      </c>
      <c r="F12" t="n">
        <v>17.75</v>
      </c>
      <c r="G12" t="n">
        <v>71.02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188.28</v>
      </c>
      <c r="Q12" t="n">
        <v>1325.76</v>
      </c>
      <c r="R12" t="n">
        <v>42.84</v>
      </c>
      <c r="S12" t="n">
        <v>30.42</v>
      </c>
      <c r="T12" t="n">
        <v>6352.11</v>
      </c>
      <c r="U12" t="n">
        <v>0.71</v>
      </c>
      <c r="V12" t="n">
        <v>0.97</v>
      </c>
      <c r="W12" t="n">
        <v>0.12</v>
      </c>
      <c r="X12" t="n">
        <v>0.4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4</v>
      </c>
      <c r="E13" t="n">
        <v>25</v>
      </c>
      <c r="F13" t="n">
        <v>20.81</v>
      </c>
      <c r="G13" t="n">
        <v>10.49</v>
      </c>
      <c r="H13" t="n">
        <v>0.2</v>
      </c>
      <c r="I13" t="n">
        <v>119</v>
      </c>
      <c r="J13" t="n">
        <v>89.87</v>
      </c>
      <c r="K13" t="n">
        <v>37.55</v>
      </c>
      <c r="L13" t="n">
        <v>1</v>
      </c>
      <c r="M13" t="n">
        <v>117</v>
      </c>
      <c r="N13" t="n">
        <v>11.32</v>
      </c>
      <c r="O13" t="n">
        <v>11317.98</v>
      </c>
      <c r="P13" t="n">
        <v>163.93</v>
      </c>
      <c r="Q13" t="n">
        <v>1325.88</v>
      </c>
      <c r="R13" t="n">
        <v>143.28</v>
      </c>
      <c r="S13" t="n">
        <v>30.42</v>
      </c>
      <c r="T13" t="n">
        <v>56052</v>
      </c>
      <c r="U13" t="n">
        <v>0.21</v>
      </c>
      <c r="V13" t="n">
        <v>0.83</v>
      </c>
      <c r="W13" t="n">
        <v>0.28</v>
      </c>
      <c r="X13" t="n">
        <v>3.45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4.6303</v>
      </c>
      <c r="E14" t="n">
        <v>21.6</v>
      </c>
      <c r="F14" t="n">
        <v>18.73</v>
      </c>
      <c r="G14" t="n">
        <v>22.94</v>
      </c>
      <c r="H14" t="n">
        <v>0.39</v>
      </c>
      <c r="I14" t="n">
        <v>49</v>
      </c>
      <c r="J14" t="n">
        <v>91.09999999999999</v>
      </c>
      <c r="K14" t="n">
        <v>37.55</v>
      </c>
      <c r="L14" t="n">
        <v>2</v>
      </c>
      <c r="M14" t="n">
        <v>47</v>
      </c>
      <c r="N14" t="n">
        <v>11.54</v>
      </c>
      <c r="O14" t="n">
        <v>11468.97</v>
      </c>
      <c r="P14" t="n">
        <v>132.82</v>
      </c>
      <c r="Q14" t="n">
        <v>1325.77</v>
      </c>
      <c r="R14" t="n">
        <v>75.31</v>
      </c>
      <c r="S14" t="n">
        <v>30.42</v>
      </c>
      <c r="T14" t="n">
        <v>22416.17</v>
      </c>
      <c r="U14" t="n">
        <v>0.4</v>
      </c>
      <c r="V14" t="n">
        <v>0.92</v>
      </c>
      <c r="W14" t="n">
        <v>0.16</v>
      </c>
      <c r="X14" t="n">
        <v>1.37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4.7695</v>
      </c>
      <c r="E15" t="n">
        <v>20.97</v>
      </c>
      <c r="F15" t="n">
        <v>18.37</v>
      </c>
      <c r="G15" t="n">
        <v>31.48</v>
      </c>
      <c r="H15" t="n">
        <v>0.57</v>
      </c>
      <c r="I15" t="n">
        <v>35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120.25</v>
      </c>
      <c r="Q15" t="n">
        <v>1325.8</v>
      </c>
      <c r="R15" t="n">
        <v>61.99</v>
      </c>
      <c r="S15" t="n">
        <v>30.42</v>
      </c>
      <c r="T15" t="n">
        <v>15826.28</v>
      </c>
      <c r="U15" t="n">
        <v>0.49</v>
      </c>
      <c r="V15" t="n">
        <v>0.9399999999999999</v>
      </c>
      <c r="W15" t="n">
        <v>0.18</v>
      </c>
      <c r="X15" t="n">
        <v>1.01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4.272</v>
      </c>
      <c r="E16" t="n">
        <v>23.41</v>
      </c>
      <c r="F16" t="n">
        <v>20.09</v>
      </c>
      <c r="G16" t="n">
        <v>12.69</v>
      </c>
      <c r="H16" t="n">
        <v>0.24</v>
      </c>
      <c r="I16" t="n">
        <v>95</v>
      </c>
      <c r="J16" t="n">
        <v>71.52</v>
      </c>
      <c r="K16" t="n">
        <v>32.27</v>
      </c>
      <c r="L16" t="n">
        <v>1</v>
      </c>
      <c r="M16" t="n">
        <v>93</v>
      </c>
      <c r="N16" t="n">
        <v>8.25</v>
      </c>
      <c r="O16" t="n">
        <v>9054.6</v>
      </c>
      <c r="P16" t="n">
        <v>129.99</v>
      </c>
      <c r="Q16" t="n">
        <v>1326.01</v>
      </c>
      <c r="R16" t="n">
        <v>119.7</v>
      </c>
      <c r="S16" t="n">
        <v>30.42</v>
      </c>
      <c r="T16" t="n">
        <v>44379.75</v>
      </c>
      <c r="U16" t="n">
        <v>0.25</v>
      </c>
      <c r="V16" t="n">
        <v>0.86</v>
      </c>
      <c r="W16" t="n">
        <v>0.23</v>
      </c>
      <c r="X16" t="n">
        <v>2.73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4.7039</v>
      </c>
      <c r="E17" t="n">
        <v>21.26</v>
      </c>
      <c r="F17" t="n">
        <v>18.7</v>
      </c>
      <c r="G17" t="n">
        <v>24.39</v>
      </c>
      <c r="H17" t="n">
        <v>0.48</v>
      </c>
      <c r="I17" t="n">
        <v>46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106.49</v>
      </c>
      <c r="Q17" t="n">
        <v>1325.77</v>
      </c>
      <c r="R17" t="n">
        <v>72.56</v>
      </c>
      <c r="S17" t="n">
        <v>30.42</v>
      </c>
      <c r="T17" t="n">
        <v>21054.13</v>
      </c>
      <c r="U17" t="n">
        <v>0.42</v>
      </c>
      <c r="V17" t="n">
        <v>0.92</v>
      </c>
      <c r="W17" t="n">
        <v>0.21</v>
      </c>
      <c r="X17" t="n">
        <v>1.34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4.4005</v>
      </c>
      <c r="E18" t="n">
        <v>22.72</v>
      </c>
      <c r="F18" t="n">
        <v>20.03</v>
      </c>
      <c r="G18" t="n">
        <v>13.35</v>
      </c>
      <c r="H18" t="n">
        <v>0.43</v>
      </c>
      <c r="I18" t="n">
        <v>90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78.25</v>
      </c>
      <c r="Q18" t="n">
        <v>1325.94</v>
      </c>
      <c r="R18" t="n">
        <v>113.85</v>
      </c>
      <c r="S18" t="n">
        <v>30.42</v>
      </c>
      <c r="T18" t="n">
        <v>41479.08</v>
      </c>
      <c r="U18" t="n">
        <v>0.27</v>
      </c>
      <c r="V18" t="n">
        <v>0.86</v>
      </c>
      <c r="W18" t="n">
        <v>0.34</v>
      </c>
      <c r="X18" t="n">
        <v>2.67</v>
      </c>
      <c r="Y18" t="n">
        <v>0.5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3.3045</v>
      </c>
      <c r="E19" t="n">
        <v>30.26</v>
      </c>
      <c r="F19" t="n">
        <v>22.75</v>
      </c>
      <c r="G19" t="n">
        <v>7.46</v>
      </c>
      <c r="H19" t="n">
        <v>0.12</v>
      </c>
      <c r="I19" t="n">
        <v>183</v>
      </c>
      <c r="J19" t="n">
        <v>141.81</v>
      </c>
      <c r="K19" t="n">
        <v>47.83</v>
      </c>
      <c r="L19" t="n">
        <v>1</v>
      </c>
      <c r="M19" t="n">
        <v>181</v>
      </c>
      <c r="N19" t="n">
        <v>22.98</v>
      </c>
      <c r="O19" t="n">
        <v>17723.39</v>
      </c>
      <c r="P19" t="n">
        <v>252.08</v>
      </c>
      <c r="Q19" t="n">
        <v>1326.05</v>
      </c>
      <c r="R19" t="n">
        <v>206.56</v>
      </c>
      <c r="S19" t="n">
        <v>30.42</v>
      </c>
      <c r="T19" t="n">
        <v>87372.22</v>
      </c>
      <c r="U19" t="n">
        <v>0.15</v>
      </c>
      <c r="V19" t="n">
        <v>0.76</v>
      </c>
      <c r="W19" t="n">
        <v>0.38</v>
      </c>
      <c r="X19" t="n">
        <v>5.39</v>
      </c>
      <c r="Y19" t="n">
        <v>0.5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4.1761</v>
      </c>
      <c r="E20" t="n">
        <v>23.95</v>
      </c>
      <c r="F20" t="n">
        <v>19.52</v>
      </c>
      <c r="G20" t="n">
        <v>15.41</v>
      </c>
      <c r="H20" t="n">
        <v>0.25</v>
      </c>
      <c r="I20" t="n">
        <v>76</v>
      </c>
      <c r="J20" t="n">
        <v>143.17</v>
      </c>
      <c r="K20" t="n">
        <v>47.83</v>
      </c>
      <c r="L20" t="n">
        <v>2</v>
      </c>
      <c r="M20" t="n">
        <v>74</v>
      </c>
      <c r="N20" t="n">
        <v>23.34</v>
      </c>
      <c r="O20" t="n">
        <v>17891.86</v>
      </c>
      <c r="P20" t="n">
        <v>207.71</v>
      </c>
      <c r="Q20" t="n">
        <v>1325.77</v>
      </c>
      <c r="R20" t="n">
        <v>101.54</v>
      </c>
      <c r="S20" t="n">
        <v>30.42</v>
      </c>
      <c r="T20" t="n">
        <v>35397.13</v>
      </c>
      <c r="U20" t="n">
        <v>0.3</v>
      </c>
      <c r="V20" t="n">
        <v>0.88</v>
      </c>
      <c r="W20" t="n">
        <v>0.19</v>
      </c>
      <c r="X20" t="n">
        <v>2.16</v>
      </c>
      <c r="Y20" t="n">
        <v>0.5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4.4924</v>
      </c>
      <c r="E21" t="n">
        <v>22.26</v>
      </c>
      <c r="F21" t="n">
        <v>18.67</v>
      </c>
      <c r="G21" t="n">
        <v>23.84</v>
      </c>
      <c r="H21" t="n">
        <v>0.37</v>
      </c>
      <c r="I21" t="n">
        <v>47</v>
      </c>
      <c r="J21" t="n">
        <v>144.54</v>
      </c>
      <c r="K21" t="n">
        <v>47.83</v>
      </c>
      <c r="L21" t="n">
        <v>3</v>
      </c>
      <c r="M21" t="n">
        <v>45</v>
      </c>
      <c r="N21" t="n">
        <v>23.71</v>
      </c>
      <c r="O21" t="n">
        <v>18060.85</v>
      </c>
      <c r="P21" t="n">
        <v>190.27</v>
      </c>
      <c r="Q21" t="n">
        <v>1325.78</v>
      </c>
      <c r="R21" t="n">
        <v>73.58</v>
      </c>
      <c r="S21" t="n">
        <v>30.42</v>
      </c>
      <c r="T21" t="n">
        <v>21558.45</v>
      </c>
      <c r="U21" t="n">
        <v>0.41</v>
      </c>
      <c r="V21" t="n">
        <v>0.92</v>
      </c>
      <c r="W21" t="n">
        <v>0.15</v>
      </c>
      <c r="X21" t="n">
        <v>1.32</v>
      </c>
      <c r="Y21" t="n">
        <v>0.5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4.6632</v>
      </c>
      <c r="E22" t="n">
        <v>21.44</v>
      </c>
      <c r="F22" t="n">
        <v>18.26</v>
      </c>
      <c r="G22" t="n">
        <v>33.21</v>
      </c>
      <c r="H22" t="n">
        <v>0.49</v>
      </c>
      <c r="I22" t="n">
        <v>33</v>
      </c>
      <c r="J22" t="n">
        <v>145.92</v>
      </c>
      <c r="K22" t="n">
        <v>47.83</v>
      </c>
      <c r="L22" t="n">
        <v>4</v>
      </c>
      <c r="M22" t="n">
        <v>31</v>
      </c>
      <c r="N22" t="n">
        <v>24.09</v>
      </c>
      <c r="O22" t="n">
        <v>18230.35</v>
      </c>
      <c r="P22" t="n">
        <v>176.61</v>
      </c>
      <c r="Q22" t="n">
        <v>1325.8</v>
      </c>
      <c r="R22" t="n">
        <v>60.16</v>
      </c>
      <c r="S22" t="n">
        <v>30.42</v>
      </c>
      <c r="T22" t="n">
        <v>14918.37</v>
      </c>
      <c r="U22" t="n">
        <v>0.51</v>
      </c>
      <c r="V22" t="n">
        <v>0.9399999999999999</v>
      </c>
      <c r="W22" t="n">
        <v>0.13</v>
      </c>
      <c r="X22" t="n">
        <v>0.91</v>
      </c>
      <c r="Y22" t="n">
        <v>0.5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4.7558</v>
      </c>
      <c r="E23" t="n">
        <v>21.03</v>
      </c>
      <c r="F23" t="n">
        <v>18.08</v>
      </c>
      <c r="G23" t="n">
        <v>43.38</v>
      </c>
      <c r="H23" t="n">
        <v>0.6</v>
      </c>
      <c r="I23" t="n">
        <v>25</v>
      </c>
      <c r="J23" t="n">
        <v>147.3</v>
      </c>
      <c r="K23" t="n">
        <v>47.83</v>
      </c>
      <c r="L23" t="n">
        <v>5</v>
      </c>
      <c r="M23" t="n">
        <v>23</v>
      </c>
      <c r="N23" t="n">
        <v>24.47</v>
      </c>
      <c r="O23" t="n">
        <v>18400.38</v>
      </c>
      <c r="P23" t="n">
        <v>164.61</v>
      </c>
      <c r="Q23" t="n">
        <v>1325.78</v>
      </c>
      <c r="R23" t="n">
        <v>54.28</v>
      </c>
      <c r="S23" t="n">
        <v>30.42</v>
      </c>
      <c r="T23" t="n">
        <v>12020.4</v>
      </c>
      <c r="U23" t="n">
        <v>0.5600000000000001</v>
      </c>
      <c r="V23" t="n">
        <v>0.95</v>
      </c>
      <c r="W23" t="n">
        <v>0.12</v>
      </c>
      <c r="X23" t="n">
        <v>0.72</v>
      </c>
      <c r="Y23" t="n">
        <v>0.5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4.8075</v>
      </c>
      <c r="E24" t="n">
        <v>20.8</v>
      </c>
      <c r="F24" t="n">
        <v>17.97</v>
      </c>
      <c r="G24" t="n">
        <v>51.33</v>
      </c>
      <c r="H24" t="n">
        <v>0.71</v>
      </c>
      <c r="I24" t="n">
        <v>21</v>
      </c>
      <c r="J24" t="n">
        <v>148.68</v>
      </c>
      <c r="K24" t="n">
        <v>47.83</v>
      </c>
      <c r="L24" t="n">
        <v>6</v>
      </c>
      <c r="M24" t="n">
        <v>3</v>
      </c>
      <c r="N24" t="n">
        <v>24.85</v>
      </c>
      <c r="O24" t="n">
        <v>18570.94</v>
      </c>
      <c r="P24" t="n">
        <v>154.57</v>
      </c>
      <c r="Q24" t="n">
        <v>1325.76</v>
      </c>
      <c r="R24" t="n">
        <v>49.87</v>
      </c>
      <c r="S24" t="n">
        <v>30.42</v>
      </c>
      <c r="T24" t="n">
        <v>9833.99</v>
      </c>
      <c r="U24" t="n">
        <v>0.61</v>
      </c>
      <c r="V24" t="n">
        <v>0.96</v>
      </c>
      <c r="W24" t="n">
        <v>0.13</v>
      </c>
      <c r="X24" t="n">
        <v>0.61</v>
      </c>
      <c r="Y24" t="n">
        <v>0.5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4.8215</v>
      </c>
      <c r="E25" t="n">
        <v>20.74</v>
      </c>
      <c r="F25" t="n">
        <v>17.93</v>
      </c>
      <c r="G25" t="n">
        <v>53.8</v>
      </c>
      <c r="H25" t="n">
        <v>0.83</v>
      </c>
      <c r="I25" t="n">
        <v>20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155.5</v>
      </c>
      <c r="Q25" t="n">
        <v>1325.8</v>
      </c>
      <c r="R25" t="n">
        <v>48.68</v>
      </c>
      <c r="S25" t="n">
        <v>30.42</v>
      </c>
      <c r="T25" t="n">
        <v>9243.34</v>
      </c>
      <c r="U25" t="n">
        <v>0.62</v>
      </c>
      <c r="V25" t="n">
        <v>0.96</v>
      </c>
      <c r="W25" t="n">
        <v>0.14</v>
      </c>
      <c r="X25" t="n">
        <v>0.58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2.9023</v>
      </c>
      <c r="E26" t="n">
        <v>34.46</v>
      </c>
      <c r="F26" t="n">
        <v>24.03</v>
      </c>
      <c r="G26" t="n">
        <v>6.41</v>
      </c>
      <c r="H26" t="n">
        <v>0.1</v>
      </c>
      <c r="I26" t="n">
        <v>225</v>
      </c>
      <c r="J26" t="n">
        <v>176.73</v>
      </c>
      <c r="K26" t="n">
        <v>52.44</v>
      </c>
      <c r="L26" t="n">
        <v>1</v>
      </c>
      <c r="M26" t="n">
        <v>223</v>
      </c>
      <c r="N26" t="n">
        <v>33.29</v>
      </c>
      <c r="O26" t="n">
        <v>22031.19</v>
      </c>
      <c r="P26" t="n">
        <v>309.83</v>
      </c>
      <c r="Q26" t="n">
        <v>1325.92</v>
      </c>
      <c r="R26" t="n">
        <v>249.06</v>
      </c>
      <c r="S26" t="n">
        <v>30.42</v>
      </c>
      <c r="T26" t="n">
        <v>108409.72</v>
      </c>
      <c r="U26" t="n">
        <v>0.12</v>
      </c>
      <c r="V26" t="n">
        <v>0.72</v>
      </c>
      <c r="W26" t="n">
        <v>0.44</v>
      </c>
      <c r="X26" t="n">
        <v>6.67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3.8918</v>
      </c>
      <c r="E27" t="n">
        <v>25.69</v>
      </c>
      <c r="F27" t="n">
        <v>20</v>
      </c>
      <c r="G27" t="n">
        <v>13.05</v>
      </c>
      <c r="H27" t="n">
        <v>0.2</v>
      </c>
      <c r="I27" t="n">
        <v>92</v>
      </c>
      <c r="J27" t="n">
        <v>178.21</v>
      </c>
      <c r="K27" t="n">
        <v>52.44</v>
      </c>
      <c r="L27" t="n">
        <v>2</v>
      </c>
      <c r="M27" t="n">
        <v>90</v>
      </c>
      <c r="N27" t="n">
        <v>33.77</v>
      </c>
      <c r="O27" t="n">
        <v>22213.89</v>
      </c>
      <c r="P27" t="n">
        <v>251.15</v>
      </c>
      <c r="Q27" t="n">
        <v>1325.9</v>
      </c>
      <c r="R27" t="n">
        <v>116.82</v>
      </c>
      <c r="S27" t="n">
        <v>30.42</v>
      </c>
      <c r="T27" t="n">
        <v>42955.05</v>
      </c>
      <c r="U27" t="n">
        <v>0.26</v>
      </c>
      <c r="V27" t="n">
        <v>0.86</v>
      </c>
      <c r="W27" t="n">
        <v>0.23</v>
      </c>
      <c r="X27" t="n">
        <v>2.64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4.2697</v>
      </c>
      <c r="E28" t="n">
        <v>23.42</v>
      </c>
      <c r="F28" t="n">
        <v>18.97</v>
      </c>
      <c r="G28" t="n">
        <v>19.97</v>
      </c>
      <c r="H28" t="n">
        <v>0.3</v>
      </c>
      <c r="I28" t="n">
        <v>57</v>
      </c>
      <c r="J28" t="n">
        <v>179.7</v>
      </c>
      <c r="K28" t="n">
        <v>52.44</v>
      </c>
      <c r="L28" t="n">
        <v>3</v>
      </c>
      <c r="M28" t="n">
        <v>55</v>
      </c>
      <c r="N28" t="n">
        <v>34.26</v>
      </c>
      <c r="O28" t="n">
        <v>22397.24</v>
      </c>
      <c r="P28" t="n">
        <v>231.77</v>
      </c>
      <c r="Q28" t="n">
        <v>1325.85</v>
      </c>
      <c r="R28" t="n">
        <v>83.18000000000001</v>
      </c>
      <c r="S28" t="n">
        <v>30.42</v>
      </c>
      <c r="T28" t="n">
        <v>26309.26</v>
      </c>
      <c r="U28" t="n">
        <v>0.37</v>
      </c>
      <c r="V28" t="n">
        <v>0.91</v>
      </c>
      <c r="W28" t="n">
        <v>0.17</v>
      </c>
      <c r="X28" t="n">
        <v>1.62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4.4684</v>
      </c>
      <c r="E29" t="n">
        <v>22.38</v>
      </c>
      <c r="F29" t="n">
        <v>18.5</v>
      </c>
      <c r="G29" t="n">
        <v>27.07</v>
      </c>
      <c r="H29" t="n">
        <v>0.39</v>
      </c>
      <c r="I29" t="n">
        <v>41</v>
      </c>
      <c r="J29" t="n">
        <v>181.19</v>
      </c>
      <c r="K29" t="n">
        <v>52.44</v>
      </c>
      <c r="L29" t="n">
        <v>4</v>
      </c>
      <c r="M29" t="n">
        <v>39</v>
      </c>
      <c r="N29" t="n">
        <v>34.75</v>
      </c>
      <c r="O29" t="n">
        <v>22581.25</v>
      </c>
      <c r="P29" t="n">
        <v>219.21</v>
      </c>
      <c r="Q29" t="n">
        <v>1325.78</v>
      </c>
      <c r="R29" t="n">
        <v>67.79000000000001</v>
      </c>
      <c r="S29" t="n">
        <v>30.42</v>
      </c>
      <c r="T29" t="n">
        <v>18695.37</v>
      </c>
      <c r="U29" t="n">
        <v>0.45</v>
      </c>
      <c r="V29" t="n">
        <v>0.93</v>
      </c>
      <c r="W29" t="n">
        <v>0.15</v>
      </c>
      <c r="X29" t="n">
        <v>1.14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4.6023</v>
      </c>
      <c r="E30" t="n">
        <v>21.73</v>
      </c>
      <c r="F30" t="n">
        <v>18.21</v>
      </c>
      <c r="G30" t="n">
        <v>35.24</v>
      </c>
      <c r="H30" t="n">
        <v>0.49</v>
      </c>
      <c r="I30" t="n">
        <v>31</v>
      </c>
      <c r="J30" t="n">
        <v>182.69</v>
      </c>
      <c r="K30" t="n">
        <v>52.44</v>
      </c>
      <c r="L30" t="n">
        <v>5</v>
      </c>
      <c r="M30" t="n">
        <v>29</v>
      </c>
      <c r="N30" t="n">
        <v>35.25</v>
      </c>
      <c r="O30" t="n">
        <v>22766.06</v>
      </c>
      <c r="P30" t="n">
        <v>208.91</v>
      </c>
      <c r="Q30" t="n">
        <v>1325.81</v>
      </c>
      <c r="R30" t="n">
        <v>58.11</v>
      </c>
      <c r="S30" t="n">
        <v>30.42</v>
      </c>
      <c r="T30" t="n">
        <v>13906.41</v>
      </c>
      <c r="U30" t="n">
        <v>0.52</v>
      </c>
      <c r="V30" t="n">
        <v>0.95</v>
      </c>
      <c r="W30" t="n">
        <v>0.13</v>
      </c>
      <c r="X30" t="n">
        <v>0.85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4.6812</v>
      </c>
      <c r="E31" t="n">
        <v>21.36</v>
      </c>
      <c r="F31" t="n">
        <v>18.05</v>
      </c>
      <c r="G31" t="n">
        <v>43.33</v>
      </c>
      <c r="H31" t="n">
        <v>0.58</v>
      </c>
      <c r="I31" t="n">
        <v>25</v>
      </c>
      <c r="J31" t="n">
        <v>184.19</v>
      </c>
      <c r="K31" t="n">
        <v>52.44</v>
      </c>
      <c r="L31" t="n">
        <v>6</v>
      </c>
      <c r="M31" t="n">
        <v>23</v>
      </c>
      <c r="N31" t="n">
        <v>35.75</v>
      </c>
      <c r="O31" t="n">
        <v>22951.43</v>
      </c>
      <c r="P31" t="n">
        <v>199.77</v>
      </c>
      <c r="Q31" t="n">
        <v>1325.76</v>
      </c>
      <c r="R31" t="n">
        <v>53.34</v>
      </c>
      <c r="S31" t="n">
        <v>30.42</v>
      </c>
      <c r="T31" t="n">
        <v>11548.24</v>
      </c>
      <c r="U31" t="n">
        <v>0.57</v>
      </c>
      <c r="V31" t="n">
        <v>0.95</v>
      </c>
      <c r="W31" t="n">
        <v>0.12</v>
      </c>
      <c r="X31" t="n">
        <v>0.7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4.7368</v>
      </c>
      <c r="E32" t="n">
        <v>21.11</v>
      </c>
      <c r="F32" t="n">
        <v>17.94</v>
      </c>
      <c r="G32" t="n">
        <v>51.27</v>
      </c>
      <c r="H32" t="n">
        <v>0.67</v>
      </c>
      <c r="I32" t="n">
        <v>21</v>
      </c>
      <c r="J32" t="n">
        <v>185.7</v>
      </c>
      <c r="K32" t="n">
        <v>52.44</v>
      </c>
      <c r="L32" t="n">
        <v>7</v>
      </c>
      <c r="M32" t="n">
        <v>19</v>
      </c>
      <c r="N32" t="n">
        <v>36.26</v>
      </c>
      <c r="O32" t="n">
        <v>23137.49</v>
      </c>
      <c r="P32" t="n">
        <v>190.46</v>
      </c>
      <c r="Q32" t="n">
        <v>1325.79</v>
      </c>
      <c r="R32" t="n">
        <v>49.69</v>
      </c>
      <c r="S32" t="n">
        <v>30.42</v>
      </c>
      <c r="T32" t="n">
        <v>9742.98</v>
      </c>
      <c r="U32" t="n">
        <v>0.61</v>
      </c>
      <c r="V32" t="n">
        <v>0.96</v>
      </c>
      <c r="W32" t="n">
        <v>0.12</v>
      </c>
      <c r="X32" t="n">
        <v>0.59</v>
      </c>
      <c r="Y32" t="n">
        <v>0.5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4.7839</v>
      </c>
      <c r="E33" t="n">
        <v>20.9</v>
      </c>
      <c r="F33" t="n">
        <v>17.84</v>
      </c>
      <c r="G33" t="n">
        <v>59.48</v>
      </c>
      <c r="H33" t="n">
        <v>0.76</v>
      </c>
      <c r="I33" t="n">
        <v>18</v>
      </c>
      <c r="J33" t="n">
        <v>187.22</v>
      </c>
      <c r="K33" t="n">
        <v>52.44</v>
      </c>
      <c r="L33" t="n">
        <v>8</v>
      </c>
      <c r="M33" t="n">
        <v>14</v>
      </c>
      <c r="N33" t="n">
        <v>36.78</v>
      </c>
      <c r="O33" t="n">
        <v>23324.24</v>
      </c>
      <c r="P33" t="n">
        <v>179.96</v>
      </c>
      <c r="Q33" t="n">
        <v>1325.77</v>
      </c>
      <c r="R33" t="n">
        <v>46.35</v>
      </c>
      <c r="S33" t="n">
        <v>30.42</v>
      </c>
      <c r="T33" t="n">
        <v>8090.02</v>
      </c>
      <c r="U33" t="n">
        <v>0.66</v>
      </c>
      <c r="V33" t="n">
        <v>0.97</v>
      </c>
      <c r="W33" t="n">
        <v>0.11</v>
      </c>
      <c r="X33" t="n">
        <v>0.49</v>
      </c>
      <c r="Y33" t="n">
        <v>0.5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4.8098</v>
      </c>
      <c r="E34" t="n">
        <v>20.79</v>
      </c>
      <c r="F34" t="n">
        <v>17.8</v>
      </c>
      <c r="G34" t="n">
        <v>66.76000000000001</v>
      </c>
      <c r="H34" t="n">
        <v>0.85</v>
      </c>
      <c r="I34" t="n">
        <v>16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176.46</v>
      </c>
      <c r="Q34" t="n">
        <v>1325.76</v>
      </c>
      <c r="R34" t="n">
        <v>44.42</v>
      </c>
      <c r="S34" t="n">
        <v>30.42</v>
      </c>
      <c r="T34" t="n">
        <v>7134.78</v>
      </c>
      <c r="U34" t="n">
        <v>0.68</v>
      </c>
      <c r="V34" t="n">
        <v>0.97</v>
      </c>
      <c r="W34" t="n">
        <v>0.13</v>
      </c>
      <c r="X34" t="n">
        <v>0.44</v>
      </c>
      <c r="Y34" t="n">
        <v>0.5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4.0856</v>
      </c>
      <c r="E35" t="n">
        <v>24.48</v>
      </c>
      <c r="F35" t="n">
        <v>21.34</v>
      </c>
      <c r="G35" t="n">
        <v>9.56</v>
      </c>
      <c r="H35" t="n">
        <v>0.64</v>
      </c>
      <c r="I35" t="n">
        <v>134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62.23</v>
      </c>
      <c r="Q35" t="n">
        <v>1326.03</v>
      </c>
      <c r="R35" t="n">
        <v>154.36</v>
      </c>
      <c r="S35" t="n">
        <v>30.42</v>
      </c>
      <c r="T35" t="n">
        <v>61514.93</v>
      </c>
      <c r="U35" t="n">
        <v>0.2</v>
      </c>
      <c r="V35" t="n">
        <v>0.8100000000000001</v>
      </c>
      <c r="W35" t="n">
        <v>0.47</v>
      </c>
      <c r="X35" t="n">
        <v>3.98</v>
      </c>
      <c r="Y35" t="n">
        <v>0.5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3.8789</v>
      </c>
      <c r="E36" t="n">
        <v>25.78</v>
      </c>
      <c r="F36" t="n">
        <v>21.12</v>
      </c>
      <c r="G36" t="n">
        <v>9.75</v>
      </c>
      <c r="H36" t="n">
        <v>0.18</v>
      </c>
      <c r="I36" t="n">
        <v>130</v>
      </c>
      <c r="J36" t="n">
        <v>98.70999999999999</v>
      </c>
      <c r="K36" t="n">
        <v>39.72</v>
      </c>
      <c r="L36" t="n">
        <v>1</v>
      </c>
      <c r="M36" t="n">
        <v>128</v>
      </c>
      <c r="N36" t="n">
        <v>12.99</v>
      </c>
      <c r="O36" t="n">
        <v>12407.75</v>
      </c>
      <c r="P36" t="n">
        <v>179.16</v>
      </c>
      <c r="Q36" t="n">
        <v>1325.91</v>
      </c>
      <c r="R36" t="n">
        <v>153.79</v>
      </c>
      <c r="S36" t="n">
        <v>30.42</v>
      </c>
      <c r="T36" t="n">
        <v>61250.12</v>
      </c>
      <c r="U36" t="n">
        <v>0.2</v>
      </c>
      <c r="V36" t="n">
        <v>0.82</v>
      </c>
      <c r="W36" t="n">
        <v>0.28</v>
      </c>
      <c r="X36" t="n">
        <v>3.76</v>
      </c>
      <c r="Y36" t="n">
        <v>0.5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4.5519</v>
      </c>
      <c r="E37" t="n">
        <v>21.97</v>
      </c>
      <c r="F37" t="n">
        <v>18.87</v>
      </c>
      <c r="G37" t="n">
        <v>20.97</v>
      </c>
      <c r="H37" t="n">
        <v>0.35</v>
      </c>
      <c r="I37" t="n">
        <v>54</v>
      </c>
      <c r="J37" t="n">
        <v>99.95</v>
      </c>
      <c r="K37" t="n">
        <v>39.72</v>
      </c>
      <c r="L37" t="n">
        <v>2</v>
      </c>
      <c r="M37" t="n">
        <v>52</v>
      </c>
      <c r="N37" t="n">
        <v>13.24</v>
      </c>
      <c r="O37" t="n">
        <v>12561.45</v>
      </c>
      <c r="P37" t="n">
        <v>146.92</v>
      </c>
      <c r="Q37" t="n">
        <v>1325.81</v>
      </c>
      <c r="R37" t="n">
        <v>79.89</v>
      </c>
      <c r="S37" t="n">
        <v>30.42</v>
      </c>
      <c r="T37" t="n">
        <v>24679.7</v>
      </c>
      <c r="U37" t="n">
        <v>0.38</v>
      </c>
      <c r="V37" t="n">
        <v>0.91</v>
      </c>
      <c r="W37" t="n">
        <v>0.17</v>
      </c>
      <c r="X37" t="n">
        <v>1.51</v>
      </c>
      <c r="Y37" t="n">
        <v>0.5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4.7848</v>
      </c>
      <c r="E38" t="n">
        <v>20.9</v>
      </c>
      <c r="F38" t="n">
        <v>18.25</v>
      </c>
      <c r="G38" t="n">
        <v>34.23</v>
      </c>
      <c r="H38" t="n">
        <v>0.52</v>
      </c>
      <c r="I38" t="n">
        <v>32</v>
      </c>
      <c r="J38" t="n">
        <v>101.2</v>
      </c>
      <c r="K38" t="n">
        <v>39.72</v>
      </c>
      <c r="L38" t="n">
        <v>3</v>
      </c>
      <c r="M38" t="n">
        <v>21</v>
      </c>
      <c r="N38" t="n">
        <v>13.49</v>
      </c>
      <c r="O38" t="n">
        <v>12715.54</v>
      </c>
      <c r="P38" t="n">
        <v>127.47</v>
      </c>
      <c r="Q38" t="n">
        <v>1325.8</v>
      </c>
      <c r="R38" t="n">
        <v>59.29</v>
      </c>
      <c r="S38" t="n">
        <v>30.42</v>
      </c>
      <c r="T38" t="n">
        <v>14491.73</v>
      </c>
      <c r="U38" t="n">
        <v>0.51</v>
      </c>
      <c r="V38" t="n">
        <v>0.9399999999999999</v>
      </c>
      <c r="W38" t="n">
        <v>0.15</v>
      </c>
      <c r="X38" t="n">
        <v>0.9</v>
      </c>
      <c r="Y38" t="n">
        <v>0.5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4.7898</v>
      </c>
      <c r="E39" t="n">
        <v>20.88</v>
      </c>
      <c r="F39" t="n">
        <v>18.25</v>
      </c>
      <c r="G39" t="n">
        <v>35.33</v>
      </c>
      <c r="H39" t="n">
        <v>0.6899999999999999</v>
      </c>
      <c r="I39" t="n">
        <v>31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127.3</v>
      </c>
      <c r="Q39" t="n">
        <v>1325.85</v>
      </c>
      <c r="R39" t="n">
        <v>58.42</v>
      </c>
      <c r="S39" t="n">
        <v>30.42</v>
      </c>
      <c r="T39" t="n">
        <v>14058.84</v>
      </c>
      <c r="U39" t="n">
        <v>0.52</v>
      </c>
      <c r="V39" t="n">
        <v>0.9399999999999999</v>
      </c>
      <c r="W39" t="n">
        <v>0.17</v>
      </c>
      <c r="X39" t="n">
        <v>0.89</v>
      </c>
      <c r="Y39" t="n">
        <v>0.5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3.5249</v>
      </c>
      <c r="E40" t="n">
        <v>28.37</v>
      </c>
      <c r="F40" t="n">
        <v>22.1</v>
      </c>
      <c r="G40" t="n">
        <v>8.18</v>
      </c>
      <c r="H40" t="n">
        <v>0.14</v>
      </c>
      <c r="I40" t="n">
        <v>162</v>
      </c>
      <c r="J40" t="n">
        <v>124.63</v>
      </c>
      <c r="K40" t="n">
        <v>45</v>
      </c>
      <c r="L40" t="n">
        <v>1</v>
      </c>
      <c r="M40" t="n">
        <v>160</v>
      </c>
      <c r="N40" t="n">
        <v>18.64</v>
      </c>
      <c r="O40" t="n">
        <v>15605.44</v>
      </c>
      <c r="P40" t="n">
        <v>223.21</v>
      </c>
      <c r="Q40" t="n">
        <v>1325.87</v>
      </c>
      <c r="R40" t="n">
        <v>185.43</v>
      </c>
      <c r="S40" t="n">
        <v>30.42</v>
      </c>
      <c r="T40" t="n">
        <v>76908.61</v>
      </c>
      <c r="U40" t="n">
        <v>0.16</v>
      </c>
      <c r="V40" t="n">
        <v>0.78</v>
      </c>
      <c r="W40" t="n">
        <v>0.34</v>
      </c>
      <c r="X40" t="n">
        <v>4.74</v>
      </c>
      <c r="Y40" t="n">
        <v>0.5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4.3169</v>
      </c>
      <c r="E41" t="n">
        <v>23.16</v>
      </c>
      <c r="F41" t="n">
        <v>19.3</v>
      </c>
      <c r="G41" t="n">
        <v>17.02</v>
      </c>
      <c r="H41" t="n">
        <v>0.28</v>
      </c>
      <c r="I41" t="n">
        <v>68</v>
      </c>
      <c r="J41" t="n">
        <v>125.95</v>
      </c>
      <c r="K41" t="n">
        <v>45</v>
      </c>
      <c r="L41" t="n">
        <v>2</v>
      </c>
      <c r="M41" t="n">
        <v>66</v>
      </c>
      <c r="N41" t="n">
        <v>18.95</v>
      </c>
      <c r="O41" t="n">
        <v>15767.7</v>
      </c>
      <c r="P41" t="n">
        <v>185.14</v>
      </c>
      <c r="Q41" t="n">
        <v>1325.8</v>
      </c>
      <c r="R41" t="n">
        <v>93.81999999999999</v>
      </c>
      <c r="S41" t="n">
        <v>30.42</v>
      </c>
      <c r="T41" t="n">
        <v>31577.09</v>
      </c>
      <c r="U41" t="n">
        <v>0.32</v>
      </c>
      <c r="V41" t="n">
        <v>0.89</v>
      </c>
      <c r="W41" t="n">
        <v>0.19</v>
      </c>
      <c r="X41" t="n">
        <v>1.94</v>
      </c>
      <c r="Y41" t="n">
        <v>0.5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4.6129</v>
      </c>
      <c r="E42" t="n">
        <v>21.68</v>
      </c>
      <c r="F42" t="n">
        <v>18.5</v>
      </c>
      <c r="G42" t="n">
        <v>27.07</v>
      </c>
      <c r="H42" t="n">
        <v>0.42</v>
      </c>
      <c r="I42" t="n">
        <v>41</v>
      </c>
      <c r="J42" t="n">
        <v>127.27</v>
      </c>
      <c r="K42" t="n">
        <v>45</v>
      </c>
      <c r="L42" t="n">
        <v>3</v>
      </c>
      <c r="M42" t="n">
        <v>39</v>
      </c>
      <c r="N42" t="n">
        <v>19.27</v>
      </c>
      <c r="O42" t="n">
        <v>15930.42</v>
      </c>
      <c r="P42" t="n">
        <v>166.72</v>
      </c>
      <c r="Q42" t="n">
        <v>1325.78</v>
      </c>
      <c r="R42" t="n">
        <v>67.84999999999999</v>
      </c>
      <c r="S42" t="n">
        <v>30.42</v>
      </c>
      <c r="T42" t="n">
        <v>18727.39</v>
      </c>
      <c r="U42" t="n">
        <v>0.45</v>
      </c>
      <c r="V42" t="n">
        <v>0.93</v>
      </c>
      <c r="W42" t="n">
        <v>0.14</v>
      </c>
      <c r="X42" t="n">
        <v>1.14</v>
      </c>
      <c r="Y42" t="n">
        <v>0.5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4.7645</v>
      </c>
      <c r="E43" t="n">
        <v>20.99</v>
      </c>
      <c r="F43" t="n">
        <v>18.12</v>
      </c>
      <c r="G43" t="n">
        <v>37.48</v>
      </c>
      <c r="H43" t="n">
        <v>0.55</v>
      </c>
      <c r="I43" t="n">
        <v>29</v>
      </c>
      <c r="J43" t="n">
        <v>128.59</v>
      </c>
      <c r="K43" t="n">
        <v>45</v>
      </c>
      <c r="L43" t="n">
        <v>4</v>
      </c>
      <c r="M43" t="n">
        <v>26</v>
      </c>
      <c r="N43" t="n">
        <v>19.59</v>
      </c>
      <c r="O43" t="n">
        <v>16093.6</v>
      </c>
      <c r="P43" t="n">
        <v>152.16</v>
      </c>
      <c r="Q43" t="n">
        <v>1325.76</v>
      </c>
      <c r="R43" t="n">
        <v>55.08</v>
      </c>
      <c r="S43" t="n">
        <v>30.42</v>
      </c>
      <c r="T43" t="n">
        <v>12398.81</v>
      </c>
      <c r="U43" t="n">
        <v>0.55</v>
      </c>
      <c r="V43" t="n">
        <v>0.95</v>
      </c>
      <c r="W43" t="n">
        <v>0.13</v>
      </c>
      <c r="X43" t="n">
        <v>0.76</v>
      </c>
      <c r="Y43" t="n">
        <v>0.5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4.8078</v>
      </c>
      <c r="E44" t="n">
        <v>20.8</v>
      </c>
      <c r="F44" t="n">
        <v>18.05</v>
      </c>
      <c r="G44" t="n">
        <v>45.14</v>
      </c>
      <c r="H44" t="n">
        <v>0.68</v>
      </c>
      <c r="I44" t="n">
        <v>24</v>
      </c>
      <c r="J44" t="n">
        <v>129.92</v>
      </c>
      <c r="K44" t="n">
        <v>45</v>
      </c>
      <c r="L44" t="n">
        <v>5</v>
      </c>
      <c r="M44" t="n">
        <v>0</v>
      </c>
      <c r="N44" t="n">
        <v>19.92</v>
      </c>
      <c r="O44" t="n">
        <v>16257.24</v>
      </c>
      <c r="P44" t="n">
        <v>144.06</v>
      </c>
      <c r="Q44" t="n">
        <v>1325.81</v>
      </c>
      <c r="R44" t="n">
        <v>52.43</v>
      </c>
      <c r="S44" t="n">
        <v>30.42</v>
      </c>
      <c r="T44" t="n">
        <v>11102.37</v>
      </c>
      <c r="U44" t="n">
        <v>0.58</v>
      </c>
      <c r="V44" t="n">
        <v>0.95</v>
      </c>
      <c r="W44" t="n">
        <v>0.15</v>
      </c>
      <c r="X44" t="n">
        <v>0.7</v>
      </c>
      <c r="Y44" t="n">
        <v>0.5</v>
      </c>
      <c r="Z44" t="n">
        <v>10</v>
      </c>
    </row>
    <row r="45">
      <c r="A45" t="n">
        <v>0</v>
      </c>
      <c r="B45" t="n">
        <v>80</v>
      </c>
      <c r="C45" t="inlineStr">
        <is>
          <t xml:space="preserve">CONCLUIDO	</t>
        </is>
      </c>
      <c r="D45" t="n">
        <v>3.0978</v>
      </c>
      <c r="E45" t="n">
        <v>32.28</v>
      </c>
      <c r="F45" t="n">
        <v>23.38</v>
      </c>
      <c r="G45" t="n">
        <v>6.88</v>
      </c>
      <c r="H45" t="n">
        <v>0.11</v>
      </c>
      <c r="I45" t="n">
        <v>204</v>
      </c>
      <c r="J45" t="n">
        <v>159.12</v>
      </c>
      <c r="K45" t="n">
        <v>50.28</v>
      </c>
      <c r="L45" t="n">
        <v>1</v>
      </c>
      <c r="M45" t="n">
        <v>202</v>
      </c>
      <c r="N45" t="n">
        <v>27.84</v>
      </c>
      <c r="O45" t="n">
        <v>19859.16</v>
      </c>
      <c r="P45" t="n">
        <v>280.62</v>
      </c>
      <c r="Q45" t="n">
        <v>1326</v>
      </c>
      <c r="R45" t="n">
        <v>227.82</v>
      </c>
      <c r="S45" t="n">
        <v>30.42</v>
      </c>
      <c r="T45" t="n">
        <v>97894.98</v>
      </c>
      <c r="U45" t="n">
        <v>0.13</v>
      </c>
      <c r="V45" t="n">
        <v>0.74</v>
      </c>
      <c r="W45" t="n">
        <v>0.41</v>
      </c>
      <c r="X45" t="n">
        <v>6.02</v>
      </c>
      <c r="Y45" t="n">
        <v>0.5</v>
      </c>
      <c r="Z45" t="n">
        <v>10</v>
      </c>
    </row>
    <row r="46">
      <c r="A46" t="n">
        <v>1</v>
      </c>
      <c r="B46" t="n">
        <v>80</v>
      </c>
      <c r="C46" t="inlineStr">
        <is>
          <t xml:space="preserve">CONCLUIDO	</t>
        </is>
      </c>
      <c r="D46" t="n">
        <v>4.0343</v>
      </c>
      <c r="E46" t="n">
        <v>24.79</v>
      </c>
      <c r="F46" t="n">
        <v>19.76</v>
      </c>
      <c r="G46" t="n">
        <v>14.11</v>
      </c>
      <c r="H46" t="n">
        <v>0.22</v>
      </c>
      <c r="I46" t="n">
        <v>84</v>
      </c>
      <c r="J46" t="n">
        <v>160.54</v>
      </c>
      <c r="K46" t="n">
        <v>50.28</v>
      </c>
      <c r="L46" t="n">
        <v>2</v>
      </c>
      <c r="M46" t="n">
        <v>82</v>
      </c>
      <c r="N46" t="n">
        <v>28.26</v>
      </c>
      <c r="O46" t="n">
        <v>20034.4</v>
      </c>
      <c r="P46" t="n">
        <v>229.74</v>
      </c>
      <c r="Q46" t="n">
        <v>1325.89</v>
      </c>
      <c r="R46" t="n">
        <v>108.96</v>
      </c>
      <c r="S46" t="n">
        <v>30.42</v>
      </c>
      <c r="T46" t="n">
        <v>39066.59</v>
      </c>
      <c r="U46" t="n">
        <v>0.28</v>
      </c>
      <c r="V46" t="n">
        <v>0.87</v>
      </c>
      <c r="W46" t="n">
        <v>0.21</v>
      </c>
      <c r="X46" t="n">
        <v>2.4</v>
      </c>
      <c r="Y46" t="n">
        <v>0.5</v>
      </c>
      <c r="Z46" t="n">
        <v>10</v>
      </c>
    </row>
    <row r="47">
      <c r="A47" t="n">
        <v>2</v>
      </c>
      <c r="B47" t="n">
        <v>80</v>
      </c>
      <c r="C47" t="inlineStr">
        <is>
          <t xml:space="preserve">CONCLUIDO	</t>
        </is>
      </c>
      <c r="D47" t="n">
        <v>4.3816</v>
      </c>
      <c r="E47" t="n">
        <v>22.82</v>
      </c>
      <c r="F47" t="n">
        <v>18.82</v>
      </c>
      <c r="G47" t="n">
        <v>21.72</v>
      </c>
      <c r="H47" t="n">
        <v>0.33</v>
      </c>
      <c r="I47" t="n">
        <v>52</v>
      </c>
      <c r="J47" t="n">
        <v>161.97</v>
      </c>
      <c r="K47" t="n">
        <v>50.28</v>
      </c>
      <c r="L47" t="n">
        <v>3</v>
      </c>
      <c r="M47" t="n">
        <v>50</v>
      </c>
      <c r="N47" t="n">
        <v>28.69</v>
      </c>
      <c r="O47" t="n">
        <v>20210.21</v>
      </c>
      <c r="P47" t="n">
        <v>211.28</v>
      </c>
      <c r="Q47" t="n">
        <v>1325.77</v>
      </c>
      <c r="R47" t="n">
        <v>78.38</v>
      </c>
      <c r="S47" t="n">
        <v>30.42</v>
      </c>
      <c r="T47" t="n">
        <v>23934.66</v>
      </c>
      <c r="U47" t="n">
        <v>0.39</v>
      </c>
      <c r="V47" t="n">
        <v>0.92</v>
      </c>
      <c r="W47" t="n">
        <v>0.16</v>
      </c>
      <c r="X47" t="n">
        <v>1.46</v>
      </c>
      <c r="Y47" t="n">
        <v>0.5</v>
      </c>
      <c r="Z47" t="n">
        <v>10</v>
      </c>
    </row>
    <row r="48">
      <c r="A48" t="n">
        <v>3</v>
      </c>
      <c r="B48" t="n">
        <v>80</v>
      </c>
      <c r="C48" t="inlineStr">
        <is>
          <t xml:space="preserve">CONCLUIDO	</t>
        </is>
      </c>
      <c r="D48" t="n">
        <v>4.5655</v>
      </c>
      <c r="E48" t="n">
        <v>21.9</v>
      </c>
      <c r="F48" t="n">
        <v>18.39</v>
      </c>
      <c r="G48" t="n">
        <v>29.82</v>
      </c>
      <c r="H48" t="n">
        <v>0.43</v>
      </c>
      <c r="I48" t="n">
        <v>37</v>
      </c>
      <c r="J48" t="n">
        <v>163.4</v>
      </c>
      <c r="K48" t="n">
        <v>50.28</v>
      </c>
      <c r="L48" t="n">
        <v>4</v>
      </c>
      <c r="M48" t="n">
        <v>35</v>
      </c>
      <c r="N48" t="n">
        <v>29.12</v>
      </c>
      <c r="O48" t="n">
        <v>20386.62</v>
      </c>
      <c r="P48" t="n">
        <v>198.79</v>
      </c>
      <c r="Q48" t="n">
        <v>1325.81</v>
      </c>
      <c r="R48" t="n">
        <v>64.05</v>
      </c>
      <c r="S48" t="n">
        <v>30.42</v>
      </c>
      <c r="T48" t="n">
        <v>16842.66</v>
      </c>
      <c r="U48" t="n">
        <v>0.47</v>
      </c>
      <c r="V48" t="n">
        <v>0.9399999999999999</v>
      </c>
      <c r="W48" t="n">
        <v>0.14</v>
      </c>
      <c r="X48" t="n">
        <v>1.03</v>
      </c>
      <c r="Y48" t="n">
        <v>0.5</v>
      </c>
      <c r="Z48" t="n">
        <v>10</v>
      </c>
    </row>
    <row r="49">
      <c r="A49" t="n">
        <v>4</v>
      </c>
      <c r="B49" t="n">
        <v>80</v>
      </c>
      <c r="C49" t="inlineStr">
        <is>
          <t xml:space="preserve">CONCLUIDO	</t>
        </is>
      </c>
      <c r="D49" t="n">
        <v>4.6906</v>
      </c>
      <c r="E49" t="n">
        <v>21.32</v>
      </c>
      <c r="F49" t="n">
        <v>18.09</v>
      </c>
      <c r="G49" t="n">
        <v>38.77</v>
      </c>
      <c r="H49" t="n">
        <v>0.54</v>
      </c>
      <c r="I49" t="n">
        <v>28</v>
      </c>
      <c r="J49" t="n">
        <v>164.83</v>
      </c>
      <c r="K49" t="n">
        <v>50.28</v>
      </c>
      <c r="L49" t="n">
        <v>5</v>
      </c>
      <c r="M49" t="n">
        <v>26</v>
      </c>
      <c r="N49" t="n">
        <v>29.55</v>
      </c>
      <c r="O49" t="n">
        <v>20563.61</v>
      </c>
      <c r="P49" t="n">
        <v>187.53</v>
      </c>
      <c r="Q49" t="n">
        <v>1325.76</v>
      </c>
      <c r="R49" t="n">
        <v>54.45</v>
      </c>
      <c r="S49" t="n">
        <v>30.42</v>
      </c>
      <c r="T49" t="n">
        <v>12088.47</v>
      </c>
      <c r="U49" t="n">
        <v>0.5600000000000001</v>
      </c>
      <c r="V49" t="n">
        <v>0.95</v>
      </c>
      <c r="W49" t="n">
        <v>0.13</v>
      </c>
      <c r="X49" t="n">
        <v>0.74</v>
      </c>
      <c r="Y49" t="n">
        <v>0.5</v>
      </c>
      <c r="Z49" t="n">
        <v>10</v>
      </c>
    </row>
    <row r="50">
      <c r="A50" t="n">
        <v>5</v>
      </c>
      <c r="B50" t="n">
        <v>80</v>
      </c>
      <c r="C50" t="inlineStr">
        <is>
          <t xml:space="preserve">CONCLUIDO	</t>
        </is>
      </c>
      <c r="D50" t="n">
        <v>4.7478</v>
      </c>
      <c r="E50" t="n">
        <v>21.06</v>
      </c>
      <c r="F50" t="n">
        <v>18</v>
      </c>
      <c r="G50" t="n">
        <v>46.95</v>
      </c>
      <c r="H50" t="n">
        <v>0.64</v>
      </c>
      <c r="I50" t="n">
        <v>23</v>
      </c>
      <c r="J50" t="n">
        <v>166.27</v>
      </c>
      <c r="K50" t="n">
        <v>50.28</v>
      </c>
      <c r="L50" t="n">
        <v>6</v>
      </c>
      <c r="M50" t="n">
        <v>21</v>
      </c>
      <c r="N50" t="n">
        <v>29.99</v>
      </c>
      <c r="O50" t="n">
        <v>20741.2</v>
      </c>
      <c r="P50" t="n">
        <v>177.33</v>
      </c>
      <c r="Q50" t="n">
        <v>1325.82</v>
      </c>
      <c r="R50" t="n">
        <v>51.55</v>
      </c>
      <c r="S50" t="n">
        <v>30.42</v>
      </c>
      <c r="T50" t="n">
        <v>10665.11</v>
      </c>
      <c r="U50" t="n">
        <v>0.59</v>
      </c>
      <c r="V50" t="n">
        <v>0.96</v>
      </c>
      <c r="W50" t="n">
        <v>0.12</v>
      </c>
      <c r="X50" t="n">
        <v>0.64</v>
      </c>
      <c r="Y50" t="n">
        <v>0.5</v>
      </c>
      <c r="Z50" t="n">
        <v>10</v>
      </c>
    </row>
    <row r="51">
      <c r="A51" t="n">
        <v>6</v>
      </c>
      <c r="B51" t="n">
        <v>80</v>
      </c>
      <c r="C51" t="inlineStr">
        <is>
          <t xml:space="preserve">CONCLUIDO	</t>
        </is>
      </c>
      <c r="D51" t="n">
        <v>4.8025</v>
      </c>
      <c r="E51" t="n">
        <v>20.82</v>
      </c>
      <c r="F51" t="n">
        <v>17.89</v>
      </c>
      <c r="G51" t="n">
        <v>56.48</v>
      </c>
      <c r="H51" t="n">
        <v>0.74</v>
      </c>
      <c r="I51" t="n">
        <v>19</v>
      </c>
      <c r="J51" t="n">
        <v>167.72</v>
      </c>
      <c r="K51" t="n">
        <v>50.28</v>
      </c>
      <c r="L51" t="n">
        <v>7</v>
      </c>
      <c r="M51" t="n">
        <v>12</v>
      </c>
      <c r="N51" t="n">
        <v>30.44</v>
      </c>
      <c r="O51" t="n">
        <v>20919.39</v>
      </c>
      <c r="P51" t="n">
        <v>167.22</v>
      </c>
      <c r="Q51" t="n">
        <v>1325.76</v>
      </c>
      <c r="R51" t="n">
        <v>47.66</v>
      </c>
      <c r="S51" t="n">
        <v>30.42</v>
      </c>
      <c r="T51" t="n">
        <v>8741.18</v>
      </c>
      <c r="U51" t="n">
        <v>0.64</v>
      </c>
      <c r="V51" t="n">
        <v>0.96</v>
      </c>
      <c r="W51" t="n">
        <v>0.12</v>
      </c>
      <c r="X51" t="n">
        <v>0.53</v>
      </c>
      <c r="Y51" t="n">
        <v>0.5</v>
      </c>
      <c r="Z51" t="n">
        <v>10</v>
      </c>
    </row>
    <row r="52">
      <c r="A52" t="n">
        <v>7</v>
      </c>
      <c r="B52" t="n">
        <v>80</v>
      </c>
      <c r="C52" t="inlineStr">
        <is>
          <t xml:space="preserve">CONCLUIDO	</t>
        </is>
      </c>
      <c r="D52" t="n">
        <v>4.8155</v>
      </c>
      <c r="E52" t="n">
        <v>20.77</v>
      </c>
      <c r="F52" t="n">
        <v>17.86</v>
      </c>
      <c r="G52" t="n">
        <v>59.54</v>
      </c>
      <c r="H52" t="n">
        <v>0.84</v>
      </c>
      <c r="I52" t="n">
        <v>18</v>
      </c>
      <c r="J52" t="n">
        <v>169.17</v>
      </c>
      <c r="K52" t="n">
        <v>50.28</v>
      </c>
      <c r="L52" t="n">
        <v>8</v>
      </c>
      <c r="M52" t="n">
        <v>0</v>
      </c>
      <c r="N52" t="n">
        <v>30.89</v>
      </c>
      <c r="O52" t="n">
        <v>21098.19</v>
      </c>
      <c r="P52" t="n">
        <v>166.44</v>
      </c>
      <c r="Q52" t="n">
        <v>1325.81</v>
      </c>
      <c r="R52" t="n">
        <v>46.33</v>
      </c>
      <c r="S52" t="n">
        <v>30.42</v>
      </c>
      <c r="T52" t="n">
        <v>8080.39</v>
      </c>
      <c r="U52" t="n">
        <v>0.66</v>
      </c>
      <c r="V52" t="n">
        <v>0.96</v>
      </c>
      <c r="W52" t="n">
        <v>0.13</v>
      </c>
      <c r="X52" t="n">
        <v>0.5</v>
      </c>
      <c r="Y52" t="n">
        <v>0.5</v>
      </c>
      <c r="Z52" t="n">
        <v>10</v>
      </c>
    </row>
    <row r="53">
      <c r="A53" t="n">
        <v>0</v>
      </c>
      <c r="B53" t="n">
        <v>35</v>
      </c>
      <c r="C53" t="inlineStr">
        <is>
          <t xml:space="preserve">CONCLUIDO	</t>
        </is>
      </c>
      <c r="D53" t="n">
        <v>4.1264</v>
      </c>
      <c r="E53" t="n">
        <v>24.23</v>
      </c>
      <c r="F53" t="n">
        <v>20.48</v>
      </c>
      <c r="G53" t="n">
        <v>11.38</v>
      </c>
      <c r="H53" t="n">
        <v>0.22</v>
      </c>
      <c r="I53" t="n">
        <v>108</v>
      </c>
      <c r="J53" t="n">
        <v>80.84</v>
      </c>
      <c r="K53" t="n">
        <v>35.1</v>
      </c>
      <c r="L53" t="n">
        <v>1</v>
      </c>
      <c r="M53" t="n">
        <v>106</v>
      </c>
      <c r="N53" t="n">
        <v>9.74</v>
      </c>
      <c r="O53" t="n">
        <v>10204.21</v>
      </c>
      <c r="P53" t="n">
        <v>147.8</v>
      </c>
      <c r="Q53" t="n">
        <v>1325.84</v>
      </c>
      <c r="R53" t="n">
        <v>132.87</v>
      </c>
      <c r="S53" t="n">
        <v>30.42</v>
      </c>
      <c r="T53" t="n">
        <v>50899.99</v>
      </c>
      <c r="U53" t="n">
        <v>0.23</v>
      </c>
      <c r="V53" t="n">
        <v>0.84</v>
      </c>
      <c r="W53" t="n">
        <v>0.25</v>
      </c>
      <c r="X53" t="n">
        <v>3.12</v>
      </c>
      <c r="Y53" t="n">
        <v>0.5</v>
      </c>
      <c r="Z53" t="n">
        <v>10</v>
      </c>
    </row>
    <row r="54">
      <c r="A54" t="n">
        <v>1</v>
      </c>
      <c r="B54" t="n">
        <v>35</v>
      </c>
      <c r="C54" t="inlineStr">
        <is>
          <t xml:space="preserve">CONCLUIDO	</t>
        </is>
      </c>
      <c r="D54" t="n">
        <v>4.7163</v>
      </c>
      <c r="E54" t="n">
        <v>21.2</v>
      </c>
      <c r="F54" t="n">
        <v>18.57</v>
      </c>
      <c r="G54" t="n">
        <v>25.91</v>
      </c>
      <c r="H54" t="n">
        <v>0.43</v>
      </c>
      <c r="I54" t="n">
        <v>43</v>
      </c>
      <c r="J54" t="n">
        <v>82.04000000000001</v>
      </c>
      <c r="K54" t="n">
        <v>35.1</v>
      </c>
      <c r="L54" t="n">
        <v>2</v>
      </c>
      <c r="M54" t="n">
        <v>37</v>
      </c>
      <c r="N54" t="n">
        <v>9.94</v>
      </c>
      <c r="O54" t="n">
        <v>10352.53</v>
      </c>
      <c r="P54" t="n">
        <v>116.42</v>
      </c>
      <c r="Q54" t="n">
        <v>1325.76</v>
      </c>
      <c r="R54" t="n">
        <v>69.73999999999999</v>
      </c>
      <c r="S54" t="n">
        <v>30.42</v>
      </c>
      <c r="T54" t="n">
        <v>19658.72</v>
      </c>
      <c r="U54" t="n">
        <v>0.44</v>
      </c>
      <c r="V54" t="n">
        <v>0.93</v>
      </c>
      <c r="W54" t="n">
        <v>0.16</v>
      </c>
      <c r="X54" t="n">
        <v>1.21</v>
      </c>
      <c r="Y54" t="n">
        <v>0.5</v>
      </c>
      <c r="Z54" t="n">
        <v>10</v>
      </c>
    </row>
    <row r="55">
      <c r="A55" t="n">
        <v>2</v>
      </c>
      <c r="B55" t="n">
        <v>35</v>
      </c>
      <c r="C55" t="inlineStr">
        <is>
          <t xml:space="preserve">CONCLUIDO	</t>
        </is>
      </c>
      <c r="D55" t="n">
        <v>4.7467</v>
      </c>
      <c r="E55" t="n">
        <v>21.07</v>
      </c>
      <c r="F55" t="n">
        <v>18.5</v>
      </c>
      <c r="G55" t="n">
        <v>28.47</v>
      </c>
      <c r="H55" t="n">
        <v>0.63</v>
      </c>
      <c r="I55" t="n">
        <v>39</v>
      </c>
      <c r="J55" t="n">
        <v>83.25</v>
      </c>
      <c r="K55" t="n">
        <v>35.1</v>
      </c>
      <c r="L55" t="n">
        <v>3</v>
      </c>
      <c r="M55" t="n">
        <v>0</v>
      </c>
      <c r="N55" t="n">
        <v>10.15</v>
      </c>
      <c r="O55" t="n">
        <v>10501.19</v>
      </c>
      <c r="P55" t="n">
        <v>114.66</v>
      </c>
      <c r="Q55" t="n">
        <v>1325.8</v>
      </c>
      <c r="R55" t="n">
        <v>66.38</v>
      </c>
      <c r="S55" t="n">
        <v>30.42</v>
      </c>
      <c r="T55" t="n">
        <v>18000.2</v>
      </c>
      <c r="U55" t="n">
        <v>0.46</v>
      </c>
      <c r="V55" t="n">
        <v>0.93</v>
      </c>
      <c r="W55" t="n">
        <v>0.19</v>
      </c>
      <c r="X55" t="n">
        <v>1.15</v>
      </c>
      <c r="Y55" t="n">
        <v>0.5</v>
      </c>
      <c r="Z55" t="n">
        <v>10</v>
      </c>
    </row>
    <row r="56">
      <c r="A56" t="n">
        <v>0</v>
      </c>
      <c r="B56" t="n">
        <v>50</v>
      </c>
      <c r="C56" t="inlineStr">
        <is>
          <t xml:space="preserve">CONCLUIDO	</t>
        </is>
      </c>
      <c r="D56" t="n">
        <v>3.7558</v>
      </c>
      <c r="E56" t="n">
        <v>26.63</v>
      </c>
      <c r="F56" t="n">
        <v>21.46</v>
      </c>
      <c r="G56" t="n">
        <v>9.130000000000001</v>
      </c>
      <c r="H56" t="n">
        <v>0.16</v>
      </c>
      <c r="I56" t="n">
        <v>141</v>
      </c>
      <c r="J56" t="n">
        <v>107.41</v>
      </c>
      <c r="K56" t="n">
        <v>41.65</v>
      </c>
      <c r="L56" t="n">
        <v>1</v>
      </c>
      <c r="M56" t="n">
        <v>139</v>
      </c>
      <c r="N56" t="n">
        <v>14.77</v>
      </c>
      <c r="O56" t="n">
        <v>13481.73</v>
      </c>
      <c r="P56" t="n">
        <v>194.22</v>
      </c>
      <c r="Q56" t="n">
        <v>1325.97</v>
      </c>
      <c r="R56" t="n">
        <v>164.54</v>
      </c>
      <c r="S56" t="n">
        <v>30.42</v>
      </c>
      <c r="T56" t="n">
        <v>66571.73</v>
      </c>
      <c r="U56" t="n">
        <v>0.18</v>
      </c>
      <c r="V56" t="n">
        <v>0.8</v>
      </c>
      <c r="W56" t="n">
        <v>0.3</v>
      </c>
      <c r="X56" t="n">
        <v>4.1</v>
      </c>
      <c r="Y56" t="n">
        <v>0.5</v>
      </c>
      <c r="Z56" t="n">
        <v>10</v>
      </c>
    </row>
    <row r="57">
      <c r="A57" t="n">
        <v>1</v>
      </c>
      <c r="B57" t="n">
        <v>50</v>
      </c>
      <c r="C57" t="inlineStr">
        <is>
          <t xml:space="preserve">CONCLUIDO	</t>
        </is>
      </c>
      <c r="D57" t="n">
        <v>4.4691</v>
      </c>
      <c r="E57" t="n">
        <v>22.38</v>
      </c>
      <c r="F57" t="n">
        <v>19.03</v>
      </c>
      <c r="G57" t="n">
        <v>19.35</v>
      </c>
      <c r="H57" t="n">
        <v>0.32</v>
      </c>
      <c r="I57" t="n">
        <v>59</v>
      </c>
      <c r="J57" t="n">
        <v>108.68</v>
      </c>
      <c r="K57" t="n">
        <v>41.65</v>
      </c>
      <c r="L57" t="n">
        <v>2</v>
      </c>
      <c r="M57" t="n">
        <v>57</v>
      </c>
      <c r="N57" t="n">
        <v>15.03</v>
      </c>
      <c r="O57" t="n">
        <v>13638.32</v>
      </c>
      <c r="P57" t="n">
        <v>160.63</v>
      </c>
      <c r="Q57" t="n">
        <v>1325.82</v>
      </c>
      <c r="R57" t="n">
        <v>85.15000000000001</v>
      </c>
      <c r="S57" t="n">
        <v>30.42</v>
      </c>
      <c r="T57" t="n">
        <v>27282.98</v>
      </c>
      <c r="U57" t="n">
        <v>0.36</v>
      </c>
      <c r="V57" t="n">
        <v>0.91</v>
      </c>
      <c r="W57" t="n">
        <v>0.18</v>
      </c>
      <c r="X57" t="n">
        <v>1.67</v>
      </c>
      <c r="Y57" t="n">
        <v>0.5</v>
      </c>
      <c r="Z57" t="n">
        <v>10</v>
      </c>
    </row>
    <row r="58">
      <c r="A58" t="n">
        <v>2</v>
      </c>
      <c r="B58" t="n">
        <v>50</v>
      </c>
      <c r="C58" t="inlineStr">
        <is>
          <t xml:space="preserve">CONCLUIDO	</t>
        </is>
      </c>
      <c r="D58" t="n">
        <v>4.7308</v>
      </c>
      <c r="E58" t="n">
        <v>21.14</v>
      </c>
      <c r="F58" t="n">
        <v>18.32</v>
      </c>
      <c r="G58" t="n">
        <v>31.41</v>
      </c>
      <c r="H58" t="n">
        <v>0.48</v>
      </c>
      <c r="I58" t="n">
        <v>35</v>
      </c>
      <c r="J58" t="n">
        <v>109.96</v>
      </c>
      <c r="K58" t="n">
        <v>41.65</v>
      </c>
      <c r="L58" t="n">
        <v>3</v>
      </c>
      <c r="M58" t="n">
        <v>33</v>
      </c>
      <c r="N58" t="n">
        <v>15.31</v>
      </c>
      <c r="O58" t="n">
        <v>13795.21</v>
      </c>
      <c r="P58" t="n">
        <v>140.9</v>
      </c>
      <c r="Q58" t="n">
        <v>1325.79</v>
      </c>
      <c r="R58" t="n">
        <v>62.06</v>
      </c>
      <c r="S58" t="n">
        <v>30.42</v>
      </c>
      <c r="T58" t="n">
        <v>15862.37</v>
      </c>
      <c r="U58" t="n">
        <v>0.49</v>
      </c>
      <c r="V58" t="n">
        <v>0.9399999999999999</v>
      </c>
      <c r="W58" t="n">
        <v>0.14</v>
      </c>
      <c r="X58" t="n">
        <v>0.97</v>
      </c>
      <c r="Y58" t="n">
        <v>0.5</v>
      </c>
      <c r="Z58" t="n">
        <v>10</v>
      </c>
    </row>
    <row r="59">
      <c r="A59" t="n">
        <v>3</v>
      </c>
      <c r="B59" t="n">
        <v>50</v>
      </c>
      <c r="C59" t="inlineStr">
        <is>
          <t xml:space="preserve">CONCLUIDO	</t>
        </is>
      </c>
      <c r="D59" t="n">
        <v>4.8124</v>
      </c>
      <c r="E59" t="n">
        <v>20.78</v>
      </c>
      <c r="F59" t="n">
        <v>18.12</v>
      </c>
      <c r="G59" t="n">
        <v>38.83</v>
      </c>
      <c r="H59" t="n">
        <v>0.63</v>
      </c>
      <c r="I59" t="n">
        <v>28</v>
      </c>
      <c r="J59" t="n">
        <v>111.23</v>
      </c>
      <c r="K59" t="n">
        <v>41.65</v>
      </c>
      <c r="L59" t="n">
        <v>4</v>
      </c>
      <c r="M59" t="n">
        <v>0</v>
      </c>
      <c r="N59" t="n">
        <v>15.58</v>
      </c>
      <c r="O59" t="n">
        <v>13952.52</v>
      </c>
      <c r="P59" t="n">
        <v>132.68</v>
      </c>
      <c r="Q59" t="n">
        <v>1325.78</v>
      </c>
      <c r="R59" t="n">
        <v>54.08</v>
      </c>
      <c r="S59" t="n">
        <v>30.42</v>
      </c>
      <c r="T59" t="n">
        <v>11902.57</v>
      </c>
      <c r="U59" t="n">
        <v>0.5600000000000001</v>
      </c>
      <c r="V59" t="n">
        <v>0.95</v>
      </c>
      <c r="W59" t="n">
        <v>0.17</v>
      </c>
      <c r="X59" t="n">
        <v>0.76</v>
      </c>
      <c r="Y59" t="n">
        <v>0.5</v>
      </c>
      <c r="Z59" t="n">
        <v>10</v>
      </c>
    </row>
    <row r="60">
      <c r="A60" t="n">
        <v>0</v>
      </c>
      <c r="B60" t="n">
        <v>25</v>
      </c>
      <c r="C60" t="inlineStr">
        <is>
          <t xml:space="preserve">CONCLUIDO	</t>
        </is>
      </c>
      <c r="D60" t="n">
        <v>4.4397</v>
      </c>
      <c r="E60" t="n">
        <v>22.52</v>
      </c>
      <c r="F60" t="n">
        <v>19.62</v>
      </c>
      <c r="G60" t="n">
        <v>14.71</v>
      </c>
      <c r="H60" t="n">
        <v>0.28</v>
      </c>
      <c r="I60" t="n">
        <v>80</v>
      </c>
      <c r="J60" t="n">
        <v>61.76</v>
      </c>
      <c r="K60" t="n">
        <v>28.92</v>
      </c>
      <c r="L60" t="n">
        <v>1</v>
      </c>
      <c r="M60" t="n">
        <v>78</v>
      </c>
      <c r="N60" t="n">
        <v>6.84</v>
      </c>
      <c r="O60" t="n">
        <v>7851.41</v>
      </c>
      <c r="P60" t="n">
        <v>109.93</v>
      </c>
      <c r="Q60" t="n">
        <v>1325.83</v>
      </c>
      <c r="R60" t="n">
        <v>104.39</v>
      </c>
      <c r="S60" t="n">
        <v>30.42</v>
      </c>
      <c r="T60" t="n">
        <v>36800.83</v>
      </c>
      <c r="U60" t="n">
        <v>0.29</v>
      </c>
      <c r="V60" t="n">
        <v>0.88</v>
      </c>
      <c r="W60" t="n">
        <v>0.2</v>
      </c>
      <c r="X60" t="n">
        <v>2.26</v>
      </c>
      <c r="Y60" t="n">
        <v>0.5</v>
      </c>
      <c r="Z60" t="n">
        <v>10</v>
      </c>
    </row>
    <row r="61">
      <c r="A61" t="n">
        <v>1</v>
      </c>
      <c r="B61" t="n">
        <v>25</v>
      </c>
      <c r="C61" t="inlineStr">
        <is>
          <t xml:space="preserve">CONCLUIDO	</t>
        </is>
      </c>
      <c r="D61" t="n">
        <v>4.6425</v>
      </c>
      <c r="E61" t="n">
        <v>21.54</v>
      </c>
      <c r="F61" t="n">
        <v>18.98</v>
      </c>
      <c r="G61" t="n">
        <v>20.71</v>
      </c>
      <c r="H61" t="n">
        <v>0.55</v>
      </c>
      <c r="I61" t="n">
        <v>55</v>
      </c>
      <c r="J61" t="n">
        <v>62.92</v>
      </c>
      <c r="K61" t="n">
        <v>28.92</v>
      </c>
      <c r="L61" t="n">
        <v>2</v>
      </c>
      <c r="M61" t="n">
        <v>0</v>
      </c>
      <c r="N61" t="n">
        <v>7</v>
      </c>
      <c r="O61" t="n">
        <v>7994.37</v>
      </c>
      <c r="P61" t="n">
        <v>99.62</v>
      </c>
      <c r="Q61" t="n">
        <v>1326.06</v>
      </c>
      <c r="R61" t="n">
        <v>81.16</v>
      </c>
      <c r="S61" t="n">
        <v>30.42</v>
      </c>
      <c r="T61" t="n">
        <v>25312.27</v>
      </c>
      <c r="U61" t="n">
        <v>0.37</v>
      </c>
      <c r="V61" t="n">
        <v>0.91</v>
      </c>
      <c r="W61" t="n">
        <v>0.24</v>
      </c>
      <c r="X61" t="n">
        <v>1.62</v>
      </c>
      <c r="Y61" t="n">
        <v>0.5</v>
      </c>
      <c r="Z61" t="n">
        <v>10</v>
      </c>
    </row>
    <row r="62">
      <c r="A62" t="n">
        <v>0</v>
      </c>
      <c r="B62" t="n">
        <v>85</v>
      </c>
      <c r="C62" t="inlineStr">
        <is>
          <t xml:space="preserve">CONCLUIDO	</t>
        </is>
      </c>
      <c r="D62" t="n">
        <v>3.0013</v>
      </c>
      <c r="E62" t="n">
        <v>33.32</v>
      </c>
      <c r="F62" t="n">
        <v>23.69</v>
      </c>
      <c r="G62" t="n">
        <v>6.64</v>
      </c>
      <c r="H62" t="n">
        <v>0.11</v>
      </c>
      <c r="I62" t="n">
        <v>214</v>
      </c>
      <c r="J62" t="n">
        <v>167.88</v>
      </c>
      <c r="K62" t="n">
        <v>51.39</v>
      </c>
      <c r="L62" t="n">
        <v>1</v>
      </c>
      <c r="M62" t="n">
        <v>212</v>
      </c>
      <c r="N62" t="n">
        <v>30.49</v>
      </c>
      <c r="O62" t="n">
        <v>20939.59</v>
      </c>
      <c r="P62" t="n">
        <v>294.93</v>
      </c>
      <c r="Q62" t="n">
        <v>1325.9</v>
      </c>
      <c r="R62" t="n">
        <v>237.82</v>
      </c>
      <c r="S62" t="n">
        <v>30.42</v>
      </c>
      <c r="T62" t="n">
        <v>102844.55</v>
      </c>
      <c r="U62" t="n">
        <v>0.13</v>
      </c>
      <c r="V62" t="n">
        <v>0.73</v>
      </c>
      <c r="W62" t="n">
        <v>0.42</v>
      </c>
      <c r="X62" t="n">
        <v>6.34</v>
      </c>
      <c r="Y62" t="n">
        <v>0.5</v>
      </c>
      <c r="Z62" t="n">
        <v>10</v>
      </c>
    </row>
    <row r="63">
      <c r="A63" t="n">
        <v>1</v>
      </c>
      <c r="B63" t="n">
        <v>85</v>
      </c>
      <c r="C63" t="inlineStr">
        <is>
          <t xml:space="preserve">CONCLUIDO	</t>
        </is>
      </c>
      <c r="D63" t="n">
        <v>3.9633</v>
      </c>
      <c r="E63" t="n">
        <v>25.23</v>
      </c>
      <c r="F63" t="n">
        <v>19.88</v>
      </c>
      <c r="G63" t="n">
        <v>13.55</v>
      </c>
      <c r="H63" t="n">
        <v>0.21</v>
      </c>
      <c r="I63" t="n">
        <v>88</v>
      </c>
      <c r="J63" t="n">
        <v>169.33</v>
      </c>
      <c r="K63" t="n">
        <v>51.39</v>
      </c>
      <c r="L63" t="n">
        <v>2</v>
      </c>
      <c r="M63" t="n">
        <v>86</v>
      </c>
      <c r="N63" t="n">
        <v>30.94</v>
      </c>
      <c r="O63" t="n">
        <v>21118.46</v>
      </c>
      <c r="P63" t="n">
        <v>240.29</v>
      </c>
      <c r="Q63" t="n">
        <v>1325.84</v>
      </c>
      <c r="R63" t="n">
        <v>112.91</v>
      </c>
      <c r="S63" t="n">
        <v>30.42</v>
      </c>
      <c r="T63" t="n">
        <v>41018.64</v>
      </c>
      <c r="U63" t="n">
        <v>0.27</v>
      </c>
      <c r="V63" t="n">
        <v>0.87</v>
      </c>
      <c r="W63" t="n">
        <v>0.22</v>
      </c>
      <c r="X63" t="n">
        <v>2.52</v>
      </c>
      <c r="Y63" t="n">
        <v>0.5</v>
      </c>
      <c r="Z63" t="n">
        <v>10</v>
      </c>
    </row>
    <row r="64">
      <c r="A64" t="n">
        <v>2</v>
      </c>
      <c r="B64" t="n">
        <v>85</v>
      </c>
      <c r="C64" t="inlineStr">
        <is>
          <t xml:space="preserve">CONCLUIDO	</t>
        </is>
      </c>
      <c r="D64" t="n">
        <v>4.334</v>
      </c>
      <c r="E64" t="n">
        <v>23.07</v>
      </c>
      <c r="F64" t="n">
        <v>18.87</v>
      </c>
      <c r="G64" t="n">
        <v>20.97</v>
      </c>
      <c r="H64" t="n">
        <v>0.31</v>
      </c>
      <c r="I64" t="n">
        <v>54</v>
      </c>
      <c r="J64" t="n">
        <v>170.79</v>
      </c>
      <c r="K64" t="n">
        <v>51.39</v>
      </c>
      <c r="L64" t="n">
        <v>3</v>
      </c>
      <c r="M64" t="n">
        <v>52</v>
      </c>
      <c r="N64" t="n">
        <v>31.4</v>
      </c>
      <c r="O64" t="n">
        <v>21297.94</v>
      </c>
      <c r="P64" t="n">
        <v>221.47</v>
      </c>
      <c r="Q64" t="n">
        <v>1325.81</v>
      </c>
      <c r="R64" t="n">
        <v>79.87</v>
      </c>
      <c r="S64" t="n">
        <v>30.42</v>
      </c>
      <c r="T64" t="n">
        <v>24670.01</v>
      </c>
      <c r="U64" t="n">
        <v>0.38</v>
      </c>
      <c r="V64" t="n">
        <v>0.91</v>
      </c>
      <c r="W64" t="n">
        <v>0.17</v>
      </c>
      <c r="X64" t="n">
        <v>1.51</v>
      </c>
      <c r="Y64" t="n">
        <v>0.5</v>
      </c>
      <c r="Z64" t="n">
        <v>10</v>
      </c>
    </row>
    <row r="65">
      <c r="A65" t="n">
        <v>3</v>
      </c>
      <c r="B65" t="n">
        <v>85</v>
      </c>
      <c r="C65" t="inlineStr">
        <is>
          <t xml:space="preserve">CONCLUIDO	</t>
        </is>
      </c>
      <c r="D65" t="n">
        <v>4.515</v>
      </c>
      <c r="E65" t="n">
        <v>22.15</v>
      </c>
      <c r="F65" t="n">
        <v>18.45</v>
      </c>
      <c r="G65" t="n">
        <v>28.39</v>
      </c>
      <c r="H65" t="n">
        <v>0.41</v>
      </c>
      <c r="I65" t="n">
        <v>39</v>
      </c>
      <c r="J65" t="n">
        <v>172.25</v>
      </c>
      <c r="K65" t="n">
        <v>51.39</v>
      </c>
      <c r="L65" t="n">
        <v>4</v>
      </c>
      <c r="M65" t="n">
        <v>37</v>
      </c>
      <c r="N65" t="n">
        <v>31.86</v>
      </c>
      <c r="O65" t="n">
        <v>21478.05</v>
      </c>
      <c r="P65" t="n">
        <v>209.01</v>
      </c>
      <c r="Q65" t="n">
        <v>1325.76</v>
      </c>
      <c r="R65" t="n">
        <v>66.19</v>
      </c>
      <c r="S65" t="n">
        <v>30.42</v>
      </c>
      <c r="T65" t="n">
        <v>17905.23</v>
      </c>
      <c r="U65" t="n">
        <v>0.46</v>
      </c>
      <c r="V65" t="n">
        <v>0.93</v>
      </c>
      <c r="W65" t="n">
        <v>0.15</v>
      </c>
      <c r="X65" t="n">
        <v>1.1</v>
      </c>
      <c r="Y65" t="n">
        <v>0.5</v>
      </c>
      <c r="Z65" t="n">
        <v>10</v>
      </c>
    </row>
    <row r="66">
      <c r="A66" t="n">
        <v>4</v>
      </c>
      <c r="B66" t="n">
        <v>85</v>
      </c>
      <c r="C66" t="inlineStr">
        <is>
          <t xml:space="preserve">CONCLUIDO	</t>
        </is>
      </c>
      <c r="D66" t="n">
        <v>4.6389</v>
      </c>
      <c r="E66" t="n">
        <v>21.56</v>
      </c>
      <c r="F66" t="n">
        <v>18.17</v>
      </c>
      <c r="G66" t="n">
        <v>36.34</v>
      </c>
      <c r="H66" t="n">
        <v>0.51</v>
      </c>
      <c r="I66" t="n">
        <v>30</v>
      </c>
      <c r="J66" t="n">
        <v>173.71</v>
      </c>
      <c r="K66" t="n">
        <v>51.39</v>
      </c>
      <c r="L66" t="n">
        <v>5</v>
      </c>
      <c r="M66" t="n">
        <v>28</v>
      </c>
      <c r="N66" t="n">
        <v>32.32</v>
      </c>
      <c r="O66" t="n">
        <v>21658.78</v>
      </c>
      <c r="P66" t="n">
        <v>198.89</v>
      </c>
      <c r="Q66" t="n">
        <v>1325.76</v>
      </c>
      <c r="R66" t="n">
        <v>56.82</v>
      </c>
      <c r="S66" t="n">
        <v>30.42</v>
      </c>
      <c r="T66" t="n">
        <v>13263.81</v>
      </c>
      <c r="U66" t="n">
        <v>0.54</v>
      </c>
      <c r="V66" t="n">
        <v>0.95</v>
      </c>
      <c r="W66" t="n">
        <v>0.13</v>
      </c>
      <c r="X66" t="n">
        <v>0.8100000000000001</v>
      </c>
      <c r="Y66" t="n">
        <v>0.5</v>
      </c>
      <c r="Z66" t="n">
        <v>10</v>
      </c>
    </row>
    <row r="67">
      <c r="A67" t="n">
        <v>5</v>
      </c>
      <c r="B67" t="n">
        <v>85</v>
      </c>
      <c r="C67" t="inlineStr">
        <is>
          <t xml:space="preserve">CONCLUIDO	</t>
        </is>
      </c>
      <c r="D67" t="n">
        <v>4.714</v>
      </c>
      <c r="E67" t="n">
        <v>21.21</v>
      </c>
      <c r="F67" t="n">
        <v>18.03</v>
      </c>
      <c r="G67" t="n">
        <v>45.07</v>
      </c>
      <c r="H67" t="n">
        <v>0.61</v>
      </c>
      <c r="I67" t="n">
        <v>24</v>
      </c>
      <c r="J67" t="n">
        <v>175.18</v>
      </c>
      <c r="K67" t="n">
        <v>51.39</v>
      </c>
      <c r="L67" t="n">
        <v>6</v>
      </c>
      <c r="M67" t="n">
        <v>22</v>
      </c>
      <c r="N67" t="n">
        <v>32.79</v>
      </c>
      <c r="O67" t="n">
        <v>21840.16</v>
      </c>
      <c r="P67" t="n">
        <v>189.22</v>
      </c>
      <c r="Q67" t="n">
        <v>1325.76</v>
      </c>
      <c r="R67" t="n">
        <v>52.52</v>
      </c>
      <c r="S67" t="n">
        <v>30.42</v>
      </c>
      <c r="T67" t="n">
        <v>11147.32</v>
      </c>
      <c r="U67" t="n">
        <v>0.58</v>
      </c>
      <c r="V67" t="n">
        <v>0.96</v>
      </c>
      <c r="W67" t="n">
        <v>0.12</v>
      </c>
      <c r="X67" t="n">
        <v>0.67</v>
      </c>
      <c r="Y67" t="n">
        <v>0.5</v>
      </c>
      <c r="Z67" t="n">
        <v>10</v>
      </c>
    </row>
    <row r="68">
      <c r="A68" t="n">
        <v>6</v>
      </c>
      <c r="B68" t="n">
        <v>85</v>
      </c>
      <c r="C68" t="inlineStr">
        <is>
          <t xml:space="preserve">CONCLUIDO	</t>
        </is>
      </c>
      <c r="D68" t="n">
        <v>4.7714</v>
      </c>
      <c r="E68" t="n">
        <v>20.96</v>
      </c>
      <c r="F68" t="n">
        <v>17.91</v>
      </c>
      <c r="G68" t="n">
        <v>53.72</v>
      </c>
      <c r="H68" t="n">
        <v>0.7</v>
      </c>
      <c r="I68" t="n">
        <v>20</v>
      </c>
      <c r="J68" t="n">
        <v>176.66</v>
      </c>
      <c r="K68" t="n">
        <v>51.39</v>
      </c>
      <c r="L68" t="n">
        <v>7</v>
      </c>
      <c r="M68" t="n">
        <v>18</v>
      </c>
      <c r="N68" t="n">
        <v>33.27</v>
      </c>
      <c r="O68" t="n">
        <v>22022.17</v>
      </c>
      <c r="P68" t="n">
        <v>177.91</v>
      </c>
      <c r="Q68" t="n">
        <v>1325.81</v>
      </c>
      <c r="R68" t="n">
        <v>48.59</v>
      </c>
      <c r="S68" t="n">
        <v>30.42</v>
      </c>
      <c r="T68" t="n">
        <v>9198.33</v>
      </c>
      <c r="U68" t="n">
        <v>0.63</v>
      </c>
      <c r="V68" t="n">
        <v>0.96</v>
      </c>
      <c r="W68" t="n">
        <v>0.11</v>
      </c>
      <c r="X68" t="n">
        <v>0.55</v>
      </c>
      <c r="Y68" t="n">
        <v>0.5</v>
      </c>
      <c r="Z68" t="n">
        <v>10</v>
      </c>
    </row>
    <row r="69">
      <c r="A69" t="n">
        <v>7</v>
      </c>
      <c r="B69" t="n">
        <v>85</v>
      </c>
      <c r="C69" t="inlineStr">
        <is>
          <t xml:space="preserve">CONCLUIDO	</t>
        </is>
      </c>
      <c r="D69" t="n">
        <v>4.8145</v>
      </c>
      <c r="E69" t="n">
        <v>20.77</v>
      </c>
      <c r="F69" t="n">
        <v>17.82</v>
      </c>
      <c r="G69" t="n">
        <v>62.9</v>
      </c>
      <c r="H69" t="n">
        <v>0.8</v>
      </c>
      <c r="I69" t="n">
        <v>17</v>
      </c>
      <c r="J69" t="n">
        <v>178.14</v>
      </c>
      <c r="K69" t="n">
        <v>51.39</v>
      </c>
      <c r="L69" t="n">
        <v>8</v>
      </c>
      <c r="M69" t="n">
        <v>3</v>
      </c>
      <c r="N69" t="n">
        <v>33.75</v>
      </c>
      <c r="O69" t="n">
        <v>22204.83</v>
      </c>
      <c r="P69" t="n">
        <v>171.22</v>
      </c>
      <c r="Q69" t="n">
        <v>1325.78</v>
      </c>
      <c r="R69" t="n">
        <v>45.23</v>
      </c>
      <c r="S69" t="n">
        <v>30.42</v>
      </c>
      <c r="T69" t="n">
        <v>7535.11</v>
      </c>
      <c r="U69" t="n">
        <v>0.67</v>
      </c>
      <c r="V69" t="n">
        <v>0.97</v>
      </c>
      <c r="W69" t="n">
        <v>0.12</v>
      </c>
      <c r="X69" t="n">
        <v>0.46</v>
      </c>
      <c r="Y69" t="n">
        <v>0.5</v>
      </c>
      <c r="Z69" t="n">
        <v>10</v>
      </c>
    </row>
    <row r="70">
      <c r="A70" t="n">
        <v>8</v>
      </c>
      <c r="B70" t="n">
        <v>85</v>
      </c>
      <c r="C70" t="inlineStr">
        <is>
          <t xml:space="preserve">CONCLUIDO	</t>
        </is>
      </c>
      <c r="D70" t="n">
        <v>4.8126</v>
      </c>
      <c r="E70" t="n">
        <v>20.78</v>
      </c>
      <c r="F70" t="n">
        <v>17.83</v>
      </c>
      <c r="G70" t="n">
        <v>62.93</v>
      </c>
      <c r="H70" t="n">
        <v>0.89</v>
      </c>
      <c r="I70" t="n">
        <v>17</v>
      </c>
      <c r="J70" t="n">
        <v>179.63</v>
      </c>
      <c r="K70" t="n">
        <v>51.39</v>
      </c>
      <c r="L70" t="n">
        <v>9</v>
      </c>
      <c r="M70" t="n">
        <v>0</v>
      </c>
      <c r="N70" t="n">
        <v>34.24</v>
      </c>
      <c r="O70" t="n">
        <v>22388.15</v>
      </c>
      <c r="P70" t="n">
        <v>172.68</v>
      </c>
      <c r="Q70" t="n">
        <v>1325.78</v>
      </c>
      <c r="R70" t="n">
        <v>45.38</v>
      </c>
      <c r="S70" t="n">
        <v>30.42</v>
      </c>
      <c r="T70" t="n">
        <v>7610.79</v>
      </c>
      <c r="U70" t="n">
        <v>0.67</v>
      </c>
      <c r="V70" t="n">
        <v>0.97</v>
      </c>
      <c r="W70" t="n">
        <v>0.13</v>
      </c>
      <c r="X70" t="n">
        <v>0.47</v>
      </c>
      <c r="Y70" t="n">
        <v>0.5</v>
      </c>
      <c r="Z70" t="n">
        <v>10</v>
      </c>
    </row>
    <row r="71">
      <c r="A71" t="n">
        <v>0</v>
      </c>
      <c r="B71" t="n">
        <v>20</v>
      </c>
      <c r="C71" t="inlineStr">
        <is>
          <t xml:space="preserve">CONCLUIDO	</t>
        </is>
      </c>
      <c r="D71" t="n">
        <v>4.5507</v>
      </c>
      <c r="E71" t="n">
        <v>21.97</v>
      </c>
      <c r="F71" t="n">
        <v>19.38</v>
      </c>
      <c r="G71" t="n">
        <v>16.86</v>
      </c>
      <c r="H71" t="n">
        <v>0.34</v>
      </c>
      <c r="I71" t="n">
        <v>69</v>
      </c>
      <c r="J71" t="n">
        <v>51.33</v>
      </c>
      <c r="K71" t="n">
        <v>24.83</v>
      </c>
      <c r="L71" t="n">
        <v>1</v>
      </c>
      <c r="M71" t="n">
        <v>16</v>
      </c>
      <c r="N71" t="n">
        <v>5.51</v>
      </c>
      <c r="O71" t="n">
        <v>6564.78</v>
      </c>
      <c r="P71" t="n">
        <v>89.51000000000001</v>
      </c>
      <c r="Q71" t="n">
        <v>1325.82</v>
      </c>
      <c r="R71" t="n">
        <v>94.45</v>
      </c>
      <c r="S71" t="n">
        <v>30.42</v>
      </c>
      <c r="T71" t="n">
        <v>31884.28</v>
      </c>
      <c r="U71" t="n">
        <v>0.32</v>
      </c>
      <c r="V71" t="n">
        <v>0.89</v>
      </c>
      <c r="W71" t="n">
        <v>0.26</v>
      </c>
      <c r="X71" t="n">
        <v>2.02</v>
      </c>
      <c r="Y71" t="n">
        <v>0.5</v>
      </c>
      <c r="Z71" t="n">
        <v>10</v>
      </c>
    </row>
    <row r="72">
      <c r="A72" t="n">
        <v>1</v>
      </c>
      <c r="B72" t="n">
        <v>20</v>
      </c>
      <c r="C72" t="inlineStr">
        <is>
          <t xml:space="preserve">CONCLUIDO	</t>
        </is>
      </c>
      <c r="D72" t="n">
        <v>4.5568</v>
      </c>
      <c r="E72" t="n">
        <v>21.94</v>
      </c>
      <c r="F72" t="n">
        <v>19.37</v>
      </c>
      <c r="G72" t="n">
        <v>17.09</v>
      </c>
      <c r="H72" t="n">
        <v>0.66</v>
      </c>
      <c r="I72" t="n">
        <v>68</v>
      </c>
      <c r="J72" t="n">
        <v>52.47</v>
      </c>
      <c r="K72" t="n">
        <v>24.83</v>
      </c>
      <c r="L72" t="n">
        <v>2</v>
      </c>
      <c r="M72" t="n">
        <v>0</v>
      </c>
      <c r="N72" t="n">
        <v>5.64</v>
      </c>
      <c r="O72" t="n">
        <v>6705.1</v>
      </c>
      <c r="P72" t="n">
        <v>90.90000000000001</v>
      </c>
      <c r="Q72" t="n">
        <v>1325.92</v>
      </c>
      <c r="R72" t="n">
        <v>93.2</v>
      </c>
      <c r="S72" t="n">
        <v>30.42</v>
      </c>
      <c r="T72" t="n">
        <v>31263.61</v>
      </c>
      <c r="U72" t="n">
        <v>0.33</v>
      </c>
      <c r="V72" t="n">
        <v>0.89</v>
      </c>
      <c r="W72" t="n">
        <v>0.28</v>
      </c>
      <c r="X72" t="n">
        <v>2.01</v>
      </c>
      <c r="Y72" t="n">
        <v>0.5</v>
      </c>
      <c r="Z72" t="n">
        <v>10</v>
      </c>
    </row>
    <row r="73">
      <c r="A73" t="n">
        <v>0</v>
      </c>
      <c r="B73" t="n">
        <v>65</v>
      </c>
      <c r="C73" t="inlineStr">
        <is>
          <t xml:space="preserve">CONCLUIDO	</t>
        </is>
      </c>
      <c r="D73" t="n">
        <v>3.4099</v>
      </c>
      <c r="E73" t="n">
        <v>29.33</v>
      </c>
      <c r="F73" t="n">
        <v>22.44</v>
      </c>
      <c r="G73" t="n">
        <v>7.78</v>
      </c>
      <c r="H73" t="n">
        <v>0.13</v>
      </c>
      <c r="I73" t="n">
        <v>173</v>
      </c>
      <c r="J73" t="n">
        <v>133.21</v>
      </c>
      <c r="K73" t="n">
        <v>46.47</v>
      </c>
      <c r="L73" t="n">
        <v>1</v>
      </c>
      <c r="M73" t="n">
        <v>171</v>
      </c>
      <c r="N73" t="n">
        <v>20.75</v>
      </c>
      <c r="O73" t="n">
        <v>16663.42</v>
      </c>
      <c r="P73" t="n">
        <v>237.8</v>
      </c>
      <c r="Q73" t="n">
        <v>1325.91</v>
      </c>
      <c r="R73" t="n">
        <v>196.6</v>
      </c>
      <c r="S73" t="n">
        <v>30.42</v>
      </c>
      <c r="T73" t="n">
        <v>82437.78999999999</v>
      </c>
      <c r="U73" t="n">
        <v>0.15</v>
      </c>
      <c r="V73" t="n">
        <v>0.77</v>
      </c>
      <c r="W73" t="n">
        <v>0.36</v>
      </c>
      <c r="X73" t="n">
        <v>5.08</v>
      </c>
      <c r="Y73" t="n">
        <v>0.5</v>
      </c>
      <c r="Z73" t="n">
        <v>10</v>
      </c>
    </row>
    <row r="74">
      <c r="A74" t="n">
        <v>1</v>
      </c>
      <c r="B74" t="n">
        <v>65</v>
      </c>
      <c r="C74" t="inlineStr">
        <is>
          <t xml:space="preserve">CONCLUIDO	</t>
        </is>
      </c>
      <c r="D74" t="n">
        <v>4.2453</v>
      </c>
      <c r="E74" t="n">
        <v>23.56</v>
      </c>
      <c r="F74" t="n">
        <v>19.42</v>
      </c>
      <c r="G74" t="n">
        <v>16.18</v>
      </c>
      <c r="H74" t="n">
        <v>0.26</v>
      </c>
      <c r="I74" t="n">
        <v>72</v>
      </c>
      <c r="J74" t="n">
        <v>134.55</v>
      </c>
      <c r="K74" t="n">
        <v>46.47</v>
      </c>
      <c r="L74" t="n">
        <v>2</v>
      </c>
      <c r="M74" t="n">
        <v>70</v>
      </c>
      <c r="N74" t="n">
        <v>21.09</v>
      </c>
      <c r="O74" t="n">
        <v>16828.84</v>
      </c>
      <c r="P74" t="n">
        <v>196.71</v>
      </c>
      <c r="Q74" t="n">
        <v>1325.84</v>
      </c>
      <c r="R74" t="n">
        <v>97.84</v>
      </c>
      <c r="S74" t="n">
        <v>30.42</v>
      </c>
      <c r="T74" t="n">
        <v>33566.86</v>
      </c>
      <c r="U74" t="n">
        <v>0.31</v>
      </c>
      <c r="V74" t="n">
        <v>0.89</v>
      </c>
      <c r="W74" t="n">
        <v>0.19</v>
      </c>
      <c r="X74" t="n">
        <v>2.06</v>
      </c>
      <c r="Y74" t="n">
        <v>0.5</v>
      </c>
      <c r="Z74" t="n">
        <v>10</v>
      </c>
    </row>
    <row r="75">
      <c r="A75" t="n">
        <v>2</v>
      </c>
      <c r="B75" t="n">
        <v>65</v>
      </c>
      <c r="C75" t="inlineStr">
        <is>
          <t xml:space="preserve">CONCLUIDO	</t>
        </is>
      </c>
      <c r="D75" t="n">
        <v>4.5535</v>
      </c>
      <c r="E75" t="n">
        <v>21.96</v>
      </c>
      <c r="F75" t="n">
        <v>18.58</v>
      </c>
      <c r="G75" t="n">
        <v>25.34</v>
      </c>
      <c r="H75" t="n">
        <v>0.39</v>
      </c>
      <c r="I75" t="n">
        <v>44</v>
      </c>
      <c r="J75" t="n">
        <v>135.9</v>
      </c>
      <c r="K75" t="n">
        <v>46.47</v>
      </c>
      <c r="L75" t="n">
        <v>3</v>
      </c>
      <c r="M75" t="n">
        <v>42</v>
      </c>
      <c r="N75" t="n">
        <v>21.43</v>
      </c>
      <c r="O75" t="n">
        <v>16994.64</v>
      </c>
      <c r="P75" t="n">
        <v>178.97</v>
      </c>
      <c r="Q75" t="n">
        <v>1325.81</v>
      </c>
      <c r="R75" t="n">
        <v>70.62</v>
      </c>
      <c r="S75" t="n">
        <v>30.42</v>
      </c>
      <c r="T75" t="n">
        <v>20094.74</v>
      </c>
      <c r="U75" t="n">
        <v>0.43</v>
      </c>
      <c r="V75" t="n">
        <v>0.93</v>
      </c>
      <c r="W75" t="n">
        <v>0.15</v>
      </c>
      <c r="X75" t="n">
        <v>1.23</v>
      </c>
      <c r="Y75" t="n">
        <v>0.5</v>
      </c>
      <c r="Z75" t="n">
        <v>10</v>
      </c>
    </row>
    <row r="76">
      <c r="A76" t="n">
        <v>3</v>
      </c>
      <c r="B76" t="n">
        <v>65</v>
      </c>
      <c r="C76" t="inlineStr">
        <is>
          <t xml:space="preserve">CONCLUIDO	</t>
        </is>
      </c>
      <c r="D76" t="n">
        <v>4.7125</v>
      </c>
      <c r="E76" t="n">
        <v>21.22</v>
      </c>
      <c r="F76" t="n">
        <v>18.2</v>
      </c>
      <c r="G76" t="n">
        <v>35.22</v>
      </c>
      <c r="H76" t="n">
        <v>0.52</v>
      </c>
      <c r="I76" t="n">
        <v>31</v>
      </c>
      <c r="J76" t="n">
        <v>137.25</v>
      </c>
      <c r="K76" t="n">
        <v>46.47</v>
      </c>
      <c r="L76" t="n">
        <v>4</v>
      </c>
      <c r="M76" t="n">
        <v>29</v>
      </c>
      <c r="N76" t="n">
        <v>21.78</v>
      </c>
      <c r="O76" t="n">
        <v>17160.92</v>
      </c>
      <c r="P76" t="n">
        <v>164.76</v>
      </c>
      <c r="Q76" t="n">
        <v>1325.8</v>
      </c>
      <c r="R76" t="n">
        <v>57.86</v>
      </c>
      <c r="S76" t="n">
        <v>30.42</v>
      </c>
      <c r="T76" t="n">
        <v>13779.75</v>
      </c>
      <c r="U76" t="n">
        <v>0.53</v>
      </c>
      <c r="V76" t="n">
        <v>0.95</v>
      </c>
      <c r="W76" t="n">
        <v>0.13</v>
      </c>
      <c r="X76" t="n">
        <v>0.84</v>
      </c>
      <c r="Y76" t="n">
        <v>0.5</v>
      </c>
      <c r="Z76" t="n">
        <v>10</v>
      </c>
    </row>
    <row r="77">
      <c r="A77" t="n">
        <v>4</v>
      </c>
      <c r="B77" t="n">
        <v>65</v>
      </c>
      <c r="C77" t="inlineStr">
        <is>
          <t xml:space="preserve">CONCLUIDO	</t>
        </is>
      </c>
      <c r="D77" t="n">
        <v>4.8058</v>
      </c>
      <c r="E77" t="n">
        <v>20.81</v>
      </c>
      <c r="F77" t="n">
        <v>18</v>
      </c>
      <c r="G77" t="n">
        <v>46.96</v>
      </c>
      <c r="H77" t="n">
        <v>0.64</v>
      </c>
      <c r="I77" t="n">
        <v>23</v>
      </c>
      <c r="J77" t="n">
        <v>138.6</v>
      </c>
      <c r="K77" t="n">
        <v>46.47</v>
      </c>
      <c r="L77" t="n">
        <v>5</v>
      </c>
      <c r="M77" t="n">
        <v>18</v>
      </c>
      <c r="N77" t="n">
        <v>22.13</v>
      </c>
      <c r="O77" t="n">
        <v>17327.69</v>
      </c>
      <c r="P77" t="n">
        <v>150.77</v>
      </c>
      <c r="Q77" t="n">
        <v>1325.78</v>
      </c>
      <c r="R77" t="n">
        <v>51.56</v>
      </c>
      <c r="S77" t="n">
        <v>30.42</v>
      </c>
      <c r="T77" t="n">
        <v>10668.86</v>
      </c>
      <c r="U77" t="n">
        <v>0.59</v>
      </c>
      <c r="V77" t="n">
        <v>0.96</v>
      </c>
      <c r="W77" t="n">
        <v>0.12</v>
      </c>
      <c r="X77" t="n">
        <v>0.64</v>
      </c>
      <c r="Y77" t="n">
        <v>0.5</v>
      </c>
      <c r="Z77" t="n">
        <v>10</v>
      </c>
    </row>
    <row r="78">
      <c r="A78" t="n">
        <v>5</v>
      </c>
      <c r="B78" t="n">
        <v>65</v>
      </c>
      <c r="C78" t="inlineStr">
        <is>
          <t xml:space="preserve">CONCLUIDO	</t>
        </is>
      </c>
      <c r="D78" t="n">
        <v>4.8157</v>
      </c>
      <c r="E78" t="n">
        <v>20.77</v>
      </c>
      <c r="F78" t="n">
        <v>17.99</v>
      </c>
      <c r="G78" t="n">
        <v>49.05</v>
      </c>
      <c r="H78" t="n">
        <v>0.76</v>
      </c>
      <c r="I78" t="n">
        <v>22</v>
      </c>
      <c r="J78" t="n">
        <v>139.95</v>
      </c>
      <c r="K78" t="n">
        <v>46.47</v>
      </c>
      <c r="L78" t="n">
        <v>6</v>
      </c>
      <c r="M78" t="n">
        <v>0</v>
      </c>
      <c r="N78" t="n">
        <v>22.49</v>
      </c>
      <c r="O78" t="n">
        <v>17494.97</v>
      </c>
      <c r="P78" t="n">
        <v>150.11</v>
      </c>
      <c r="Q78" t="n">
        <v>1325.81</v>
      </c>
      <c r="R78" t="n">
        <v>50.2</v>
      </c>
      <c r="S78" t="n">
        <v>30.42</v>
      </c>
      <c r="T78" t="n">
        <v>9996.309999999999</v>
      </c>
      <c r="U78" t="n">
        <v>0.61</v>
      </c>
      <c r="V78" t="n">
        <v>0.96</v>
      </c>
      <c r="W78" t="n">
        <v>0.14</v>
      </c>
      <c r="X78" t="n">
        <v>0.63</v>
      </c>
      <c r="Y78" t="n">
        <v>0.5</v>
      </c>
      <c r="Z78" t="n">
        <v>10</v>
      </c>
    </row>
    <row r="79">
      <c r="A79" t="n">
        <v>0</v>
      </c>
      <c r="B79" t="n">
        <v>75</v>
      </c>
      <c r="C79" t="inlineStr">
        <is>
          <t xml:space="preserve">CONCLUIDO	</t>
        </is>
      </c>
      <c r="D79" t="n">
        <v>3.2039</v>
      </c>
      <c r="E79" t="n">
        <v>31.21</v>
      </c>
      <c r="F79" t="n">
        <v>23.04</v>
      </c>
      <c r="G79" t="n">
        <v>7.16</v>
      </c>
      <c r="H79" t="n">
        <v>0.12</v>
      </c>
      <c r="I79" t="n">
        <v>193</v>
      </c>
      <c r="J79" t="n">
        <v>150.44</v>
      </c>
      <c r="K79" t="n">
        <v>49.1</v>
      </c>
      <c r="L79" t="n">
        <v>1</v>
      </c>
      <c r="M79" t="n">
        <v>191</v>
      </c>
      <c r="N79" t="n">
        <v>25.34</v>
      </c>
      <c r="O79" t="n">
        <v>18787.76</v>
      </c>
      <c r="P79" t="n">
        <v>265.98</v>
      </c>
      <c r="Q79" t="n">
        <v>1325.88</v>
      </c>
      <c r="R79" t="n">
        <v>216.41</v>
      </c>
      <c r="S79" t="n">
        <v>30.42</v>
      </c>
      <c r="T79" t="n">
        <v>92243.35000000001</v>
      </c>
      <c r="U79" t="n">
        <v>0.14</v>
      </c>
      <c r="V79" t="n">
        <v>0.75</v>
      </c>
      <c r="W79" t="n">
        <v>0.39</v>
      </c>
      <c r="X79" t="n">
        <v>5.68</v>
      </c>
      <c r="Y79" t="n">
        <v>0.5</v>
      </c>
      <c r="Z79" t="n">
        <v>10</v>
      </c>
    </row>
    <row r="80">
      <c r="A80" t="n">
        <v>1</v>
      </c>
      <c r="B80" t="n">
        <v>75</v>
      </c>
      <c r="C80" t="inlineStr">
        <is>
          <t xml:space="preserve">CONCLUIDO	</t>
        </is>
      </c>
      <c r="D80" t="n">
        <v>4.1087</v>
      </c>
      <c r="E80" t="n">
        <v>24.34</v>
      </c>
      <c r="F80" t="n">
        <v>19.62</v>
      </c>
      <c r="G80" t="n">
        <v>14.71</v>
      </c>
      <c r="H80" t="n">
        <v>0.23</v>
      </c>
      <c r="I80" t="n">
        <v>80</v>
      </c>
      <c r="J80" t="n">
        <v>151.83</v>
      </c>
      <c r="K80" t="n">
        <v>49.1</v>
      </c>
      <c r="L80" t="n">
        <v>2</v>
      </c>
      <c r="M80" t="n">
        <v>78</v>
      </c>
      <c r="N80" t="n">
        <v>25.73</v>
      </c>
      <c r="O80" t="n">
        <v>18959.54</v>
      </c>
      <c r="P80" t="n">
        <v>218.59</v>
      </c>
      <c r="Q80" t="n">
        <v>1325.94</v>
      </c>
      <c r="R80" t="n">
        <v>104.38</v>
      </c>
      <c r="S80" t="n">
        <v>30.42</v>
      </c>
      <c r="T80" t="n">
        <v>36792.85</v>
      </c>
      <c r="U80" t="n">
        <v>0.29</v>
      </c>
      <c r="V80" t="n">
        <v>0.88</v>
      </c>
      <c r="W80" t="n">
        <v>0.21</v>
      </c>
      <c r="X80" t="n">
        <v>2.26</v>
      </c>
      <c r="Y80" t="n">
        <v>0.5</v>
      </c>
      <c r="Z80" t="n">
        <v>10</v>
      </c>
    </row>
    <row r="81">
      <c r="A81" t="n">
        <v>2</v>
      </c>
      <c r="B81" t="n">
        <v>75</v>
      </c>
      <c r="C81" t="inlineStr">
        <is>
          <t xml:space="preserve">CONCLUIDO	</t>
        </is>
      </c>
      <c r="D81" t="n">
        <v>4.4398</v>
      </c>
      <c r="E81" t="n">
        <v>22.52</v>
      </c>
      <c r="F81" t="n">
        <v>18.75</v>
      </c>
      <c r="G81" t="n">
        <v>22.96</v>
      </c>
      <c r="H81" t="n">
        <v>0.35</v>
      </c>
      <c r="I81" t="n">
        <v>49</v>
      </c>
      <c r="J81" t="n">
        <v>153.23</v>
      </c>
      <c r="K81" t="n">
        <v>49.1</v>
      </c>
      <c r="L81" t="n">
        <v>3</v>
      </c>
      <c r="M81" t="n">
        <v>47</v>
      </c>
      <c r="N81" t="n">
        <v>26.13</v>
      </c>
      <c r="O81" t="n">
        <v>19131.85</v>
      </c>
      <c r="P81" t="n">
        <v>200.89</v>
      </c>
      <c r="Q81" t="n">
        <v>1325.81</v>
      </c>
      <c r="R81" t="n">
        <v>76.14</v>
      </c>
      <c r="S81" t="n">
        <v>30.42</v>
      </c>
      <c r="T81" t="n">
        <v>22829.44</v>
      </c>
      <c r="U81" t="n">
        <v>0.4</v>
      </c>
      <c r="V81" t="n">
        <v>0.92</v>
      </c>
      <c r="W81" t="n">
        <v>0.16</v>
      </c>
      <c r="X81" t="n">
        <v>1.39</v>
      </c>
      <c r="Y81" t="n">
        <v>0.5</v>
      </c>
      <c r="Z81" t="n">
        <v>10</v>
      </c>
    </row>
    <row r="82">
      <c r="A82" t="n">
        <v>3</v>
      </c>
      <c r="B82" t="n">
        <v>75</v>
      </c>
      <c r="C82" t="inlineStr">
        <is>
          <t xml:space="preserve">CONCLUIDO	</t>
        </is>
      </c>
      <c r="D82" t="n">
        <v>4.6144</v>
      </c>
      <c r="E82" t="n">
        <v>21.67</v>
      </c>
      <c r="F82" t="n">
        <v>18.33</v>
      </c>
      <c r="G82" t="n">
        <v>31.42</v>
      </c>
      <c r="H82" t="n">
        <v>0.46</v>
      </c>
      <c r="I82" t="n">
        <v>35</v>
      </c>
      <c r="J82" t="n">
        <v>154.63</v>
      </c>
      <c r="K82" t="n">
        <v>49.1</v>
      </c>
      <c r="L82" t="n">
        <v>4</v>
      </c>
      <c r="M82" t="n">
        <v>33</v>
      </c>
      <c r="N82" t="n">
        <v>26.53</v>
      </c>
      <c r="O82" t="n">
        <v>19304.72</v>
      </c>
      <c r="P82" t="n">
        <v>187.62</v>
      </c>
      <c r="Q82" t="n">
        <v>1325.83</v>
      </c>
      <c r="R82" t="n">
        <v>62.1</v>
      </c>
      <c r="S82" t="n">
        <v>30.42</v>
      </c>
      <c r="T82" t="n">
        <v>15878.94</v>
      </c>
      <c r="U82" t="n">
        <v>0.49</v>
      </c>
      <c r="V82" t="n">
        <v>0.9399999999999999</v>
      </c>
      <c r="W82" t="n">
        <v>0.14</v>
      </c>
      <c r="X82" t="n">
        <v>0.97</v>
      </c>
      <c r="Y82" t="n">
        <v>0.5</v>
      </c>
      <c r="Z82" t="n">
        <v>10</v>
      </c>
    </row>
    <row r="83">
      <c r="A83" t="n">
        <v>4</v>
      </c>
      <c r="B83" t="n">
        <v>75</v>
      </c>
      <c r="C83" t="inlineStr">
        <is>
          <t xml:space="preserve">CONCLUIDO	</t>
        </is>
      </c>
      <c r="D83" t="n">
        <v>4.7611</v>
      </c>
      <c r="E83" t="n">
        <v>21</v>
      </c>
      <c r="F83" t="n">
        <v>17.93</v>
      </c>
      <c r="G83" t="n">
        <v>41.38</v>
      </c>
      <c r="H83" t="n">
        <v>0.57</v>
      </c>
      <c r="I83" t="n">
        <v>26</v>
      </c>
      <c r="J83" t="n">
        <v>156.03</v>
      </c>
      <c r="K83" t="n">
        <v>49.1</v>
      </c>
      <c r="L83" t="n">
        <v>5</v>
      </c>
      <c r="M83" t="n">
        <v>24</v>
      </c>
      <c r="N83" t="n">
        <v>26.94</v>
      </c>
      <c r="O83" t="n">
        <v>19478.15</v>
      </c>
      <c r="P83" t="n">
        <v>174.12</v>
      </c>
      <c r="Q83" t="n">
        <v>1325.76</v>
      </c>
      <c r="R83" t="n">
        <v>49.42</v>
      </c>
      <c r="S83" t="n">
        <v>30.42</v>
      </c>
      <c r="T83" t="n">
        <v>9585.15</v>
      </c>
      <c r="U83" t="n">
        <v>0.62</v>
      </c>
      <c r="V83" t="n">
        <v>0.96</v>
      </c>
      <c r="W83" t="n">
        <v>0.11</v>
      </c>
      <c r="X83" t="n">
        <v>0.57</v>
      </c>
      <c r="Y83" t="n">
        <v>0.5</v>
      </c>
      <c r="Z83" t="n">
        <v>10</v>
      </c>
    </row>
    <row r="84">
      <c r="A84" t="n">
        <v>5</v>
      </c>
      <c r="B84" t="n">
        <v>75</v>
      </c>
      <c r="C84" t="inlineStr">
        <is>
          <t xml:space="preserve">CONCLUIDO	</t>
        </is>
      </c>
      <c r="D84" t="n">
        <v>4.795</v>
      </c>
      <c r="E84" t="n">
        <v>20.86</v>
      </c>
      <c r="F84" t="n">
        <v>17.94</v>
      </c>
      <c r="G84" t="n">
        <v>51.25</v>
      </c>
      <c r="H84" t="n">
        <v>0.67</v>
      </c>
      <c r="I84" t="n">
        <v>21</v>
      </c>
      <c r="J84" t="n">
        <v>157.44</v>
      </c>
      <c r="K84" t="n">
        <v>49.1</v>
      </c>
      <c r="L84" t="n">
        <v>6</v>
      </c>
      <c r="M84" t="n">
        <v>18</v>
      </c>
      <c r="N84" t="n">
        <v>27.35</v>
      </c>
      <c r="O84" t="n">
        <v>19652.13</v>
      </c>
      <c r="P84" t="n">
        <v>164.11</v>
      </c>
      <c r="Q84" t="n">
        <v>1325.8</v>
      </c>
      <c r="R84" t="n">
        <v>49.55</v>
      </c>
      <c r="S84" t="n">
        <v>30.42</v>
      </c>
      <c r="T84" t="n">
        <v>9672.790000000001</v>
      </c>
      <c r="U84" t="n">
        <v>0.61</v>
      </c>
      <c r="V84" t="n">
        <v>0.96</v>
      </c>
      <c r="W84" t="n">
        <v>0.11</v>
      </c>
      <c r="X84" t="n">
        <v>0.58</v>
      </c>
      <c r="Y84" t="n">
        <v>0.5</v>
      </c>
      <c r="Z84" t="n">
        <v>10</v>
      </c>
    </row>
    <row r="85">
      <c r="A85" t="n">
        <v>6</v>
      </c>
      <c r="B85" t="n">
        <v>75</v>
      </c>
      <c r="C85" t="inlineStr">
        <is>
          <t xml:space="preserve">CONCLUIDO	</t>
        </is>
      </c>
      <c r="D85" t="n">
        <v>4.8221</v>
      </c>
      <c r="E85" t="n">
        <v>20.74</v>
      </c>
      <c r="F85" t="n">
        <v>17.88</v>
      </c>
      <c r="G85" t="n">
        <v>56.47</v>
      </c>
      <c r="H85" t="n">
        <v>0.78</v>
      </c>
      <c r="I85" t="n">
        <v>19</v>
      </c>
      <c r="J85" t="n">
        <v>158.86</v>
      </c>
      <c r="K85" t="n">
        <v>49.1</v>
      </c>
      <c r="L85" t="n">
        <v>7</v>
      </c>
      <c r="M85" t="n">
        <v>0</v>
      </c>
      <c r="N85" t="n">
        <v>27.77</v>
      </c>
      <c r="O85" t="n">
        <v>19826.68</v>
      </c>
      <c r="P85" t="n">
        <v>160.69</v>
      </c>
      <c r="Q85" t="n">
        <v>1325.76</v>
      </c>
      <c r="R85" t="n">
        <v>46.93</v>
      </c>
      <c r="S85" t="n">
        <v>30.42</v>
      </c>
      <c r="T85" t="n">
        <v>8375.82</v>
      </c>
      <c r="U85" t="n">
        <v>0.65</v>
      </c>
      <c r="V85" t="n">
        <v>0.96</v>
      </c>
      <c r="W85" t="n">
        <v>0.13</v>
      </c>
      <c r="X85" t="n">
        <v>0.52</v>
      </c>
      <c r="Y85" t="n">
        <v>0.5</v>
      </c>
      <c r="Z85" t="n">
        <v>10</v>
      </c>
    </row>
    <row r="86">
      <c r="A86" t="n">
        <v>0</v>
      </c>
      <c r="B86" t="n">
        <v>95</v>
      </c>
      <c r="C86" t="inlineStr">
        <is>
          <t xml:space="preserve">CONCLUIDO	</t>
        </is>
      </c>
      <c r="D86" t="n">
        <v>2.8069</v>
      </c>
      <c r="E86" t="n">
        <v>35.63</v>
      </c>
      <c r="F86" t="n">
        <v>24.37</v>
      </c>
      <c r="G86" t="n">
        <v>6.2</v>
      </c>
      <c r="H86" t="n">
        <v>0.1</v>
      </c>
      <c r="I86" t="n">
        <v>236</v>
      </c>
      <c r="J86" t="n">
        <v>185.69</v>
      </c>
      <c r="K86" t="n">
        <v>53.44</v>
      </c>
      <c r="L86" t="n">
        <v>1</v>
      </c>
      <c r="M86" t="n">
        <v>234</v>
      </c>
      <c r="N86" t="n">
        <v>36.26</v>
      </c>
      <c r="O86" t="n">
        <v>23136.14</v>
      </c>
      <c r="P86" t="n">
        <v>324.81</v>
      </c>
      <c r="Q86" t="n">
        <v>1326.03</v>
      </c>
      <c r="R86" t="n">
        <v>260.34</v>
      </c>
      <c r="S86" t="n">
        <v>30.42</v>
      </c>
      <c r="T86" t="n">
        <v>113994.65</v>
      </c>
      <c r="U86" t="n">
        <v>0.12</v>
      </c>
      <c r="V86" t="n">
        <v>0.71</v>
      </c>
      <c r="W86" t="n">
        <v>0.45</v>
      </c>
      <c r="X86" t="n">
        <v>7.01</v>
      </c>
      <c r="Y86" t="n">
        <v>0.5</v>
      </c>
      <c r="Z86" t="n">
        <v>10</v>
      </c>
    </row>
    <row r="87">
      <c r="A87" t="n">
        <v>1</v>
      </c>
      <c r="B87" t="n">
        <v>95</v>
      </c>
      <c r="C87" t="inlineStr">
        <is>
          <t xml:space="preserve">CONCLUIDO	</t>
        </is>
      </c>
      <c r="D87" t="n">
        <v>3.832</v>
      </c>
      <c r="E87" t="n">
        <v>26.1</v>
      </c>
      <c r="F87" t="n">
        <v>20.09</v>
      </c>
      <c r="G87" t="n">
        <v>12.69</v>
      </c>
      <c r="H87" t="n">
        <v>0.19</v>
      </c>
      <c r="I87" t="n">
        <v>95</v>
      </c>
      <c r="J87" t="n">
        <v>187.21</v>
      </c>
      <c r="K87" t="n">
        <v>53.44</v>
      </c>
      <c r="L87" t="n">
        <v>2</v>
      </c>
      <c r="M87" t="n">
        <v>93</v>
      </c>
      <c r="N87" t="n">
        <v>36.77</v>
      </c>
      <c r="O87" t="n">
        <v>23322.88</v>
      </c>
      <c r="P87" t="n">
        <v>261.24</v>
      </c>
      <c r="Q87" t="n">
        <v>1326.05</v>
      </c>
      <c r="R87" t="n">
        <v>119.77</v>
      </c>
      <c r="S87" t="n">
        <v>30.42</v>
      </c>
      <c r="T87" t="n">
        <v>44415.07</v>
      </c>
      <c r="U87" t="n">
        <v>0.25</v>
      </c>
      <c r="V87" t="n">
        <v>0.86</v>
      </c>
      <c r="W87" t="n">
        <v>0.23</v>
      </c>
      <c r="X87" t="n">
        <v>2.73</v>
      </c>
      <c r="Y87" t="n">
        <v>0.5</v>
      </c>
      <c r="Z87" t="n">
        <v>10</v>
      </c>
    </row>
    <row r="88">
      <c r="A88" t="n">
        <v>2</v>
      </c>
      <c r="B88" t="n">
        <v>95</v>
      </c>
      <c r="C88" t="inlineStr">
        <is>
          <t xml:space="preserve">CONCLUIDO	</t>
        </is>
      </c>
      <c r="D88" t="n">
        <v>4.2216</v>
      </c>
      <c r="E88" t="n">
        <v>23.69</v>
      </c>
      <c r="F88" t="n">
        <v>19.02</v>
      </c>
      <c r="G88" t="n">
        <v>19.35</v>
      </c>
      <c r="H88" t="n">
        <v>0.28</v>
      </c>
      <c r="I88" t="n">
        <v>59</v>
      </c>
      <c r="J88" t="n">
        <v>188.73</v>
      </c>
      <c r="K88" t="n">
        <v>53.44</v>
      </c>
      <c r="L88" t="n">
        <v>3</v>
      </c>
      <c r="M88" t="n">
        <v>57</v>
      </c>
      <c r="N88" t="n">
        <v>37.29</v>
      </c>
      <c r="O88" t="n">
        <v>23510.33</v>
      </c>
      <c r="P88" t="n">
        <v>241.44</v>
      </c>
      <c r="Q88" t="n">
        <v>1325.87</v>
      </c>
      <c r="R88" t="n">
        <v>84.90000000000001</v>
      </c>
      <c r="S88" t="n">
        <v>30.42</v>
      </c>
      <c r="T88" t="n">
        <v>27158.94</v>
      </c>
      <c r="U88" t="n">
        <v>0.36</v>
      </c>
      <c r="V88" t="n">
        <v>0.91</v>
      </c>
      <c r="W88" t="n">
        <v>0.17</v>
      </c>
      <c r="X88" t="n">
        <v>1.66</v>
      </c>
      <c r="Y88" t="n">
        <v>0.5</v>
      </c>
      <c r="Z88" t="n">
        <v>10</v>
      </c>
    </row>
    <row r="89">
      <c r="A89" t="n">
        <v>3</v>
      </c>
      <c r="B89" t="n">
        <v>95</v>
      </c>
      <c r="C89" t="inlineStr">
        <is>
          <t xml:space="preserve">CONCLUIDO	</t>
        </is>
      </c>
      <c r="D89" t="n">
        <v>4.4333</v>
      </c>
      <c r="E89" t="n">
        <v>22.56</v>
      </c>
      <c r="F89" t="n">
        <v>18.52</v>
      </c>
      <c r="G89" t="n">
        <v>26.46</v>
      </c>
      <c r="H89" t="n">
        <v>0.37</v>
      </c>
      <c r="I89" t="n">
        <v>42</v>
      </c>
      <c r="J89" t="n">
        <v>190.25</v>
      </c>
      <c r="K89" t="n">
        <v>53.44</v>
      </c>
      <c r="L89" t="n">
        <v>4</v>
      </c>
      <c r="M89" t="n">
        <v>40</v>
      </c>
      <c r="N89" t="n">
        <v>37.82</v>
      </c>
      <c r="O89" t="n">
        <v>23698.48</v>
      </c>
      <c r="P89" t="n">
        <v>228.87</v>
      </c>
      <c r="Q89" t="n">
        <v>1325.79</v>
      </c>
      <c r="R89" t="n">
        <v>68.68000000000001</v>
      </c>
      <c r="S89" t="n">
        <v>30.42</v>
      </c>
      <c r="T89" t="n">
        <v>19137.27</v>
      </c>
      <c r="U89" t="n">
        <v>0.44</v>
      </c>
      <c r="V89" t="n">
        <v>0.93</v>
      </c>
      <c r="W89" t="n">
        <v>0.15</v>
      </c>
      <c r="X89" t="n">
        <v>1.17</v>
      </c>
      <c r="Y89" t="n">
        <v>0.5</v>
      </c>
      <c r="Z89" t="n">
        <v>10</v>
      </c>
    </row>
    <row r="90">
      <c r="A90" t="n">
        <v>4</v>
      </c>
      <c r="B90" t="n">
        <v>95</v>
      </c>
      <c r="C90" t="inlineStr">
        <is>
          <t xml:space="preserve">CONCLUIDO	</t>
        </is>
      </c>
      <c r="D90" t="n">
        <v>4.5538</v>
      </c>
      <c r="E90" t="n">
        <v>21.96</v>
      </c>
      <c r="F90" t="n">
        <v>18.26</v>
      </c>
      <c r="G90" t="n">
        <v>33.2</v>
      </c>
      <c r="H90" t="n">
        <v>0.46</v>
      </c>
      <c r="I90" t="n">
        <v>33</v>
      </c>
      <c r="J90" t="n">
        <v>191.78</v>
      </c>
      <c r="K90" t="n">
        <v>53.44</v>
      </c>
      <c r="L90" t="n">
        <v>5</v>
      </c>
      <c r="M90" t="n">
        <v>31</v>
      </c>
      <c r="N90" t="n">
        <v>38.35</v>
      </c>
      <c r="O90" t="n">
        <v>23887.36</v>
      </c>
      <c r="P90" t="n">
        <v>219.3</v>
      </c>
      <c r="Q90" t="n">
        <v>1325.78</v>
      </c>
      <c r="R90" t="n">
        <v>60.07</v>
      </c>
      <c r="S90" t="n">
        <v>30.42</v>
      </c>
      <c r="T90" t="n">
        <v>14876.41</v>
      </c>
      <c r="U90" t="n">
        <v>0.51</v>
      </c>
      <c r="V90" t="n">
        <v>0.9399999999999999</v>
      </c>
      <c r="W90" t="n">
        <v>0.13</v>
      </c>
      <c r="X90" t="n">
        <v>0.9</v>
      </c>
      <c r="Y90" t="n">
        <v>0.5</v>
      </c>
      <c r="Z90" t="n">
        <v>10</v>
      </c>
    </row>
    <row r="91">
      <c r="A91" t="n">
        <v>5</v>
      </c>
      <c r="B91" t="n">
        <v>95</v>
      </c>
      <c r="C91" t="inlineStr">
        <is>
          <t xml:space="preserve">CONCLUIDO	</t>
        </is>
      </c>
      <c r="D91" t="n">
        <v>4.6744</v>
      </c>
      <c r="E91" t="n">
        <v>21.39</v>
      </c>
      <c r="F91" t="n">
        <v>17.96</v>
      </c>
      <c r="G91" t="n">
        <v>41.44</v>
      </c>
      <c r="H91" t="n">
        <v>0.55</v>
      </c>
      <c r="I91" t="n">
        <v>26</v>
      </c>
      <c r="J91" t="n">
        <v>193.32</v>
      </c>
      <c r="K91" t="n">
        <v>53.44</v>
      </c>
      <c r="L91" t="n">
        <v>6</v>
      </c>
      <c r="M91" t="n">
        <v>24</v>
      </c>
      <c r="N91" t="n">
        <v>38.89</v>
      </c>
      <c r="O91" t="n">
        <v>24076.95</v>
      </c>
      <c r="P91" t="n">
        <v>208.49</v>
      </c>
      <c r="Q91" t="n">
        <v>1325.76</v>
      </c>
      <c r="R91" t="n">
        <v>50.29</v>
      </c>
      <c r="S91" t="n">
        <v>30.42</v>
      </c>
      <c r="T91" t="n">
        <v>10017.58</v>
      </c>
      <c r="U91" t="n">
        <v>0.6</v>
      </c>
      <c r="V91" t="n">
        <v>0.96</v>
      </c>
      <c r="W91" t="n">
        <v>0.11</v>
      </c>
      <c r="X91" t="n">
        <v>0.6</v>
      </c>
      <c r="Y91" t="n">
        <v>0.5</v>
      </c>
      <c r="Z91" t="n">
        <v>10</v>
      </c>
    </row>
    <row r="92">
      <c r="A92" t="n">
        <v>6</v>
      </c>
      <c r="B92" t="n">
        <v>95</v>
      </c>
      <c r="C92" t="inlineStr">
        <is>
          <t xml:space="preserve">CONCLUIDO	</t>
        </is>
      </c>
      <c r="D92" t="n">
        <v>4.7063</v>
      </c>
      <c r="E92" t="n">
        <v>21.25</v>
      </c>
      <c r="F92" t="n">
        <v>17.96</v>
      </c>
      <c r="G92" t="n">
        <v>48.98</v>
      </c>
      <c r="H92" t="n">
        <v>0.64</v>
      </c>
      <c r="I92" t="n">
        <v>22</v>
      </c>
      <c r="J92" t="n">
        <v>194.86</v>
      </c>
      <c r="K92" t="n">
        <v>53.44</v>
      </c>
      <c r="L92" t="n">
        <v>7</v>
      </c>
      <c r="M92" t="n">
        <v>20</v>
      </c>
      <c r="N92" t="n">
        <v>39.43</v>
      </c>
      <c r="O92" t="n">
        <v>24267.28</v>
      </c>
      <c r="P92" t="n">
        <v>202.01</v>
      </c>
      <c r="Q92" t="n">
        <v>1325.79</v>
      </c>
      <c r="R92" t="n">
        <v>50.35</v>
      </c>
      <c r="S92" t="n">
        <v>30.42</v>
      </c>
      <c r="T92" t="n">
        <v>10068.33</v>
      </c>
      <c r="U92" t="n">
        <v>0.6</v>
      </c>
      <c r="V92" t="n">
        <v>0.96</v>
      </c>
      <c r="W92" t="n">
        <v>0.11</v>
      </c>
      <c r="X92" t="n">
        <v>0.6</v>
      </c>
      <c r="Y92" t="n">
        <v>0.5</v>
      </c>
      <c r="Z92" t="n">
        <v>10</v>
      </c>
    </row>
    <row r="93">
      <c r="A93" t="n">
        <v>7</v>
      </c>
      <c r="B93" t="n">
        <v>95</v>
      </c>
      <c r="C93" t="inlineStr">
        <is>
          <t xml:space="preserve">CONCLUIDO	</t>
        </is>
      </c>
      <c r="D93" t="n">
        <v>4.7511</v>
      </c>
      <c r="E93" t="n">
        <v>21.05</v>
      </c>
      <c r="F93" t="n">
        <v>17.87</v>
      </c>
      <c r="G93" t="n">
        <v>56.44</v>
      </c>
      <c r="H93" t="n">
        <v>0.72</v>
      </c>
      <c r="I93" t="n">
        <v>19</v>
      </c>
      <c r="J93" t="n">
        <v>196.41</v>
      </c>
      <c r="K93" t="n">
        <v>53.44</v>
      </c>
      <c r="L93" t="n">
        <v>8</v>
      </c>
      <c r="M93" t="n">
        <v>17</v>
      </c>
      <c r="N93" t="n">
        <v>39.98</v>
      </c>
      <c r="O93" t="n">
        <v>24458.36</v>
      </c>
      <c r="P93" t="n">
        <v>193.39</v>
      </c>
      <c r="Q93" t="n">
        <v>1325.76</v>
      </c>
      <c r="R93" t="n">
        <v>47.42</v>
      </c>
      <c r="S93" t="n">
        <v>30.42</v>
      </c>
      <c r="T93" t="n">
        <v>8618.700000000001</v>
      </c>
      <c r="U93" t="n">
        <v>0.64</v>
      </c>
      <c r="V93" t="n">
        <v>0.96</v>
      </c>
      <c r="W93" t="n">
        <v>0.11</v>
      </c>
      <c r="X93" t="n">
        <v>0.51</v>
      </c>
      <c r="Y93" t="n">
        <v>0.5</v>
      </c>
      <c r="Z93" t="n">
        <v>10</v>
      </c>
    </row>
    <row r="94">
      <c r="A94" t="n">
        <v>8</v>
      </c>
      <c r="B94" t="n">
        <v>95</v>
      </c>
      <c r="C94" t="inlineStr">
        <is>
          <t xml:space="preserve">CONCLUIDO	</t>
        </is>
      </c>
      <c r="D94" t="n">
        <v>4.7972</v>
      </c>
      <c r="E94" t="n">
        <v>20.85</v>
      </c>
      <c r="F94" t="n">
        <v>17.78</v>
      </c>
      <c r="G94" t="n">
        <v>66.68000000000001</v>
      </c>
      <c r="H94" t="n">
        <v>0.8100000000000001</v>
      </c>
      <c r="I94" t="n">
        <v>16</v>
      </c>
      <c r="J94" t="n">
        <v>197.97</v>
      </c>
      <c r="K94" t="n">
        <v>53.44</v>
      </c>
      <c r="L94" t="n">
        <v>9</v>
      </c>
      <c r="M94" t="n">
        <v>13</v>
      </c>
      <c r="N94" t="n">
        <v>40.53</v>
      </c>
      <c r="O94" t="n">
        <v>24650.18</v>
      </c>
      <c r="P94" t="n">
        <v>184.39</v>
      </c>
      <c r="Q94" t="n">
        <v>1325.83</v>
      </c>
      <c r="R94" t="n">
        <v>44.41</v>
      </c>
      <c r="S94" t="n">
        <v>30.42</v>
      </c>
      <c r="T94" t="n">
        <v>7128.47</v>
      </c>
      <c r="U94" t="n">
        <v>0.68</v>
      </c>
      <c r="V94" t="n">
        <v>0.97</v>
      </c>
      <c r="W94" t="n">
        <v>0.11</v>
      </c>
      <c r="X94" t="n">
        <v>0.42</v>
      </c>
      <c r="Y94" t="n">
        <v>0.5</v>
      </c>
      <c r="Z94" t="n">
        <v>10</v>
      </c>
    </row>
    <row r="95">
      <c r="A95" t="n">
        <v>9</v>
      </c>
      <c r="B95" t="n">
        <v>95</v>
      </c>
      <c r="C95" t="inlineStr">
        <is>
          <t xml:space="preserve">CONCLUIDO	</t>
        </is>
      </c>
      <c r="D95" t="n">
        <v>4.8087</v>
      </c>
      <c r="E95" t="n">
        <v>20.8</v>
      </c>
      <c r="F95" t="n">
        <v>17.77</v>
      </c>
      <c r="G95" t="n">
        <v>71.06999999999999</v>
      </c>
      <c r="H95" t="n">
        <v>0.89</v>
      </c>
      <c r="I95" t="n">
        <v>15</v>
      </c>
      <c r="J95" t="n">
        <v>199.53</v>
      </c>
      <c r="K95" t="n">
        <v>53.44</v>
      </c>
      <c r="L95" t="n">
        <v>10</v>
      </c>
      <c r="M95" t="n">
        <v>0</v>
      </c>
      <c r="N95" t="n">
        <v>41.1</v>
      </c>
      <c r="O95" t="n">
        <v>24842.77</v>
      </c>
      <c r="P95" t="n">
        <v>181.4</v>
      </c>
      <c r="Q95" t="n">
        <v>1325.76</v>
      </c>
      <c r="R95" t="n">
        <v>43.47</v>
      </c>
      <c r="S95" t="n">
        <v>30.42</v>
      </c>
      <c r="T95" t="n">
        <v>6663.8</v>
      </c>
      <c r="U95" t="n">
        <v>0.7</v>
      </c>
      <c r="V95" t="n">
        <v>0.97</v>
      </c>
      <c r="W95" t="n">
        <v>0.12</v>
      </c>
      <c r="X95" t="n">
        <v>0.41</v>
      </c>
      <c r="Y95" t="n">
        <v>0.5</v>
      </c>
      <c r="Z95" t="n">
        <v>10</v>
      </c>
    </row>
    <row r="96">
      <c r="A96" t="n">
        <v>0</v>
      </c>
      <c r="B96" t="n">
        <v>55</v>
      </c>
      <c r="C96" t="inlineStr">
        <is>
          <t xml:space="preserve">CONCLUIDO	</t>
        </is>
      </c>
      <c r="D96" t="n">
        <v>3.6343</v>
      </c>
      <c r="E96" t="n">
        <v>27.52</v>
      </c>
      <c r="F96" t="n">
        <v>21.8</v>
      </c>
      <c r="G96" t="n">
        <v>8.609999999999999</v>
      </c>
      <c r="H96" t="n">
        <v>0.15</v>
      </c>
      <c r="I96" t="n">
        <v>152</v>
      </c>
      <c r="J96" t="n">
        <v>116.05</v>
      </c>
      <c r="K96" t="n">
        <v>43.4</v>
      </c>
      <c r="L96" t="n">
        <v>1</v>
      </c>
      <c r="M96" t="n">
        <v>150</v>
      </c>
      <c r="N96" t="n">
        <v>16.65</v>
      </c>
      <c r="O96" t="n">
        <v>14546.17</v>
      </c>
      <c r="P96" t="n">
        <v>209.04</v>
      </c>
      <c r="Q96" t="n">
        <v>1325.88</v>
      </c>
      <c r="R96" t="n">
        <v>175.79</v>
      </c>
      <c r="S96" t="n">
        <v>30.42</v>
      </c>
      <c r="T96" t="n">
        <v>72139.25</v>
      </c>
      <c r="U96" t="n">
        <v>0.17</v>
      </c>
      <c r="V96" t="n">
        <v>0.79</v>
      </c>
      <c r="W96" t="n">
        <v>0.32</v>
      </c>
      <c r="X96" t="n">
        <v>4.44</v>
      </c>
      <c r="Y96" t="n">
        <v>0.5</v>
      </c>
      <c r="Z96" t="n">
        <v>10</v>
      </c>
    </row>
    <row r="97">
      <c r="A97" t="n">
        <v>1</v>
      </c>
      <c r="B97" t="n">
        <v>55</v>
      </c>
      <c r="C97" t="inlineStr">
        <is>
          <t xml:space="preserve">CONCLUIDO	</t>
        </is>
      </c>
      <c r="D97" t="n">
        <v>4.3999</v>
      </c>
      <c r="E97" t="n">
        <v>22.73</v>
      </c>
      <c r="F97" t="n">
        <v>19.14</v>
      </c>
      <c r="G97" t="n">
        <v>18.23</v>
      </c>
      <c r="H97" t="n">
        <v>0.3</v>
      </c>
      <c r="I97" t="n">
        <v>63</v>
      </c>
      <c r="J97" t="n">
        <v>117.34</v>
      </c>
      <c r="K97" t="n">
        <v>43.4</v>
      </c>
      <c r="L97" t="n">
        <v>2</v>
      </c>
      <c r="M97" t="n">
        <v>61</v>
      </c>
      <c r="N97" t="n">
        <v>16.94</v>
      </c>
      <c r="O97" t="n">
        <v>14705.49</v>
      </c>
      <c r="P97" t="n">
        <v>172.8</v>
      </c>
      <c r="Q97" t="n">
        <v>1325.9</v>
      </c>
      <c r="R97" t="n">
        <v>88.76000000000001</v>
      </c>
      <c r="S97" t="n">
        <v>30.42</v>
      </c>
      <c r="T97" t="n">
        <v>29067.7</v>
      </c>
      <c r="U97" t="n">
        <v>0.34</v>
      </c>
      <c r="V97" t="n">
        <v>0.9</v>
      </c>
      <c r="W97" t="n">
        <v>0.18</v>
      </c>
      <c r="X97" t="n">
        <v>1.78</v>
      </c>
      <c r="Y97" t="n">
        <v>0.5</v>
      </c>
      <c r="Z97" t="n">
        <v>10</v>
      </c>
    </row>
    <row r="98">
      <c r="A98" t="n">
        <v>2</v>
      </c>
      <c r="B98" t="n">
        <v>55</v>
      </c>
      <c r="C98" t="inlineStr">
        <is>
          <t xml:space="preserve">CONCLUIDO	</t>
        </is>
      </c>
      <c r="D98" t="n">
        <v>4.6742</v>
      </c>
      <c r="E98" t="n">
        <v>21.39</v>
      </c>
      <c r="F98" t="n">
        <v>18.4</v>
      </c>
      <c r="G98" t="n">
        <v>29.06</v>
      </c>
      <c r="H98" t="n">
        <v>0.45</v>
      </c>
      <c r="I98" t="n">
        <v>38</v>
      </c>
      <c r="J98" t="n">
        <v>118.63</v>
      </c>
      <c r="K98" t="n">
        <v>43.4</v>
      </c>
      <c r="L98" t="n">
        <v>3</v>
      </c>
      <c r="M98" t="n">
        <v>36</v>
      </c>
      <c r="N98" t="n">
        <v>17.23</v>
      </c>
      <c r="O98" t="n">
        <v>14865.24</v>
      </c>
      <c r="P98" t="n">
        <v>154.78</v>
      </c>
      <c r="Q98" t="n">
        <v>1325.81</v>
      </c>
      <c r="R98" t="n">
        <v>64.70999999999999</v>
      </c>
      <c r="S98" t="n">
        <v>30.42</v>
      </c>
      <c r="T98" t="n">
        <v>17172.47</v>
      </c>
      <c r="U98" t="n">
        <v>0.47</v>
      </c>
      <c r="V98" t="n">
        <v>0.9399999999999999</v>
      </c>
      <c r="W98" t="n">
        <v>0.14</v>
      </c>
      <c r="X98" t="n">
        <v>1.04</v>
      </c>
      <c r="Y98" t="n">
        <v>0.5</v>
      </c>
      <c r="Z98" t="n">
        <v>10</v>
      </c>
    </row>
    <row r="99">
      <c r="A99" t="n">
        <v>3</v>
      </c>
      <c r="B99" t="n">
        <v>55</v>
      </c>
      <c r="C99" t="inlineStr">
        <is>
          <t xml:space="preserve">CONCLUIDO	</t>
        </is>
      </c>
      <c r="D99" t="n">
        <v>4.8358</v>
      </c>
      <c r="E99" t="n">
        <v>20.68</v>
      </c>
      <c r="F99" t="n">
        <v>17.97</v>
      </c>
      <c r="G99" t="n">
        <v>41.48</v>
      </c>
      <c r="H99" t="n">
        <v>0.59</v>
      </c>
      <c r="I99" t="n">
        <v>26</v>
      </c>
      <c r="J99" t="n">
        <v>119.93</v>
      </c>
      <c r="K99" t="n">
        <v>43.4</v>
      </c>
      <c r="L99" t="n">
        <v>4</v>
      </c>
      <c r="M99" t="n">
        <v>16</v>
      </c>
      <c r="N99" t="n">
        <v>17.53</v>
      </c>
      <c r="O99" t="n">
        <v>15025.44</v>
      </c>
      <c r="P99" t="n">
        <v>137.7</v>
      </c>
      <c r="Q99" t="n">
        <v>1325.83</v>
      </c>
      <c r="R99" t="n">
        <v>50.54</v>
      </c>
      <c r="S99" t="n">
        <v>30.42</v>
      </c>
      <c r="T99" t="n">
        <v>10142.56</v>
      </c>
      <c r="U99" t="n">
        <v>0.6</v>
      </c>
      <c r="V99" t="n">
        <v>0.96</v>
      </c>
      <c r="W99" t="n">
        <v>0.12</v>
      </c>
      <c r="X99" t="n">
        <v>0.62</v>
      </c>
      <c r="Y99" t="n">
        <v>0.5</v>
      </c>
      <c r="Z99" t="n">
        <v>10</v>
      </c>
    </row>
    <row r="100">
      <c r="A100" t="n">
        <v>4</v>
      </c>
      <c r="B100" t="n">
        <v>55</v>
      </c>
      <c r="C100" t="inlineStr">
        <is>
          <t xml:space="preserve">CONCLUIDO	</t>
        </is>
      </c>
      <c r="D100" t="n">
        <v>4.7953</v>
      </c>
      <c r="E100" t="n">
        <v>20.85</v>
      </c>
      <c r="F100" t="n">
        <v>18.15</v>
      </c>
      <c r="G100" t="n">
        <v>41.88</v>
      </c>
      <c r="H100" t="n">
        <v>0.73</v>
      </c>
      <c r="I100" t="n">
        <v>26</v>
      </c>
      <c r="J100" t="n">
        <v>121.23</v>
      </c>
      <c r="K100" t="n">
        <v>43.4</v>
      </c>
      <c r="L100" t="n">
        <v>5</v>
      </c>
      <c r="M100" t="n">
        <v>0</v>
      </c>
      <c r="N100" t="n">
        <v>17.83</v>
      </c>
      <c r="O100" t="n">
        <v>15186.08</v>
      </c>
      <c r="P100" t="n">
        <v>139.05</v>
      </c>
      <c r="Q100" t="n">
        <v>1325.85</v>
      </c>
      <c r="R100" t="n">
        <v>55.54</v>
      </c>
      <c r="S100" t="n">
        <v>30.42</v>
      </c>
      <c r="T100" t="n">
        <v>12643.67</v>
      </c>
      <c r="U100" t="n">
        <v>0.55</v>
      </c>
      <c r="V100" t="n">
        <v>0.95</v>
      </c>
      <c r="W100" t="n">
        <v>0.15</v>
      </c>
      <c r="X100" t="n">
        <v>0.79</v>
      </c>
      <c r="Y100" t="n">
        <v>0.5</v>
      </c>
      <c r="Z10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INDEX(resultados!$A$2:$ZZ$100, 1, MATCH($B$1, resultados!$A$1:$ZZ$1, 0))</f>
        <v/>
      </c>
      <c r="B7">
        <f>INDEX(resultados!$A$2:$ZZ$100, 1, MATCH($B$2, resultados!$A$1:$ZZ$1, 0))</f>
        <v/>
      </c>
      <c r="C7">
        <f>INDEX(resultados!$A$2:$ZZ$100, 1, MATCH($B$3, resultados!$A$1:$ZZ$1, 0))</f>
        <v/>
      </c>
    </row>
    <row r="8">
      <c r="A8">
        <f>INDEX(resultados!$A$2:$ZZ$100, 2, MATCH($B$1, resultados!$A$1:$ZZ$1, 0))</f>
        <v/>
      </c>
      <c r="B8">
        <f>INDEX(resultados!$A$2:$ZZ$100, 2, MATCH($B$2, resultados!$A$1:$ZZ$1, 0))</f>
        <v/>
      </c>
      <c r="C8">
        <f>INDEX(resultados!$A$2:$ZZ$100, 2, MATCH($B$3, resultados!$A$1:$ZZ$1, 0))</f>
        <v/>
      </c>
    </row>
    <row r="9">
      <c r="A9">
        <f>INDEX(resultados!$A$2:$ZZ$100, 3, MATCH($B$1, resultados!$A$1:$ZZ$1, 0))</f>
        <v/>
      </c>
      <c r="B9">
        <f>INDEX(resultados!$A$2:$ZZ$100, 3, MATCH($B$2, resultados!$A$1:$ZZ$1, 0))</f>
        <v/>
      </c>
      <c r="C9">
        <f>INDEX(resultados!$A$2:$ZZ$100, 3, MATCH($B$3, resultados!$A$1:$ZZ$1, 0))</f>
        <v/>
      </c>
    </row>
    <row r="10">
      <c r="A10">
        <f>INDEX(resultados!$A$2:$ZZ$100, 4, MATCH($B$1, resultados!$A$1:$ZZ$1, 0))</f>
        <v/>
      </c>
      <c r="B10">
        <f>INDEX(resultados!$A$2:$ZZ$100, 4, MATCH($B$2, resultados!$A$1:$ZZ$1, 0))</f>
        <v/>
      </c>
      <c r="C10">
        <f>INDEX(resultados!$A$2:$ZZ$100, 4, MATCH($B$3, resultados!$A$1:$ZZ$1, 0))</f>
        <v/>
      </c>
    </row>
    <row r="11">
      <c r="A11">
        <f>INDEX(resultados!$A$2:$ZZ$100, 5, MATCH($B$1, resultados!$A$1:$ZZ$1, 0))</f>
        <v/>
      </c>
      <c r="B11">
        <f>INDEX(resultados!$A$2:$ZZ$100, 5, MATCH($B$2, resultados!$A$1:$ZZ$1, 0))</f>
        <v/>
      </c>
      <c r="C11">
        <f>INDEX(resultados!$A$2:$ZZ$100, 5, MATCH($B$3, resultados!$A$1:$ZZ$1, 0))</f>
        <v/>
      </c>
    </row>
    <row r="12">
      <c r="A12">
        <f>INDEX(resultados!$A$2:$ZZ$100, 6, MATCH($B$1, resultados!$A$1:$ZZ$1, 0))</f>
        <v/>
      </c>
      <c r="B12">
        <f>INDEX(resultados!$A$2:$ZZ$100, 6, MATCH($B$2, resultados!$A$1:$ZZ$1, 0))</f>
        <v/>
      </c>
      <c r="C12">
        <f>INDEX(resultados!$A$2:$ZZ$100, 6, MATCH($B$3, resultados!$A$1:$ZZ$1, 0))</f>
        <v/>
      </c>
    </row>
    <row r="13">
      <c r="A13">
        <f>INDEX(resultados!$A$2:$ZZ$100, 7, MATCH($B$1, resultados!$A$1:$ZZ$1, 0))</f>
        <v/>
      </c>
      <c r="B13">
        <f>INDEX(resultados!$A$2:$ZZ$100, 7, MATCH($B$2, resultados!$A$1:$ZZ$1, 0))</f>
        <v/>
      </c>
      <c r="C13">
        <f>INDEX(resultados!$A$2:$ZZ$100, 7, MATCH($B$3, resultados!$A$1:$ZZ$1, 0))</f>
        <v/>
      </c>
    </row>
    <row r="14">
      <c r="A14">
        <f>INDEX(resultados!$A$2:$ZZ$100, 8, MATCH($B$1, resultados!$A$1:$ZZ$1, 0))</f>
        <v/>
      </c>
      <c r="B14">
        <f>INDEX(resultados!$A$2:$ZZ$100, 8, MATCH($B$2, resultados!$A$1:$ZZ$1, 0))</f>
        <v/>
      </c>
      <c r="C14">
        <f>INDEX(resultados!$A$2:$ZZ$100, 8, MATCH($B$3, resultados!$A$1:$ZZ$1, 0))</f>
        <v/>
      </c>
    </row>
    <row r="15">
      <c r="A15">
        <f>INDEX(resultados!$A$2:$ZZ$100, 9, MATCH($B$1, resultados!$A$1:$ZZ$1, 0))</f>
        <v/>
      </c>
      <c r="B15">
        <f>INDEX(resultados!$A$2:$ZZ$100, 9, MATCH($B$2, resultados!$A$1:$ZZ$1, 0))</f>
        <v/>
      </c>
      <c r="C15">
        <f>INDEX(resultados!$A$2:$ZZ$100, 9, MATCH($B$3, resultados!$A$1:$ZZ$1, 0))</f>
        <v/>
      </c>
    </row>
    <row r="16">
      <c r="A16">
        <f>INDEX(resultados!$A$2:$ZZ$100, 10, MATCH($B$1, resultados!$A$1:$ZZ$1, 0))</f>
        <v/>
      </c>
      <c r="B16">
        <f>INDEX(resultados!$A$2:$ZZ$100, 10, MATCH($B$2, resultados!$A$1:$ZZ$1, 0))</f>
        <v/>
      </c>
      <c r="C16">
        <f>INDEX(resultados!$A$2:$ZZ$100, 10, MATCH($B$3, resultados!$A$1:$ZZ$1, 0))</f>
        <v/>
      </c>
    </row>
    <row r="17">
      <c r="A17">
        <f>INDEX(resultados!$A$2:$ZZ$100, 11, MATCH($B$1, resultados!$A$1:$ZZ$1, 0))</f>
        <v/>
      </c>
      <c r="B17">
        <f>INDEX(resultados!$A$2:$ZZ$100, 11, MATCH($B$2, resultados!$A$1:$ZZ$1, 0))</f>
        <v/>
      </c>
      <c r="C17">
        <f>INDEX(resultados!$A$2:$ZZ$100, 11, MATCH($B$3, resultados!$A$1:$ZZ$1, 0))</f>
        <v/>
      </c>
    </row>
    <row r="18">
      <c r="A18">
        <f>INDEX(resultados!$A$2:$ZZ$100, 12, MATCH($B$1, resultados!$A$1:$ZZ$1, 0))</f>
        <v/>
      </c>
      <c r="B18">
        <f>INDEX(resultados!$A$2:$ZZ$100, 12, MATCH($B$2, resultados!$A$1:$ZZ$1, 0))</f>
        <v/>
      </c>
      <c r="C18">
        <f>INDEX(resultados!$A$2:$ZZ$100, 12, MATCH($B$3, resultados!$A$1:$ZZ$1, 0))</f>
        <v/>
      </c>
    </row>
    <row r="19">
      <c r="A19">
        <f>INDEX(resultados!$A$2:$ZZ$100, 13, MATCH($B$1, resultados!$A$1:$ZZ$1, 0))</f>
        <v/>
      </c>
      <c r="B19">
        <f>INDEX(resultados!$A$2:$ZZ$100, 13, MATCH($B$2, resultados!$A$1:$ZZ$1, 0))</f>
        <v/>
      </c>
      <c r="C19">
        <f>INDEX(resultados!$A$2:$ZZ$100, 13, MATCH($B$3, resultados!$A$1:$ZZ$1, 0))</f>
        <v/>
      </c>
    </row>
    <row r="20">
      <c r="A20">
        <f>INDEX(resultados!$A$2:$ZZ$100, 14, MATCH($B$1, resultados!$A$1:$ZZ$1, 0))</f>
        <v/>
      </c>
      <c r="B20">
        <f>INDEX(resultados!$A$2:$ZZ$100, 14, MATCH($B$2, resultados!$A$1:$ZZ$1, 0))</f>
        <v/>
      </c>
      <c r="C20">
        <f>INDEX(resultados!$A$2:$ZZ$100, 14, MATCH($B$3, resultados!$A$1:$ZZ$1, 0))</f>
        <v/>
      </c>
    </row>
    <row r="21">
      <c r="A21">
        <f>INDEX(resultados!$A$2:$ZZ$100, 15, MATCH($B$1, resultados!$A$1:$ZZ$1, 0))</f>
        <v/>
      </c>
      <c r="B21">
        <f>INDEX(resultados!$A$2:$ZZ$100, 15, MATCH($B$2, resultados!$A$1:$ZZ$1, 0))</f>
        <v/>
      </c>
      <c r="C21">
        <f>INDEX(resultados!$A$2:$ZZ$100, 15, MATCH($B$3, resultados!$A$1:$ZZ$1, 0))</f>
        <v/>
      </c>
    </row>
    <row r="22">
      <c r="A22">
        <f>INDEX(resultados!$A$2:$ZZ$100, 16, MATCH($B$1, resultados!$A$1:$ZZ$1, 0))</f>
        <v/>
      </c>
      <c r="B22">
        <f>INDEX(resultados!$A$2:$ZZ$100, 16, MATCH($B$2, resultados!$A$1:$ZZ$1, 0))</f>
        <v/>
      </c>
      <c r="C22">
        <f>INDEX(resultados!$A$2:$ZZ$100, 16, MATCH($B$3, resultados!$A$1:$ZZ$1, 0))</f>
        <v/>
      </c>
    </row>
    <row r="23">
      <c r="A23">
        <f>INDEX(resultados!$A$2:$ZZ$100, 17, MATCH($B$1, resultados!$A$1:$ZZ$1, 0))</f>
        <v/>
      </c>
      <c r="B23">
        <f>INDEX(resultados!$A$2:$ZZ$100, 17, MATCH($B$2, resultados!$A$1:$ZZ$1, 0))</f>
        <v/>
      </c>
      <c r="C23">
        <f>INDEX(resultados!$A$2:$ZZ$100, 17, MATCH($B$3, resultados!$A$1:$ZZ$1, 0))</f>
        <v/>
      </c>
    </row>
    <row r="24">
      <c r="A24">
        <f>INDEX(resultados!$A$2:$ZZ$100, 18, MATCH($B$1, resultados!$A$1:$ZZ$1, 0))</f>
        <v/>
      </c>
      <c r="B24">
        <f>INDEX(resultados!$A$2:$ZZ$100, 18, MATCH($B$2, resultados!$A$1:$ZZ$1, 0))</f>
        <v/>
      </c>
      <c r="C24">
        <f>INDEX(resultados!$A$2:$ZZ$100, 18, MATCH($B$3, resultados!$A$1:$ZZ$1, 0))</f>
        <v/>
      </c>
    </row>
    <row r="25">
      <c r="A25">
        <f>INDEX(resultados!$A$2:$ZZ$100, 19, MATCH($B$1, resultados!$A$1:$ZZ$1, 0))</f>
        <v/>
      </c>
      <c r="B25">
        <f>INDEX(resultados!$A$2:$ZZ$100, 19, MATCH($B$2, resultados!$A$1:$ZZ$1, 0))</f>
        <v/>
      </c>
      <c r="C25">
        <f>INDEX(resultados!$A$2:$ZZ$100, 19, MATCH($B$3, resultados!$A$1:$ZZ$1, 0))</f>
        <v/>
      </c>
    </row>
    <row r="26">
      <c r="A26">
        <f>INDEX(resultados!$A$2:$ZZ$100, 20, MATCH($B$1, resultados!$A$1:$ZZ$1, 0))</f>
        <v/>
      </c>
      <c r="B26">
        <f>INDEX(resultados!$A$2:$ZZ$100, 20, MATCH($B$2, resultados!$A$1:$ZZ$1, 0))</f>
        <v/>
      </c>
      <c r="C26">
        <f>INDEX(resultados!$A$2:$ZZ$100, 20, MATCH($B$3, resultados!$A$1:$ZZ$1, 0))</f>
        <v/>
      </c>
    </row>
    <row r="27">
      <c r="A27">
        <f>INDEX(resultados!$A$2:$ZZ$100, 21, MATCH($B$1, resultados!$A$1:$ZZ$1, 0))</f>
        <v/>
      </c>
      <c r="B27">
        <f>INDEX(resultados!$A$2:$ZZ$100, 21, MATCH($B$2, resultados!$A$1:$ZZ$1, 0))</f>
        <v/>
      </c>
      <c r="C27">
        <f>INDEX(resultados!$A$2:$ZZ$100, 21, MATCH($B$3, resultados!$A$1:$ZZ$1, 0))</f>
        <v/>
      </c>
    </row>
    <row r="28">
      <c r="A28">
        <f>INDEX(resultados!$A$2:$ZZ$100, 22, MATCH($B$1, resultados!$A$1:$ZZ$1, 0))</f>
        <v/>
      </c>
      <c r="B28">
        <f>INDEX(resultados!$A$2:$ZZ$100, 22, MATCH($B$2, resultados!$A$1:$ZZ$1, 0))</f>
        <v/>
      </c>
      <c r="C28">
        <f>INDEX(resultados!$A$2:$ZZ$100, 22, MATCH($B$3, resultados!$A$1:$ZZ$1, 0))</f>
        <v/>
      </c>
    </row>
    <row r="29">
      <c r="A29">
        <f>INDEX(resultados!$A$2:$ZZ$100, 23, MATCH($B$1, resultados!$A$1:$ZZ$1, 0))</f>
        <v/>
      </c>
      <c r="B29">
        <f>INDEX(resultados!$A$2:$ZZ$100, 23, MATCH($B$2, resultados!$A$1:$ZZ$1, 0))</f>
        <v/>
      </c>
      <c r="C29">
        <f>INDEX(resultados!$A$2:$ZZ$100, 23, MATCH($B$3, resultados!$A$1:$ZZ$1, 0))</f>
        <v/>
      </c>
    </row>
    <row r="30">
      <c r="A30">
        <f>INDEX(resultados!$A$2:$ZZ$100, 24, MATCH($B$1, resultados!$A$1:$ZZ$1, 0))</f>
        <v/>
      </c>
      <c r="B30">
        <f>INDEX(resultados!$A$2:$ZZ$100, 24, MATCH($B$2, resultados!$A$1:$ZZ$1, 0))</f>
        <v/>
      </c>
      <c r="C30">
        <f>INDEX(resultados!$A$2:$ZZ$100, 24, MATCH($B$3, resultados!$A$1:$ZZ$1, 0))</f>
        <v/>
      </c>
    </row>
    <row r="31">
      <c r="A31">
        <f>INDEX(resultados!$A$2:$ZZ$100, 25, MATCH($B$1, resultados!$A$1:$ZZ$1, 0))</f>
        <v/>
      </c>
      <c r="B31">
        <f>INDEX(resultados!$A$2:$ZZ$100, 25, MATCH($B$2, resultados!$A$1:$ZZ$1, 0))</f>
        <v/>
      </c>
      <c r="C31">
        <f>INDEX(resultados!$A$2:$ZZ$100, 25, MATCH($B$3, resultados!$A$1:$ZZ$1, 0))</f>
        <v/>
      </c>
    </row>
    <row r="32">
      <c r="A32">
        <f>INDEX(resultados!$A$2:$ZZ$100, 26, MATCH($B$1, resultados!$A$1:$ZZ$1, 0))</f>
        <v/>
      </c>
      <c r="B32">
        <f>INDEX(resultados!$A$2:$ZZ$100, 26, MATCH($B$2, resultados!$A$1:$ZZ$1, 0))</f>
        <v/>
      </c>
      <c r="C32">
        <f>INDEX(resultados!$A$2:$ZZ$100, 26, MATCH($B$3, resultados!$A$1:$ZZ$1, 0))</f>
        <v/>
      </c>
    </row>
    <row r="33">
      <c r="A33">
        <f>INDEX(resultados!$A$2:$ZZ$100, 27, MATCH($B$1, resultados!$A$1:$ZZ$1, 0))</f>
        <v/>
      </c>
      <c r="B33">
        <f>INDEX(resultados!$A$2:$ZZ$100, 27, MATCH($B$2, resultados!$A$1:$ZZ$1, 0))</f>
        <v/>
      </c>
      <c r="C33">
        <f>INDEX(resultados!$A$2:$ZZ$100, 27, MATCH($B$3, resultados!$A$1:$ZZ$1, 0))</f>
        <v/>
      </c>
    </row>
    <row r="34">
      <c r="A34">
        <f>INDEX(resultados!$A$2:$ZZ$100, 28, MATCH($B$1, resultados!$A$1:$ZZ$1, 0))</f>
        <v/>
      </c>
      <c r="B34">
        <f>INDEX(resultados!$A$2:$ZZ$100, 28, MATCH($B$2, resultados!$A$1:$ZZ$1, 0))</f>
        <v/>
      </c>
      <c r="C34">
        <f>INDEX(resultados!$A$2:$ZZ$100, 28, MATCH($B$3, resultados!$A$1:$ZZ$1, 0))</f>
        <v/>
      </c>
    </row>
    <row r="35">
      <c r="A35">
        <f>INDEX(resultados!$A$2:$ZZ$100, 29, MATCH($B$1, resultados!$A$1:$ZZ$1, 0))</f>
        <v/>
      </c>
      <c r="B35">
        <f>INDEX(resultados!$A$2:$ZZ$100, 29, MATCH($B$2, resultados!$A$1:$ZZ$1, 0))</f>
        <v/>
      </c>
      <c r="C35">
        <f>INDEX(resultados!$A$2:$ZZ$100, 29, MATCH($B$3, resultados!$A$1:$ZZ$1, 0))</f>
        <v/>
      </c>
    </row>
    <row r="36">
      <c r="A36">
        <f>INDEX(resultados!$A$2:$ZZ$100, 30, MATCH($B$1, resultados!$A$1:$ZZ$1, 0))</f>
        <v/>
      </c>
      <c r="B36">
        <f>INDEX(resultados!$A$2:$ZZ$100, 30, MATCH($B$2, resultados!$A$1:$ZZ$1, 0))</f>
        <v/>
      </c>
      <c r="C36">
        <f>INDEX(resultados!$A$2:$ZZ$100, 30, MATCH($B$3, resultados!$A$1:$ZZ$1, 0))</f>
        <v/>
      </c>
    </row>
    <row r="37">
      <c r="A37">
        <f>INDEX(resultados!$A$2:$ZZ$100, 31, MATCH($B$1, resultados!$A$1:$ZZ$1, 0))</f>
        <v/>
      </c>
      <c r="B37">
        <f>INDEX(resultados!$A$2:$ZZ$100, 31, MATCH($B$2, resultados!$A$1:$ZZ$1, 0))</f>
        <v/>
      </c>
      <c r="C37">
        <f>INDEX(resultados!$A$2:$ZZ$100, 31, MATCH($B$3, resultados!$A$1:$ZZ$1, 0))</f>
        <v/>
      </c>
    </row>
    <row r="38">
      <c r="A38">
        <f>INDEX(resultados!$A$2:$ZZ$100, 32, MATCH($B$1, resultados!$A$1:$ZZ$1, 0))</f>
        <v/>
      </c>
      <c r="B38">
        <f>INDEX(resultados!$A$2:$ZZ$100, 32, MATCH($B$2, resultados!$A$1:$ZZ$1, 0))</f>
        <v/>
      </c>
      <c r="C38">
        <f>INDEX(resultados!$A$2:$ZZ$100, 32, MATCH($B$3, resultados!$A$1:$ZZ$1, 0))</f>
        <v/>
      </c>
    </row>
    <row r="39">
      <c r="A39">
        <f>INDEX(resultados!$A$2:$ZZ$100, 33, MATCH($B$1, resultados!$A$1:$ZZ$1, 0))</f>
        <v/>
      </c>
      <c r="B39">
        <f>INDEX(resultados!$A$2:$ZZ$100, 33, MATCH($B$2, resultados!$A$1:$ZZ$1, 0))</f>
        <v/>
      </c>
      <c r="C39">
        <f>INDEX(resultados!$A$2:$ZZ$100, 33, MATCH($B$3, resultados!$A$1:$ZZ$1, 0))</f>
        <v/>
      </c>
    </row>
    <row r="40">
      <c r="A40">
        <f>INDEX(resultados!$A$2:$ZZ$100, 34, MATCH($B$1, resultados!$A$1:$ZZ$1, 0))</f>
        <v/>
      </c>
      <c r="B40">
        <f>INDEX(resultados!$A$2:$ZZ$100, 34, MATCH($B$2, resultados!$A$1:$ZZ$1, 0))</f>
        <v/>
      </c>
      <c r="C40">
        <f>INDEX(resultados!$A$2:$ZZ$100, 34, MATCH($B$3, resultados!$A$1:$ZZ$1, 0))</f>
        <v/>
      </c>
    </row>
    <row r="41">
      <c r="A41">
        <f>INDEX(resultados!$A$2:$ZZ$100, 35, MATCH($B$1, resultados!$A$1:$ZZ$1, 0))</f>
        <v/>
      </c>
      <c r="B41">
        <f>INDEX(resultados!$A$2:$ZZ$100, 35, MATCH($B$2, resultados!$A$1:$ZZ$1, 0))</f>
        <v/>
      </c>
      <c r="C41">
        <f>INDEX(resultados!$A$2:$ZZ$100, 35, MATCH($B$3, resultados!$A$1:$ZZ$1, 0))</f>
        <v/>
      </c>
    </row>
    <row r="42">
      <c r="A42">
        <f>INDEX(resultados!$A$2:$ZZ$100, 36, MATCH($B$1, resultados!$A$1:$ZZ$1, 0))</f>
        <v/>
      </c>
      <c r="B42">
        <f>INDEX(resultados!$A$2:$ZZ$100, 36, MATCH($B$2, resultados!$A$1:$ZZ$1, 0))</f>
        <v/>
      </c>
      <c r="C42">
        <f>INDEX(resultados!$A$2:$ZZ$100, 36, MATCH($B$3, resultados!$A$1:$ZZ$1, 0))</f>
        <v/>
      </c>
    </row>
    <row r="43">
      <c r="A43">
        <f>INDEX(resultados!$A$2:$ZZ$100, 37, MATCH($B$1, resultados!$A$1:$ZZ$1, 0))</f>
        <v/>
      </c>
      <c r="B43">
        <f>INDEX(resultados!$A$2:$ZZ$100, 37, MATCH($B$2, resultados!$A$1:$ZZ$1, 0))</f>
        <v/>
      </c>
      <c r="C43">
        <f>INDEX(resultados!$A$2:$ZZ$100, 37, MATCH($B$3, resultados!$A$1:$ZZ$1, 0))</f>
        <v/>
      </c>
    </row>
    <row r="44">
      <c r="A44">
        <f>INDEX(resultados!$A$2:$ZZ$100, 38, MATCH($B$1, resultados!$A$1:$ZZ$1, 0))</f>
        <v/>
      </c>
      <c r="B44">
        <f>INDEX(resultados!$A$2:$ZZ$100, 38, MATCH($B$2, resultados!$A$1:$ZZ$1, 0))</f>
        <v/>
      </c>
      <c r="C44">
        <f>INDEX(resultados!$A$2:$ZZ$100, 38, MATCH($B$3, resultados!$A$1:$ZZ$1, 0))</f>
        <v/>
      </c>
    </row>
    <row r="45">
      <c r="A45">
        <f>INDEX(resultados!$A$2:$ZZ$100, 39, MATCH($B$1, resultados!$A$1:$ZZ$1, 0))</f>
        <v/>
      </c>
      <c r="B45">
        <f>INDEX(resultados!$A$2:$ZZ$100, 39, MATCH($B$2, resultados!$A$1:$ZZ$1, 0))</f>
        <v/>
      </c>
      <c r="C45">
        <f>INDEX(resultados!$A$2:$ZZ$100, 39, MATCH($B$3, resultados!$A$1:$ZZ$1, 0))</f>
        <v/>
      </c>
    </row>
    <row r="46">
      <c r="A46">
        <f>INDEX(resultados!$A$2:$ZZ$100, 40, MATCH($B$1, resultados!$A$1:$ZZ$1, 0))</f>
        <v/>
      </c>
      <c r="B46">
        <f>INDEX(resultados!$A$2:$ZZ$100, 40, MATCH($B$2, resultados!$A$1:$ZZ$1, 0))</f>
        <v/>
      </c>
      <c r="C46">
        <f>INDEX(resultados!$A$2:$ZZ$100, 40, MATCH($B$3, resultados!$A$1:$ZZ$1, 0))</f>
        <v/>
      </c>
    </row>
    <row r="47">
      <c r="A47">
        <f>INDEX(resultados!$A$2:$ZZ$100, 41, MATCH($B$1, resultados!$A$1:$ZZ$1, 0))</f>
        <v/>
      </c>
      <c r="B47">
        <f>INDEX(resultados!$A$2:$ZZ$100, 41, MATCH($B$2, resultados!$A$1:$ZZ$1, 0))</f>
        <v/>
      </c>
      <c r="C47">
        <f>INDEX(resultados!$A$2:$ZZ$100, 41, MATCH($B$3, resultados!$A$1:$ZZ$1, 0))</f>
        <v/>
      </c>
    </row>
    <row r="48">
      <c r="A48">
        <f>INDEX(resultados!$A$2:$ZZ$100, 42, MATCH($B$1, resultados!$A$1:$ZZ$1, 0))</f>
        <v/>
      </c>
      <c r="B48">
        <f>INDEX(resultados!$A$2:$ZZ$100, 42, MATCH($B$2, resultados!$A$1:$ZZ$1, 0))</f>
        <v/>
      </c>
      <c r="C48">
        <f>INDEX(resultados!$A$2:$ZZ$100, 42, MATCH($B$3, resultados!$A$1:$ZZ$1, 0))</f>
        <v/>
      </c>
    </row>
    <row r="49">
      <c r="A49">
        <f>INDEX(resultados!$A$2:$ZZ$100, 43, MATCH($B$1, resultados!$A$1:$ZZ$1, 0))</f>
        <v/>
      </c>
      <c r="B49">
        <f>INDEX(resultados!$A$2:$ZZ$100, 43, MATCH($B$2, resultados!$A$1:$ZZ$1, 0))</f>
        <v/>
      </c>
      <c r="C49">
        <f>INDEX(resultados!$A$2:$ZZ$100, 43, MATCH($B$3, resultados!$A$1:$ZZ$1, 0))</f>
        <v/>
      </c>
    </row>
    <row r="50">
      <c r="A50">
        <f>INDEX(resultados!$A$2:$ZZ$100, 44, MATCH($B$1, resultados!$A$1:$ZZ$1, 0))</f>
        <v/>
      </c>
      <c r="B50">
        <f>INDEX(resultados!$A$2:$ZZ$100, 44, MATCH($B$2, resultados!$A$1:$ZZ$1, 0))</f>
        <v/>
      </c>
      <c r="C50">
        <f>INDEX(resultados!$A$2:$ZZ$100, 44, MATCH($B$3, resultados!$A$1:$ZZ$1, 0))</f>
        <v/>
      </c>
    </row>
    <row r="51">
      <c r="A51">
        <f>INDEX(resultados!$A$2:$ZZ$100, 45, MATCH($B$1, resultados!$A$1:$ZZ$1, 0))</f>
        <v/>
      </c>
      <c r="B51">
        <f>INDEX(resultados!$A$2:$ZZ$100, 45, MATCH($B$2, resultados!$A$1:$ZZ$1, 0))</f>
        <v/>
      </c>
      <c r="C51">
        <f>INDEX(resultados!$A$2:$ZZ$100, 45, MATCH($B$3, resultados!$A$1:$ZZ$1, 0))</f>
        <v/>
      </c>
    </row>
    <row r="52">
      <c r="A52">
        <f>INDEX(resultados!$A$2:$ZZ$100, 46, MATCH($B$1, resultados!$A$1:$ZZ$1, 0))</f>
        <v/>
      </c>
      <c r="B52">
        <f>INDEX(resultados!$A$2:$ZZ$100, 46, MATCH($B$2, resultados!$A$1:$ZZ$1, 0))</f>
        <v/>
      </c>
      <c r="C52">
        <f>INDEX(resultados!$A$2:$ZZ$100, 46, MATCH($B$3, resultados!$A$1:$ZZ$1, 0))</f>
        <v/>
      </c>
    </row>
    <row r="53">
      <c r="A53">
        <f>INDEX(resultados!$A$2:$ZZ$100, 47, MATCH($B$1, resultados!$A$1:$ZZ$1, 0))</f>
        <v/>
      </c>
      <c r="B53">
        <f>INDEX(resultados!$A$2:$ZZ$100, 47, MATCH($B$2, resultados!$A$1:$ZZ$1, 0))</f>
        <v/>
      </c>
      <c r="C53">
        <f>INDEX(resultados!$A$2:$ZZ$100, 47, MATCH($B$3, resultados!$A$1:$ZZ$1, 0))</f>
        <v/>
      </c>
    </row>
    <row r="54">
      <c r="A54">
        <f>INDEX(resultados!$A$2:$ZZ$100, 48, MATCH($B$1, resultados!$A$1:$ZZ$1, 0))</f>
        <v/>
      </c>
      <c r="B54">
        <f>INDEX(resultados!$A$2:$ZZ$100, 48, MATCH($B$2, resultados!$A$1:$ZZ$1, 0))</f>
        <v/>
      </c>
      <c r="C54">
        <f>INDEX(resultados!$A$2:$ZZ$100, 48, MATCH($B$3, resultados!$A$1:$ZZ$1, 0))</f>
        <v/>
      </c>
    </row>
    <row r="55">
      <c r="A55">
        <f>INDEX(resultados!$A$2:$ZZ$100, 49, MATCH($B$1, resultados!$A$1:$ZZ$1, 0))</f>
        <v/>
      </c>
      <c r="B55">
        <f>INDEX(resultados!$A$2:$ZZ$100, 49, MATCH($B$2, resultados!$A$1:$ZZ$1, 0))</f>
        <v/>
      </c>
      <c r="C55">
        <f>INDEX(resultados!$A$2:$ZZ$100, 49, MATCH($B$3, resultados!$A$1:$ZZ$1, 0))</f>
        <v/>
      </c>
    </row>
    <row r="56">
      <c r="A56">
        <f>INDEX(resultados!$A$2:$ZZ$100, 50, MATCH($B$1, resultados!$A$1:$ZZ$1, 0))</f>
        <v/>
      </c>
      <c r="B56">
        <f>INDEX(resultados!$A$2:$ZZ$100, 50, MATCH($B$2, resultados!$A$1:$ZZ$1, 0))</f>
        <v/>
      </c>
      <c r="C56">
        <f>INDEX(resultados!$A$2:$ZZ$100, 50, MATCH($B$3, resultados!$A$1:$ZZ$1, 0))</f>
        <v/>
      </c>
    </row>
    <row r="57">
      <c r="A57">
        <f>INDEX(resultados!$A$2:$ZZ$100, 51, MATCH($B$1, resultados!$A$1:$ZZ$1, 0))</f>
        <v/>
      </c>
      <c r="B57">
        <f>INDEX(resultados!$A$2:$ZZ$100, 51, MATCH($B$2, resultados!$A$1:$ZZ$1, 0))</f>
        <v/>
      </c>
      <c r="C57">
        <f>INDEX(resultados!$A$2:$ZZ$100, 51, MATCH($B$3, resultados!$A$1:$ZZ$1, 0))</f>
        <v/>
      </c>
    </row>
    <row r="58">
      <c r="A58">
        <f>INDEX(resultados!$A$2:$ZZ$100, 52, MATCH($B$1, resultados!$A$1:$ZZ$1, 0))</f>
        <v/>
      </c>
      <c r="B58">
        <f>INDEX(resultados!$A$2:$ZZ$100, 52, MATCH($B$2, resultados!$A$1:$ZZ$1, 0))</f>
        <v/>
      </c>
      <c r="C58">
        <f>INDEX(resultados!$A$2:$ZZ$100, 52, MATCH($B$3, resultados!$A$1:$ZZ$1, 0))</f>
        <v/>
      </c>
    </row>
    <row r="59">
      <c r="A59">
        <f>INDEX(resultados!$A$2:$ZZ$100, 53, MATCH($B$1, resultados!$A$1:$ZZ$1, 0))</f>
        <v/>
      </c>
      <c r="B59">
        <f>INDEX(resultados!$A$2:$ZZ$100, 53, MATCH($B$2, resultados!$A$1:$ZZ$1, 0))</f>
        <v/>
      </c>
      <c r="C59">
        <f>INDEX(resultados!$A$2:$ZZ$100, 53, MATCH($B$3, resultados!$A$1:$ZZ$1, 0))</f>
        <v/>
      </c>
    </row>
    <row r="60">
      <c r="A60">
        <f>INDEX(resultados!$A$2:$ZZ$100, 54, MATCH($B$1, resultados!$A$1:$ZZ$1, 0))</f>
        <v/>
      </c>
      <c r="B60">
        <f>INDEX(resultados!$A$2:$ZZ$100, 54, MATCH($B$2, resultados!$A$1:$ZZ$1, 0))</f>
        <v/>
      </c>
      <c r="C60">
        <f>INDEX(resultados!$A$2:$ZZ$100, 54, MATCH($B$3, resultados!$A$1:$ZZ$1, 0))</f>
        <v/>
      </c>
    </row>
    <row r="61">
      <c r="A61">
        <f>INDEX(resultados!$A$2:$ZZ$100, 55, MATCH($B$1, resultados!$A$1:$ZZ$1, 0))</f>
        <v/>
      </c>
      <c r="B61">
        <f>INDEX(resultados!$A$2:$ZZ$100, 55, MATCH($B$2, resultados!$A$1:$ZZ$1, 0))</f>
        <v/>
      </c>
      <c r="C61">
        <f>INDEX(resultados!$A$2:$ZZ$100, 55, MATCH($B$3, resultados!$A$1:$ZZ$1, 0))</f>
        <v/>
      </c>
    </row>
    <row r="62">
      <c r="A62">
        <f>INDEX(resultados!$A$2:$ZZ$100, 56, MATCH($B$1, resultados!$A$1:$ZZ$1, 0))</f>
        <v/>
      </c>
      <c r="B62">
        <f>INDEX(resultados!$A$2:$ZZ$100, 56, MATCH($B$2, resultados!$A$1:$ZZ$1, 0))</f>
        <v/>
      </c>
      <c r="C62">
        <f>INDEX(resultados!$A$2:$ZZ$100, 56, MATCH($B$3, resultados!$A$1:$ZZ$1, 0))</f>
        <v/>
      </c>
    </row>
    <row r="63">
      <c r="A63">
        <f>INDEX(resultados!$A$2:$ZZ$100, 57, MATCH($B$1, resultados!$A$1:$ZZ$1, 0))</f>
        <v/>
      </c>
      <c r="B63">
        <f>INDEX(resultados!$A$2:$ZZ$100, 57, MATCH($B$2, resultados!$A$1:$ZZ$1, 0))</f>
        <v/>
      </c>
      <c r="C63">
        <f>INDEX(resultados!$A$2:$ZZ$100, 57, MATCH($B$3, resultados!$A$1:$ZZ$1, 0))</f>
        <v/>
      </c>
    </row>
    <row r="64">
      <c r="A64">
        <f>INDEX(resultados!$A$2:$ZZ$100, 58, MATCH($B$1, resultados!$A$1:$ZZ$1, 0))</f>
        <v/>
      </c>
      <c r="B64">
        <f>INDEX(resultados!$A$2:$ZZ$100, 58, MATCH($B$2, resultados!$A$1:$ZZ$1, 0))</f>
        <v/>
      </c>
      <c r="C64">
        <f>INDEX(resultados!$A$2:$ZZ$100, 58, MATCH($B$3, resultados!$A$1:$ZZ$1, 0))</f>
        <v/>
      </c>
    </row>
    <row r="65">
      <c r="A65">
        <f>INDEX(resultados!$A$2:$ZZ$100, 59, MATCH($B$1, resultados!$A$1:$ZZ$1, 0))</f>
        <v/>
      </c>
      <c r="B65">
        <f>INDEX(resultados!$A$2:$ZZ$100, 59, MATCH($B$2, resultados!$A$1:$ZZ$1, 0))</f>
        <v/>
      </c>
      <c r="C65">
        <f>INDEX(resultados!$A$2:$ZZ$100, 59, MATCH($B$3, resultados!$A$1:$ZZ$1, 0))</f>
        <v/>
      </c>
    </row>
    <row r="66">
      <c r="A66">
        <f>INDEX(resultados!$A$2:$ZZ$100, 60, MATCH($B$1, resultados!$A$1:$ZZ$1, 0))</f>
        <v/>
      </c>
      <c r="B66">
        <f>INDEX(resultados!$A$2:$ZZ$100, 60, MATCH($B$2, resultados!$A$1:$ZZ$1, 0))</f>
        <v/>
      </c>
      <c r="C66">
        <f>INDEX(resultados!$A$2:$ZZ$100, 60, MATCH($B$3, resultados!$A$1:$ZZ$1, 0))</f>
        <v/>
      </c>
    </row>
    <row r="67">
      <c r="A67">
        <f>INDEX(resultados!$A$2:$ZZ$100, 61, MATCH($B$1, resultados!$A$1:$ZZ$1, 0))</f>
        <v/>
      </c>
      <c r="B67">
        <f>INDEX(resultados!$A$2:$ZZ$100, 61, MATCH($B$2, resultados!$A$1:$ZZ$1, 0))</f>
        <v/>
      </c>
      <c r="C67">
        <f>INDEX(resultados!$A$2:$ZZ$100, 61, MATCH($B$3, resultados!$A$1:$ZZ$1, 0))</f>
        <v/>
      </c>
    </row>
    <row r="68">
      <c r="A68">
        <f>INDEX(resultados!$A$2:$ZZ$100, 62, MATCH($B$1, resultados!$A$1:$ZZ$1, 0))</f>
        <v/>
      </c>
      <c r="B68">
        <f>INDEX(resultados!$A$2:$ZZ$100, 62, MATCH($B$2, resultados!$A$1:$ZZ$1, 0))</f>
        <v/>
      </c>
      <c r="C68">
        <f>INDEX(resultados!$A$2:$ZZ$100, 62, MATCH($B$3, resultados!$A$1:$ZZ$1, 0))</f>
        <v/>
      </c>
    </row>
    <row r="69">
      <c r="A69">
        <f>INDEX(resultados!$A$2:$ZZ$100, 63, MATCH($B$1, resultados!$A$1:$ZZ$1, 0))</f>
        <v/>
      </c>
      <c r="B69">
        <f>INDEX(resultados!$A$2:$ZZ$100, 63, MATCH($B$2, resultados!$A$1:$ZZ$1, 0))</f>
        <v/>
      </c>
      <c r="C69">
        <f>INDEX(resultados!$A$2:$ZZ$100, 63, MATCH($B$3, resultados!$A$1:$ZZ$1, 0))</f>
        <v/>
      </c>
    </row>
    <row r="70">
      <c r="A70">
        <f>INDEX(resultados!$A$2:$ZZ$100, 64, MATCH($B$1, resultados!$A$1:$ZZ$1, 0))</f>
        <v/>
      </c>
      <c r="B70">
        <f>INDEX(resultados!$A$2:$ZZ$100, 64, MATCH($B$2, resultados!$A$1:$ZZ$1, 0))</f>
        <v/>
      </c>
      <c r="C70">
        <f>INDEX(resultados!$A$2:$ZZ$100, 64, MATCH($B$3, resultados!$A$1:$ZZ$1, 0))</f>
        <v/>
      </c>
    </row>
    <row r="71">
      <c r="A71">
        <f>INDEX(resultados!$A$2:$ZZ$100, 65, MATCH($B$1, resultados!$A$1:$ZZ$1, 0))</f>
        <v/>
      </c>
      <c r="B71">
        <f>INDEX(resultados!$A$2:$ZZ$100, 65, MATCH($B$2, resultados!$A$1:$ZZ$1, 0))</f>
        <v/>
      </c>
      <c r="C71">
        <f>INDEX(resultados!$A$2:$ZZ$100, 65, MATCH($B$3, resultados!$A$1:$ZZ$1, 0))</f>
        <v/>
      </c>
    </row>
    <row r="72">
      <c r="A72">
        <f>INDEX(resultados!$A$2:$ZZ$100, 66, MATCH($B$1, resultados!$A$1:$ZZ$1, 0))</f>
        <v/>
      </c>
      <c r="B72">
        <f>INDEX(resultados!$A$2:$ZZ$100, 66, MATCH($B$2, resultados!$A$1:$ZZ$1, 0))</f>
        <v/>
      </c>
      <c r="C72">
        <f>INDEX(resultados!$A$2:$ZZ$100, 66, MATCH($B$3, resultados!$A$1:$ZZ$1, 0))</f>
        <v/>
      </c>
    </row>
    <row r="73">
      <c r="A73">
        <f>INDEX(resultados!$A$2:$ZZ$100, 67, MATCH($B$1, resultados!$A$1:$ZZ$1, 0))</f>
        <v/>
      </c>
      <c r="B73">
        <f>INDEX(resultados!$A$2:$ZZ$100, 67, MATCH($B$2, resultados!$A$1:$ZZ$1, 0))</f>
        <v/>
      </c>
      <c r="C73">
        <f>INDEX(resultados!$A$2:$ZZ$100, 67, MATCH($B$3, resultados!$A$1:$ZZ$1, 0))</f>
        <v/>
      </c>
    </row>
    <row r="74">
      <c r="A74">
        <f>INDEX(resultados!$A$2:$ZZ$100, 68, MATCH($B$1, resultados!$A$1:$ZZ$1, 0))</f>
        <v/>
      </c>
      <c r="B74">
        <f>INDEX(resultados!$A$2:$ZZ$100, 68, MATCH($B$2, resultados!$A$1:$ZZ$1, 0))</f>
        <v/>
      </c>
      <c r="C74">
        <f>INDEX(resultados!$A$2:$ZZ$100, 68, MATCH($B$3, resultados!$A$1:$ZZ$1, 0))</f>
        <v/>
      </c>
    </row>
    <row r="75">
      <c r="A75">
        <f>INDEX(resultados!$A$2:$ZZ$100, 69, MATCH($B$1, resultados!$A$1:$ZZ$1, 0))</f>
        <v/>
      </c>
      <c r="B75">
        <f>INDEX(resultados!$A$2:$ZZ$100, 69, MATCH($B$2, resultados!$A$1:$ZZ$1, 0))</f>
        <v/>
      </c>
      <c r="C75">
        <f>INDEX(resultados!$A$2:$ZZ$100, 69, MATCH($B$3, resultados!$A$1:$ZZ$1, 0))</f>
        <v/>
      </c>
    </row>
    <row r="76">
      <c r="A76">
        <f>INDEX(resultados!$A$2:$ZZ$100, 70, MATCH($B$1, resultados!$A$1:$ZZ$1, 0))</f>
        <v/>
      </c>
      <c r="B76">
        <f>INDEX(resultados!$A$2:$ZZ$100, 70, MATCH($B$2, resultados!$A$1:$ZZ$1, 0))</f>
        <v/>
      </c>
      <c r="C76">
        <f>INDEX(resultados!$A$2:$ZZ$100, 70, MATCH($B$3, resultados!$A$1:$ZZ$1, 0))</f>
        <v/>
      </c>
    </row>
    <row r="77">
      <c r="A77">
        <f>INDEX(resultados!$A$2:$ZZ$100, 71, MATCH($B$1, resultados!$A$1:$ZZ$1, 0))</f>
        <v/>
      </c>
      <c r="B77">
        <f>INDEX(resultados!$A$2:$ZZ$100, 71, MATCH($B$2, resultados!$A$1:$ZZ$1, 0))</f>
        <v/>
      </c>
      <c r="C77">
        <f>INDEX(resultados!$A$2:$ZZ$100, 71, MATCH($B$3, resultados!$A$1:$ZZ$1, 0))</f>
        <v/>
      </c>
    </row>
    <row r="78">
      <c r="A78">
        <f>INDEX(resultados!$A$2:$ZZ$100, 72, MATCH($B$1, resultados!$A$1:$ZZ$1, 0))</f>
        <v/>
      </c>
      <c r="B78">
        <f>INDEX(resultados!$A$2:$ZZ$100, 72, MATCH($B$2, resultados!$A$1:$ZZ$1, 0))</f>
        <v/>
      </c>
      <c r="C78">
        <f>INDEX(resultados!$A$2:$ZZ$100, 72, MATCH($B$3, resultados!$A$1:$ZZ$1, 0))</f>
        <v/>
      </c>
    </row>
    <row r="79">
      <c r="A79">
        <f>INDEX(resultados!$A$2:$ZZ$100, 73, MATCH($B$1, resultados!$A$1:$ZZ$1, 0))</f>
        <v/>
      </c>
      <c r="B79">
        <f>INDEX(resultados!$A$2:$ZZ$100, 73, MATCH($B$2, resultados!$A$1:$ZZ$1, 0))</f>
        <v/>
      </c>
      <c r="C79">
        <f>INDEX(resultados!$A$2:$ZZ$100, 73, MATCH($B$3, resultados!$A$1:$ZZ$1, 0))</f>
        <v/>
      </c>
    </row>
    <row r="80">
      <c r="A80">
        <f>INDEX(resultados!$A$2:$ZZ$100, 74, MATCH($B$1, resultados!$A$1:$ZZ$1, 0))</f>
        <v/>
      </c>
      <c r="B80">
        <f>INDEX(resultados!$A$2:$ZZ$100, 74, MATCH($B$2, resultados!$A$1:$ZZ$1, 0))</f>
        <v/>
      </c>
      <c r="C80">
        <f>INDEX(resultados!$A$2:$ZZ$100, 74, MATCH($B$3, resultados!$A$1:$ZZ$1, 0))</f>
        <v/>
      </c>
    </row>
    <row r="81">
      <c r="A81">
        <f>INDEX(resultados!$A$2:$ZZ$100, 75, MATCH($B$1, resultados!$A$1:$ZZ$1, 0))</f>
        <v/>
      </c>
      <c r="B81">
        <f>INDEX(resultados!$A$2:$ZZ$100, 75, MATCH($B$2, resultados!$A$1:$ZZ$1, 0))</f>
        <v/>
      </c>
      <c r="C81">
        <f>INDEX(resultados!$A$2:$ZZ$100, 75, MATCH($B$3, resultados!$A$1:$ZZ$1, 0))</f>
        <v/>
      </c>
    </row>
    <row r="82">
      <c r="A82">
        <f>INDEX(resultados!$A$2:$ZZ$100, 76, MATCH($B$1, resultados!$A$1:$ZZ$1, 0))</f>
        <v/>
      </c>
      <c r="B82">
        <f>INDEX(resultados!$A$2:$ZZ$100, 76, MATCH($B$2, resultados!$A$1:$ZZ$1, 0))</f>
        <v/>
      </c>
      <c r="C82">
        <f>INDEX(resultados!$A$2:$ZZ$100, 76, MATCH($B$3, resultados!$A$1:$ZZ$1, 0))</f>
        <v/>
      </c>
    </row>
    <row r="83">
      <c r="A83">
        <f>INDEX(resultados!$A$2:$ZZ$100, 77, MATCH($B$1, resultados!$A$1:$ZZ$1, 0))</f>
        <v/>
      </c>
      <c r="B83">
        <f>INDEX(resultados!$A$2:$ZZ$100, 77, MATCH($B$2, resultados!$A$1:$ZZ$1, 0))</f>
        <v/>
      </c>
      <c r="C83">
        <f>INDEX(resultados!$A$2:$ZZ$100, 77, MATCH($B$3, resultados!$A$1:$ZZ$1, 0))</f>
        <v/>
      </c>
    </row>
    <row r="84">
      <c r="A84">
        <f>INDEX(resultados!$A$2:$ZZ$100, 78, MATCH($B$1, resultados!$A$1:$ZZ$1, 0))</f>
        <v/>
      </c>
      <c r="B84">
        <f>INDEX(resultados!$A$2:$ZZ$100, 78, MATCH($B$2, resultados!$A$1:$ZZ$1, 0))</f>
        <v/>
      </c>
      <c r="C84">
        <f>INDEX(resultados!$A$2:$ZZ$100, 78, MATCH($B$3, resultados!$A$1:$ZZ$1, 0))</f>
        <v/>
      </c>
    </row>
    <row r="85">
      <c r="A85">
        <f>INDEX(resultados!$A$2:$ZZ$100, 79, MATCH($B$1, resultados!$A$1:$ZZ$1, 0))</f>
        <v/>
      </c>
      <c r="B85">
        <f>INDEX(resultados!$A$2:$ZZ$100, 79, MATCH($B$2, resultados!$A$1:$ZZ$1, 0))</f>
        <v/>
      </c>
      <c r="C85">
        <f>INDEX(resultados!$A$2:$ZZ$100, 79, MATCH($B$3, resultados!$A$1:$ZZ$1, 0))</f>
        <v/>
      </c>
    </row>
    <row r="86">
      <c r="A86">
        <f>INDEX(resultados!$A$2:$ZZ$100, 80, MATCH($B$1, resultados!$A$1:$ZZ$1, 0))</f>
        <v/>
      </c>
      <c r="B86">
        <f>INDEX(resultados!$A$2:$ZZ$100, 80, MATCH($B$2, resultados!$A$1:$ZZ$1, 0))</f>
        <v/>
      </c>
      <c r="C86">
        <f>INDEX(resultados!$A$2:$ZZ$100, 80, MATCH($B$3, resultados!$A$1:$ZZ$1, 0))</f>
        <v/>
      </c>
    </row>
    <row r="87">
      <c r="A87">
        <f>INDEX(resultados!$A$2:$ZZ$100, 81, MATCH($B$1, resultados!$A$1:$ZZ$1, 0))</f>
        <v/>
      </c>
      <c r="B87">
        <f>INDEX(resultados!$A$2:$ZZ$100, 81, MATCH($B$2, resultados!$A$1:$ZZ$1, 0))</f>
        <v/>
      </c>
      <c r="C87">
        <f>INDEX(resultados!$A$2:$ZZ$100, 81, MATCH($B$3, resultados!$A$1:$ZZ$1, 0))</f>
        <v/>
      </c>
    </row>
    <row r="88">
      <c r="A88">
        <f>INDEX(resultados!$A$2:$ZZ$100, 82, MATCH($B$1, resultados!$A$1:$ZZ$1, 0))</f>
        <v/>
      </c>
      <c r="B88">
        <f>INDEX(resultados!$A$2:$ZZ$100, 82, MATCH($B$2, resultados!$A$1:$ZZ$1, 0))</f>
        <v/>
      </c>
      <c r="C88">
        <f>INDEX(resultados!$A$2:$ZZ$100, 82, MATCH($B$3, resultados!$A$1:$ZZ$1, 0))</f>
        <v/>
      </c>
    </row>
    <row r="89">
      <c r="A89">
        <f>INDEX(resultados!$A$2:$ZZ$100, 83, MATCH($B$1, resultados!$A$1:$ZZ$1, 0))</f>
        <v/>
      </c>
      <c r="B89">
        <f>INDEX(resultados!$A$2:$ZZ$100, 83, MATCH($B$2, resultados!$A$1:$ZZ$1, 0))</f>
        <v/>
      </c>
      <c r="C89">
        <f>INDEX(resultados!$A$2:$ZZ$100, 83, MATCH($B$3, resultados!$A$1:$ZZ$1, 0))</f>
        <v/>
      </c>
    </row>
    <row r="90">
      <c r="A90">
        <f>INDEX(resultados!$A$2:$ZZ$100, 84, MATCH($B$1, resultados!$A$1:$ZZ$1, 0))</f>
        <v/>
      </c>
      <c r="B90">
        <f>INDEX(resultados!$A$2:$ZZ$100, 84, MATCH($B$2, resultados!$A$1:$ZZ$1, 0))</f>
        <v/>
      </c>
      <c r="C90">
        <f>INDEX(resultados!$A$2:$ZZ$100, 84, MATCH($B$3, resultados!$A$1:$ZZ$1, 0))</f>
        <v/>
      </c>
    </row>
    <row r="91">
      <c r="A91">
        <f>INDEX(resultados!$A$2:$ZZ$100, 85, MATCH($B$1, resultados!$A$1:$ZZ$1, 0))</f>
        <v/>
      </c>
      <c r="B91">
        <f>INDEX(resultados!$A$2:$ZZ$100, 85, MATCH($B$2, resultados!$A$1:$ZZ$1, 0))</f>
        <v/>
      </c>
      <c r="C91">
        <f>INDEX(resultados!$A$2:$ZZ$100, 85, MATCH($B$3, resultados!$A$1:$ZZ$1, 0))</f>
        <v/>
      </c>
    </row>
    <row r="92">
      <c r="A92">
        <f>INDEX(resultados!$A$2:$ZZ$100, 86, MATCH($B$1, resultados!$A$1:$ZZ$1, 0))</f>
        <v/>
      </c>
      <c r="B92">
        <f>INDEX(resultados!$A$2:$ZZ$100, 86, MATCH($B$2, resultados!$A$1:$ZZ$1, 0))</f>
        <v/>
      </c>
      <c r="C92">
        <f>INDEX(resultados!$A$2:$ZZ$100, 86, MATCH($B$3, resultados!$A$1:$ZZ$1, 0))</f>
        <v/>
      </c>
    </row>
    <row r="93">
      <c r="A93">
        <f>INDEX(resultados!$A$2:$ZZ$100, 87, MATCH($B$1, resultados!$A$1:$ZZ$1, 0))</f>
        <v/>
      </c>
      <c r="B93">
        <f>INDEX(resultados!$A$2:$ZZ$100, 87, MATCH($B$2, resultados!$A$1:$ZZ$1, 0))</f>
        <v/>
      </c>
      <c r="C93">
        <f>INDEX(resultados!$A$2:$ZZ$100, 87, MATCH($B$3, resultados!$A$1:$ZZ$1, 0))</f>
        <v/>
      </c>
    </row>
    <row r="94">
      <c r="A94">
        <f>INDEX(resultados!$A$2:$ZZ$100, 88, MATCH($B$1, resultados!$A$1:$ZZ$1, 0))</f>
        <v/>
      </c>
      <c r="B94">
        <f>INDEX(resultados!$A$2:$ZZ$100, 88, MATCH($B$2, resultados!$A$1:$ZZ$1, 0))</f>
        <v/>
      </c>
      <c r="C94">
        <f>INDEX(resultados!$A$2:$ZZ$100, 88, MATCH($B$3, resultados!$A$1:$ZZ$1, 0))</f>
        <v/>
      </c>
    </row>
    <row r="95">
      <c r="A95">
        <f>INDEX(resultados!$A$2:$ZZ$100, 89, MATCH($B$1, resultados!$A$1:$ZZ$1, 0))</f>
        <v/>
      </c>
      <c r="B95">
        <f>INDEX(resultados!$A$2:$ZZ$100, 89, MATCH($B$2, resultados!$A$1:$ZZ$1, 0))</f>
        <v/>
      </c>
      <c r="C95">
        <f>INDEX(resultados!$A$2:$ZZ$100, 89, MATCH($B$3, resultados!$A$1:$ZZ$1, 0))</f>
        <v/>
      </c>
    </row>
    <row r="96">
      <c r="A96">
        <f>INDEX(resultados!$A$2:$ZZ$100, 90, MATCH($B$1, resultados!$A$1:$ZZ$1, 0))</f>
        <v/>
      </c>
      <c r="B96">
        <f>INDEX(resultados!$A$2:$ZZ$100, 90, MATCH($B$2, resultados!$A$1:$ZZ$1, 0))</f>
        <v/>
      </c>
      <c r="C96">
        <f>INDEX(resultados!$A$2:$ZZ$100, 90, MATCH($B$3, resultados!$A$1:$ZZ$1, 0))</f>
        <v/>
      </c>
    </row>
    <row r="97">
      <c r="A97">
        <f>INDEX(resultados!$A$2:$ZZ$100, 91, MATCH($B$1, resultados!$A$1:$ZZ$1, 0))</f>
        <v/>
      </c>
      <c r="B97">
        <f>INDEX(resultados!$A$2:$ZZ$100, 91, MATCH($B$2, resultados!$A$1:$ZZ$1, 0))</f>
        <v/>
      </c>
      <c r="C97">
        <f>INDEX(resultados!$A$2:$ZZ$100, 91, MATCH($B$3, resultados!$A$1:$ZZ$1, 0))</f>
        <v/>
      </c>
    </row>
    <row r="98">
      <c r="A98">
        <f>INDEX(resultados!$A$2:$ZZ$100, 92, MATCH($B$1, resultados!$A$1:$ZZ$1, 0))</f>
        <v/>
      </c>
      <c r="B98">
        <f>INDEX(resultados!$A$2:$ZZ$100, 92, MATCH($B$2, resultados!$A$1:$ZZ$1, 0))</f>
        <v/>
      </c>
      <c r="C98">
        <f>INDEX(resultados!$A$2:$ZZ$100, 92, MATCH($B$3, resultados!$A$1:$ZZ$1, 0))</f>
        <v/>
      </c>
    </row>
    <row r="99">
      <c r="A99">
        <f>INDEX(resultados!$A$2:$ZZ$100, 93, MATCH($B$1, resultados!$A$1:$ZZ$1, 0))</f>
        <v/>
      </c>
      <c r="B99">
        <f>INDEX(resultados!$A$2:$ZZ$100, 93, MATCH($B$2, resultados!$A$1:$ZZ$1, 0))</f>
        <v/>
      </c>
      <c r="C99">
        <f>INDEX(resultados!$A$2:$ZZ$100, 93, MATCH($B$3, resultados!$A$1:$ZZ$1, 0))</f>
        <v/>
      </c>
    </row>
    <row r="100">
      <c r="A100">
        <f>INDEX(resultados!$A$2:$ZZ$100, 94, MATCH($B$1, resultados!$A$1:$ZZ$1, 0))</f>
        <v/>
      </c>
      <c r="B100">
        <f>INDEX(resultados!$A$2:$ZZ$100, 94, MATCH($B$2, resultados!$A$1:$ZZ$1, 0))</f>
        <v/>
      </c>
      <c r="C100">
        <f>INDEX(resultados!$A$2:$ZZ$100, 94, MATCH($B$3, resultados!$A$1:$ZZ$1, 0))</f>
        <v/>
      </c>
    </row>
    <row r="101">
      <c r="A101">
        <f>INDEX(resultados!$A$2:$ZZ$100, 95, MATCH($B$1, resultados!$A$1:$ZZ$1, 0))</f>
        <v/>
      </c>
      <c r="B101">
        <f>INDEX(resultados!$A$2:$ZZ$100, 95, MATCH($B$2, resultados!$A$1:$ZZ$1, 0))</f>
        <v/>
      </c>
      <c r="C101">
        <f>INDEX(resultados!$A$2:$ZZ$100, 95, MATCH($B$3, resultados!$A$1:$ZZ$1, 0))</f>
        <v/>
      </c>
    </row>
    <row r="102">
      <c r="A102">
        <f>INDEX(resultados!$A$2:$ZZ$100, 96, MATCH($B$1, resultados!$A$1:$ZZ$1, 0))</f>
        <v/>
      </c>
      <c r="B102">
        <f>INDEX(resultados!$A$2:$ZZ$100, 96, MATCH($B$2, resultados!$A$1:$ZZ$1, 0))</f>
        <v/>
      </c>
      <c r="C102">
        <f>INDEX(resultados!$A$2:$ZZ$100, 96, MATCH($B$3, resultados!$A$1:$ZZ$1, 0))</f>
        <v/>
      </c>
    </row>
    <row r="103">
      <c r="A103">
        <f>INDEX(resultados!$A$2:$ZZ$100, 97, MATCH($B$1, resultados!$A$1:$ZZ$1, 0))</f>
        <v/>
      </c>
      <c r="B103">
        <f>INDEX(resultados!$A$2:$ZZ$100, 97, MATCH($B$2, resultados!$A$1:$ZZ$1, 0))</f>
        <v/>
      </c>
      <c r="C103">
        <f>INDEX(resultados!$A$2:$ZZ$100, 97, MATCH($B$3, resultados!$A$1:$ZZ$1, 0))</f>
        <v/>
      </c>
    </row>
    <row r="104">
      <c r="A104">
        <f>INDEX(resultados!$A$2:$ZZ$100, 98, MATCH($B$1, resultados!$A$1:$ZZ$1, 0))</f>
        <v/>
      </c>
      <c r="B104">
        <f>INDEX(resultados!$A$2:$ZZ$100, 98, MATCH($B$2, resultados!$A$1:$ZZ$1, 0))</f>
        <v/>
      </c>
      <c r="C104">
        <f>INDEX(resultados!$A$2:$ZZ$100, 98, MATCH($B$3, resultados!$A$1:$ZZ$1, 0))</f>
        <v/>
      </c>
    </row>
    <row r="105">
      <c r="A105">
        <f>INDEX(resultados!$A$2:$ZZ$100, 99, MATCH($B$1, resultados!$A$1:$ZZ$1, 0))</f>
        <v/>
      </c>
      <c r="B105">
        <f>INDEX(resultados!$A$2:$ZZ$100, 99, MATCH($B$2, resultados!$A$1:$ZZ$1, 0))</f>
        <v/>
      </c>
      <c r="C105">
        <f>INDEX(resultados!$A$2:$ZZ$100, 99,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4.272</v>
      </c>
      <c r="E2" t="n">
        <v>23.41</v>
      </c>
      <c r="F2" t="n">
        <v>20.09</v>
      </c>
      <c r="G2" t="n">
        <v>12.69</v>
      </c>
      <c r="H2" t="n">
        <v>0.24</v>
      </c>
      <c r="I2" t="n">
        <v>95</v>
      </c>
      <c r="J2" t="n">
        <v>71.52</v>
      </c>
      <c r="K2" t="n">
        <v>32.27</v>
      </c>
      <c r="L2" t="n">
        <v>1</v>
      </c>
      <c r="M2" t="n">
        <v>93</v>
      </c>
      <c r="N2" t="n">
        <v>8.25</v>
      </c>
      <c r="O2" t="n">
        <v>9054.6</v>
      </c>
      <c r="P2" t="n">
        <v>129.99</v>
      </c>
      <c r="Q2" t="n">
        <v>1326.01</v>
      </c>
      <c r="R2" t="n">
        <v>119.7</v>
      </c>
      <c r="S2" t="n">
        <v>30.42</v>
      </c>
      <c r="T2" t="n">
        <v>44379.75</v>
      </c>
      <c r="U2" t="n">
        <v>0.25</v>
      </c>
      <c r="V2" t="n">
        <v>0.86</v>
      </c>
      <c r="W2" t="n">
        <v>0.23</v>
      </c>
      <c r="X2" t="n">
        <v>2.73</v>
      </c>
      <c r="Y2" t="n">
        <v>0.5</v>
      </c>
      <c r="Z2" t="n">
        <v>10</v>
      </c>
      <c r="AA2" t="n">
        <v>275.7143251117306</v>
      </c>
      <c r="AB2" t="n">
        <v>377.2445032754269</v>
      </c>
      <c r="AC2" t="n">
        <v>341.2408173488051</v>
      </c>
      <c r="AD2" t="n">
        <v>275714.3251117306</v>
      </c>
      <c r="AE2" t="n">
        <v>377244.5032754269</v>
      </c>
      <c r="AF2" t="n">
        <v>4.119284114122916e-06</v>
      </c>
      <c r="AG2" t="n">
        <v>13.5474537037037</v>
      </c>
      <c r="AH2" t="n">
        <v>341240.8173488051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4.7039</v>
      </c>
      <c r="E3" t="n">
        <v>21.26</v>
      </c>
      <c r="F3" t="n">
        <v>18.7</v>
      </c>
      <c r="G3" t="n">
        <v>24.39</v>
      </c>
      <c r="H3" t="n">
        <v>0.48</v>
      </c>
      <c r="I3" t="n">
        <v>46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106.49</v>
      </c>
      <c r="Q3" t="n">
        <v>1325.77</v>
      </c>
      <c r="R3" t="n">
        <v>72.56</v>
      </c>
      <c r="S3" t="n">
        <v>30.42</v>
      </c>
      <c r="T3" t="n">
        <v>21054.13</v>
      </c>
      <c r="U3" t="n">
        <v>0.42</v>
      </c>
      <c r="V3" t="n">
        <v>0.92</v>
      </c>
      <c r="W3" t="n">
        <v>0.21</v>
      </c>
      <c r="X3" t="n">
        <v>1.34</v>
      </c>
      <c r="Y3" t="n">
        <v>0.5</v>
      </c>
      <c r="Z3" t="n">
        <v>10</v>
      </c>
      <c r="AA3" t="n">
        <v>235.4233647557747</v>
      </c>
      <c r="AB3" t="n">
        <v>322.1166338045363</v>
      </c>
      <c r="AC3" t="n">
        <v>291.3742743678619</v>
      </c>
      <c r="AD3" t="n">
        <v>235423.3647557747</v>
      </c>
      <c r="AE3" t="n">
        <v>322116.6338045363</v>
      </c>
      <c r="AF3" t="n">
        <v>4.535744509462262e-06</v>
      </c>
      <c r="AG3" t="n">
        <v>12.30324074074074</v>
      </c>
      <c r="AH3" t="n">
        <v>291374.2743678619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4.4005</v>
      </c>
      <c r="E2" t="n">
        <v>22.72</v>
      </c>
      <c r="F2" t="n">
        <v>20.03</v>
      </c>
      <c r="G2" t="n">
        <v>13.35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78.25</v>
      </c>
      <c r="Q2" t="n">
        <v>1325.94</v>
      </c>
      <c r="R2" t="n">
        <v>113.85</v>
      </c>
      <c r="S2" t="n">
        <v>30.42</v>
      </c>
      <c r="T2" t="n">
        <v>41479.08</v>
      </c>
      <c r="U2" t="n">
        <v>0.27</v>
      </c>
      <c r="V2" t="n">
        <v>0.86</v>
      </c>
      <c r="W2" t="n">
        <v>0.34</v>
      </c>
      <c r="X2" t="n">
        <v>2.67</v>
      </c>
      <c r="Y2" t="n">
        <v>0.5</v>
      </c>
      <c r="Z2" t="n">
        <v>10</v>
      </c>
      <c r="AA2" t="n">
        <v>219.6227426487249</v>
      </c>
      <c r="AB2" t="n">
        <v>300.4975255634312</v>
      </c>
      <c r="AC2" t="n">
        <v>271.8184634746721</v>
      </c>
      <c r="AD2" t="n">
        <v>219622.7426487249</v>
      </c>
      <c r="AE2" t="n">
        <v>300497.5255634312</v>
      </c>
      <c r="AF2" t="n">
        <v>4.750096840606796e-06</v>
      </c>
      <c r="AG2" t="n">
        <v>13.14814814814815</v>
      </c>
      <c r="AH2" t="n">
        <v>271818.4634746721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3.3045</v>
      </c>
      <c r="E2" t="n">
        <v>30.26</v>
      </c>
      <c r="F2" t="n">
        <v>22.75</v>
      </c>
      <c r="G2" t="n">
        <v>7.46</v>
      </c>
      <c r="H2" t="n">
        <v>0.12</v>
      </c>
      <c r="I2" t="n">
        <v>183</v>
      </c>
      <c r="J2" t="n">
        <v>141.81</v>
      </c>
      <c r="K2" t="n">
        <v>47.83</v>
      </c>
      <c r="L2" t="n">
        <v>1</v>
      </c>
      <c r="M2" t="n">
        <v>181</v>
      </c>
      <c r="N2" t="n">
        <v>22.98</v>
      </c>
      <c r="O2" t="n">
        <v>17723.39</v>
      </c>
      <c r="P2" t="n">
        <v>252.08</v>
      </c>
      <c r="Q2" t="n">
        <v>1326.05</v>
      </c>
      <c r="R2" t="n">
        <v>206.56</v>
      </c>
      <c r="S2" t="n">
        <v>30.42</v>
      </c>
      <c r="T2" t="n">
        <v>87372.22</v>
      </c>
      <c r="U2" t="n">
        <v>0.15</v>
      </c>
      <c r="V2" t="n">
        <v>0.76</v>
      </c>
      <c r="W2" t="n">
        <v>0.38</v>
      </c>
      <c r="X2" t="n">
        <v>5.39</v>
      </c>
      <c r="Y2" t="n">
        <v>0.5</v>
      </c>
      <c r="Z2" t="n">
        <v>10</v>
      </c>
      <c r="AA2" t="n">
        <v>490.7071549120614</v>
      </c>
      <c r="AB2" t="n">
        <v>671.4071778224854</v>
      </c>
      <c r="AC2" t="n">
        <v>607.3290190969992</v>
      </c>
      <c r="AD2" t="n">
        <v>490707.1549120614</v>
      </c>
      <c r="AE2" t="n">
        <v>671407.1778224854</v>
      </c>
      <c r="AF2" t="n">
        <v>2.704294061755711e-06</v>
      </c>
      <c r="AG2" t="n">
        <v>17.51157407407408</v>
      </c>
      <c r="AH2" t="n">
        <v>607329.0190969992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4.1761</v>
      </c>
      <c r="E3" t="n">
        <v>23.95</v>
      </c>
      <c r="F3" t="n">
        <v>19.52</v>
      </c>
      <c r="G3" t="n">
        <v>15.41</v>
      </c>
      <c r="H3" t="n">
        <v>0.25</v>
      </c>
      <c r="I3" t="n">
        <v>76</v>
      </c>
      <c r="J3" t="n">
        <v>143.17</v>
      </c>
      <c r="K3" t="n">
        <v>47.83</v>
      </c>
      <c r="L3" t="n">
        <v>2</v>
      </c>
      <c r="M3" t="n">
        <v>74</v>
      </c>
      <c r="N3" t="n">
        <v>23.34</v>
      </c>
      <c r="O3" t="n">
        <v>17891.86</v>
      </c>
      <c r="P3" t="n">
        <v>207.71</v>
      </c>
      <c r="Q3" t="n">
        <v>1325.77</v>
      </c>
      <c r="R3" t="n">
        <v>101.54</v>
      </c>
      <c r="S3" t="n">
        <v>30.42</v>
      </c>
      <c r="T3" t="n">
        <v>35397.13</v>
      </c>
      <c r="U3" t="n">
        <v>0.3</v>
      </c>
      <c r="V3" t="n">
        <v>0.88</v>
      </c>
      <c r="W3" t="n">
        <v>0.19</v>
      </c>
      <c r="X3" t="n">
        <v>2.16</v>
      </c>
      <c r="Y3" t="n">
        <v>0.5</v>
      </c>
      <c r="Z3" t="n">
        <v>10</v>
      </c>
      <c r="AA3" t="n">
        <v>350.9551893384692</v>
      </c>
      <c r="AB3" t="n">
        <v>480.1923731031094</v>
      </c>
      <c r="AC3" t="n">
        <v>434.3634869683763</v>
      </c>
      <c r="AD3" t="n">
        <v>350955.1893384692</v>
      </c>
      <c r="AE3" t="n">
        <v>480192.3731031094</v>
      </c>
      <c r="AF3" t="n">
        <v>3.417582820789234e-06</v>
      </c>
      <c r="AG3" t="n">
        <v>13.8599537037037</v>
      </c>
      <c r="AH3" t="n">
        <v>434363.4869683763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4.4924</v>
      </c>
      <c r="E4" t="n">
        <v>22.26</v>
      </c>
      <c r="F4" t="n">
        <v>18.67</v>
      </c>
      <c r="G4" t="n">
        <v>23.84</v>
      </c>
      <c r="H4" t="n">
        <v>0.37</v>
      </c>
      <c r="I4" t="n">
        <v>47</v>
      </c>
      <c r="J4" t="n">
        <v>144.54</v>
      </c>
      <c r="K4" t="n">
        <v>47.83</v>
      </c>
      <c r="L4" t="n">
        <v>3</v>
      </c>
      <c r="M4" t="n">
        <v>45</v>
      </c>
      <c r="N4" t="n">
        <v>23.71</v>
      </c>
      <c r="O4" t="n">
        <v>18060.85</v>
      </c>
      <c r="P4" t="n">
        <v>190.27</v>
      </c>
      <c r="Q4" t="n">
        <v>1325.78</v>
      </c>
      <c r="R4" t="n">
        <v>73.58</v>
      </c>
      <c r="S4" t="n">
        <v>30.42</v>
      </c>
      <c r="T4" t="n">
        <v>21558.45</v>
      </c>
      <c r="U4" t="n">
        <v>0.41</v>
      </c>
      <c r="V4" t="n">
        <v>0.92</v>
      </c>
      <c r="W4" t="n">
        <v>0.15</v>
      </c>
      <c r="X4" t="n">
        <v>1.32</v>
      </c>
      <c r="Y4" t="n">
        <v>0.5</v>
      </c>
      <c r="Z4" t="n">
        <v>10</v>
      </c>
      <c r="AA4" t="n">
        <v>318.6666588534098</v>
      </c>
      <c r="AB4" t="n">
        <v>436.0137812240202</v>
      </c>
      <c r="AC4" t="n">
        <v>394.4012378931843</v>
      </c>
      <c r="AD4" t="n">
        <v>318666.6588534098</v>
      </c>
      <c r="AE4" t="n">
        <v>436013.7812240202</v>
      </c>
      <c r="AF4" t="n">
        <v>3.676432332586278e-06</v>
      </c>
      <c r="AG4" t="n">
        <v>12.88194444444444</v>
      </c>
      <c r="AH4" t="n">
        <v>394401.2378931843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4.6632</v>
      </c>
      <c r="E5" t="n">
        <v>21.44</v>
      </c>
      <c r="F5" t="n">
        <v>18.26</v>
      </c>
      <c r="G5" t="n">
        <v>33.21</v>
      </c>
      <c r="H5" t="n">
        <v>0.49</v>
      </c>
      <c r="I5" t="n">
        <v>33</v>
      </c>
      <c r="J5" t="n">
        <v>145.92</v>
      </c>
      <c r="K5" t="n">
        <v>47.83</v>
      </c>
      <c r="L5" t="n">
        <v>4</v>
      </c>
      <c r="M5" t="n">
        <v>31</v>
      </c>
      <c r="N5" t="n">
        <v>24.09</v>
      </c>
      <c r="O5" t="n">
        <v>18230.35</v>
      </c>
      <c r="P5" t="n">
        <v>176.61</v>
      </c>
      <c r="Q5" t="n">
        <v>1325.8</v>
      </c>
      <c r="R5" t="n">
        <v>60.16</v>
      </c>
      <c r="S5" t="n">
        <v>30.42</v>
      </c>
      <c r="T5" t="n">
        <v>14918.37</v>
      </c>
      <c r="U5" t="n">
        <v>0.51</v>
      </c>
      <c r="V5" t="n">
        <v>0.9399999999999999</v>
      </c>
      <c r="W5" t="n">
        <v>0.13</v>
      </c>
      <c r="X5" t="n">
        <v>0.91</v>
      </c>
      <c r="Y5" t="n">
        <v>0.5</v>
      </c>
      <c r="Z5" t="n">
        <v>10</v>
      </c>
      <c r="AA5" t="n">
        <v>296.7704778244723</v>
      </c>
      <c r="AB5" t="n">
        <v>406.054460348897</v>
      </c>
      <c r="AC5" t="n">
        <v>367.3011925542119</v>
      </c>
      <c r="AD5" t="n">
        <v>296770.4778244723</v>
      </c>
      <c r="AE5" t="n">
        <v>406054.460348897</v>
      </c>
      <c r="AF5" t="n">
        <v>3.816209432222494e-06</v>
      </c>
      <c r="AG5" t="n">
        <v>12.40740740740741</v>
      </c>
      <c r="AH5" t="n">
        <v>367301.1925542119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4.7558</v>
      </c>
      <c r="E6" t="n">
        <v>21.03</v>
      </c>
      <c r="F6" t="n">
        <v>18.08</v>
      </c>
      <c r="G6" t="n">
        <v>43.38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23</v>
      </c>
      <c r="N6" t="n">
        <v>24.47</v>
      </c>
      <c r="O6" t="n">
        <v>18400.38</v>
      </c>
      <c r="P6" t="n">
        <v>164.61</v>
      </c>
      <c r="Q6" t="n">
        <v>1325.78</v>
      </c>
      <c r="R6" t="n">
        <v>54.28</v>
      </c>
      <c r="S6" t="n">
        <v>30.42</v>
      </c>
      <c r="T6" t="n">
        <v>12020.4</v>
      </c>
      <c r="U6" t="n">
        <v>0.5600000000000001</v>
      </c>
      <c r="V6" t="n">
        <v>0.95</v>
      </c>
      <c r="W6" t="n">
        <v>0.12</v>
      </c>
      <c r="X6" t="n">
        <v>0.72</v>
      </c>
      <c r="Y6" t="n">
        <v>0.5</v>
      </c>
      <c r="Z6" t="n">
        <v>10</v>
      </c>
      <c r="AA6" t="n">
        <v>287.5718325518635</v>
      </c>
      <c r="AB6" t="n">
        <v>393.4684680713252</v>
      </c>
      <c r="AC6" t="n">
        <v>355.9163897150605</v>
      </c>
      <c r="AD6" t="n">
        <v>287571.8325518635</v>
      </c>
      <c r="AE6" t="n">
        <v>393468.4680713252</v>
      </c>
      <c r="AF6" t="n">
        <v>3.891990225116601e-06</v>
      </c>
      <c r="AG6" t="n">
        <v>12.17013888888889</v>
      </c>
      <c r="AH6" t="n">
        <v>355916.3897150605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4.8075</v>
      </c>
      <c r="E7" t="n">
        <v>20.8</v>
      </c>
      <c r="F7" t="n">
        <v>17.97</v>
      </c>
      <c r="G7" t="n">
        <v>51.33</v>
      </c>
      <c r="H7" t="n">
        <v>0.71</v>
      </c>
      <c r="I7" t="n">
        <v>21</v>
      </c>
      <c r="J7" t="n">
        <v>148.68</v>
      </c>
      <c r="K7" t="n">
        <v>47.83</v>
      </c>
      <c r="L7" t="n">
        <v>6</v>
      </c>
      <c r="M7" t="n">
        <v>3</v>
      </c>
      <c r="N7" t="n">
        <v>24.85</v>
      </c>
      <c r="O7" t="n">
        <v>18570.94</v>
      </c>
      <c r="P7" t="n">
        <v>154.57</v>
      </c>
      <c r="Q7" t="n">
        <v>1325.76</v>
      </c>
      <c r="R7" t="n">
        <v>49.87</v>
      </c>
      <c r="S7" t="n">
        <v>30.42</v>
      </c>
      <c r="T7" t="n">
        <v>9833.99</v>
      </c>
      <c r="U7" t="n">
        <v>0.61</v>
      </c>
      <c r="V7" t="n">
        <v>0.96</v>
      </c>
      <c r="W7" t="n">
        <v>0.13</v>
      </c>
      <c r="X7" t="n">
        <v>0.61</v>
      </c>
      <c r="Y7" t="n">
        <v>0.5</v>
      </c>
      <c r="Z7" t="n">
        <v>10</v>
      </c>
      <c r="AA7" t="n">
        <v>280.8870451253682</v>
      </c>
      <c r="AB7" t="n">
        <v>384.322047002387</v>
      </c>
      <c r="AC7" t="n">
        <v>347.6428902358591</v>
      </c>
      <c r="AD7" t="n">
        <v>280887.0451253682</v>
      </c>
      <c r="AE7" t="n">
        <v>384322.047002387</v>
      </c>
      <c r="AF7" t="n">
        <v>3.934299803870656e-06</v>
      </c>
      <c r="AG7" t="n">
        <v>12.03703703703704</v>
      </c>
      <c r="AH7" t="n">
        <v>347642.8902358591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4.8215</v>
      </c>
      <c r="E8" t="n">
        <v>20.74</v>
      </c>
      <c r="F8" t="n">
        <v>17.93</v>
      </c>
      <c r="G8" t="n">
        <v>53.8</v>
      </c>
      <c r="H8" t="n">
        <v>0.83</v>
      </c>
      <c r="I8" t="n">
        <v>20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155.5</v>
      </c>
      <c r="Q8" t="n">
        <v>1325.8</v>
      </c>
      <c r="R8" t="n">
        <v>48.68</v>
      </c>
      <c r="S8" t="n">
        <v>30.42</v>
      </c>
      <c r="T8" t="n">
        <v>9243.34</v>
      </c>
      <c r="U8" t="n">
        <v>0.62</v>
      </c>
      <c r="V8" t="n">
        <v>0.96</v>
      </c>
      <c r="W8" t="n">
        <v>0.14</v>
      </c>
      <c r="X8" t="n">
        <v>0.58</v>
      </c>
      <c r="Y8" t="n">
        <v>0.5</v>
      </c>
      <c r="Z8" t="n">
        <v>10</v>
      </c>
      <c r="AA8" t="n">
        <v>280.9075134366803</v>
      </c>
      <c r="AB8" t="n">
        <v>384.3500526489224</v>
      </c>
      <c r="AC8" t="n">
        <v>347.6682230627953</v>
      </c>
      <c r="AD8" t="n">
        <v>280907.5134366803</v>
      </c>
      <c r="AE8" t="n">
        <v>384350.0526489224</v>
      </c>
      <c r="AF8" t="n">
        <v>3.9457569431851e-06</v>
      </c>
      <c r="AG8" t="n">
        <v>12.00231481481481</v>
      </c>
      <c r="AH8" t="n">
        <v>347668.2230627954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2.9023</v>
      </c>
      <c r="E2" t="n">
        <v>34.46</v>
      </c>
      <c r="F2" t="n">
        <v>24.03</v>
      </c>
      <c r="G2" t="n">
        <v>6.41</v>
      </c>
      <c r="H2" t="n">
        <v>0.1</v>
      </c>
      <c r="I2" t="n">
        <v>225</v>
      </c>
      <c r="J2" t="n">
        <v>176.73</v>
      </c>
      <c r="K2" t="n">
        <v>52.44</v>
      </c>
      <c r="L2" t="n">
        <v>1</v>
      </c>
      <c r="M2" t="n">
        <v>223</v>
      </c>
      <c r="N2" t="n">
        <v>33.29</v>
      </c>
      <c r="O2" t="n">
        <v>22031.19</v>
      </c>
      <c r="P2" t="n">
        <v>309.83</v>
      </c>
      <c r="Q2" t="n">
        <v>1325.92</v>
      </c>
      <c r="R2" t="n">
        <v>249.06</v>
      </c>
      <c r="S2" t="n">
        <v>30.42</v>
      </c>
      <c r="T2" t="n">
        <v>108409.72</v>
      </c>
      <c r="U2" t="n">
        <v>0.12</v>
      </c>
      <c r="V2" t="n">
        <v>0.72</v>
      </c>
      <c r="W2" t="n">
        <v>0.44</v>
      </c>
      <c r="X2" t="n">
        <v>6.67</v>
      </c>
      <c r="Y2" t="n">
        <v>0.5</v>
      </c>
      <c r="Z2" t="n">
        <v>10</v>
      </c>
      <c r="AA2" t="n">
        <v>630.9815586307003</v>
      </c>
      <c r="AB2" t="n">
        <v>863.336805460259</v>
      </c>
      <c r="AC2" t="n">
        <v>780.9411524479478</v>
      </c>
      <c r="AD2" t="n">
        <v>630981.5586307003</v>
      </c>
      <c r="AE2" t="n">
        <v>863336.8054602591</v>
      </c>
      <c r="AF2" t="n">
        <v>2.249708801244872e-06</v>
      </c>
      <c r="AG2" t="n">
        <v>19.94212962962963</v>
      </c>
      <c r="AH2" t="n">
        <v>780941.1524479479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3.8918</v>
      </c>
      <c r="E3" t="n">
        <v>25.69</v>
      </c>
      <c r="F3" t="n">
        <v>20</v>
      </c>
      <c r="G3" t="n">
        <v>13.05</v>
      </c>
      <c r="H3" t="n">
        <v>0.2</v>
      </c>
      <c r="I3" t="n">
        <v>92</v>
      </c>
      <c r="J3" t="n">
        <v>178.21</v>
      </c>
      <c r="K3" t="n">
        <v>52.44</v>
      </c>
      <c r="L3" t="n">
        <v>2</v>
      </c>
      <c r="M3" t="n">
        <v>90</v>
      </c>
      <c r="N3" t="n">
        <v>33.77</v>
      </c>
      <c r="O3" t="n">
        <v>22213.89</v>
      </c>
      <c r="P3" t="n">
        <v>251.15</v>
      </c>
      <c r="Q3" t="n">
        <v>1325.9</v>
      </c>
      <c r="R3" t="n">
        <v>116.82</v>
      </c>
      <c r="S3" t="n">
        <v>30.42</v>
      </c>
      <c r="T3" t="n">
        <v>42955.05</v>
      </c>
      <c r="U3" t="n">
        <v>0.26</v>
      </c>
      <c r="V3" t="n">
        <v>0.86</v>
      </c>
      <c r="W3" t="n">
        <v>0.23</v>
      </c>
      <c r="X3" t="n">
        <v>2.64</v>
      </c>
      <c r="Y3" t="n">
        <v>0.5</v>
      </c>
      <c r="Z3" t="n">
        <v>10</v>
      </c>
      <c r="AA3" t="n">
        <v>420.3171616406617</v>
      </c>
      <c r="AB3" t="n">
        <v>575.0964836412206</v>
      </c>
      <c r="AC3" t="n">
        <v>520.210082395486</v>
      </c>
      <c r="AD3" t="n">
        <v>420317.1616406617</v>
      </c>
      <c r="AE3" t="n">
        <v>575096.4836412206</v>
      </c>
      <c r="AF3" t="n">
        <v>3.016716642898664e-06</v>
      </c>
      <c r="AG3" t="n">
        <v>14.86689814814815</v>
      </c>
      <c r="AH3" t="n">
        <v>520210.082395486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4.2697</v>
      </c>
      <c r="E4" t="n">
        <v>23.42</v>
      </c>
      <c r="F4" t="n">
        <v>18.97</v>
      </c>
      <c r="G4" t="n">
        <v>19.97</v>
      </c>
      <c r="H4" t="n">
        <v>0.3</v>
      </c>
      <c r="I4" t="n">
        <v>57</v>
      </c>
      <c r="J4" t="n">
        <v>179.7</v>
      </c>
      <c r="K4" t="n">
        <v>52.44</v>
      </c>
      <c r="L4" t="n">
        <v>3</v>
      </c>
      <c r="M4" t="n">
        <v>55</v>
      </c>
      <c r="N4" t="n">
        <v>34.26</v>
      </c>
      <c r="O4" t="n">
        <v>22397.24</v>
      </c>
      <c r="P4" t="n">
        <v>231.77</v>
      </c>
      <c r="Q4" t="n">
        <v>1325.85</v>
      </c>
      <c r="R4" t="n">
        <v>83.18000000000001</v>
      </c>
      <c r="S4" t="n">
        <v>30.42</v>
      </c>
      <c r="T4" t="n">
        <v>26309.26</v>
      </c>
      <c r="U4" t="n">
        <v>0.37</v>
      </c>
      <c r="V4" t="n">
        <v>0.91</v>
      </c>
      <c r="W4" t="n">
        <v>0.17</v>
      </c>
      <c r="X4" t="n">
        <v>1.62</v>
      </c>
      <c r="Y4" t="n">
        <v>0.5</v>
      </c>
      <c r="Z4" t="n">
        <v>10</v>
      </c>
      <c r="AA4" t="n">
        <v>369.6065469831777</v>
      </c>
      <c r="AB4" t="n">
        <v>505.7119834724256</v>
      </c>
      <c r="AC4" t="n">
        <v>457.4475415410431</v>
      </c>
      <c r="AD4" t="n">
        <v>369606.5469831777</v>
      </c>
      <c r="AE4" t="n">
        <v>505711.9834724256</v>
      </c>
      <c r="AF4" t="n">
        <v>3.309644650337743e-06</v>
      </c>
      <c r="AG4" t="n">
        <v>13.55324074074074</v>
      </c>
      <c r="AH4" t="n">
        <v>457447.5415410431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4.4684</v>
      </c>
      <c r="E5" t="n">
        <v>22.38</v>
      </c>
      <c r="F5" t="n">
        <v>18.5</v>
      </c>
      <c r="G5" t="n">
        <v>27.07</v>
      </c>
      <c r="H5" t="n">
        <v>0.39</v>
      </c>
      <c r="I5" t="n">
        <v>41</v>
      </c>
      <c r="J5" t="n">
        <v>181.19</v>
      </c>
      <c r="K5" t="n">
        <v>52.44</v>
      </c>
      <c r="L5" t="n">
        <v>4</v>
      </c>
      <c r="M5" t="n">
        <v>39</v>
      </c>
      <c r="N5" t="n">
        <v>34.75</v>
      </c>
      <c r="O5" t="n">
        <v>22581.25</v>
      </c>
      <c r="P5" t="n">
        <v>219.21</v>
      </c>
      <c r="Q5" t="n">
        <v>1325.78</v>
      </c>
      <c r="R5" t="n">
        <v>67.79000000000001</v>
      </c>
      <c r="S5" t="n">
        <v>30.42</v>
      </c>
      <c r="T5" t="n">
        <v>18695.37</v>
      </c>
      <c r="U5" t="n">
        <v>0.45</v>
      </c>
      <c r="V5" t="n">
        <v>0.93</v>
      </c>
      <c r="W5" t="n">
        <v>0.15</v>
      </c>
      <c r="X5" t="n">
        <v>1.14</v>
      </c>
      <c r="Y5" t="n">
        <v>0.5</v>
      </c>
      <c r="Z5" t="n">
        <v>10</v>
      </c>
      <c r="AA5" t="n">
        <v>344.4167658756039</v>
      </c>
      <c r="AB5" t="n">
        <v>471.246213666332</v>
      </c>
      <c r="AC5" t="n">
        <v>426.2711364322313</v>
      </c>
      <c r="AD5" t="n">
        <v>344416.7658756039</v>
      </c>
      <c r="AE5" t="n">
        <v>471246.213666332</v>
      </c>
      <c r="AF5" t="n">
        <v>3.463666336175649e-06</v>
      </c>
      <c r="AG5" t="n">
        <v>12.95138888888889</v>
      </c>
      <c r="AH5" t="n">
        <v>426271.1364322313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4.6023</v>
      </c>
      <c r="E6" t="n">
        <v>21.73</v>
      </c>
      <c r="F6" t="n">
        <v>18.21</v>
      </c>
      <c r="G6" t="n">
        <v>35.24</v>
      </c>
      <c r="H6" t="n">
        <v>0.49</v>
      </c>
      <c r="I6" t="n">
        <v>31</v>
      </c>
      <c r="J6" t="n">
        <v>182.69</v>
      </c>
      <c r="K6" t="n">
        <v>52.44</v>
      </c>
      <c r="L6" t="n">
        <v>5</v>
      </c>
      <c r="M6" t="n">
        <v>29</v>
      </c>
      <c r="N6" t="n">
        <v>35.25</v>
      </c>
      <c r="O6" t="n">
        <v>22766.06</v>
      </c>
      <c r="P6" t="n">
        <v>208.91</v>
      </c>
      <c r="Q6" t="n">
        <v>1325.81</v>
      </c>
      <c r="R6" t="n">
        <v>58.11</v>
      </c>
      <c r="S6" t="n">
        <v>30.42</v>
      </c>
      <c r="T6" t="n">
        <v>13906.41</v>
      </c>
      <c r="U6" t="n">
        <v>0.52</v>
      </c>
      <c r="V6" t="n">
        <v>0.95</v>
      </c>
      <c r="W6" t="n">
        <v>0.13</v>
      </c>
      <c r="X6" t="n">
        <v>0.85</v>
      </c>
      <c r="Y6" t="n">
        <v>0.5</v>
      </c>
      <c r="Z6" t="n">
        <v>10</v>
      </c>
      <c r="AA6" t="n">
        <v>333.2163645708574</v>
      </c>
      <c r="AB6" t="n">
        <v>455.9213304743459</v>
      </c>
      <c r="AC6" t="n">
        <v>412.4088385834797</v>
      </c>
      <c r="AD6" t="n">
        <v>333216.3645708574</v>
      </c>
      <c r="AE6" t="n">
        <v>455921.3304743459</v>
      </c>
      <c r="AF6" t="n">
        <v>3.567458503934559e-06</v>
      </c>
      <c r="AG6" t="n">
        <v>12.57523148148148</v>
      </c>
      <c r="AH6" t="n">
        <v>412408.8385834798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4.6812</v>
      </c>
      <c r="E7" t="n">
        <v>21.36</v>
      </c>
      <c r="F7" t="n">
        <v>18.05</v>
      </c>
      <c r="G7" t="n">
        <v>43.33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199.77</v>
      </c>
      <c r="Q7" t="n">
        <v>1325.76</v>
      </c>
      <c r="R7" t="n">
        <v>53.34</v>
      </c>
      <c r="S7" t="n">
        <v>30.42</v>
      </c>
      <c r="T7" t="n">
        <v>11548.24</v>
      </c>
      <c r="U7" t="n">
        <v>0.57</v>
      </c>
      <c r="V7" t="n">
        <v>0.95</v>
      </c>
      <c r="W7" t="n">
        <v>0.12</v>
      </c>
      <c r="X7" t="n">
        <v>0.7</v>
      </c>
      <c r="Y7" t="n">
        <v>0.5</v>
      </c>
      <c r="Z7" t="n">
        <v>10</v>
      </c>
      <c r="AA7" t="n">
        <v>316.8307037657002</v>
      </c>
      <c r="AB7" t="n">
        <v>433.5017464763937</v>
      </c>
      <c r="AC7" t="n">
        <v>392.1289482162084</v>
      </c>
      <c r="AD7" t="n">
        <v>316830.7037657002</v>
      </c>
      <c r="AE7" t="n">
        <v>433501.7464763938</v>
      </c>
      <c r="AF7" t="n">
        <v>3.62861759307704e-06</v>
      </c>
      <c r="AG7" t="n">
        <v>12.36111111111111</v>
      </c>
      <c r="AH7" t="n">
        <v>392128.9482162084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4.7368</v>
      </c>
      <c r="E8" t="n">
        <v>21.11</v>
      </c>
      <c r="F8" t="n">
        <v>17.94</v>
      </c>
      <c r="G8" t="n">
        <v>51.27</v>
      </c>
      <c r="H8" t="n">
        <v>0.67</v>
      </c>
      <c r="I8" t="n">
        <v>21</v>
      </c>
      <c r="J8" t="n">
        <v>185.7</v>
      </c>
      <c r="K8" t="n">
        <v>52.44</v>
      </c>
      <c r="L8" t="n">
        <v>7</v>
      </c>
      <c r="M8" t="n">
        <v>19</v>
      </c>
      <c r="N8" t="n">
        <v>36.26</v>
      </c>
      <c r="O8" t="n">
        <v>23137.49</v>
      </c>
      <c r="P8" t="n">
        <v>190.46</v>
      </c>
      <c r="Q8" t="n">
        <v>1325.79</v>
      </c>
      <c r="R8" t="n">
        <v>49.69</v>
      </c>
      <c r="S8" t="n">
        <v>30.42</v>
      </c>
      <c r="T8" t="n">
        <v>9742.98</v>
      </c>
      <c r="U8" t="n">
        <v>0.61</v>
      </c>
      <c r="V8" t="n">
        <v>0.96</v>
      </c>
      <c r="W8" t="n">
        <v>0.12</v>
      </c>
      <c r="X8" t="n">
        <v>0.59</v>
      </c>
      <c r="Y8" t="n">
        <v>0.5</v>
      </c>
      <c r="Z8" t="n">
        <v>10</v>
      </c>
      <c r="AA8" t="n">
        <v>309.9937175486215</v>
      </c>
      <c r="AB8" t="n">
        <v>424.1470803076425</v>
      </c>
      <c r="AC8" t="n">
        <v>383.6670782572464</v>
      </c>
      <c r="AD8" t="n">
        <v>309993.7175486215</v>
      </c>
      <c r="AE8" t="n">
        <v>424147.0803076425</v>
      </c>
      <c r="AF8" t="n">
        <v>3.671715759823832e-06</v>
      </c>
      <c r="AG8" t="n">
        <v>12.21643518518519</v>
      </c>
      <c r="AH8" t="n">
        <v>383667.0782572464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4.7839</v>
      </c>
      <c r="E9" t="n">
        <v>20.9</v>
      </c>
      <c r="F9" t="n">
        <v>17.84</v>
      </c>
      <c r="G9" t="n">
        <v>59.48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14</v>
      </c>
      <c r="N9" t="n">
        <v>36.78</v>
      </c>
      <c r="O9" t="n">
        <v>23324.24</v>
      </c>
      <c r="P9" t="n">
        <v>179.96</v>
      </c>
      <c r="Q9" t="n">
        <v>1325.77</v>
      </c>
      <c r="R9" t="n">
        <v>46.35</v>
      </c>
      <c r="S9" t="n">
        <v>30.42</v>
      </c>
      <c r="T9" t="n">
        <v>8090.02</v>
      </c>
      <c r="U9" t="n">
        <v>0.66</v>
      </c>
      <c r="V9" t="n">
        <v>0.97</v>
      </c>
      <c r="W9" t="n">
        <v>0.11</v>
      </c>
      <c r="X9" t="n">
        <v>0.49</v>
      </c>
      <c r="Y9" t="n">
        <v>0.5</v>
      </c>
      <c r="Z9" t="n">
        <v>10</v>
      </c>
      <c r="AA9" t="n">
        <v>302.9869234610101</v>
      </c>
      <c r="AB9" t="n">
        <v>414.5600755190339</v>
      </c>
      <c r="AC9" t="n">
        <v>374.9950437502168</v>
      </c>
      <c r="AD9" t="n">
        <v>302986.9234610101</v>
      </c>
      <c r="AE9" t="n">
        <v>414560.0755190339</v>
      </c>
      <c r="AF9" t="n">
        <v>3.708225178057176e-06</v>
      </c>
      <c r="AG9" t="n">
        <v>12.09490740740741</v>
      </c>
      <c r="AH9" t="n">
        <v>374995.0437502168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4.8098</v>
      </c>
      <c r="E10" t="n">
        <v>20.79</v>
      </c>
      <c r="F10" t="n">
        <v>17.8</v>
      </c>
      <c r="G10" t="n">
        <v>66.76000000000001</v>
      </c>
      <c r="H10" t="n">
        <v>0.85</v>
      </c>
      <c r="I10" t="n">
        <v>16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176.46</v>
      </c>
      <c r="Q10" t="n">
        <v>1325.76</v>
      </c>
      <c r="R10" t="n">
        <v>44.42</v>
      </c>
      <c r="S10" t="n">
        <v>30.42</v>
      </c>
      <c r="T10" t="n">
        <v>7134.78</v>
      </c>
      <c r="U10" t="n">
        <v>0.68</v>
      </c>
      <c r="V10" t="n">
        <v>0.97</v>
      </c>
      <c r="W10" t="n">
        <v>0.13</v>
      </c>
      <c r="X10" t="n">
        <v>0.44</v>
      </c>
      <c r="Y10" t="n">
        <v>0.5</v>
      </c>
      <c r="Z10" t="n">
        <v>10</v>
      </c>
      <c r="AA10" t="n">
        <v>300.3755193497026</v>
      </c>
      <c r="AB10" t="n">
        <v>410.9870372069245</v>
      </c>
      <c r="AC10" t="n">
        <v>371.7630111998244</v>
      </c>
      <c r="AD10" t="n">
        <v>300375.5193497026</v>
      </c>
      <c r="AE10" t="n">
        <v>410987.0372069245</v>
      </c>
      <c r="AF10" t="n">
        <v>3.728301482351096e-06</v>
      </c>
      <c r="AG10" t="n">
        <v>12.03125</v>
      </c>
      <c r="AH10" t="n">
        <v>371763.0111998244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4.0856</v>
      </c>
      <c r="E2" t="n">
        <v>24.48</v>
      </c>
      <c r="F2" t="n">
        <v>21.34</v>
      </c>
      <c r="G2" t="n">
        <v>9.56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62.23</v>
      </c>
      <c r="Q2" t="n">
        <v>1326.03</v>
      </c>
      <c r="R2" t="n">
        <v>154.36</v>
      </c>
      <c r="S2" t="n">
        <v>30.42</v>
      </c>
      <c r="T2" t="n">
        <v>61514.93</v>
      </c>
      <c r="U2" t="n">
        <v>0.2</v>
      </c>
      <c r="V2" t="n">
        <v>0.8100000000000001</v>
      </c>
      <c r="W2" t="n">
        <v>0.47</v>
      </c>
      <c r="X2" t="n">
        <v>3.98</v>
      </c>
      <c r="Y2" t="n">
        <v>0.5</v>
      </c>
      <c r="Z2" t="n">
        <v>10</v>
      </c>
      <c r="AA2" t="n">
        <v>223.4427828444628</v>
      </c>
      <c r="AB2" t="n">
        <v>305.7242730875165</v>
      </c>
      <c r="AC2" t="n">
        <v>276.5463775508466</v>
      </c>
      <c r="AD2" t="n">
        <v>223442.7828444628</v>
      </c>
      <c r="AE2" t="n">
        <v>305724.2730875165</v>
      </c>
      <c r="AF2" t="n">
        <v>4.671174486628847e-06</v>
      </c>
      <c r="AG2" t="n">
        <v>14.16666666666667</v>
      </c>
      <c r="AH2" t="n">
        <v>276546.3775508465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3.8789</v>
      </c>
      <c r="E2" t="n">
        <v>25.78</v>
      </c>
      <c r="F2" t="n">
        <v>21.12</v>
      </c>
      <c r="G2" t="n">
        <v>9.75</v>
      </c>
      <c r="H2" t="n">
        <v>0.18</v>
      </c>
      <c r="I2" t="n">
        <v>130</v>
      </c>
      <c r="J2" t="n">
        <v>98.70999999999999</v>
      </c>
      <c r="K2" t="n">
        <v>39.72</v>
      </c>
      <c r="L2" t="n">
        <v>1</v>
      </c>
      <c r="M2" t="n">
        <v>128</v>
      </c>
      <c r="N2" t="n">
        <v>12.99</v>
      </c>
      <c r="O2" t="n">
        <v>12407.75</v>
      </c>
      <c r="P2" t="n">
        <v>179.16</v>
      </c>
      <c r="Q2" t="n">
        <v>1325.91</v>
      </c>
      <c r="R2" t="n">
        <v>153.79</v>
      </c>
      <c r="S2" t="n">
        <v>30.42</v>
      </c>
      <c r="T2" t="n">
        <v>61250.12</v>
      </c>
      <c r="U2" t="n">
        <v>0.2</v>
      </c>
      <c r="V2" t="n">
        <v>0.82</v>
      </c>
      <c r="W2" t="n">
        <v>0.28</v>
      </c>
      <c r="X2" t="n">
        <v>3.76</v>
      </c>
      <c r="Y2" t="n">
        <v>0.5</v>
      </c>
      <c r="Z2" t="n">
        <v>10</v>
      </c>
      <c r="AA2" t="n">
        <v>349.4479299915342</v>
      </c>
      <c r="AB2" t="n">
        <v>478.1300743690435</v>
      </c>
      <c r="AC2" t="n">
        <v>432.4980111310352</v>
      </c>
      <c r="AD2" t="n">
        <v>349447.9299915342</v>
      </c>
      <c r="AE2" t="n">
        <v>478130.0743690435</v>
      </c>
      <c r="AF2" t="n">
        <v>3.470440448566037e-06</v>
      </c>
      <c r="AG2" t="n">
        <v>14.91898148148148</v>
      </c>
      <c r="AH2" t="n">
        <v>432498.0111310352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4.5519</v>
      </c>
      <c r="E3" t="n">
        <v>21.97</v>
      </c>
      <c r="F3" t="n">
        <v>18.87</v>
      </c>
      <c r="G3" t="n">
        <v>20.97</v>
      </c>
      <c r="H3" t="n">
        <v>0.35</v>
      </c>
      <c r="I3" t="n">
        <v>54</v>
      </c>
      <c r="J3" t="n">
        <v>99.95</v>
      </c>
      <c r="K3" t="n">
        <v>39.72</v>
      </c>
      <c r="L3" t="n">
        <v>2</v>
      </c>
      <c r="M3" t="n">
        <v>52</v>
      </c>
      <c r="N3" t="n">
        <v>13.24</v>
      </c>
      <c r="O3" t="n">
        <v>12561.45</v>
      </c>
      <c r="P3" t="n">
        <v>146.92</v>
      </c>
      <c r="Q3" t="n">
        <v>1325.81</v>
      </c>
      <c r="R3" t="n">
        <v>79.89</v>
      </c>
      <c r="S3" t="n">
        <v>30.42</v>
      </c>
      <c r="T3" t="n">
        <v>24679.7</v>
      </c>
      <c r="U3" t="n">
        <v>0.38</v>
      </c>
      <c r="V3" t="n">
        <v>0.91</v>
      </c>
      <c r="W3" t="n">
        <v>0.17</v>
      </c>
      <c r="X3" t="n">
        <v>1.51</v>
      </c>
      <c r="Y3" t="n">
        <v>0.5</v>
      </c>
      <c r="Z3" t="n">
        <v>10</v>
      </c>
      <c r="AA3" t="n">
        <v>279.2976072022414</v>
      </c>
      <c r="AB3" t="n">
        <v>382.1473079149127</v>
      </c>
      <c r="AC3" t="n">
        <v>345.6757051946279</v>
      </c>
      <c r="AD3" t="n">
        <v>279297.6072022414</v>
      </c>
      <c r="AE3" t="n">
        <v>382147.3079149127</v>
      </c>
      <c r="AF3" t="n">
        <v>4.072571573855407e-06</v>
      </c>
      <c r="AG3" t="n">
        <v>12.71412037037037</v>
      </c>
      <c r="AH3" t="n">
        <v>345675.7051946279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4.7848</v>
      </c>
      <c r="E4" t="n">
        <v>20.9</v>
      </c>
      <c r="F4" t="n">
        <v>18.25</v>
      </c>
      <c r="G4" t="n">
        <v>34.23</v>
      </c>
      <c r="H4" t="n">
        <v>0.52</v>
      </c>
      <c r="I4" t="n">
        <v>32</v>
      </c>
      <c r="J4" t="n">
        <v>101.2</v>
      </c>
      <c r="K4" t="n">
        <v>39.72</v>
      </c>
      <c r="L4" t="n">
        <v>3</v>
      </c>
      <c r="M4" t="n">
        <v>21</v>
      </c>
      <c r="N4" t="n">
        <v>13.49</v>
      </c>
      <c r="O4" t="n">
        <v>12715.54</v>
      </c>
      <c r="P4" t="n">
        <v>127.47</v>
      </c>
      <c r="Q4" t="n">
        <v>1325.8</v>
      </c>
      <c r="R4" t="n">
        <v>59.29</v>
      </c>
      <c r="S4" t="n">
        <v>30.42</v>
      </c>
      <c r="T4" t="n">
        <v>14491.73</v>
      </c>
      <c r="U4" t="n">
        <v>0.51</v>
      </c>
      <c r="V4" t="n">
        <v>0.9399999999999999</v>
      </c>
      <c r="W4" t="n">
        <v>0.15</v>
      </c>
      <c r="X4" t="n">
        <v>0.9</v>
      </c>
      <c r="Y4" t="n">
        <v>0.5</v>
      </c>
      <c r="Z4" t="n">
        <v>10</v>
      </c>
      <c r="AA4" t="n">
        <v>254.534557438229</v>
      </c>
      <c r="AB4" t="n">
        <v>348.2654107589734</v>
      </c>
      <c r="AC4" t="n">
        <v>315.0274487498148</v>
      </c>
      <c r="AD4" t="n">
        <v>254534.557438229</v>
      </c>
      <c r="AE4" t="n">
        <v>348265.4107589733</v>
      </c>
      <c r="AF4" t="n">
        <v>4.280946520482294e-06</v>
      </c>
      <c r="AG4" t="n">
        <v>12.09490740740741</v>
      </c>
      <c r="AH4" t="n">
        <v>315027.4487498148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4.7898</v>
      </c>
      <c r="E5" t="n">
        <v>20.88</v>
      </c>
      <c r="F5" t="n">
        <v>18.25</v>
      </c>
      <c r="G5" t="n">
        <v>35.33</v>
      </c>
      <c r="H5" t="n">
        <v>0.6899999999999999</v>
      </c>
      <c r="I5" t="n">
        <v>31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127.3</v>
      </c>
      <c r="Q5" t="n">
        <v>1325.85</v>
      </c>
      <c r="R5" t="n">
        <v>58.42</v>
      </c>
      <c r="S5" t="n">
        <v>30.42</v>
      </c>
      <c r="T5" t="n">
        <v>14058.84</v>
      </c>
      <c r="U5" t="n">
        <v>0.52</v>
      </c>
      <c r="V5" t="n">
        <v>0.9399999999999999</v>
      </c>
      <c r="W5" t="n">
        <v>0.17</v>
      </c>
      <c r="X5" t="n">
        <v>0.89</v>
      </c>
      <c r="Y5" t="n">
        <v>0.5</v>
      </c>
      <c r="Z5" t="n">
        <v>10</v>
      </c>
      <c r="AA5" t="n">
        <v>254.3431337378012</v>
      </c>
      <c r="AB5" t="n">
        <v>348.0034964070305</v>
      </c>
      <c r="AC5" t="n">
        <v>314.7905311360222</v>
      </c>
      <c r="AD5" t="n">
        <v>254343.1337378012</v>
      </c>
      <c r="AE5" t="n">
        <v>348003.4964070305</v>
      </c>
      <c r="AF5" t="n">
        <v>4.285420005811339e-06</v>
      </c>
      <c r="AG5" t="n">
        <v>12.08333333333333</v>
      </c>
      <c r="AH5" t="n">
        <v>314790.5311360222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3.5249</v>
      </c>
      <c r="E2" t="n">
        <v>28.37</v>
      </c>
      <c r="F2" t="n">
        <v>22.1</v>
      </c>
      <c r="G2" t="n">
        <v>8.18</v>
      </c>
      <c r="H2" t="n">
        <v>0.14</v>
      </c>
      <c r="I2" t="n">
        <v>162</v>
      </c>
      <c r="J2" t="n">
        <v>124.63</v>
      </c>
      <c r="K2" t="n">
        <v>45</v>
      </c>
      <c r="L2" t="n">
        <v>1</v>
      </c>
      <c r="M2" t="n">
        <v>160</v>
      </c>
      <c r="N2" t="n">
        <v>18.64</v>
      </c>
      <c r="O2" t="n">
        <v>15605.44</v>
      </c>
      <c r="P2" t="n">
        <v>223.21</v>
      </c>
      <c r="Q2" t="n">
        <v>1325.87</v>
      </c>
      <c r="R2" t="n">
        <v>185.43</v>
      </c>
      <c r="S2" t="n">
        <v>30.42</v>
      </c>
      <c r="T2" t="n">
        <v>76908.61</v>
      </c>
      <c r="U2" t="n">
        <v>0.16</v>
      </c>
      <c r="V2" t="n">
        <v>0.78</v>
      </c>
      <c r="W2" t="n">
        <v>0.34</v>
      </c>
      <c r="X2" t="n">
        <v>4.74</v>
      </c>
      <c r="Y2" t="n">
        <v>0.5</v>
      </c>
      <c r="Z2" t="n">
        <v>10</v>
      </c>
      <c r="AA2" t="n">
        <v>427.9027705772311</v>
      </c>
      <c r="AB2" t="n">
        <v>585.4754484416825</v>
      </c>
      <c r="AC2" t="n">
        <v>529.5984933623604</v>
      </c>
      <c r="AD2" t="n">
        <v>427902.7705772311</v>
      </c>
      <c r="AE2" t="n">
        <v>585475.4484416825</v>
      </c>
      <c r="AF2" t="n">
        <v>2.978504409181482e-06</v>
      </c>
      <c r="AG2" t="n">
        <v>16.41782407407408</v>
      </c>
      <c r="AH2" t="n">
        <v>529598.4933623604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4.3169</v>
      </c>
      <c r="E3" t="n">
        <v>23.16</v>
      </c>
      <c r="F3" t="n">
        <v>19.3</v>
      </c>
      <c r="G3" t="n">
        <v>17.02</v>
      </c>
      <c r="H3" t="n">
        <v>0.28</v>
      </c>
      <c r="I3" t="n">
        <v>68</v>
      </c>
      <c r="J3" t="n">
        <v>125.95</v>
      </c>
      <c r="K3" t="n">
        <v>45</v>
      </c>
      <c r="L3" t="n">
        <v>2</v>
      </c>
      <c r="M3" t="n">
        <v>66</v>
      </c>
      <c r="N3" t="n">
        <v>18.95</v>
      </c>
      <c r="O3" t="n">
        <v>15767.7</v>
      </c>
      <c r="P3" t="n">
        <v>185.14</v>
      </c>
      <c r="Q3" t="n">
        <v>1325.8</v>
      </c>
      <c r="R3" t="n">
        <v>93.81999999999999</v>
      </c>
      <c r="S3" t="n">
        <v>30.42</v>
      </c>
      <c r="T3" t="n">
        <v>31577.09</v>
      </c>
      <c r="U3" t="n">
        <v>0.32</v>
      </c>
      <c r="V3" t="n">
        <v>0.89</v>
      </c>
      <c r="W3" t="n">
        <v>0.19</v>
      </c>
      <c r="X3" t="n">
        <v>1.94</v>
      </c>
      <c r="Y3" t="n">
        <v>0.5</v>
      </c>
      <c r="Z3" t="n">
        <v>10</v>
      </c>
      <c r="AA3" t="n">
        <v>326.0254610289299</v>
      </c>
      <c r="AB3" t="n">
        <v>446.0824190080062</v>
      </c>
      <c r="AC3" t="n">
        <v>403.5089390184886</v>
      </c>
      <c r="AD3" t="n">
        <v>326025.4610289299</v>
      </c>
      <c r="AE3" t="n">
        <v>446082.4190080062</v>
      </c>
      <c r="AF3" t="n">
        <v>3.647736300035616e-06</v>
      </c>
      <c r="AG3" t="n">
        <v>13.40277777777778</v>
      </c>
      <c r="AH3" t="n">
        <v>403508.9390184886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4.6129</v>
      </c>
      <c r="E4" t="n">
        <v>21.68</v>
      </c>
      <c r="F4" t="n">
        <v>18.5</v>
      </c>
      <c r="G4" t="n">
        <v>27.07</v>
      </c>
      <c r="H4" t="n">
        <v>0.42</v>
      </c>
      <c r="I4" t="n">
        <v>41</v>
      </c>
      <c r="J4" t="n">
        <v>127.27</v>
      </c>
      <c r="K4" t="n">
        <v>45</v>
      </c>
      <c r="L4" t="n">
        <v>3</v>
      </c>
      <c r="M4" t="n">
        <v>39</v>
      </c>
      <c r="N4" t="n">
        <v>19.27</v>
      </c>
      <c r="O4" t="n">
        <v>15930.42</v>
      </c>
      <c r="P4" t="n">
        <v>166.72</v>
      </c>
      <c r="Q4" t="n">
        <v>1325.78</v>
      </c>
      <c r="R4" t="n">
        <v>67.84999999999999</v>
      </c>
      <c r="S4" t="n">
        <v>30.42</v>
      </c>
      <c r="T4" t="n">
        <v>18727.39</v>
      </c>
      <c r="U4" t="n">
        <v>0.45</v>
      </c>
      <c r="V4" t="n">
        <v>0.93</v>
      </c>
      <c r="W4" t="n">
        <v>0.14</v>
      </c>
      <c r="X4" t="n">
        <v>1.14</v>
      </c>
      <c r="Y4" t="n">
        <v>0.5</v>
      </c>
      <c r="Z4" t="n">
        <v>10</v>
      </c>
      <c r="AA4" t="n">
        <v>296.5700730313304</v>
      </c>
      <c r="AB4" t="n">
        <v>405.7802576696847</v>
      </c>
      <c r="AC4" t="n">
        <v>367.0531593938578</v>
      </c>
      <c r="AD4" t="n">
        <v>296570.0730313304</v>
      </c>
      <c r="AE4" t="n">
        <v>405780.2576696847</v>
      </c>
      <c r="AF4" t="n">
        <v>3.897853269344736e-06</v>
      </c>
      <c r="AG4" t="n">
        <v>12.5462962962963</v>
      </c>
      <c r="AH4" t="n">
        <v>367053.1593938578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4.7645</v>
      </c>
      <c r="E5" t="n">
        <v>20.99</v>
      </c>
      <c r="F5" t="n">
        <v>18.12</v>
      </c>
      <c r="G5" t="n">
        <v>37.48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26</v>
      </c>
      <c r="N5" t="n">
        <v>19.59</v>
      </c>
      <c r="O5" t="n">
        <v>16093.6</v>
      </c>
      <c r="P5" t="n">
        <v>152.16</v>
      </c>
      <c r="Q5" t="n">
        <v>1325.76</v>
      </c>
      <c r="R5" t="n">
        <v>55.08</v>
      </c>
      <c r="S5" t="n">
        <v>30.42</v>
      </c>
      <c r="T5" t="n">
        <v>12398.81</v>
      </c>
      <c r="U5" t="n">
        <v>0.55</v>
      </c>
      <c r="V5" t="n">
        <v>0.95</v>
      </c>
      <c r="W5" t="n">
        <v>0.13</v>
      </c>
      <c r="X5" t="n">
        <v>0.76</v>
      </c>
      <c r="Y5" t="n">
        <v>0.5</v>
      </c>
      <c r="Z5" t="n">
        <v>10</v>
      </c>
      <c r="AA5" t="n">
        <v>275.9900176543293</v>
      </c>
      <c r="AB5" t="n">
        <v>377.621717974907</v>
      </c>
      <c r="AC5" t="n">
        <v>341.582031206791</v>
      </c>
      <c r="AD5" t="n">
        <v>275990.0176543293</v>
      </c>
      <c r="AE5" t="n">
        <v>377621.717974907</v>
      </c>
      <c r="AF5" t="n">
        <v>4.025953717139543e-06</v>
      </c>
      <c r="AG5" t="n">
        <v>12.14699074074074</v>
      </c>
      <c r="AH5" t="n">
        <v>341582.0312067911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4.8078</v>
      </c>
      <c r="E6" t="n">
        <v>20.8</v>
      </c>
      <c r="F6" t="n">
        <v>18.05</v>
      </c>
      <c r="G6" t="n">
        <v>45.14</v>
      </c>
      <c r="H6" t="n">
        <v>0.68</v>
      </c>
      <c r="I6" t="n">
        <v>24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144.06</v>
      </c>
      <c r="Q6" t="n">
        <v>1325.81</v>
      </c>
      <c r="R6" t="n">
        <v>52.43</v>
      </c>
      <c r="S6" t="n">
        <v>30.42</v>
      </c>
      <c r="T6" t="n">
        <v>11102.37</v>
      </c>
      <c r="U6" t="n">
        <v>0.58</v>
      </c>
      <c r="V6" t="n">
        <v>0.95</v>
      </c>
      <c r="W6" t="n">
        <v>0.15</v>
      </c>
      <c r="X6" t="n">
        <v>0.7</v>
      </c>
      <c r="Y6" t="n">
        <v>0.5</v>
      </c>
      <c r="Z6" t="n">
        <v>10</v>
      </c>
      <c r="AA6" t="n">
        <v>270.6919418528158</v>
      </c>
      <c r="AB6" t="n">
        <v>370.3726569286681</v>
      </c>
      <c r="AC6" t="n">
        <v>335.024810372684</v>
      </c>
      <c r="AD6" t="n">
        <v>270691.9418528158</v>
      </c>
      <c r="AE6" t="n">
        <v>370372.6569286681</v>
      </c>
      <c r="AF6" t="n">
        <v>4.062541773798613e-06</v>
      </c>
      <c r="AG6" t="n">
        <v>12.03703703703704</v>
      </c>
      <c r="AH6" t="n">
        <v>335024.810372684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2024-09-25T21:07:08Z</dcterms:created>
  <dcterms:modified xmlns:dcterms="http://purl.org/dc/terms/" xmlns:xsi="http://www.w3.org/2001/XMLSchema-instance" xsi:type="dcterms:W3CDTF">2024-09-25T21:07:08Z</dcterms:modified>
</cp:coreProperties>
</file>